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CCDF9DCA-F283-480F-BB06-207F82AE1B5F}" xr6:coauthVersionLast="47" xr6:coauthVersionMax="47" xr10:uidLastSave="{00000000-0000-0000-0000-000000000000}"/>
  <bookViews>
    <workbookView xWindow="-108" yWindow="-108" windowWidth="23256" windowHeight="1389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BE38" i="10"/>
  <c r="AM38" i="10"/>
  <c r="U38" i="10"/>
  <c r="C38" i="10"/>
  <c r="BE37" i="10"/>
  <c r="AM37" i="10"/>
  <c r="U37" i="10"/>
  <c r="C37" i="10"/>
  <c r="BE36" i="10"/>
  <c r="BE35" i="10"/>
  <c r="BW34" i="10"/>
  <c r="BW35" i="10" s="1"/>
  <c r="BW36" i="10" s="1"/>
  <c r="BW37" i="10" s="1"/>
  <c r="BW38" i="10" s="1"/>
  <c r="BW39" i="10" s="1"/>
  <c r="BW40" i="10" s="1"/>
  <c r="BE34" i="10"/>
  <c r="C34" i="10"/>
  <c r="C35" i="10" s="1"/>
  <c r="CO34" i="10" l="1"/>
  <c r="CO35" i="10" s="1"/>
  <c r="CO36" i="10" s="1"/>
  <c r="CO37" i="10" s="1"/>
  <c r="CO38" i="10" s="1"/>
  <c r="C36" i="10"/>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 r="AM36" i="10" s="1"/>
</calcChain>
</file>

<file path=xl/sharedStrings.xml><?xml version="1.0" encoding="utf-8"?>
<sst xmlns="http://schemas.openxmlformats.org/spreadsheetml/2006/main" count="1128" uniqueCount="577">
  <si>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</si>
  <si>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</si>
  <si>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</si>
  <si>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</si>
  <si>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</si>
  <si>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中核市</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</si>
  <si>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</si>
  <si>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</si>
  <si>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</si>
  <si>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</si>
  <si>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</si>
  <si>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</si>
  <si>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</si>
  <si>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</si>
  <si>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</si>
  <si>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</si>
  <si>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</si>
  <si>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</si>
  <si>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</si>
  <si>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豊中市</t>
    <phoneticPr fontId="5"/>
  </si>
  <si>
    <t>地方交付税種地</t>
    <rPh sb="0" eb="2">
      <t>チホウ</t>
    </rPh>
    <rPh sb="2" eb="5">
      <t>コウフゼイ</t>
    </rPh>
    <rPh sb="5" eb="6">
      <t>シュ</t>
    </rPh>
    <rPh sb="6" eb="7">
      <t>チ</t>
    </rPh>
    <phoneticPr fontId="5"/>
  </si>
  <si>
    <t>1-7</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</si>
  <si>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</si>
  <si>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</si>
  <si>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</si>
  <si>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</si>
  <si>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</si>
  <si>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</si>
  <si>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</si>
  <si>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</si>
  <si>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</si>
  <si>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</si>
  <si>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</si>
  <si>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</si>
  <si>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</si>
  <si>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</si>
  <si>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</si>
  <si>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</si>
  <si>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</si>
  <si>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</si>
  <si>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</si>
  <si>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</si>
  <si>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</si>
  <si>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</si>
  <si>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</si>
  <si>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</si>
  <si>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</si>
  <si>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</si>
  <si>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</si>
  <si>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</si>
  <si>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</si>
  <si>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</si>
  <si>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</si>
  <si>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</si>
  <si>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</si>
  <si>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</si>
  <si>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</si>
  <si>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</si>
  <si>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</si>
  <si>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</si>
  <si>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</si>
  <si>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</si>
  <si>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</si>
  <si>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</si>
  <si>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</si>
  <si>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</si>
  <si>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</si>
  <si>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</si>
  <si>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</si>
  <si>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</si>
  <si>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</si>
  <si>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</si>
  <si>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</si>
  <si>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</si>
  <si>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</si>
  <si>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</si>
  <si>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</si>
  <si>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</si>
  <si>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</si>
  <si>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</si>
  <si>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</si>
  <si>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</si>
  <si>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</si>
  <si>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</si>
  <si>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</si>
  <si>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</si>
  <si>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</si>
  <si>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</si>
  <si>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</si>
  <si>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</si>
  <si>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</si>
  <si>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</si>
  <si>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</si>
  <si>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</si>
  <si>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</si>
  <si>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</si>
  <si>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</si>
  <si>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</si>
  <si>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</si>
  <si>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</si>
  <si>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</si>
  <si>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</si>
  <si>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</si>
  <si>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</si>
  <si>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</si>
  <si>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</si>
  <si>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</si>
  <si>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</si>
  <si>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</si>
  <si>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</si>
  <si>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</si>
  <si>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</si>
  <si>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</si>
  <si>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</si>
  <si>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</si>
  <si>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</si>
  <si>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</si>
  <si>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</si>
  <si>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</si>
  <si>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</si>
  <si>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</si>
  <si>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</si>
  <si>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</si>
  <si>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</si>
  <si>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</si>
  <si>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</si>
  <si>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</si>
  <si>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</si>
  <si>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</si>
  <si>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</si>
  <si>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</si>
  <si>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大阪府豊中市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</si>
  <si>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</si>
  <si>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</si>
  <si>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</si>
  <si>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</si>
  <si>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</si>
  <si>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</si>
  <si>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</si>
  <si>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</si>
  <si>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</si>
  <si>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</si>
  <si>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</si>
  <si>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</si>
  <si>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</si>
  <si>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</si>
  <si>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</si>
  <si>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</si>
  <si>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</si>
  <si>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</si>
  <si>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</si>
  <si>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</si>
  <si>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</si>
  <si>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</si>
  <si>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</si>
  <si>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</si>
  <si>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</si>
  <si>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</si>
  <si>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</si>
  <si>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</si>
  <si>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</si>
  <si>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</si>
  <si>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</si>
  <si>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</si>
  <si>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</si>
  <si>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</si>
  <si>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</si>
  <si>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</si>
  <si>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</si>
  <si>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</si>
  <si>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</si>
  <si>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</si>
  <si>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</si>
  <si>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</si>
  <si>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</si>
  <si>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</si>
  <si>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</si>
  <si>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</si>
  <si>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</si>
  <si>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</si>
  <si>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</si>
  <si>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</si>
  <si>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</si>
  <si>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</si>
  <si>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</si>
  <si>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</si>
  <si>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</si>
  <si>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</si>
  <si>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</si>
  <si>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</si>
  <si>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</si>
  <si>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</si>
  <si>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</si>
  <si>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</si>
  <si>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</si>
  <si>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</si>
  <si>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</si>
  <si>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</si>
  <si>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</si>
  <si>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</si>
  <si>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</si>
  <si>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</si>
  <si>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</si>
  <si>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</si>
  <si>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</si>
  <si>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</si>
  <si>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</si>
  <si>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</si>
  <si>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</si>
  <si>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</si>
  <si>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</si>
  <si>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</si>
  <si>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</si>
  <si>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</si>
  <si>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</si>
  <si>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</si>
  <si>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</si>
  <si>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</si>
  <si>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</si>
  <si>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</si>
  <si>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</si>
  <si>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</si>
  <si>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</si>
  <si>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</si>
  <si>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</si>
  <si>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</si>
  <si>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</si>
  <si>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</si>
  <si>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</si>
  <si>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</si>
  <si>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</si>
  <si>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</si>
  <si>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</si>
  <si>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</si>
  <si>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</si>
  <si>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</si>
  <si>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</si>
  <si>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</si>
  <si>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</si>
  <si>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</si>
  <si>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</si>
  <si>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</si>
  <si>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</si>
  <si>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</si>
  <si>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</si>
  <si>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</si>
  <si>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</si>
  <si>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</si>
  <si>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</si>
  <si>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</si>
  <si>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</si>
  <si>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</si>
  <si>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</si>
  <si>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</si>
  <si>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</si>
  <si>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</si>
  <si>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</si>
  <si>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</si>
  <si>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</si>
  <si>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</si>
  <si>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</si>
  <si>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</si>
  <si>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</si>
  <si>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</si>
  <si>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</si>
  <si>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</si>
  <si>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</si>
  <si>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</si>
  <si>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</si>
  <si>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</si>
  <si>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</si>
  <si>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</si>
  <si>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</si>
  <si>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</si>
  <si>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</si>
  <si>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</si>
  <si>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</si>
  <si>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</si>
  <si>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</si>
  <si>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</si>
  <si>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</si>
  <si>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</si>
  <si>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</si>
  <si>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大阪府豊中市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</si>
  <si>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</si>
  <si>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</si>
  <si>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</si>
  <si>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</si>
  <si>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</si>
  <si>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</si>
  <si>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</si>
  <si>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</si>
  <si>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</si>
  <si>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</si>
  <si>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</si>
  <si>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</si>
  <si>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</si>
  <si>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</si>
  <si>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</si>
  <si>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</si>
  <si>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</si>
  <si>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</si>
  <si>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</si>
  <si>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</si>
  <si>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豊中市住宅協会</t>
    <rPh sb="0" eb="3">
      <t>トヨナカシ</t>
    </rPh>
    <rPh sb="3" eb="5">
      <t>ジュウタク</t>
    </rPh>
    <rPh sb="5" eb="7">
      <t>キョウカイ</t>
    </rPh>
    <phoneticPr fontId="10"/>
  </si>
  <si>
    <t>-</t>
    <phoneticPr fontId="2"/>
  </si>
  <si>
    <t>母子父子寡婦福祉資金貸付金特別会計</t>
    <phoneticPr fontId="5"/>
  </si>
  <si>
    <t>豊中市医療保健センター</t>
    <rPh sb="0" eb="3">
      <t>トヨナカシ</t>
    </rPh>
    <rPh sb="3" eb="5">
      <t>イリョウ</t>
    </rPh>
    <rPh sb="5" eb="7">
      <t>ホケン</t>
    </rPh>
    <phoneticPr fontId="10"/>
  </si>
  <si>
    <t>公共用地先行取得事業特別会計</t>
    <phoneticPr fontId="5"/>
  </si>
  <si>
    <t>とよなか国際交流協会</t>
    <rPh sb="4" eb="6">
      <t>コクサイ</t>
    </rPh>
    <rPh sb="6" eb="8">
      <t>コウリュウ</t>
    </rPh>
    <rPh sb="8" eb="10">
      <t>キョウカイ</t>
    </rPh>
    <phoneticPr fontId="10"/>
  </si>
  <si>
    <t>とよなか男女共同参画推進財団</t>
    <rPh sb="4" eb="6">
      <t>ダンジョ</t>
    </rPh>
    <rPh sb="6" eb="8">
      <t>キョウドウ</t>
    </rPh>
    <rPh sb="8" eb="10">
      <t>サンカク</t>
    </rPh>
    <rPh sb="10" eb="12">
      <t>スイシン</t>
    </rPh>
    <rPh sb="12" eb="14">
      <t>ザイダン</t>
    </rPh>
    <phoneticPr fontId="10"/>
  </si>
  <si>
    <t>豊中都市管理</t>
    <rPh sb="0" eb="2">
      <t>トヨナカ</t>
    </rPh>
    <rPh sb="2" eb="4">
      <t>トシ</t>
    </rPh>
    <rPh sb="4" eb="6">
      <t>カンリ</t>
    </rPh>
    <phoneticPr fontId="10"/>
  </si>
  <si>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</si>
  <si>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</si>
  <si>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</si>
  <si>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</si>
  <si>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</si>
  <si>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</si>
  <si>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</si>
  <si>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</si>
  <si>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</si>
  <si>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</si>
  <si>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</si>
  <si>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</si>
  <si>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</si>
  <si>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</si>
  <si>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</si>
  <si>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</si>
  <si>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病院事業会計</t>
    <phoneticPr fontId="5"/>
  </si>
  <si>
    <t>法適用企業</t>
    <phoneticPr fontId="5"/>
  </si>
  <si>
    <t>水道事業会計</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</si>
  <si>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</si>
  <si>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</si>
  <si>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</si>
  <si>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</si>
  <si>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</si>
  <si>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</si>
  <si>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豊中市伊丹市クリーンランド</t>
    <rPh sb="0" eb="3">
      <t>トヨナカシ</t>
    </rPh>
    <rPh sb="3" eb="6">
      <t>イタミシ</t>
    </rPh>
    <phoneticPr fontId="2"/>
  </si>
  <si>
    <t>大阪府後期高齢者医療広域連合（一般会計）</t>
    <rPh sb="0" eb="3">
      <t>オオサカフ</t>
    </rPh>
    <rPh sb="3" eb="5">
      <t>コウキ</t>
    </rPh>
    <rPh sb="5" eb="8">
      <t>コウレイシャ</t>
    </rPh>
    <rPh sb="8" eb="10">
      <t>イリョウ</t>
    </rPh>
    <rPh sb="10" eb="12">
      <t>コウイキ</t>
    </rPh>
    <rPh sb="12" eb="14">
      <t>レンゴウ</t>
    </rPh>
    <rPh sb="15" eb="17">
      <t>イッパン</t>
    </rPh>
    <rPh sb="17" eb="19">
      <t>カイケイ</t>
    </rPh>
    <phoneticPr fontId="2"/>
  </si>
  <si>
    <t>大阪府後期高齢者医療広域連合（後期高齢者医療特別会計）</t>
    <rPh sb="0" eb="3">
      <t>オオサカフ</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</si>
  <si>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淀川右岸水防事務組合</t>
    <rPh sb="0" eb="2">
      <t>ヨドガワ</t>
    </rPh>
    <rPh sb="2" eb="4">
      <t>ウガン</t>
    </rPh>
    <rPh sb="4" eb="6">
      <t>スイボウ</t>
    </rPh>
    <rPh sb="6" eb="8">
      <t>ジム</t>
    </rPh>
    <rPh sb="8" eb="10">
      <t>クミアイ</t>
    </rPh>
    <phoneticPr fontId="2"/>
  </si>
  <si>
    <t>大阪府都市ボートレース企業団</t>
    <rPh sb="0" eb="3">
      <t>オオサカフ</t>
    </rPh>
    <rPh sb="3" eb="5">
      <t>トシ</t>
    </rPh>
    <rPh sb="11" eb="13">
      <t>キギョウ</t>
    </rPh>
    <rPh sb="13" eb="14">
      <t>ダン</t>
    </rPh>
    <phoneticPr fontId="2"/>
  </si>
  <si>
    <t>大阪府広域水道企業団（水道用水供給事業）</t>
    <rPh sb="0" eb="3">
      <t>オオサカフ</t>
    </rPh>
    <rPh sb="3" eb="5">
      <t>コウイキ</t>
    </rPh>
    <rPh sb="5" eb="7">
      <t>スイドウ</t>
    </rPh>
    <rPh sb="7" eb="9">
      <t>キギョウ</t>
    </rPh>
    <rPh sb="9" eb="10">
      <t>ダン</t>
    </rPh>
    <rPh sb="11" eb="13">
      <t>スイドウ</t>
    </rPh>
    <rPh sb="13" eb="15">
      <t>ヨウスイ</t>
    </rPh>
    <rPh sb="15" eb="17">
      <t>キョウキュウ</t>
    </rPh>
    <rPh sb="17" eb="19">
      <t>ジギョウ</t>
    </rPh>
    <phoneticPr fontId="2"/>
  </si>
  <si>
    <t>大阪府広域水道企業団（工業用水道事業会計）</t>
    <rPh sb="0" eb="3">
      <t>オオサカフ</t>
    </rPh>
    <rPh sb="3" eb="5">
      <t>コウイキ</t>
    </rPh>
    <rPh sb="5" eb="7">
      <t>スイドウ</t>
    </rPh>
    <rPh sb="7" eb="9">
      <t>キギョウ</t>
    </rPh>
    <rPh sb="9" eb="10">
      <t>ダン</t>
    </rPh>
    <rPh sb="11" eb="14">
      <t>コウギョウヨウ</t>
    </rPh>
    <rPh sb="14" eb="16">
      <t>スイドウ</t>
    </rPh>
    <rPh sb="16" eb="18">
      <t>ジギョウ</t>
    </rPh>
    <rPh sb="18" eb="20">
      <t>カイケイ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</si>
  <si>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</si>
  <si>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</si>
  <si>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</si>
  <si>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</si>
  <si>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</si>
  <si>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</si>
  <si>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</si>
  <si>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</si>
  <si>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</si>
  <si>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</si>
  <si>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</si>
  <si>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</si>
  <si>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</si>
  <si>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</si>
  <si>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</si>
  <si>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</si>
  <si>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</si>
  <si>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</si>
  <si>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</si>
  <si>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</si>
  <si>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</si>
  <si>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</si>
  <si>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</si>
  <si>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</si>
  <si>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</si>
  <si>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</si>
  <si>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</si>
  <si>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</si>
  <si>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</si>
  <si>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</si>
  <si>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</si>
  <si>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</si>
  <si>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</si>
  <si>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</si>
  <si>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</si>
  <si>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</si>
  <si>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</si>
  <si>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</si>
  <si>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</si>
  <si>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</si>
  <si>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</si>
  <si>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</si>
  <si>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</si>
  <si>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</si>
  <si>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</si>
  <si>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</si>
  <si>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</si>
  <si>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</si>
  <si>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</si>
  <si>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</si>
  <si>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</si>
  <si>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</si>
  <si>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</si>
  <si>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</si>
  <si>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</si>
  <si>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</si>
  <si>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</si>
  <si>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</si>
  <si>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</si>
  <si>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</si>
  <si>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</si>
  <si>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</si>
  <si>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</si>
  <si>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</si>
  <si>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</si>
  <si>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</si>
  <si>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</si>
  <si>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</si>
  <si>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</si>
  <si>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</si>
  <si>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</si>
  <si>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</si>
  <si>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</si>
  <si>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</si>
  <si>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</si>
  <si>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</si>
  <si>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</si>
  <si>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</si>
  <si>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</si>
  <si>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</si>
  <si>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</si>
  <si>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</si>
  <si>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</si>
  <si>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</si>
  <si>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</si>
  <si>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</si>
  <si>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</si>
  <si>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</si>
  <si>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</si>
  <si>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</si>
  <si>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</si>
  <si>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</si>
  <si>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</si>
  <si>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</si>
  <si>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</si>
  <si>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</si>
  <si>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</si>
  <si>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</si>
  <si>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</si>
  <si>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</si>
  <si>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</si>
  <si>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</si>
  <si>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</si>
  <si>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</si>
  <si>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</si>
  <si>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</si>
  <si>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</si>
  <si>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</si>
  <si>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</si>
  <si>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</si>
  <si>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</si>
  <si>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</si>
  <si>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</si>
  <si>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</si>
  <si>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</si>
  <si>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</si>
  <si>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</si>
  <si>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</si>
  <si>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</si>
  <si>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</si>
  <si>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</si>
  <si>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</si>
  <si>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</si>
  <si>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</si>
  <si>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</si>
  <si>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</si>
  <si>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</si>
  <si>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R02</t>
  </si>
  <si>
    <t>R03</t>
  </si>
  <si>
    <t>R04</t>
  </si>
  <si>
    <t>R05</t>
  </si>
  <si>
    <t>R06</t>
  </si>
  <si>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</si>
  <si>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</si>
  <si>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</si>
  <si>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</si>
  <si>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病院事業会計</t>
  </si>
  <si>
    <t>公共下水道事業会計</t>
  </si>
  <si>
    <t>一般会計</t>
  </si>
  <si>
    <t>水道事業会計</t>
  </si>
  <si>
    <t>介護保険事業特別会計</t>
  </si>
  <si>
    <t>後期高齢者医療事業特別会計</t>
  </si>
  <si>
    <t>国民健康保険事業特別会計</t>
  </si>
  <si>
    <t>母子父子寡婦福祉資金貸付金特別会計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</si>
  <si>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</si>
  <si>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</si>
  <si>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</si>
  <si>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</si>
  <si>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</si>
  <si>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</si>
  <si>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</si>
  <si>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</si>
  <si>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</si>
  <si>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</si>
  <si>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</si>
  <si>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</si>
  <si>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</si>
  <si>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</si>
  <si>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</si>
  <si>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</si>
  <si>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</si>
  <si>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</si>
  <si>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</si>
  <si>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</si>
  <si>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</si>
  <si>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</si>
  <si>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</si>
  <si>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</si>
  <si>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</si>
  <si>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</si>
  <si>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</si>
  <si>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</si>
  <si>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</si>
  <si>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</si>
  <si>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</si>
  <si>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</si>
  <si>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</si>
  <si>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</si>
  <si>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</si>
  <si>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</si>
  <si>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</si>
  <si>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</si>
  <si>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</si>
  <si>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</si>
  <si>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</si>
  <si>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</si>
  <si>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</si>
  <si>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</si>
  <si>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</si>
  <si>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</si>
  <si>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</si>
  <si>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公共施設等整備基金</t>
    <rPh sb="0" eb="9">
      <t>コウキョウシセツトウセイビキキン</t>
    </rPh>
    <phoneticPr fontId="5"/>
  </si>
  <si>
    <t>社会福祉事業基金</t>
  </si>
  <si>
    <t>庁舎建設基金</t>
    <rPh sb="0" eb="2">
      <t>チョウシャ</t>
    </rPh>
    <rPh sb="2" eb="6">
      <t>ケンセツキキン</t>
    </rPh>
    <phoneticPr fontId="5"/>
  </si>
  <si>
    <t>文化芸術振興基金</t>
    <rPh sb="0" eb="8">
      <t>ブンカゲイジュツシンコウキキン</t>
    </rPh>
    <phoneticPr fontId="5"/>
  </si>
  <si>
    <t>豊中市まちづくり応援基金</t>
    <rPh sb="0" eb="3">
      <t>トヨナカシ</t>
    </rPh>
    <rPh sb="8" eb="12">
      <t>オウエンキキン</t>
    </rPh>
    <phoneticPr fontId="5"/>
  </si>
  <si>
    <t>基金残高合計</t>
    <rPh sb="0" eb="2">
      <t>キキン</t>
    </rPh>
    <rPh sb="2" eb="4">
      <t>ザンダカ</t>
    </rPh>
    <rPh sb="4" eb="6">
      <t>ゴウケイ</t>
    </rPh>
    <phoneticPr fontId="5"/>
  </si>
  <si>
    <t>当該団体(円)</t>
  </si>
  <si>
    <t>類似団体内平均(円)</t>
    <rPh sb="0" eb="2">
      <t>ルイジ</t>
    </rPh>
    <rPh sb="2" eb="4">
      <t>ダンタイ</t>
    </rPh>
    <phoneticPr fontId="5"/>
  </si>
  <si>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</si>
  <si>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</si>
  <si>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</si>
  <si>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</si>
  <si>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</si>
  <si>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</si>
  <si>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</si>
  <si>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</si>
  <si>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</si>
  <si>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</si>
  <si>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</si>
  <si>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</si>
  <si>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</si>
  <si>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</si>
  <si>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</si>
  <si>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実質公債費比率の分子</t>
  </si>
  <si>
    <t>将来負担比率（分子）の構造</t>
  </si>
  <si>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</si>
  <si>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</si>
  <si>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</si>
  <si>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</si>
  <si>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</si>
  <si>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</si>
  <si>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</si>
  <si>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</si>
  <si>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地方債の新規発行の抑制や交付税措置のある地方債の積極的な活用を行ってきた結果、将来負担比率が低下している。また、有形固定資産減価償却率は類似団体よりも高くなっているものの、横ばいとなっており、主な要因としては、学校の集約化に合わせて周辺の公共施設も集約化した事などが挙げられる。
　今後については、公共施設等総合管理計画に基づき、老朽化対策への取り組みを行っていくことで有形固定資産減価償却率が下がり、将来負担比率が上昇すると推測される。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</si>
  <si>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</si>
  <si>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</si>
  <si>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</si>
  <si>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</si>
  <si>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</si>
  <si>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</si>
  <si>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類似団体と比較して低い水準にあり、近年横ばいもしくは若干の低下傾向となっており、将来負担比率についても低下傾向にある。これは、新規の起債を抑制し市債残高を減らしてきたことや、交付税措置のある起債を積極的に活用してきた事などから改善が続いているものと推測される。
　今後については、老朽化への取組みを含めた施設整備を行っていく必要があり、比率は双方とも一定程度悪化に向かうことが予想されるため、引き続き交付税措置のある起債を積極的に活用して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</si>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</sst>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7" xfId="8" applyFont="1" applyBorder="1" applyAlignment="1">
      <alignment horizontal="left" vertical="center"/>
    </xf>
    <xf numFmtId="0" fontId="20" fillId="0" borderId="74"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56" xfId="11" applyFont="1" applyBorder="1">
      <alignment vertical="center"/>
    </xf>
    <xf numFmtId="0" fontId="24" fillId="0" borderId="0" xfId="11" applyFont="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lignment vertical="center"/>
    </xf>
    <xf numFmtId="0" fontId="34" fillId="6" borderId="75" xfId="12" applyFont="1" applyFill="1" applyBorder="1" applyAlignment="1">
      <alignment horizontal="center" vertical="center"/>
    </xf>
    <xf numFmtId="0" fontId="34" fillId="6" borderId="75" xfId="12" applyFont="1" applyFill="1" applyBorder="1">
      <alignment vertical="center"/>
    </xf>
    <xf numFmtId="0" fontId="34" fillId="6" borderId="0" xfId="12" applyFont="1" applyFill="1">
      <alignment vertical="center"/>
    </xf>
    <xf numFmtId="0" fontId="34" fillId="6" borderId="11" xfId="12" applyFont="1" applyFill="1" applyBorder="1">
      <alignment vertical="center"/>
    </xf>
    <xf numFmtId="0" fontId="34" fillId="6" borderId="12" xfId="12" applyFont="1" applyFill="1" applyBorder="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50FB70C-7D3A-4BE4-A514-20F8E14C39D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F757-44CD-8371-881571BF9CC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19696</c:v>
                </c:pt>
                <c:pt idx="1">
                  <c:v>25742</c:v>
                </c:pt>
                <c:pt idx="2">
                  <c:v>38226</c:v>
                </c:pt>
                <c:pt idx="3">
                  <c:v>25111</c:v>
                </c:pt>
                <c:pt idx="4">
                  <c:v>39353</c:v>
                </c:pt>
              </c:numCache>
            </c:numRef>
          </c:val>
          <c:smooth val="0"/>
          <c:extLst>
            <c:ext xmlns:c16="http://schemas.microsoft.com/office/drawing/2014/chart" uri="{C3380CC4-5D6E-409C-BE32-E72D297353CC}">
              <c16:uniqueId val="{00000001-F757-44CD-8371-881571BF9CC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4.3899999999999997</c:v>
                </c:pt>
                <c:pt idx="1">
                  <c:v>6.12</c:v>
                </c:pt>
                <c:pt idx="2">
                  <c:v>6.74</c:v>
                </c:pt>
                <c:pt idx="3">
                  <c:v>6.18</c:v>
                </c:pt>
                <c:pt idx="4">
                  <c:v>5.21</c:v>
                </c:pt>
              </c:numCache>
            </c:numRef>
          </c:val>
          <c:extLst>
            <c:ext xmlns:c16="http://schemas.microsoft.com/office/drawing/2014/chart" uri="{C3380CC4-5D6E-409C-BE32-E72D297353CC}">
              <c16:uniqueId val="{00000000-B0BE-4C6E-830D-32CEA6447D8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9.7799999999999994</c:v>
                </c:pt>
                <c:pt idx="1">
                  <c:v>14.6</c:v>
                </c:pt>
                <c:pt idx="2">
                  <c:v>14.32</c:v>
                </c:pt>
                <c:pt idx="3">
                  <c:v>16.190000000000001</c:v>
                </c:pt>
                <c:pt idx="4">
                  <c:v>18.239999999999998</c:v>
                </c:pt>
              </c:numCache>
            </c:numRef>
          </c:val>
          <c:extLst>
            <c:ext xmlns:c16="http://schemas.microsoft.com/office/drawing/2014/chart" uri="{C3380CC4-5D6E-409C-BE32-E72D297353CC}">
              <c16:uniqueId val="{00000001-B0BE-4C6E-830D-32CEA6447D8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1.6</c:v>
                </c:pt>
                <c:pt idx="1">
                  <c:v>7.11</c:v>
                </c:pt>
                <c:pt idx="2">
                  <c:v>0.24</c:v>
                </c:pt>
                <c:pt idx="3">
                  <c:v>1.77</c:v>
                </c:pt>
                <c:pt idx="4">
                  <c:v>1.71</c:v>
                </c:pt>
              </c:numCache>
            </c:numRef>
          </c:val>
          <c:smooth val="0"/>
          <c:extLst>
            <c:ext xmlns:c16="http://schemas.microsoft.com/office/drawing/2014/chart" uri="{C3380CC4-5D6E-409C-BE32-E72D297353CC}">
              <c16:uniqueId val="{00000002-B0BE-4C6E-830D-32CEA6447D8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99C2-40D6-958B-73F61429C3C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9C2-40D6-958B-73F61429C3C2}"/>
            </c:ext>
          </c:extLst>
        </c:ser>
        <c:ser>
          <c:idx val="2"/>
          <c:order val="2"/>
          <c:tx>
            <c:strRef>
              <c:f>データシート!$A$29</c:f>
              <c:strCache>
                <c:ptCount val="1"/>
                <c:pt idx="0">
                  <c:v>母子父子寡婦福祉資金貸付金特別会計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99C2-40D6-958B-73F61429C3C2}"/>
            </c:ext>
          </c:extLst>
        </c:ser>
        <c:ser>
          <c:idx val="3"/>
          <c:order val="3"/>
          <c:tx>
            <c:strRef>
              <c:f>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1.73</c:v>
                </c:pt>
                <c:pt idx="2">
                  <c:v>#N/A</c:v>
                </c:pt>
                <c:pt idx="3">
                  <c:v>1.3</c:v>
                </c:pt>
                <c:pt idx="4">
                  <c:v>#N/A</c:v>
                </c:pt>
                <c:pt idx="5">
                  <c:v>1.02</c:v>
                </c:pt>
                <c:pt idx="6">
                  <c:v>#N/A</c:v>
                </c:pt>
                <c:pt idx="7">
                  <c:v>0.59</c:v>
                </c:pt>
                <c:pt idx="8">
                  <c:v>#N/A</c:v>
                </c:pt>
                <c:pt idx="9">
                  <c:v>0.23</c:v>
                </c:pt>
              </c:numCache>
            </c:numRef>
          </c:val>
          <c:extLst>
            <c:ext xmlns:c16="http://schemas.microsoft.com/office/drawing/2014/chart" uri="{C3380CC4-5D6E-409C-BE32-E72D297353CC}">
              <c16:uniqueId val="{00000003-99C2-40D6-958B-73F61429C3C2}"/>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0.28000000000000003</c:v>
                </c:pt>
                <c:pt idx="2">
                  <c:v>#N/A</c:v>
                </c:pt>
                <c:pt idx="3">
                  <c:v>0.27</c:v>
                </c:pt>
                <c:pt idx="4">
                  <c:v>#N/A</c:v>
                </c:pt>
                <c:pt idx="5">
                  <c:v>0.3</c:v>
                </c:pt>
                <c:pt idx="6">
                  <c:v>#N/A</c:v>
                </c:pt>
                <c:pt idx="7">
                  <c:v>0.31</c:v>
                </c:pt>
                <c:pt idx="8">
                  <c:v>#N/A</c:v>
                </c:pt>
                <c:pt idx="9">
                  <c:v>0.35</c:v>
                </c:pt>
              </c:numCache>
            </c:numRef>
          </c:val>
          <c:extLst>
            <c:ext xmlns:c16="http://schemas.microsoft.com/office/drawing/2014/chart" uri="{C3380CC4-5D6E-409C-BE32-E72D297353CC}">
              <c16:uniqueId val="{00000004-99C2-40D6-958B-73F61429C3C2}"/>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1.0900000000000001</c:v>
                </c:pt>
                <c:pt idx="2">
                  <c:v>#N/A</c:v>
                </c:pt>
                <c:pt idx="3">
                  <c:v>0.98</c:v>
                </c:pt>
                <c:pt idx="4">
                  <c:v>#N/A</c:v>
                </c:pt>
                <c:pt idx="5">
                  <c:v>0.99</c:v>
                </c:pt>
                <c:pt idx="6">
                  <c:v>#N/A</c:v>
                </c:pt>
                <c:pt idx="7">
                  <c:v>0.85</c:v>
                </c:pt>
                <c:pt idx="8">
                  <c:v>#N/A</c:v>
                </c:pt>
                <c:pt idx="9">
                  <c:v>0.71</c:v>
                </c:pt>
              </c:numCache>
            </c:numRef>
          </c:val>
          <c:extLst>
            <c:ext xmlns:c16="http://schemas.microsoft.com/office/drawing/2014/chart" uri="{C3380CC4-5D6E-409C-BE32-E72D297353CC}">
              <c16:uniqueId val="{00000005-99C2-40D6-958B-73F61429C3C2}"/>
            </c:ext>
          </c:extLst>
        </c:ser>
        <c:ser>
          <c:idx val="6"/>
          <c:order val="6"/>
          <c:tx>
            <c:strRef>
              <c:f>データシート!$A$33</c:f>
              <c:strCache>
                <c:ptCount val="1"/>
                <c:pt idx="0">
                  <c:v>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4.83</c:v>
                </c:pt>
                <c:pt idx="2">
                  <c:v>#N/A</c:v>
                </c:pt>
                <c:pt idx="3">
                  <c:v>4.72</c:v>
                </c:pt>
                <c:pt idx="4">
                  <c:v>#N/A</c:v>
                </c:pt>
                <c:pt idx="5">
                  <c:v>4.58</c:v>
                </c:pt>
                <c:pt idx="6">
                  <c:v>#N/A</c:v>
                </c:pt>
                <c:pt idx="7">
                  <c:v>4.28</c:v>
                </c:pt>
                <c:pt idx="8">
                  <c:v>#N/A</c:v>
                </c:pt>
                <c:pt idx="9">
                  <c:v>3.99</c:v>
                </c:pt>
              </c:numCache>
            </c:numRef>
          </c:val>
          <c:extLst>
            <c:ext xmlns:c16="http://schemas.microsoft.com/office/drawing/2014/chart" uri="{C3380CC4-5D6E-409C-BE32-E72D297353CC}">
              <c16:uniqueId val="{00000006-99C2-40D6-958B-73F61429C3C2}"/>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4.38</c:v>
                </c:pt>
                <c:pt idx="2">
                  <c:v>#N/A</c:v>
                </c:pt>
                <c:pt idx="3">
                  <c:v>6.12</c:v>
                </c:pt>
                <c:pt idx="4">
                  <c:v>#N/A</c:v>
                </c:pt>
                <c:pt idx="5">
                  <c:v>6.73</c:v>
                </c:pt>
                <c:pt idx="6">
                  <c:v>#N/A</c:v>
                </c:pt>
                <c:pt idx="7">
                  <c:v>6.17</c:v>
                </c:pt>
                <c:pt idx="8">
                  <c:v>#N/A</c:v>
                </c:pt>
                <c:pt idx="9">
                  <c:v>5.21</c:v>
                </c:pt>
              </c:numCache>
            </c:numRef>
          </c:val>
          <c:extLst>
            <c:ext xmlns:c16="http://schemas.microsoft.com/office/drawing/2014/chart" uri="{C3380CC4-5D6E-409C-BE32-E72D297353CC}">
              <c16:uniqueId val="{00000007-99C2-40D6-958B-73F61429C3C2}"/>
            </c:ext>
          </c:extLst>
        </c:ser>
        <c:ser>
          <c:idx val="8"/>
          <c:order val="8"/>
          <c:tx>
            <c:strRef>
              <c:f>データシート!$A$35</c:f>
              <c:strCache>
                <c:ptCount val="1"/>
                <c:pt idx="0">
                  <c:v>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5.56</c:v>
                </c:pt>
                <c:pt idx="2">
                  <c:v>#N/A</c:v>
                </c:pt>
                <c:pt idx="3">
                  <c:v>5.86</c:v>
                </c:pt>
                <c:pt idx="4">
                  <c:v>#N/A</c:v>
                </c:pt>
                <c:pt idx="5">
                  <c:v>6.21</c:v>
                </c:pt>
                <c:pt idx="6">
                  <c:v>#N/A</c:v>
                </c:pt>
                <c:pt idx="7">
                  <c:v>6.2</c:v>
                </c:pt>
                <c:pt idx="8">
                  <c:v>#N/A</c:v>
                </c:pt>
                <c:pt idx="9">
                  <c:v>5.84</c:v>
                </c:pt>
              </c:numCache>
            </c:numRef>
          </c:val>
          <c:extLst>
            <c:ext xmlns:c16="http://schemas.microsoft.com/office/drawing/2014/chart" uri="{C3380CC4-5D6E-409C-BE32-E72D297353CC}">
              <c16:uniqueId val="{00000008-99C2-40D6-958B-73F61429C3C2}"/>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7.9</c:v>
                </c:pt>
                <c:pt idx="2">
                  <c:v>#N/A</c:v>
                </c:pt>
                <c:pt idx="3">
                  <c:v>9.2799999999999994</c:v>
                </c:pt>
                <c:pt idx="4">
                  <c:v>#N/A</c:v>
                </c:pt>
                <c:pt idx="5">
                  <c:v>9.8699999999999992</c:v>
                </c:pt>
                <c:pt idx="6">
                  <c:v>#N/A</c:v>
                </c:pt>
                <c:pt idx="7">
                  <c:v>9.06</c:v>
                </c:pt>
                <c:pt idx="8">
                  <c:v>#N/A</c:v>
                </c:pt>
                <c:pt idx="9">
                  <c:v>7.48</c:v>
                </c:pt>
              </c:numCache>
            </c:numRef>
          </c:val>
          <c:extLst>
            <c:ext xmlns:c16="http://schemas.microsoft.com/office/drawing/2014/chart" uri="{C3380CC4-5D6E-409C-BE32-E72D297353CC}">
              <c16:uniqueId val="{00000009-99C2-40D6-958B-73F61429C3C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11117</c:v>
                </c:pt>
                <c:pt idx="5">
                  <c:v>11201</c:v>
                </c:pt>
                <c:pt idx="8">
                  <c:v>11234</c:v>
                </c:pt>
                <c:pt idx="11">
                  <c:v>10940</c:v>
                </c:pt>
                <c:pt idx="14">
                  <c:v>11139</c:v>
                </c:pt>
              </c:numCache>
            </c:numRef>
          </c:val>
          <c:extLst>
            <c:ext xmlns:c16="http://schemas.microsoft.com/office/drawing/2014/chart" uri="{C3380CC4-5D6E-409C-BE32-E72D297353CC}">
              <c16:uniqueId val="{00000000-DCDC-41F7-A01C-CD2E59FA87B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CDC-41F7-A01C-CD2E59FA87B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CDC-41F7-A01C-CD2E59FA87B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392</c:v>
                </c:pt>
                <c:pt idx="3">
                  <c:v>431</c:v>
                </c:pt>
                <c:pt idx="6">
                  <c:v>415</c:v>
                </c:pt>
                <c:pt idx="9">
                  <c:v>295</c:v>
                </c:pt>
                <c:pt idx="12">
                  <c:v>415</c:v>
                </c:pt>
              </c:numCache>
            </c:numRef>
          </c:val>
          <c:extLst>
            <c:ext xmlns:c16="http://schemas.microsoft.com/office/drawing/2014/chart" uri="{C3380CC4-5D6E-409C-BE32-E72D297353CC}">
              <c16:uniqueId val="{00000003-DCDC-41F7-A01C-CD2E59FA87B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3253</c:v>
                </c:pt>
                <c:pt idx="3">
                  <c:v>3273</c:v>
                </c:pt>
                <c:pt idx="6">
                  <c:v>3271</c:v>
                </c:pt>
                <c:pt idx="9">
                  <c:v>3268</c:v>
                </c:pt>
                <c:pt idx="12">
                  <c:v>3278</c:v>
                </c:pt>
              </c:numCache>
            </c:numRef>
          </c:val>
          <c:extLst>
            <c:ext xmlns:c16="http://schemas.microsoft.com/office/drawing/2014/chart" uri="{C3380CC4-5D6E-409C-BE32-E72D297353CC}">
              <c16:uniqueId val="{00000004-DCDC-41F7-A01C-CD2E59FA87B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CDC-41F7-A01C-CD2E59FA87B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CDC-41F7-A01C-CD2E59FA87B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9807</c:v>
                </c:pt>
                <c:pt idx="3">
                  <c:v>9617</c:v>
                </c:pt>
                <c:pt idx="6">
                  <c:v>9297</c:v>
                </c:pt>
                <c:pt idx="9">
                  <c:v>9008</c:v>
                </c:pt>
                <c:pt idx="12">
                  <c:v>9219</c:v>
                </c:pt>
              </c:numCache>
            </c:numRef>
          </c:val>
          <c:extLst>
            <c:ext xmlns:c16="http://schemas.microsoft.com/office/drawing/2014/chart" uri="{C3380CC4-5D6E-409C-BE32-E72D297353CC}">
              <c16:uniqueId val="{00000007-DCDC-41F7-A01C-CD2E59FA87B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2335</c:v>
                </c:pt>
                <c:pt idx="2">
                  <c:v>#N/A</c:v>
                </c:pt>
                <c:pt idx="3">
                  <c:v>#N/A</c:v>
                </c:pt>
                <c:pt idx="4">
                  <c:v>2120</c:v>
                </c:pt>
                <c:pt idx="5">
                  <c:v>#N/A</c:v>
                </c:pt>
                <c:pt idx="6">
                  <c:v>#N/A</c:v>
                </c:pt>
                <c:pt idx="7">
                  <c:v>1749</c:v>
                </c:pt>
                <c:pt idx="8">
                  <c:v>#N/A</c:v>
                </c:pt>
                <c:pt idx="9">
                  <c:v>#N/A</c:v>
                </c:pt>
                <c:pt idx="10">
                  <c:v>1631</c:v>
                </c:pt>
                <c:pt idx="11">
                  <c:v>#N/A</c:v>
                </c:pt>
                <c:pt idx="12">
                  <c:v>#N/A</c:v>
                </c:pt>
                <c:pt idx="13">
                  <c:v>1773</c:v>
                </c:pt>
                <c:pt idx="14">
                  <c:v>#N/A</c:v>
                </c:pt>
              </c:numCache>
            </c:numRef>
          </c:val>
          <c:smooth val="0"/>
          <c:extLst>
            <c:ext xmlns:c16="http://schemas.microsoft.com/office/drawing/2014/chart" uri="{C3380CC4-5D6E-409C-BE32-E72D297353CC}">
              <c16:uniqueId val="{00000008-DCDC-41F7-A01C-CD2E59FA87B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96914</c:v>
                </c:pt>
                <c:pt idx="5">
                  <c:v>98223</c:v>
                </c:pt>
                <c:pt idx="8">
                  <c:v>97675</c:v>
                </c:pt>
                <c:pt idx="11">
                  <c:v>95704</c:v>
                </c:pt>
                <c:pt idx="14">
                  <c:v>92364</c:v>
                </c:pt>
              </c:numCache>
            </c:numRef>
          </c:val>
          <c:extLst>
            <c:ext xmlns:c16="http://schemas.microsoft.com/office/drawing/2014/chart" uri="{C3380CC4-5D6E-409C-BE32-E72D297353CC}">
              <c16:uniqueId val="{00000000-F359-4DE7-A609-9213C6E5808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33815</c:v>
                </c:pt>
                <c:pt idx="5">
                  <c:v>34034</c:v>
                </c:pt>
                <c:pt idx="8">
                  <c:v>32749</c:v>
                </c:pt>
                <c:pt idx="11">
                  <c:v>31275</c:v>
                </c:pt>
                <c:pt idx="14">
                  <c:v>31329</c:v>
                </c:pt>
              </c:numCache>
            </c:numRef>
          </c:val>
          <c:extLst>
            <c:ext xmlns:c16="http://schemas.microsoft.com/office/drawing/2014/chart" uri="{C3380CC4-5D6E-409C-BE32-E72D297353CC}">
              <c16:uniqueId val="{00000001-F359-4DE7-A609-9213C6E5808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22746</c:v>
                </c:pt>
                <c:pt idx="5">
                  <c:v>30714</c:v>
                </c:pt>
                <c:pt idx="8">
                  <c:v>31110</c:v>
                </c:pt>
                <c:pt idx="11">
                  <c:v>34488</c:v>
                </c:pt>
                <c:pt idx="14">
                  <c:v>38585</c:v>
                </c:pt>
              </c:numCache>
            </c:numRef>
          </c:val>
          <c:extLst>
            <c:ext xmlns:c16="http://schemas.microsoft.com/office/drawing/2014/chart" uri="{C3380CC4-5D6E-409C-BE32-E72D297353CC}">
              <c16:uniqueId val="{00000002-F359-4DE7-A609-9213C6E5808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359-4DE7-A609-9213C6E5808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359-4DE7-A609-9213C6E5808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c:v>
                </c:pt>
                <c:pt idx="3">
                  <c:v>0</c:v>
                </c:pt>
                <c:pt idx="6">
                  <c:v>0</c:v>
                </c:pt>
                <c:pt idx="9">
                  <c:v>0</c:v>
                </c:pt>
                <c:pt idx="12">
                  <c:v>2</c:v>
                </c:pt>
              </c:numCache>
            </c:numRef>
          </c:val>
          <c:extLst>
            <c:ext xmlns:c16="http://schemas.microsoft.com/office/drawing/2014/chart" uri="{C3380CC4-5D6E-409C-BE32-E72D297353CC}">
              <c16:uniqueId val="{00000005-F359-4DE7-A609-9213C6E5808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18904</c:v>
                </c:pt>
                <c:pt idx="3">
                  <c:v>19077</c:v>
                </c:pt>
                <c:pt idx="6">
                  <c:v>19055</c:v>
                </c:pt>
                <c:pt idx="9">
                  <c:v>19060</c:v>
                </c:pt>
                <c:pt idx="12">
                  <c:v>18887</c:v>
                </c:pt>
              </c:numCache>
            </c:numRef>
          </c:val>
          <c:extLst>
            <c:ext xmlns:c16="http://schemas.microsoft.com/office/drawing/2014/chart" uri="{C3380CC4-5D6E-409C-BE32-E72D297353CC}">
              <c16:uniqueId val="{00000006-F359-4DE7-A609-9213C6E5808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6087</c:v>
                </c:pt>
                <c:pt idx="3">
                  <c:v>5335</c:v>
                </c:pt>
                <c:pt idx="6">
                  <c:v>4580</c:v>
                </c:pt>
                <c:pt idx="9">
                  <c:v>3825</c:v>
                </c:pt>
                <c:pt idx="12">
                  <c:v>3083</c:v>
                </c:pt>
              </c:numCache>
            </c:numRef>
          </c:val>
          <c:extLst>
            <c:ext xmlns:c16="http://schemas.microsoft.com/office/drawing/2014/chart" uri="{C3380CC4-5D6E-409C-BE32-E72D297353CC}">
              <c16:uniqueId val="{00000007-F359-4DE7-A609-9213C6E5808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31643</c:v>
                </c:pt>
                <c:pt idx="3">
                  <c:v>31529</c:v>
                </c:pt>
                <c:pt idx="6">
                  <c:v>30635</c:v>
                </c:pt>
                <c:pt idx="9">
                  <c:v>29557</c:v>
                </c:pt>
                <c:pt idx="12">
                  <c:v>29032</c:v>
                </c:pt>
              </c:numCache>
            </c:numRef>
          </c:val>
          <c:extLst>
            <c:ext xmlns:c16="http://schemas.microsoft.com/office/drawing/2014/chart" uri="{C3380CC4-5D6E-409C-BE32-E72D297353CC}">
              <c16:uniqueId val="{00000008-F359-4DE7-A609-9213C6E5808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359-4DE7-A609-9213C6E5808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87473</c:v>
                </c:pt>
                <c:pt idx="3">
                  <c:v>90151</c:v>
                </c:pt>
                <c:pt idx="6">
                  <c:v>90628</c:v>
                </c:pt>
                <c:pt idx="9">
                  <c:v>88441</c:v>
                </c:pt>
                <c:pt idx="12">
                  <c:v>88010</c:v>
                </c:pt>
              </c:numCache>
            </c:numRef>
          </c:val>
          <c:extLst>
            <c:ext xmlns:c16="http://schemas.microsoft.com/office/drawing/2014/chart" uri="{C3380CC4-5D6E-409C-BE32-E72D297353CC}">
              <c16:uniqueId val="{0000000A-F359-4DE7-A609-9213C6E5808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359-4DE7-A609-9213C6E5808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12871</c:v>
                </c:pt>
                <c:pt idx="1">
                  <c:v>14878</c:v>
                </c:pt>
                <c:pt idx="2">
                  <c:v>17240</c:v>
                </c:pt>
              </c:numCache>
            </c:numRef>
          </c:val>
          <c:extLst>
            <c:ext xmlns:c16="http://schemas.microsoft.com/office/drawing/2014/chart" uri="{C3380CC4-5D6E-409C-BE32-E72D297353CC}">
              <c16:uniqueId val="{00000000-6CC8-4E6A-B892-12669226F79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3711</c:v>
                </c:pt>
                <c:pt idx="1">
                  <c:v>4369</c:v>
                </c:pt>
                <c:pt idx="2">
                  <c:v>4628</c:v>
                </c:pt>
              </c:numCache>
            </c:numRef>
          </c:val>
          <c:extLst>
            <c:ext xmlns:c16="http://schemas.microsoft.com/office/drawing/2014/chart" uri="{C3380CC4-5D6E-409C-BE32-E72D297353CC}">
              <c16:uniqueId val="{00000001-6CC8-4E6A-B892-12669226F79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11927</c:v>
                </c:pt>
                <c:pt idx="1">
                  <c:v>13293</c:v>
                </c:pt>
                <c:pt idx="2">
                  <c:v>14574</c:v>
                </c:pt>
              </c:numCache>
            </c:numRef>
          </c:val>
          <c:extLst>
            <c:ext xmlns:c16="http://schemas.microsoft.com/office/drawing/2014/chart" uri="{C3380CC4-5D6E-409C-BE32-E72D297353CC}">
              <c16:uniqueId val="{00000002-6CC8-4E6A-B892-12669226F79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{CB241B60-02E6-4408-AA40-2DEA02FB854D}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2F8-4EB3-BDB4-162E4E404C7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{9058E4CC-72F8-4AF4-B47E-D00521A3AC8E}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2F8-4EB3-BDB4-162E4E404C7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{1B18FC78-B573-48BF-8BD0-CD1EC49F7B98}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2F8-4EB3-BDB4-162E4E404C7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{3F67E7C6-C177-4F02-9014-A3EDB0B6197F}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2F8-4EB3-BDB4-162E4E404C7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{771F1537-EBCF-4909-9E1E-D0724645C838}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2F8-4EB3-BDB4-162E4E404C7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{69B6A889-34D5-471C-B012-878EA9E85131}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2F8-4EB3-BDB4-162E4E404C7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{7C7B361E-0FDC-45A9-AEB0-34D59427D6AD}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2F8-4EB3-BDB4-162E4E404C7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{E2E0F9CA-E06F-45E1-9C91-19E56F1A43E3}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2F8-4EB3-BDB4-162E4E404C7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{37E0640C-3EE3-4672-8B60-AE952948E385}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2F8-4EB3-BDB4-162E4E404C7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70.2</c:v>
                </c:pt>
                <c:pt idx="8">
                  <c:v>70</c:v>
                </c:pt>
                <c:pt idx="16">
                  <c:v>69.2</c:v>
                </c:pt>
                <c:pt idx="24">
                  <c:v>70.400000000000006</c:v>
                </c:pt>
                <c:pt idx="32">
                  <c:v>70.7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2F8-4EB3-BDB4-162E4E404C7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{7604933E-6571-4FD2-BC87-9E44736CD082}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2F8-4EB3-BDB4-162E4E404C7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{A55755B9-794A-4E1C-A498-B177E3B4164C}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2F8-4EB3-BDB4-162E4E404C7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{285D534F-D3E7-4D4B-992A-2EDDF5D29899}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2F8-4EB3-BDB4-162E4E404C7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{6961BEA6-3EB8-4D0F-88F0-D40D40E7A666}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2F8-4EB3-BDB4-162E4E404C7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{82964E51-7726-4312-AFBF-0F8DF8B43206}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2F8-4EB3-BDB4-162E4E404C7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{ABBDE7F8-53A2-4413-88D9-694824F66EC8}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2F8-4EB3-BDB4-162E4E404C7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{61B7C8B7-995A-4A5B-9BB3-6F4575D61DAC}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2F8-4EB3-BDB4-162E4E404C7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{A5038FB1-9A17-4762-801B-69433067C546}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2F8-4EB3-BDB4-162E4E404C7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{98E8B223-695A-4BFC-B477-AB68B0E164E5}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2F8-4EB3-BDB4-162E4E404C7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32F8-4EB3-BDB4-162E4E404C7B}"/>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{97D2D69A-02B8-4204-8B5A-E5448E241266}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767-4825-9567-A37EC82DE5A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{FE9D6315-0B46-45AF-86EB-F2409156E295}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767-4825-9567-A37EC82DE5A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{0016D443-DBCC-4C3C-B7AE-A4AD473B0FA1}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767-4825-9567-A37EC82DE5A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{C1853237-6D16-4D6D-989B-A1543247B702}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767-4825-9567-A37EC82DE5A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{B808112E-6353-40B3-A2B9-3554184FE1F0}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767-4825-9567-A37EC82DE5A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{D47567AA-C898-4A32-921A-6809203305D4}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767-4825-9567-A37EC82DE5A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{992BAB57-2557-4B5C-8A19-D3E0DE4A3AA3}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767-4825-9567-A37EC82DE5A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{FA0C0E92-E6E6-4AC3-8085-33D915A0FD94}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767-4825-9567-A37EC82DE5A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{888FAB0C-2A07-4E81-8675-7EBCAE9581A6}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767-4825-9567-A37EC82DE5A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3.1</c:v>
                </c:pt>
                <c:pt idx="8">
                  <c:v>2.8</c:v>
                </c:pt>
                <c:pt idx="16">
                  <c:v>2.5</c:v>
                </c:pt>
                <c:pt idx="24">
                  <c:v>2.2000000000000002</c:v>
                </c:pt>
                <c:pt idx="32">
                  <c:v>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3767-4825-9567-A37EC82DE5A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{E04AD7E5-2153-4A7D-9F2F-41558C83452A}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767-4825-9567-A37EC82DE5A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{A4AE1D9A-2F58-4F4B-AEC4-1F10B729BDBE}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767-4825-9567-A37EC82DE5A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{36E884CD-8EA2-420F-8333-A577A320057A}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767-4825-9567-A37EC82DE5A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{9DA6A036-DB53-479E-AAFD-A50B68BA3045}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767-4825-9567-A37EC82DE5A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{92C962E0-BBA7-4482-AE13-14557B84C460}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767-4825-9567-A37EC82DE5A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{12BC6921-49F1-4514-9CDF-74D07FE5873F}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767-4825-9567-A37EC82DE5AA}"/>
                </c:ext>
              </c:extLst>
            </c:dLbl>
            <c:dLbl>
              <c:idx val="16"/>
              <c:layout>
                <c:manualLayout>
                  <c:x val="-4.4905057365901106E-2"/>
                  <c:y val="-5.040714922251900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{960A51DB-3F1A-46CB-93F4-B8C04EA6AD18}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767-4825-9567-A37EC82DE5AA}"/>
                </c:ext>
              </c:extLst>
            </c:dLbl>
            <c:dLbl>
              <c:idx val="24"/>
              <c:layout>
                <c:manualLayout>
                  <c:x val="-1.8235628084249993E-2"/>
                  <c:y val="-5.599329272344060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{53ABA464-CC93-46AD-93C0-CFFAB0682E8D}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767-4825-9567-A37EC82DE5AA}"/>
                </c:ext>
              </c:extLst>
            </c:dLbl>
            <c:dLbl>
              <c:idx val="32"/>
              <c:layout>
                <c:manualLayout>
                  <c:x val="-3.1570342725075584E-2"/>
                  <c:y val="-8.084932807363759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{F77FAF51-9883-4D6A-885B-0F2913BA541F}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767-4825-9567-A37EC82DE5A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3767-4825-9567-A37EC82DE5AA}"/>
            </c:ext>
          </c:extLst>
        </c:ser>
        <c:dLbls>
          <c:showLegendKey val="0"/>
          <c:showVal val="1"/>
          <c:showCatName val="0"/>
          <c:showSerName val="0"/>
          <c:showPercent val="0"/>
          <c:showBubbleSize val="0"/>
        </c:dLbls>
        <c:axId val="84219776"/>
        <c:axId val="84234240"/>
      </c:scatterChart>
      <c:valAx>
        <c:axId val="84219776"/>
        <c:scaling>
          <c:orientation val="maxMin"/>
          <c:max val="5.5"/>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大阪府豊中市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405,955
398,178
36.39
197,658,373
192,121,373
4,930,077
94,539,789
87,662,451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人口１人あたりの市税収入が高いことなどから類似団体内平均値を上回る状況が続きつつも、近年指数は低下傾向にあったが、令和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年度は前年度から横ばいとなった。歳入確保戦略に基づき、引き続き歳入の確保に努める。</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41728</xdr:rowOff>
    </xdr:from>
    <xdr:to>
      <xdr:col>23</xdr:col>
      <xdr:colOff>133350</xdr:colOff>
      <xdr:row>41</xdr:row>
      <xdr:rowOff>41728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07117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118127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7257</xdr:rowOff>
    </xdr:from>
    <xdr:to>
      <xdr:col>19</xdr:col>
      <xdr:colOff>133350</xdr:colOff>
      <xdr:row>41</xdr:row>
      <xdr:rowOff>41728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03670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144235</xdr:rowOff>
    </xdr:from>
    <xdr:to>
      <xdr:col>15</xdr:col>
      <xdr:colOff>82550</xdr:colOff>
      <xdr:row>41</xdr:row>
      <xdr:rowOff>7257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00223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109765</xdr:rowOff>
    </xdr:from>
    <xdr:to>
      <xdr:col>11</xdr:col>
      <xdr:colOff>31750</xdr:colOff>
      <xdr:row>40</xdr:row>
      <xdr:rowOff>144235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96776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162378</xdr:rowOff>
    </xdr:from>
    <xdr:to>
      <xdr:col>23</xdr:col>
      <xdr:colOff>184150</xdr:colOff>
      <xdr:row>41</xdr:row>
      <xdr:rowOff>92528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02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7455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865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162378</xdr:rowOff>
    </xdr:from>
    <xdr:to>
      <xdr:col>19</xdr:col>
      <xdr:colOff>184150</xdr:colOff>
      <xdr:row>41</xdr:row>
      <xdr:rowOff>92528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02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102705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789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127907</xdr:rowOff>
    </xdr:from>
    <xdr:to>
      <xdr:col>15</xdr:col>
      <xdr:colOff>133350</xdr:colOff>
      <xdr:row>41</xdr:row>
      <xdr:rowOff>58057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98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68234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75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93435</xdr:rowOff>
    </xdr:from>
    <xdr:to>
      <xdr:col>11</xdr:col>
      <xdr:colOff>82550</xdr:colOff>
      <xdr:row>41</xdr:row>
      <xdr:rowOff>23585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95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33762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72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58965</xdr:rowOff>
    </xdr:from>
    <xdr:to>
      <xdr:col>7</xdr:col>
      <xdr:colOff>31750</xdr:colOff>
      <xdr:row>40</xdr:row>
      <xdr:rowOff>160565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91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170742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68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収入では、地方交付税や地方特例交付金の増により、歳入額は増加した。歳出では、児童相談所の設置準備に伴う職員増にかかる人件費の増や、社会保障関係経費、資源高・物価高騰・インフレの影響に伴う物件費等が増加した。全体として、歳入は増加したものの、歳出一般財源がそれを上回って増加したこと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95.6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％と前年度に比べ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ポイント悪化した。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今後は、「中期財政計画」に基づき、中期的視点をふまえた財務マネジメントの観点から、歳入確保に取り組み、類似団体平均程度を維持していく。</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137371</xdr:rowOff>
    </xdr:from>
    <xdr:to>
      <xdr:col>23</xdr:col>
      <xdr:colOff>133350</xdr:colOff>
      <xdr:row>66</xdr:row>
      <xdr:rowOff>106680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281621"/>
          <a:ext cx="8382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147337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120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137371</xdr:rowOff>
    </xdr:from>
    <xdr:to>
      <xdr:col>19</xdr:col>
      <xdr:colOff>133350</xdr:colOff>
      <xdr:row>65</xdr:row>
      <xdr:rowOff>153458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1281621"/>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37694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35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19262</xdr:rowOff>
    </xdr:from>
    <xdr:to>
      <xdr:col>15</xdr:col>
      <xdr:colOff>82550</xdr:colOff>
      <xdr:row>65</xdr:row>
      <xdr:rowOff>153458</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992062"/>
          <a:ext cx="889000" cy="305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22877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99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19262</xdr:rowOff>
    </xdr:from>
    <xdr:to>
      <xdr:col>11</xdr:col>
      <xdr:colOff>31750</xdr:colOff>
      <xdr:row>65</xdr:row>
      <xdr:rowOff>85090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992062"/>
          <a:ext cx="889000" cy="237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36212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118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25629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341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55880</xdr:rowOff>
    </xdr:from>
    <xdr:to>
      <xdr:col>23</xdr:col>
      <xdr:colOff>184150</xdr:colOff>
      <xdr:row>66</xdr:row>
      <xdr:rowOff>157480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37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27957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343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86571</xdr:rowOff>
    </xdr:from>
    <xdr:to>
      <xdr:col>19</xdr:col>
      <xdr:colOff>184150</xdr:colOff>
      <xdr:row>66</xdr:row>
      <xdr:rowOff>16721</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230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26898</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9996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102658</xdr:rowOff>
    </xdr:from>
    <xdr:to>
      <xdr:col>15</xdr:col>
      <xdr:colOff>133350</xdr:colOff>
      <xdr:row>66</xdr:row>
      <xdr:rowOff>32808</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24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17585</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33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139912</xdr:rowOff>
    </xdr:from>
    <xdr:to>
      <xdr:col>11</xdr:col>
      <xdr:colOff>82550</xdr:colOff>
      <xdr:row>64</xdr:row>
      <xdr:rowOff>70062</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94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80239</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710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34290</xdr:rowOff>
    </xdr:from>
    <xdr:to>
      <xdr:col>7</xdr:col>
      <xdr:colOff>31750</xdr:colOff>
      <xdr:row>65</xdr:row>
      <xdr:rowOff>135890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17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146067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94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[137,554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児童相談所の設置準備に伴う職員増や、会計年度任用職員の勤勉手当の支給開始や給料、退職手当等が増加したことによる人件費の増加および定期予防接種のＡ類及びＢ類疾病の接種者が増加したことや定額減税補足給付金給付等による物件費全体の増加に伴い、指標は前年度を上回っ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今後は、「中期財政計画」等に基づき、人件費及び物件費の抑制に努める。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13377</xdr:rowOff>
    </xdr:from>
    <xdr:to>
      <xdr:col>23</xdr:col>
      <xdr:colOff>133350</xdr:colOff>
      <xdr:row>84</xdr:row>
      <xdr:rowOff>154015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415177"/>
          <a:ext cx="838200" cy="140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75685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06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13377</xdr:rowOff>
    </xdr:from>
    <xdr:to>
      <xdr:col>19</xdr:col>
      <xdr:colOff>133350</xdr:colOff>
      <xdr:row>84</xdr:row>
      <xdr:rowOff>42132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415177"/>
          <a:ext cx="889000" cy="28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25450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84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87604</xdr:rowOff>
    </xdr:from>
    <xdr:to>
      <xdr:col>15</xdr:col>
      <xdr:colOff>82550</xdr:colOff>
      <xdr:row>84</xdr:row>
      <xdr:rowOff>42132</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317954"/>
          <a:ext cx="889000" cy="125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78936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480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92597</xdr:rowOff>
    </xdr:from>
    <xdr:to>
      <xdr:col>11</xdr:col>
      <xdr:colOff>31750</xdr:colOff>
      <xdr:row>83</xdr:row>
      <xdr:rowOff>87604</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151497"/>
          <a:ext cx="889000" cy="166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156601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8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167164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26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103215</xdr:rowOff>
    </xdr:from>
    <xdr:to>
      <xdr:col>23</xdr:col>
      <xdr:colOff>184150</xdr:colOff>
      <xdr:row>85</xdr:row>
      <xdr:rowOff>33365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50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75292</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477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134027</xdr:rowOff>
    </xdr:from>
    <xdr:to>
      <xdr:col>19</xdr:col>
      <xdr:colOff>184150</xdr:colOff>
      <xdr:row>84</xdr:row>
      <xdr:rowOff>64177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364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48954</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4507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162782</xdr:rowOff>
    </xdr:from>
    <xdr:to>
      <xdr:col>15</xdr:col>
      <xdr:colOff>133350</xdr:colOff>
      <xdr:row>84</xdr:row>
      <xdr:rowOff>92932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393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103109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162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36804</xdr:rowOff>
    </xdr:from>
    <xdr:to>
      <xdr:col>11</xdr:col>
      <xdr:colOff>82550</xdr:colOff>
      <xdr:row>83</xdr:row>
      <xdr:rowOff>138404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267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148581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036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41797</xdr:rowOff>
    </xdr:from>
    <xdr:to>
      <xdr:col>7</xdr:col>
      <xdr:colOff>31750</xdr:colOff>
      <xdr:row>82</xdr:row>
      <xdr:rowOff>143397</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100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153574</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86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当市のラスパイレス指数を学歴別にみた場合、大卒区分では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を下回っているが、中卒、高卒、短卒の区分では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を上回っており、これは、当市では学歴によらない能力本位の人材登用を行っていることによるものと考えている。近年では、採用・退職による新陳代謝や異動の影響により、微減傾向にある。</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116681</xdr:rowOff>
    </xdr:from>
    <xdr:to>
      <xdr:col>81</xdr:col>
      <xdr:colOff>44450</xdr:colOff>
      <xdr:row>86</xdr:row>
      <xdr:rowOff>146844</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861381"/>
          <a:ext cx="8382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580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146844</xdr:rowOff>
    </xdr:from>
    <xdr:to>
      <xdr:col>77</xdr:col>
      <xdr:colOff>44450</xdr:colOff>
      <xdr:row>86</xdr:row>
      <xdr:rowOff>161925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891544"/>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102252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0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161925</xdr:rowOff>
    </xdr:from>
    <xdr:to>
      <xdr:col>72</xdr:col>
      <xdr:colOff>203200</xdr:colOff>
      <xdr:row>87</xdr:row>
      <xdr:rowOff>5556</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906625"/>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132415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5556</xdr:rowOff>
    </xdr:from>
    <xdr:to>
      <xdr:col>68</xdr:col>
      <xdr:colOff>152400</xdr:colOff>
      <xdr:row>87</xdr:row>
      <xdr:rowOff>80963</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921706"/>
          <a:ext cx="889000" cy="75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6208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79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36371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609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65881</xdr:rowOff>
    </xdr:from>
    <xdr:to>
      <xdr:col>81</xdr:col>
      <xdr:colOff>95250</xdr:colOff>
      <xdr:row>86</xdr:row>
      <xdr:rowOff>167481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81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37958</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782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96044</xdr:rowOff>
    </xdr:from>
    <xdr:to>
      <xdr:col>77</xdr:col>
      <xdr:colOff>95250</xdr:colOff>
      <xdr:row>87</xdr:row>
      <xdr:rowOff>26194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840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10971</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927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111125</xdr:rowOff>
    </xdr:from>
    <xdr:to>
      <xdr:col>73</xdr:col>
      <xdr:colOff>44450</xdr:colOff>
      <xdr:row>87</xdr:row>
      <xdr:rowOff>41275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26052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126206</xdr:rowOff>
    </xdr:from>
    <xdr:to>
      <xdr:col>68</xdr:col>
      <xdr:colOff>203200</xdr:colOff>
      <xdr:row>87</xdr:row>
      <xdr:rowOff>56356</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87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41133</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95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30163</xdr:rowOff>
    </xdr:from>
    <xdr:to>
      <xdr:col>64</xdr:col>
      <xdr:colOff>152400</xdr:colOff>
      <xdr:row>87</xdr:row>
      <xdr:rowOff>131763</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94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116540</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503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児童相談所の設置準備など新たな事業の実施による増員要素があったものの、地方行政サービス改革の継続的な取組により、適正な定員管理に努めた。</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165826</xdr:rowOff>
    </xdr:from>
    <xdr:to>
      <xdr:col>81</xdr:col>
      <xdr:colOff>44450</xdr:colOff>
      <xdr:row>60</xdr:row>
      <xdr:rowOff>59872</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281376"/>
          <a:ext cx="838200" cy="6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115587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402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127907</xdr:rowOff>
    </xdr:from>
    <xdr:to>
      <xdr:col>77</xdr:col>
      <xdr:colOff>44450</xdr:colOff>
      <xdr:row>59</xdr:row>
      <xdr:rowOff>165826</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243457"/>
          <a:ext cx="8890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34307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49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110672</xdr:rowOff>
    </xdr:from>
    <xdr:to>
      <xdr:col>72</xdr:col>
      <xdr:colOff>203200</xdr:colOff>
      <xdr:row>59</xdr:row>
      <xdr:rowOff>127907</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22622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13624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110672</xdr:rowOff>
    </xdr:from>
    <xdr:to>
      <xdr:col>68</xdr:col>
      <xdr:colOff>152400</xdr:colOff>
      <xdr:row>59</xdr:row>
      <xdr:rowOff>110672</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2262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167839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45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154050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44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9072</xdr:rowOff>
    </xdr:from>
    <xdr:to>
      <xdr:col>81</xdr:col>
      <xdr:colOff>95250</xdr:colOff>
      <xdr:row>60</xdr:row>
      <xdr:rowOff>110672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29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25599</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141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115026</xdr:rowOff>
    </xdr:from>
    <xdr:to>
      <xdr:col>77</xdr:col>
      <xdr:colOff>95250</xdr:colOff>
      <xdr:row>60</xdr:row>
      <xdr:rowOff>45176</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23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55353</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99994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77107</xdr:rowOff>
    </xdr:from>
    <xdr:to>
      <xdr:col>73</xdr:col>
      <xdr:colOff>44450</xdr:colOff>
      <xdr:row>60</xdr:row>
      <xdr:rowOff>7257</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19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17434</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9961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59872</xdr:rowOff>
    </xdr:from>
    <xdr:to>
      <xdr:col>68</xdr:col>
      <xdr:colOff>203200</xdr:colOff>
      <xdr:row>59</xdr:row>
      <xdr:rowOff>161472</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17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199</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59872</xdr:rowOff>
    </xdr:from>
    <xdr:to>
      <xdr:col>64</xdr:col>
      <xdr:colOff>152400</xdr:colOff>
      <xdr:row>59</xdr:row>
      <xdr:rowOff>161472</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17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199</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大型投資事業の適切な取捨選択の結果、類似団体平均を下回っているが、今後も市有施設の老朽化に伴う普通建設事業費の増加により、市債発行額の増加が見込まれるため、民間活力の活用等により建設コストを抑えることで、市債発行額の抑制に努める。</a:t>
          </a: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57150</xdr:rowOff>
    </xdr:from>
    <xdr:to>
      <xdr:col>81</xdr:col>
      <xdr:colOff>44450</xdr:colOff>
      <xdr:row>39</xdr:row>
      <xdr:rowOff>73237</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6179800" y="6743700"/>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64364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922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73237</xdr:rowOff>
    </xdr:from>
    <xdr:to>
      <xdr:col>77</xdr:col>
      <xdr:colOff>44450</xdr:colOff>
      <xdr:row>39</xdr:row>
      <xdr:rowOff>97367</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5290800" y="6759787"/>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7214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7036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97367</xdr:rowOff>
    </xdr:from>
    <xdr:to>
      <xdr:col>72</xdr:col>
      <xdr:colOff>203200</xdr:colOff>
      <xdr:row>39</xdr:row>
      <xdr:rowOff>121496</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4401800" y="6783917"/>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7214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121496</xdr:rowOff>
    </xdr:from>
    <xdr:to>
      <xdr:col>68</xdr:col>
      <xdr:colOff>152400</xdr:colOff>
      <xdr:row>39</xdr:row>
      <xdr:rowOff>145627</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3512800" y="6808046"/>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7214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23300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05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6350</xdr:rowOff>
    </xdr:from>
    <xdr:to>
      <xdr:col>81</xdr:col>
      <xdr:colOff>95250</xdr:colOff>
      <xdr:row>39</xdr:row>
      <xdr:rowOff>107950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22877</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653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22437</xdr:rowOff>
    </xdr:from>
    <xdr:to>
      <xdr:col>77</xdr:col>
      <xdr:colOff>95250</xdr:colOff>
      <xdr:row>39</xdr:row>
      <xdr:rowOff>124037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670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134214</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64778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46567</xdr:rowOff>
    </xdr:from>
    <xdr:to>
      <xdr:col>73</xdr:col>
      <xdr:colOff>44450</xdr:colOff>
      <xdr:row>39</xdr:row>
      <xdr:rowOff>148167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158344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70696</xdr:rowOff>
    </xdr:from>
    <xdr:to>
      <xdr:col>68</xdr:col>
      <xdr:colOff>203200</xdr:colOff>
      <xdr:row>40</xdr:row>
      <xdr:rowOff>846</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675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11023</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6526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94827</xdr:rowOff>
    </xdr:from>
    <xdr:to>
      <xdr:col>64</xdr:col>
      <xdr:colOff>152400</xdr:colOff>
      <xdr:row>40</xdr:row>
      <xdr:rowOff>24977</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678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35154</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6550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下回っており、主な要因としては一般会計、公営企業や、部事務組合において地方債の償還が進んだことにより地方債現在高が減少したことがあげられる。今後も公債費等義務的経費の削減を中心とする行財政改革を進め、財政の健全化に努める。</a:t>
          </a: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132300</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532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4216</xdr:rowOff>
    </xdr:from>
    <xdr:to>
      <xdr:col>73</xdr:col>
      <xdr:colOff>44450</xdr:colOff>
      <xdr:row>15</xdr:row>
      <xdr:rowOff>105816</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54407</xdr:rowOff>
    </xdr:from>
    <xdr:to>
      <xdr:col>68</xdr:col>
      <xdr:colOff>203200</xdr:colOff>
      <xdr:row>15</xdr:row>
      <xdr:rowOff>156007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大阪府豊中市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405,955
398,178
36.39
197,658,373
192,121,373
4,930,077
94,539,789
87,662,451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人件費削減に向けて、職員数の削減や給与制度の見直しに取り組んできたが、引き続き給与制度の適正化に向けて取組みを進める。令和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年度の変動は、令和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年度設置の児童相談所及び一時保護施設開所に向けた職員定数の増に伴うものが主な要因と想定している。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a:t>
          </a:r>
          <a:endParaRPr kumimoji="1" lang="en-US" altLang="ja-JP" sz="13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100330</xdr:rowOff>
    </xdr:from>
    <xdr:to>
      <xdr:col>24</xdr:col>
      <xdr:colOff>25400</xdr:colOff>
      <xdr:row>39</xdr:row>
      <xdr:rowOff>1270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43980"/>
          <a:ext cx="8382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100330</xdr:rowOff>
    </xdr:from>
    <xdr:to>
      <xdr:col>19</xdr:col>
      <xdr:colOff>187325</xdr:colOff>
      <xdr:row>37</xdr:row>
      <xdr:rowOff>161290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4439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39370</xdr:rowOff>
    </xdr:from>
    <xdr:to>
      <xdr:col>15</xdr:col>
      <xdr:colOff>98425</xdr:colOff>
      <xdr:row>37</xdr:row>
      <xdr:rowOff>161290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8302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39370</xdr:rowOff>
    </xdr:from>
    <xdr:to>
      <xdr:col>11</xdr:col>
      <xdr:colOff>9525</xdr:colOff>
      <xdr:row>38</xdr:row>
      <xdr:rowOff>50800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8302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115587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121920</xdr:rowOff>
    </xdr:from>
    <xdr:to>
      <xdr:col>24</xdr:col>
      <xdr:colOff>76200</xdr:colOff>
      <xdr:row>39</xdr:row>
      <xdr:rowOff>52070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93997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49530</xdr:rowOff>
    </xdr:from>
    <xdr:to>
      <xdr:col>20</xdr:col>
      <xdr:colOff>38100</xdr:colOff>
      <xdr:row>37</xdr:row>
      <xdr:rowOff>151130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135907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79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110490</xdr:rowOff>
    </xdr:from>
    <xdr:to>
      <xdr:col>15</xdr:col>
      <xdr:colOff>149225</xdr:colOff>
      <xdr:row>38</xdr:row>
      <xdr:rowOff>40640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25417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160020</xdr:rowOff>
    </xdr:from>
    <xdr:to>
      <xdr:col>11</xdr:col>
      <xdr:colOff>60325</xdr:colOff>
      <xdr:row>37</xdr:row>
      <xdr:rowOff>90170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74947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0</xdr:rowOff>
    </xdr:from>
    <xdr:to>
      <xdr:col>6</xdr:col>
      <xdr:colOff>171450</xdr:colOff>
      <xdr:row>38</xdr:row>
      <xdr:rowOff>101600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86377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定期予防接種のＡ類及びＢ類疾病の接種者が増加したことや朝７時校門開放を開始したこと等により、前年度と比較して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ポイント増加している。今後も適切な水準となるよう、経費の縮減に努めていく。</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123190</xdr:rowOff>
    </xdr:from>
    <xdr:to>
      <xdr:col>82</xdr:col>
      <xdr:colOff>107950</xdr:colOff>
      <xdr:row>18</xdr:row>
      <xdr:rowOff>12700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03784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119397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62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85090</xdr:rowOff>
    </xdr:from>
    <xdr:to>
      <xdr:col>78</xdr:col>
      <xdr:colOff>69850</xdr:colOff>
      <xdr:row>17</xdr:row>
      <xdr:rowOff>123190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9997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119380</xdr:rowOff>
    </xdr:from>
    <xdr:to>
      <xdr:col>73</xdr:col>
      <xdr:colOff>180975</xdr:colOff>
      <xdr:row>17</xdr:row>
      <xdr:rowOff>85090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6258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119380</xdr:rowOff>
    </xdr:from>
    <xdr:to>
      <xdr:col>69</xdr:col>
      <xdr:colOff>92075</xdr:colOff>
      <xdr:row>16</xdr:row>
      <xdr:rowOff>119380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862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67327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133350</xdr:rowOff>
    </xdr:from>
    <xdr:to>
      <xdr:col>82</xdr:col>
      <xdr:colOff>158750</xdr:colOff>
      <xdr:row>18</xdr:row>
      <xdr:rowOff>63500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105427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72390</xdr:rowOff>
    </xdr:from>
    <xdr:to>
      <xdr:col>78</xdr:col>
      <xdr:colOff>120650</xdr:colOff>
      <xdr:row>18</xdr:row>
      <xdr:rowOff>2540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8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12717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755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34290</xdr:rowOff>
    </xdr:from>
    <xdr:to>
      <xdr:col>74</xdr:col>
      <xdr:colOff>31750</xdr:colOff>
      <xdr:row>17</xdr:row>
      <xdr:rowOff>135890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94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146067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717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68580</xdr:rowOff>
    </xdr:from>
    <xdr:to>
      <xdr:col>69</xdr:col>
      <xdr:colOff>142875</xdr:colOff>
      <xdr:row>16</xdr:row>
      <xdr:rowOff>170180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81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8907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580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68580</xdr:rowOff>
    </xdr:from>
    <xdr:to>
      <xdr:col>65</xdr:col>
      <xdr:colOff>53975</xdr:colOff>
      <xdr:row>16</xdr:row>
      <xdr:rowOff>170180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1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8907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80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コロナ関係経費が減少したことに伴い、前年度と比較して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ている。扶助費に係る経常収支比率は類似団体平均を上回っており、今後も高齢化による医療費等や子育て支援策に要する経費の増加が見込まれることから、「中期財政計画」に基づき、扶助費の伸びの抑制を推進するとともに、取組みの優先順位付けや資源配分の最適化を行い、より一層の見直しを行ってい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120650</xdr:rowOff>
    </xdr:from>
    <xdr:to>
      <xdr:col>24</xdr:col>
      <xdr:colOff>25400</xdr:colOff>
      <xdr:row>60</xdr:row>
      <xdr:rowOff>139700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102362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149877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51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146050</xdr:rowOff>
    </xdr:from>
    <xdr:to>
      <xdr:col>19</xdr:col>
      <xdr:colOff>187325</xdr:colOff>
      <xdr:row>60</xdr:row>
      <xdr:rowOff>139700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2616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86377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114300</xdr:rowOff>
    </xdr:from>
    <xdr:to>
      <xdr:col>15</xdr:col>
      <xdr:colOff>98425</xdr:colOff>
      <xdr:row>59</xdr:row>
      <xdr:rowOff>146050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10058400"/>
          <a:ext cx="8890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114300</xdr:rowOff>
    </xdr:from>
    <xdr:to>
      <xdr:col>11</xdr:col>
      <xdr:colOff>9525</xdr:colOff>
      <xdr:row>59</xdr:row>
      <xdr:rowOff>82550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100584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80027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130827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69850</xdr:rowOff>
    </xdr:from>
    <xdr:to>
      <xdr:col>24</xdr:col>
      <xdr:colOff>76200</xdr:colOff>
      <xdr:row>60</xdr:row>
      <xdr:rowOff>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41927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88900</xdr:rowOff>
    </xdr:from>
    <xdr:to>
      <xdr:col>20</xdr:col>
      <xdr:colOff>38100</xdr:colOff>
      <xdr:row>61</xdr:row>
      <xdr:rowOff>19050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37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61</xdr:row>
      <xdr:rowOff>3827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462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95250</xdr:rowOff>
    </xdr:from>
    <xdr:to>
      <xdr:col>15</xdr:col>
      <xdr:colOff>149225</xdr:colOff>
      <xdr:row>60</xdr:row>
      <xdr:rowOff>25400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63500</xdr:rowOff>
    </xdr:from>
    <xdr:to>
      <xdr:col>11</xdr:col>
      <xdr:colOff>60325</xdr:colOff>
      <xdr:row>58</xdr:row>
      <xdr:rowOff>165100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149877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31750</xdr:rowOff>
    </xdr:from>
    <xdr:to>
      <xdr:col>6</xdr:col>
      <xdr:colOff>171450</xdr:colOff>
      <xdr:row>59</xdr:row>
      <xdr:rowOff>133350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118127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23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類似団体内平均値を下回っているものの、高齢化などにより介護保険事業特別会計などへの繰出金が依然として高くなっている。引き続き特別会計の健全化を進め、繰出金の適正化に努めていく。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38100</xdr:rowOff>
    </xdr:from>
    <xdr:to>
      <xdr:col>82</xdr:col>
      <xdr:colOff>107950</xdr:colOff>
      <xdr:row>58</xdr:row>
      <xdr:rowOff>76200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9822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10177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954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38100</xdr:rowOff>
    </xdr:from>
    <xdr:to>
      <xdr:col>78</xdr:col>
      <xdr:colOff>69850</xdr:colOff>
      <xdr:row>58</xdr:row>
      <xdr:rowOff>50800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9982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44450</xdr:rowOff>
    </xdr:from>
    <xdr:to>
      <xdr:col>73</xdr:col>
      <xdr:colOff>180975</xdr:colOff>
      <xdr:row>58</xdr:row>
      <xdr:rowOff>50800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8171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44450</xdr:rowOff>
    </xdr:from>
    <xdr:to>
      <xdr:col>69</xdr:col>
      <xdr:colOff>92075</xdr:colOff>
      <xdr:row>57</xdr:row>
      <xdr:rowOff>120650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817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25400</xdr:rowOff>
    </xdr:from>
    <xdr:to>
      <xdr:col>82</xdr:col>
      <xdr:colOff>158750</xdr:colOff>
      <xdr:row>58</xdr:row>
      <xdr:rowOff>127000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41927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158750</xdr:rowOff>
    </xdr:from>
    <xdr:to>
      <xdr:col>78</xdr:col>
      <xdr:colOff>120650</xdr:colOff>
      <xdr:row>58</xdr:row>
      <xdr:rowOff>88900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0</xdr:rowOff>
    </xdr:from>
    <xdr:to>
      <xdr:col>74</xdr:col>
      <xdr:colOff>31750</xdr:colOff>
      <xdr:row>58</xdr:row>
      <xdr:rowOff>101600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165100</xdr:rowOff>
    </xdr:from>
    <xdr:to>
      <xdr:col>69</xdr:col>
      <xdr:colOff>142875</xdr:colOff>
      <xdr:row>57</xdr:row>
      <xdr:rowOff>95250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6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105427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69850</xdr:rowOff>
    </xdr:from>
    <xdr:to>
      <xdr:col>65</xdr:col>
      <xdr:colOff>53975</xdr:colOff>
      <xdr:row>58</xdr:row>
      <xdr:rowOff>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10177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定額減税補足給付金給付事業の実施により、前年度と比較して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ポイント増加している。今後も適切な水準となるよう、経費の縮減に努めていく。</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110998</xdr:rowOff>
    </xdr:from>
    <xdr:to>
      <xdr:col>82</xdr:col>
      <xdr:colOff>107950</xdr:colOff>
      <xdr:row>36</xdr:row>
      <xdr:rowOff>3556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111748"/>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21861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851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110998</xdr:rowOff>
    </xdr:from>
    <xdr:to>
      <xdr:col>78</xdr:col>
      <xdr:colOff>69850</xdr:colOff>
      <xdr:row>36</xdr:row>
      <xdr:rowOff>3556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611174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126255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784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65278</xdr:rowOff>
    </xdr:from>
    <xdr:to>
      <xdr:col>73</xdr:col>
      <xdr:colOff>180975</xdr:colOff>
      <xdr:row>36</xdr:row>
      <xdr:rowOff>3556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066028"/>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117111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77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65278</xdr:rowOff>
    </xdr:from>
    <xdr:to>
      <xdr:col>69</xdr:col>
      <xdr:colOff>92075</xdr:colOff>
      <xdr:row>35</xdr:row>
      <xdr:rowOff>129286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06602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89679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126255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124206</xdr:rowOff>
    </xdr:from>
    <xdr:to>
      <xdr:col>82</xdr:col>
      <xdr:colOff>158750</xdr:colOff>
      <xdr:row>36</xdr:row>
      <xdr:rowOff>54356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96283</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097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60198</xdr:rowOff>
    </xdr:from>
    <xdr:to>
      <xdr:col>78</xdr:col>
      <xdr:colOff>120650</xdr:colOff>
      <xdr:row>35</xdr:row>
      <xdr:rowOff>161798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146575</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1473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124206</xdr:rowOff>
    </xdr:from>
    <xdr:to>
      <xdr:col>74</xdr:col>
      <xdr:colOff>31750</xdr:colOff>
      <xdr:row>36</xdr:row>
      <xdr:rowOff>54356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39133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211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14478</xdr:rowOff>
    </xdr:from>
    <xdr:to>
      <xdr:col>69</xdr:col>
      <xdr:colOff>142875</xdr:colOff>
      <xdr:row>35</xdr:row>
      <xdr:rowOff>116078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01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100855</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10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78486</xdr:rowOff>
    </xdr:from>
    <xdr:to>
      <xdr:col>65</xdr:col>
      <xdr:colOff>53975</xdr:colOff>
      <xdr:row>36</xdr:row>
      <xdr:rowOff>8636</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164863</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165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臨時財政対策債の元利償還金は増加しているが、学校建設等に係る元利償還金の減少などにより令和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年度の数値は前年度から横ばいとなっている。今後は市有施設の老朽化に伴う普通建設事業費が増加すると見込まれることから、後年度の負担水準を考慮しつつ適切な公債管理に努めていく。</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134620</xdr:rowOff>
    </xdr:from>
    <xdr:to>
      <xdr:col>24</xdr:col>
      <xdr:colOff>25400</xdr:colOff>
      <xdr:row>74</xdr:row>
      <xdr:rowOff>134620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987800" y="128219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116857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134620</xdr:rowOff>
    </xdr:from>
    <xdr:to>
      <xdr:col>19</xdr:col>
      <xdr:colOff>187325</xdr:colOff>
      <xdr:row>75</xdr:row>
      <xdr:rowOff>8890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28219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120666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8890</xdr:rowOff>
    </xdr:from>
    <xdr:to>
      <xdr:col>15</xdr:col>
      <xdr:colOff>98425</xdr:colOff>
      <xdr:row>75</xdr:row>
      <xdr:rowOff>8890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2867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128288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8890</xdr:rowOff>
    </xdr:from>
    <xdr:to>
      <xdr:col>11</xdr:col>
      <xdr:colOff>9525</xdr:colOff>
      <xdr:row>75</xdr:row>
      <xdr:rowOff>92710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28676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97807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158766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83820</xdr:rowOff>
    </xdr:from>
    <xdr:to>
      <xdr:col>24</xdr:col>
      <xdr:colOff>76200</xdr:colOff>
      <xdr:row>75</xdr:row>
      <xdr:rowOff>13970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277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100347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61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83820</xdr:rowOff>
    </xdr:from>
    <xdr:to>
      <xdr:col>20</xdr:col>
      <xdr:colOff>38100</xdr:colOff>
      <xdr:row>75</xdr:row>
      <xdr:rowOff>13970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277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24147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53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129540</xdr:rowOff>
    </xdr:from>
    <xdr:to>
      <xdr:col>15</xdr:col>
      <xdr:colOff>149225</xdr:colOff>
      <xdr:row>75</xdr:row>
      <xdr:rowOff>59690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281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69867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58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129540</xdr:rowOff>
    </xdr:from>
    <xdr:to>
      <xdr:col>11</xdr:col>
      <xdr:colOff>60325</xdr:colOff>
      <xdr:row>75</xdr:row>
      <xdr:rowOff>59690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281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69867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58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41910</xdr:rowOff>
    </xdr:from>
    <xdr:to>
      <xdr:col>6</xdr:col>
      <xdr:colOff>171450</xdr:colOff>
      <xdr:row>75</xdr:row>
      <xdr:rowOff>143510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153687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地方交付税や地方特例交付金が増加した一方、人件費の増加や定期予防接種のＡ類及びＢ類疾病の接種者が増加したことや、定額減税補足給付金給付等による物件費の増加したことなどにより、前年度に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ポイント増加した。類似団体内平均値を上回る状態が続いているため、今後も「中期財政計画」に沿って継続的に財政健全化に取組んでいく。</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12700</xdr:rowOff>
    </xdr:from>
    <xdr:to>
      <xdr:col>82</xdr:col>
      <xdr:colOff>107950</xdr:colOff>
      <xdr:row>78</xdr:row>
      <xdr:rowOff>146050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385800"/>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161307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5080</xdr:rowOff>
    </xdr:from>
    <xdr:to>
      <xdr:col>78</xdr:col>
      <xdr:colOff>69850</xdr:colOff>
      <xdr:row>78</xdr:row>
      <xdr:rowOff>12700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3781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47007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58420</xdr:rowOff>
    </xdr:from>
    <xdr:to>
      <xdr:col>73</xdr:col>
      <xdr:colOff>180975</xdr:colOff>
      <xdr:row>78</xdr:row>
      <xdr:rowOff>5080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308862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5097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58420</xdr:rowOff>
    </xdr:from>
    <xdr:to>
      <xdr:col>69</xdr:col>
      <xdr:colOff>92075</xdr:colOff>
      <xdr:row>77</xdr:row>
      <xdr:rowOff>69850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308862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66057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16527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95250</xdr:rowOff>
    </xdr:from>
    <xdr:to>
      <xdr:col>82</xdr:col>
      <xdr:colOff>158750</xdr:colOff>
      <xdr:row>79</xdr:row>
      <xdr:rowOff>25400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46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67327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44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133350</xdr:rowOff>
    </xdr:from>
    <xdr:to>
      <xdr:col>78</xdr:col>
      <xdr:colOff>120650</xdr:colOff>
      <xdr:row>78</xdr:row>
      <xdr:rowOff>63500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48277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42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125730</xdr:rowOff>
    </xdr:from>
    <xdr:to>
      <xdr:col>74</xdr:col>
      <xdr:colOff>31750</xdr:colOff>
      <xdr:row>78</xdr:row>
      <xdr:rowOff>55880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40657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7620</xdr:rowOff>
    </xdr:from>
    <xdr:to>
      <xdr:col>69</xdr:col>
      <xdr:colOff>142875</xdr:colOff>
      <xdr:row>76</xdr:row>
      <xdr:rowOff>109220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93997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19050</xdr:rowOff>
    </xdr:from>
    <xdr:to>
      <xdr:col>65</xdr:col>
      <xdr:colOff>53975</xdr:colOff>
      <xdr:row>77</xdr:row>
      <xdr:rowOff>120650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105427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大阪府豊中市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49695</xdr:rowOff>
    </xdr:from>
    <xdr:to>
      <xdr:col>29</xdr:col>
      <xdr:colOff>127000</xdr:colOff>
      <xdr:row>16</xdr:row>
      <xdr:rowOff>30569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669070"/>
          <a:ext cx="647700" cy="1523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48391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67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30569</xdr:rowOff>
    </xdr:from>
    <xdr:to>
      <xdr:col>26</xdr:col>
      <xdr:colOff>50800</xdr:colOff>
      <xdr:row>16</xdr:row>
      <xdr:rowOff>68669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821394"/>
          <a:ext cx="698500" cy="381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160596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51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68669</xdr:rowOff>
    </xdr:from>
    <xdr:to>
      <xdr:col>22</xdr:col>
      <xdr:colOff>114300</xdr:colOff>
      <xdr:row>16</xdr:row>
      <xdr:rowOff>108331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859494"/>
          <a:ext cx="698500" cy="396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43895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06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108331</xdr:rowOff>
    </xdr:from>
    <xdr:to>
      <xdr:col>18</xdr:col>
      <xdr:colOff>177800</xdr:colOff>
      <xdr:row>16</xdr:row>
      <xdr:rowOff>111303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899156"/>
          <a:ext cx="698500" cy="29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66641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2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91711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170345</xdr:rowOff>
    </xdr:from>
    <xdr:to>
      <xdr:col>29</xdr:col>
      <xdr:colOff>177800</xdr:colOff>
      <xdr:row>15</xdr:row>
      <xdr:rowOff>100495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6182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15422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463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151219</xdr:rowOff>
    </xdr:from>
    <xdr:to>
      <xdr:col>26</xdr:col>
      <xdr:colOff>101600</xdr:colOff>
      <xdr:row>16</xdr:row>
      <xdr:rowOff>81369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705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91546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39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17869</xdr:rowOff>
    </xdr:from>
    <xdr:to>
      <xdr:col>22</xdr:col>
      <xdr:colOff>165100</xdr:colOff>
      <xdr:row>16</xdr:row>
      <xdr:rowOff>119469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086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129646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7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57531</xdr:rowOff>
    </xdr:from>
    <xdr:to>
      <xdr:col>19</xdr:col>
      <xdr:colOff>38100</xdr:colOff>
      <xdr:row>16</xdr:row>
      <xdr:rowOff>159131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8483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169308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61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60503</xdr:rowOff>
    </xdr:from>
    <xdr:to>
      <xdr:col>15</xdr:col>
      <xdr:colOff>101600</xdr:colOff>
      <xdr:row>16</xdr:row>
      <xdr:rowOff>162103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513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830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2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55753</xdr:rowOff>
    </xdr:from>
    <xdr:to>
      <xdr:col>29</xdr:col>
      <xdr:colOff>127000</xdr:colOff>
      <xdr:row>36</xdr:row>
      <xdr:rowOff>69431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009003"/>
          <a:ext cx="647700" cy="136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298390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65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58915</xdr:rowOff>
    </xdr:from>
    <xdr:to>
      <xdr:col>26</xdr:col>
      <xdr:colOff>50800</xdr:colOff>
      <xdr:row>36</xdr:row>
      <xdr:rowOff>69431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7012165"/>
          <a:ext cx="698500" cy="105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217733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85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24511</xdr:rowOff>
    </xdr:from>
    <xdr:to>
      <xdr:col>22</xdr:col>
      <xdr:colOff>114300</xdr:colOff>
      <xdr:row>36</xdr:row>
      <xdr:rowOff>58915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977761"/>
          <a:ext cx="698500" cy="344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217085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484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4966</xdr:rowOff>
    </xdr:from>
    <xdr:to>
      <xdr:col>18</xdr:col>
      <xdr:colOff>177800</xdr:colOff>
      <xdr:row>36</xdr:row>
      <xdr:rowOff>24511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958216"/>
          <a:ext cx="698500" cy="195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234573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0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241355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0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4953</xdr:rowOff>
    </xdr:from>
    <xdr:to>
      <xdr:col>29</xdr:col>
      <xdr:colOff>177800</xdr:colOff>
      <xdr:row>36</xdr:row>
      <xdr:rowOff>106553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582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319930</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930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18631</xdr:rowOff>
    </xdr:from>
    <xdr:to>
      <xdr:col>26</xdr:col>
      <xdr:colOff>101600</xdr:colOff>
      <xdr:row>36</xdr:row>
      <xdr:rowOff>120231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718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105008</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0582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8115</xdr:rowOff>
    </xdr:from>
    <xdr:to>
      <xdr:col>22</xdr:col>
      <xdr:colOff>165100</xdr:colOff>
      <xdr:row>36</xdr:row>
      <xdr:rowOff>109715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613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94492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47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316611</xdr:rowOff>
    </xdr:from>
    <xdr:to>
      <xdr:col>19</xdr:col>
      <xdr:colOff>38100</xdr:colOff>
      <xdr:row>36</xdr:row>
      <xdr:rowOff>75311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269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60088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013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297066</xdr:rowOff>
    </xdr:from>
    <xdr:to>
      <xdr:col>15</xdr:col>
      <xdr:colOff>101600</xdr:colOff>
      <xdr:row>36</xdr:row>
      <xdr:rowOff>55766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074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40543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993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大阪府豊中市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405,955
398,178
36.39
197,658,373
192,121,373
4,930,077
94,539,789
87,662,451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123502</xdr:rowOff>
    </xdr:from>
    <xdr:to>
      <xdr:col>24</xdr:col>
      <xdr:colOff>63500</xdr:colOff>
      <xdr:row>36</xdr:row>
      <xdr:rowOff>54073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52802"/>
          <a:ext cx="838200" cy="273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85615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6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39214</xdr:rowOff>
    </xdr:from>
    <xdr:to>
      <xdr:col>19</xdr:col>
      <xdr:colOff>177800</xdr:colOff>
      <xdr:row>36</xdr:row>
      <xdr:rowOff>54073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211414"/>
          <a:ext cx="8890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61253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04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39214</xdr:rowOff>
    </xdr:from>
    <xdr:to>
      <xdr:col>15</xdr:col>
      <xdr:colOff>50800</xdr:colOff>
      <xdr:row>36</xdr:row>
      <xdr:rowOff>92315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11414"/>
          <a:ext cx="889000" cy="53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40515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8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92315</xdr:rowOff>
    </xdr:from>
    <xdr:to>
      <xdr:col>10</xdr:col>
      <xdr:colOff>114300</xdr:colOff>
      <xdr:row>36</xdr:row>
      <xdr:rowOff>125788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264515"/>
          <a:ext cx="889000" cy="33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61024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0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83166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2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72702</xdr:rowOff>
    </xdr:from>
    <xdr:to>
      <xdr:col>24</xdr:col>
      <xdr:colOff>114300</xdr:colOff>
      <xdr:row>35</xdr:row>
      <xdr:rowOff>2852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902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95579</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5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3273</xdr:rowOff>
    </xdr:from>
    <xdr:to>
      <xdr:col>20</xdr:col>
      <xdr:colOff>38100</xdr:colOff>
      <xdr:row>36</xdr:row>
      <xdr:rowOff>104873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75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121400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95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159864</xdr:rowOff>
    </xdr:from>
    <xdr:to>
      <xdr:col>15</xdr:col>
      <xdr:colOff>101600</xdr:colOff>
      <xdr:row>36</xdr:row>
      <xdr:rowOff>90014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60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106541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935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41515</xdr:rowOff>
    </xdr:from>
    <xdr:to>
      <xdr:col>10</xdr:col>
      <xdr:colOff>165100</xdr:colOff>
      <xdr:row>36</xdr:row>
      <xdr:rowOff>143115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13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159642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988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74988</xdr:rowOff>
    </xdr:from>
    <xdr:to>
      <xdr:col>6</xdr:col>
      <xdr:colOff>38100</xdr:colOff>
      <xdr:row>37</xdr:row>
      <xdr:rowOff>5138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4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21665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022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77178</xdr:rowOff>
    </xdr:from>
    <xdr:to>
      <xdr:col>24</xdr:col>
      <xdr:colOff>63500</xdr:colOff>
      <xdr:row>56</xdr:row>
      <xdr:rowOff>109210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3797300" y="9678378"/>
          <a:ext cx="838200" cy="32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128122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386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171047</xdr:rowOff>
    </xdr:from>
    <xdr:to>
      <xdr:col>19</xdr:col>
      <xdr:colOff>177800</xdr:colOff>
      <xdr:row>56</xdr:row>
      <xdr:rowOff>109210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9600797"/>
          <a:ext cx="889000" cy="109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123417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381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171047</xdr:rowOff>
    </xdr:from>
    <xdr:to>
      <xdr:col>15</xdr:col>
      <xdr:colOff>50800</xdr:colOff>
      <xdr:row>56</xdr:row>
      <xdr:rowOff>112697</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9600797"/>
          <a:ext cx="889000" cy="113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145848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23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112697</xdr:rowOff>
    </xdr:from>
    <xdr:to>
      <xdr:col>10</xdr:col>
      <xdr:colOff>114300</xdr:colOff>
      <xdr:row>57</xdr:row>
      <xdr:rowOff>125184</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713897"/>
          <a:ext cx="889000" cy="183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96499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35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129017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558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26378</xdr:rowOff>
    </xdr:from>
    <xdr:to>
      <xdr:col>24</xdr:col>
      <xdr:colOff>114300</xdr:colOff>
      <xdr:row>56</xdr:row>
      <xdr:rowOff>127978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627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4805</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9606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58410</xdr:rowOff>
    </xdr:from>
    <xdr:to>
      <xdr:col>20</xdr:col>
      <xdr:colOff>38100</xdr:colOff>
      <xdr:row>56</xdr:row>
      <xdr:rowOff>160010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65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151137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9752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120247</xdr:rowOff>
    </xdr:from>
    <xdr:to>
      <xdr:col>15</xdr:col>
      <xdr:colOff>101600</xdr:colOff>
      <xdr:row>56</xdr:row>
      <xdr:rowOff>50397</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54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41524</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9642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61897</xdr:rowOff>
    </xdr:from>
    <xdr:to>
      <xdr:col>10</xdr:col>
      <xdr:colOff>165100</xdr:colOff>
      <xdr:row>56</xdr:row>
      <xdr:rowOff>163497</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66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154624</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9755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74384</xdr:rowOff>
    </xdr:from>
    <xdr:to>
      <xdr:col>6</xdr:col>
      <xdr:colOff>38100</xdr:colOff>
      <xdr:row>58</xdr:row>
      <xdr:rowOff>4534</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847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167111</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9939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55483</xdr:rowOff>
    </xdr:from>
    <xdr:to>
      <xdr:col>24</xdr:col>
      <xdr:colOff>63500</xdr:colOff>
      <xdr:row>77</xdr:row>
      <xdr:rowOff>58959</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257133"/>
          <a:ext cx="838200" cy="3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166585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96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55483</xdr:rowOff>
    </xdr:from>
    <xdr:to>
      <xdr:col>19</xdr:col>
      <xdr:colOff>177800</xdr:colOff>
      <xdr:row>77</xdr:row>
      <xdr:rowOff>106096</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257133"/>
          <a:ext cx="889000" cy="50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131472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33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106096</xdr:rowOff>
    </xdr:from>
    <xdr:to>
      <xdr:col>15</xdr:col>
      <xdr:colOff>50800</xdr:colOff>
      <xdr:row>77</xdr:row>
      <xdr:rowOff>165943</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307746"/>
          <a:ext cx="889000" cy="59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153032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1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165943</xdr:rowOff>
    </xdr:from>
    <xdr:to>
      <xdr:col>10</xdr:col>
      <xdr:colOff>114300</xdr:colOff>
      <xdr:row>78</xdr:row>
      <xdr:rowOff>21971</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367593"/>
          <a:ext cx="889000" cy="27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146220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0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154038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01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8159</xdr:rowOff>
    </xdr:from>
    <xdr:to>
      <xdr:col>24</xdr:col>
      <xdr:colOff>114300</xdr:colOff>
      <xdr:row>77</xdr:row>
      <xdr:rowOff>109759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209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31036</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061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4683</xdr:rowOff>
    </xdr:from>
    <xdr:to>
      <xdr:col>20</xdr:col>
      <xdr:colOff>38100</xdr:colOff>
      <xdr:row>77</xdr:row>
      <xdr:rowOff>106283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20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122810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2981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55296</xdr:rowOff>
    </xdr:from>
    <xdr:to>
      <xdr:col>15</xdr:col>
      <xdr:colOff>101600</xdr:colOff>
      <xdr:row>77</xdr:row>
      <xdr:rowOff>156896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256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148023</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349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115143</xdr:rowOff>
    </xdr:from>
    <xdr:to>
      <xdr:col>10</xdr:col>
      <xdr:colOff>165100</xdr:colOff>
      <xdr:row>78</xdr:row>
      <xdr:rowOff>45293</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316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36420</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409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142621</xdr:rowOff>
    </xdr:from>
    <xdr:to>
      <xdr:col>6</xdr:col>
      <xdr:colOff>38100</xdr:colOff>
      <xdr:row>78</xdr:row>
      <xdr:rowOff>72771</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344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63898</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436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168503</xdr:rowOff>
    </xdr:from>
    <xdr:to>
      <xdr:col>24</xdr:col>
      <xdr:colOff>63500</xdr:colOff>
      <xdr:row>94</xdr:row>
      <xdr:rowOff>169266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284803"/>
          <a:ext cx="8382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78081</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365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169266</xdr:rowOff>
    </xdr:from>
    <xdr:to>
      <xdr:col>19</xdr:col>
      <xdr:colOff>177800</xdr:colOff>
      <xdr:row>95</xdr:row>
      <xdr:rowOff>84510</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285566"/>
          <a:ext cx="889000" cy="86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98057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557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14024</xdr:rowOff>
    </xdr:from>
    <xdr:to>
      <xdr:col>15</xdr:col>
      <xdr:colOff>50800</xdr:colOff>
      <xdr:row>95</xdr:row>
      <xdr:rowOff>84510</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301774"/>
          <a:ext cx="889000" cy="7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12082</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642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14024</xdr:rowOff>
    </xdr:from>
    <xdr:to>
      <xdr:col>10</xdr:col>
      <xdr:colOff>114300</xdr:colOff>
      <xdr:row>96</xdr:row>
      <xdr:rowOff>141029</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301774"/>
          <a:ext cx="889000" cy="298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74827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534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7216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795" y="16809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117703</xdr:rowOff>
    </xdr:from>
    <xdr:to>
      <xdr:col>24</xdr:col>
      <xdr:colOff>114300</xdr:colOff>
      <xdr:row>95</xdr:row>
      <xdr:rowOff>47853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234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140580</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085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118466</xdr:rowOff>
    </xdr:from>
    <xdr:to>
      <xdr:col>20</xdr:col>
      <xdr:colOff>38100</xdr:colOff>
      <xdr:row>95</xdr:row>
      <xdr:rowOff>48616</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23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65143</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600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33710</xdr:rowOff>
    </xdr:from>
    <xdr:to>
      <xdr:col>15</xdr:col>
      <xdr:colOff>101600</xdr:colOff>
      <xdr:row>95</xdr:row>
      <xdr:rowOff>135310</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32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151837</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6096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134674</xdr:rowOff>
    </xdr:from>
    <xdr:to>
      <xdr:col>10</xdr:col>
      <xdr:colOff>165100</xdr:colOff>
      <xdr:row>95</xdr:row>
      <xdr:rowOff>64824</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250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81351</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6026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90229</xdr:rowOff>
    </xdr:from>
    <xdr:to>
      <xdr:col>6</xdr:col>
      <xdr:colOff>38100</xdr:colOff>
      <xdr:row>97</xdr:row>
      <xdr:rowOff>20379</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549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36906</xdr:rowOff>
    </xdr:from>
    <xdr:ext cx="599010"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30795" y="16324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149682</xdr:rowOff>
    </xdr:from>
    <xdr:to>
      <xdr:col>55</xdr:col>
      <xdr:colOff>0</xdr:colOff>
      <xdr:row>37</xdr:row>
      <xdr:rowOff>46725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9639300" y="6321882"/>
          <a:ext cx="838200" cy="68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144953</xdr:rowOff>
    </xdr:from>
    <xdr:ext cx="534377" cy="259045"/>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317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46725</xdr:rowOff>
    </xdr:from>
    <xdr:to>
      <xdr:col>50</xdr:col>
      <xdr:colOff>114300</xdr:colOff>
      <xdr:row>37</xdr:row>
      <xdr:rowOff>49719</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8750300" y="6390375"/>
          <a:ext cx="889000" cy="2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85172</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2111" y="608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46801</xdr:rowOff>
    </xdr:from>
    <xdr:to>
      <xdr:col>45</xdr:col>
      <xdr:colOff>177800</xdr:colOff>
      <xdr:row>37</xdr:row>
      <xdr:rowOff>49719</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7861300" y="6390451"/>
          <a:ext cx="889000" cy="2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45363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04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10683</xdr:rowOff>
    </xdr:from>
    <xdr:to>
      <xdr:col>41</xdr:col>
      <xdr:colOff>50800</xdr:colOff>
      <xdr:row>37</xdr:row>
      <xdr:rowOff>46801</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325633"/>
          <a:ext cx="889000" cy="1064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84530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08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27739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4999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98882</xdr:rowOff>
    </xdr:from>
    <xdr:to>
      <xdr:col>55</xdr:col>
      <xdr:colOff>50800</xdr:colOff>
      <xdr:row>37</xdr:row>
      <xdr:rowOff>29032</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271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121759</xdr:rowOff>
    </xdr:from>
    <xdr:ext cx="534377" cy="259045"/>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6122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167375</xdr:rowOff>
    </xdr:from>
    <xdr:to>
      <xdr:col>50</xdr:col>
      <xdr:colOff>165100</xdr:colOff>
      <xdr:row>37</xdr:row>
      <xdr:rowOff>97525</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33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88652</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2111" y="643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170369</xdr:rowOff>
    </xdr:from>
    <xdr:to>
      <xdr:col>46</xdr:col>
      <xdr:colOff>38100</xdr:colOff>
      <xdr:row>37</xdr:row>
      <xdr:rowOff>100519</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34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91646</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3111" y="6435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167451</xdr:rowOff>
    </xdr:from>
    <xdr:to>
      <xdr:col>41</xdr:col>
      <xdr:colOff>101600</xdr:colOff>
      <xdr:row>37</xdr:row>
      <xdr:rowOff>97601</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339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88728</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4111" y="6432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131333</xdr:rowOff>
    </xdr:from>
    <xdr:to>
      <xdr:col>36</xdr:col>
      <xdr:colOff>165100</xdr:colOff>
      <xdr:row>31</xdr:row>
      <xdr:rowOff>61483</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274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52610</xdr:rowOff>
    </xdr:from>
    <xdr:ext cx="599010"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795" y="5367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18676</xdr:rowOff>
    </xdr:from>
    <xdr:to>
      <xdr:col>55</xdr:col>
      <xdr:colOff>0</xdr:colOff>
      <xdr:row>58</xdr:row>
      <xdr:rowOff>118535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9639300" y="9791326"/>
          <a:ext cx="838200" cy="271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136847</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395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40145</xdr:rowOff>
    </xdr:from>
    <xdr:to>
      <xdr:col>50</xdr:col>
      <xdr:colOff>114300</xdr:colOff>
      <xdr:row>58</xdr:row>
      <xdr:rowOff>118535</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8750300" y="9812795"/>
          <a:ext cx="889000" cy="249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85355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343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40145</xdr:rowOff>
    </xdr:from>
    <xdr:to>
      <xdr:col>45</xdr:col>
      <xdr:colOff>177800</xdr:colOff>
      <xdr:row>58</xdr:row>
      <xdr:rowOff>106515</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7861300" y="9812795"/>
          <a:ext cx="889000" cy="23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103281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36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106515</xdr:rowOff>
    </xdr:from>
    <xdr:to>
      <xdr:col>41</xdr:col>
      <xdr:colOff>50800</xdr:colOff>
      <xdr:row>59</xdr:row>
      <xdr:rowOff>50241</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flipV="1">
          <a:off x="6972300" y="10050615"/>
          <a:ext cx="889000" cy="11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90727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34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12888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27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139326</xdr:rowOff>
    </xdr:from>
    <xdr:to>
      <xdr:col>55</xdr:col>
      <xdr:colOff>50800</xdr:colOff>
      <xdr:row>57</xdr:row>
      <xdr:rowOff>69476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740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117753</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718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67735</xdr:rowOff>
    </xdr:from>
    <xdr:to>
      <xdr:col>50</xdr:col>
      <xdr:colOff>165100</xdr:colOff>
      <xdr:row>58</xdr:row>
      <xdr:rowOff>169335</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10011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160462</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10104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160795</xdr:rowOff>
    </xdr:from>
    <xdr:to>
      <xdr:col>46</xdr:col>
      <xdr:colOff>38100</xdr:colOff>
      <xdr:row>57</xdr:row>
      <xdr:rowOff>90945</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76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82072</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9854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55715</xdr:rowOff>
    </xdr:from>
    <xdr:to>
      <xdr:col>41</xdr:col>
      <xdr:colOff>101600</xdr:colOff>
      <xdr:row>58</xdr:row>
      <xdr:rowOff>157315</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9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148442</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10092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170891</xdr:rowOff>
    </xdr:from>
    <xdr:to>
      <xdr:col>36</xdr:col>
      <xdr:colOff>165100</xdr:colOff>
      <xdr:row>59</xdr:row>
      <xdr:rowOff>101041</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10114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92168</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10207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151854</xdr:rowOff>
    </xdr:from>
    <xdr:to>
      <xdr:col>55</xdr:col>
      <xdr:colOff>0</xdr:colOff>
      <xdr:row>78</xdr:row>
      <xdr:rowOff>102591</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9639300" y="13182054"/>
          <a:ext cx="838200" cy="293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122114</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152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59119</xdr:rowOff>
    </xdr:from>
    <xdr:to>
      <xdr:col>50</xdr:col>
      <xdr:colOff>114300</xdr:colOff>
      <xdr:row>78</xdr:row>
      <xdr:rowOff>102591</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8750300" y="12746419"/>
          <a:ext cx="889000" cy="729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47693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290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59119</xdr:rowOff>
    </xdr:from>
    <xdr:to>
      <xdr:col>45</xdr:col>
      <xdr:colOff>177800</xdr:colOff>
      <xdr:row>79</xdr:row>
      <xdr:rowOff>10540</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flipV="1">
          <a:off x="7861300" y="12746419"/>
          <a:ext cx="889000" cy="808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126877</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3157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128842</xdr:rowOff>
    </xdr:from>
    <xdr:to>
      <xdr:col>41</xdr:col>
      <xdr:colOff>50800</xdr:colOff>
      <xdr:row>79</xdr:row>
      <xdr:rowOff>10540</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a:off x="6972300" y="13501942"/>
          <a:ext cx="889000" cy="53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129989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81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100195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7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101054</xdr:rowOff>
    </xdr:from>
    <xdr:to>
      <xdr:col>55</xdr:col>
      <xdr:colOff>50800</xdr:colOff>
      <xdr:row>77</xdr:row>
      <xdr:rowOff>31204</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3131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123931</xdr:rowOff>
    </xdr:from>
    <xdr:ext cx="534377"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2982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51791</xdr:rowOff>
    </xdr:from>
    <xdr:to>
      <xdr:col>50</xdr:col>
      <xdr:colOff>165100</xdr:colOff>
      <xdr:row>78</xdr:row>
      <xdr:rowOff>153391</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3424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144518</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404428" y="13517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8319</xdr:rowOff>
    </xdr:from>
    <xdr:to>
      <xdr:col>46</xdr:col>
      <xdr:colOff>38100</xdr:colOff>
      <xdr:row>74</xdr:row>
      <xdr:rowOff>109919</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2695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126446</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483111" y="12470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131190</xdr:rowOff>
    </xdr:from>
    <xdr:to>
      <xdr:col>41</xdr:col>
      <xdr:colOff>101600</xdr:colOff>
      <xdr:row>79</xdr:row>
      <xdr:rowOff>61340</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350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52467</xdr:rowOff>
    </xdr:from>
    <xdr:ext cx="378565"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672017" y="135970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78042</xdr:rowOff>
    </xdr:from>
    <xdr:to>
      <xdr:col>36</xdr:col>
      <xdr:colOff>165100</xdr:colOff>
      <xdr:row>79</xdr:row>
      <xdr:rowOff>8192</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3451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170769</xdr:rowOff>
    </xdr:from>
    <xdr:ext cx="469744"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37428" y="13543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140481</xdr:rowOff>
    </xdr:from>
    <xdr:to>
      <xdr:col>55</xdr:col>
      <xdr:colOff>0</xdr:colOff>
      <xdr:row>97</xdr:row>
      <xdr:rowOff>12218</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599681"/>
          <a:ext cx="838200" cy="43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96271</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212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12218</xdr:rowOff>
    </xdr:from>
    <xdr:to>
      <xdr:col>50</xdr:col>
      <xdr:colOff>114300</xdr:colOff>
      <xdr:row>97</xdr:row>
      <xdr:rowOff>134062</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8750300" y="16642868"/>
          <a:ext cx="889000" cy="121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79106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19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133432</xdr:rowOff>
    </xdr:from>
    <xdr:to>
      <xdr:col>45</xdr:col>
      <xdr:colOff>177800</xdr:colOff>
      <xdr:row>97</xdr:row>
      <xdr:rowOff>134062</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7861300" y="16592632"/>
          <a:ext cx="889000" cy="172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122578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23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133432</xdr:rowOff>
    </xdr:from>
    <xdr:to>
      <xdr:col>41</xdr:col>
      <xdr:colOff>50800</xdr:colOff>
      <xdr:row>97</xdr:row>
      <xdr:rowOff>116878</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flipV="1">
          <a:off x="6972300" y="16592632"/>
          <a:ext cx="889000" cy="154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136962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25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100385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21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89681</xdr:rowOff>
    </xdr:from>
    <xdr:to>
      <xdr:col>55</xdr:col>
      <xdr:colOff>50800</xdr:colOff>
      <xdr:row>97</xdr:row>
      <xdr:rowOff>19831</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548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68108</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52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132868</xdr:rowOff>
    </xdr:from>
    <xdr:to>
      <xdr:col>50</xdr:col>
      <xdr:colOff>165100</xdr:colOff>
      <xdr:row>97</xdr:row>
      <xdr:rowOff>63018</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592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54145</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684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83262</xdr:rowOff>
    </xdr:from>
    <xdr:to>
      <xdr:col>46</xdr:col>
      <xdr:colOff>38100</xdr:colOff>
      <xdr:row>98</xdr:row>
      <xdr:rowOff>13412</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713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4539</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80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82632</xdr:rowOff>
    </xdr:from>
    <xdr:to>
      <xdr:col>41</xdr:col>
      <xdr:colOff>101600</xdr:colOff>
      <xdr:row>97</xdr:row>
      <xdr:rowOff>12782</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541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3909</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634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66078</xdr:rowOff>
    </xdr:from>
    <xdr:to>
      <xdr:col>36</xdr:col>
      <xdr:colOff>165100</xdr:colOff>
      <xdr:row>97</xdr:row>
      <xdr:rowOff>167678</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69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158805</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7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45810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3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82168</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17" y="6425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86688</xdr:rowOff>
    </xdr:from>
    <xdr:to>
      <xdr:col>85</xdr:col>
      <xdr:colOff>127000</xdr:colOff>
      <xdr:row>78</xdr:row>
      <xdr:rowOff>98850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3459788"/>
          <a:ext cx="838200" cy="12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61074</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919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82231</xdr:rowOff>
    </xdr:from>
    <xdr:to>
      <xdr:col>81</xdr:col>
      <xdr:colOff>50800</xdr:colOff>
      <xdr:row>78</xdr:row>
      <xdr:rowOff>98850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3455331"/>
          <a:ext cx="889000" cy="16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149786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83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65108</xdr:rowOff>
    </xdr:from>
    <xdr:to>
      <xdr:col>76</xdr:col>
      <xdr:colOff>114300</xdr:colOff>
      <xdr:row>78</xdr:row>
      <xdr:rowOff>82231</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3703300" y="13438208"/>
          <a:ext cx="889000" cy="17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147476</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83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55392</xdr:rowOff>
    </xdr:from>
    <xdr:to>
      <xdr:col>71</xdr:col>
      <xdr:colOff>177800</xdr:colOff>
      <xdr:row>78</xdr:row>
      <xdr:rowOff>65108</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a:off x="12814300" y="13428492"/>
          <a:ext cx="88900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150929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83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167457</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8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35888</xdr:rowOff>
    </xdr:from>
    <xdr:to>
      <xdr:col>85</xdr:col>
      <xdr:colOff>177800</xdr:colOff>
      <xdr:row>78</xdr:row>
      <xdr:rowOff>137488</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40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122265</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323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48050</xdr:rowOff>
    </xdr:from>
    <xdr:to>
      <xdr:col>81</xdr:col>
      <xdr:colOff>101600</xdr:colOff>
      <xdr:row>78</xdr:row>
      <xdr:rowOff>149650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42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140777</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513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31431</xdr:rowOff>
    </xdr:from>
    <xdr:to>
      <xdr:col>76</xdr:col>
      <xdr:colOff>165100</xdr:colOff>
      <xdr:row>78</xdr:row>
      <xdr:rowOff>133031</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40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124158</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497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14308</xdr:rowOff>
    </xdr:from>
    <xdr:to>
      <xdr:col>72</xdr:col>
      <xdr:colOff>38100</xdr:colOff>
      <xdr:row>78</xdr:row>
      <xdr:rowOff>115908</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38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107035</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480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4592</xdr:rowOff>
    </xdr:from>
    <xdr:to>
      <xdr:col>67</xdr:col>
      <xdr:colOff>101600</xdr:colOff>
      <xdr:row>78</xdr:row>
      <xdr:rowOff>106192</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37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97319</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470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113430</xdr:rowOff>
    </xdr:from>
    <xdr:to>
      <xdr:col>85</xdr:col>
      <xdr:colOff>127000</xdr:colOff>
      <xdr:row>96</xdr:row>
      <xdr:rowOff>137643</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6572630"/>
          <a:ext cx="838200" cy="24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77443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708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137643</xdr:rowOff>
    </xdr:from>
    <xdr:to>
      <xdr:col>81</xdr:col>
      <xdr:colOff>50800</xdr:colOff>
      <xdr:row>97</xdr:row>
      <xdr:rowOff>87064</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596843"/>
          <a:ext cx="889000" cy="120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40237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842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154254</xdr:rowOff>
    </xdr:from>
    <xdr:to>
      <xdr:col>76</xdr:col>
      <xdr:colOff>114300</xdr:colOff>
      <xdr:row>97</xdr:row>
      <xdr:rowOff>87064</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613454"/>
          <a:ext cx="889000" cy="104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19587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821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154254</xdr:rowOff>
    </xdr:from>
    <xdr:to>
      <xdr:col>71</xdr:col>
      <xdr:colOff>177800</xdr:colOff>
      <xdr:row>97</xdr:row>
      <xdr:rowOff>14103</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613454"/>
          <a:ext cx="889000" cy="31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15797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81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113180</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91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62630</xdr:rowOff>
    </xdr:from>
    <xdr:to>
      <xdr:col>85</xdr:col>
      <xdr:colOff>177800</xdr:colOff>
      <xdr:row>96</xdr:row>
      <xdr:rowOff>164230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52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85507</xdr:rowOff>
    </xdr:from>
    <xdr:ext cx="534377"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373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86843</xdr:rowOff>
    </xdr:from>
    <xdr:to>
      <xdr:col>81</xdr:col>
      <xdr:colOff>101600</xdr:colOff>
      <xdr:row>97</xdr:row>
      <xdr:rowOff>16993</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546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33520</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321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36264</xdr:rowOff>
    </xdr:from>
    <xdr:to>
      <xdr:col>76</xdr:col>
      <xdr:colOff>165100</xdr:colOff>
      <xdr:row>97</xdr:row>
      <xdr:rowOff>137864</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66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154391</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44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103454</xdr:rowOff>
    </xdr:from>
    <xdr:to>
      <xdr:col>72</xdr:col>
      <xdr:colOff>38100</xdr:colOff>
      <xdr:row>97</xdr:row>
      <xdr:rowOff>33604</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562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50131</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33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134753</xdr:rowOff>
    </xdr:from>
    <xdr:to>
      <xdr:col>67</xdr:col>
      <xdr:colOff>101600</xdr:colOff>
      <xdr:row>97</xdr:row>
      <xdr:rowOff>64903</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593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81430</xdr:rowOff>
    </xdr:from>
    <xdr:ext cx="534377"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47111" y="16369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46431</xdr:rowOff>
    </xdr:from>
    <xdr:to>
      <xdr:col>116</xdr:col>
      <xdr:colOff>63500</xdr:colOff>
      <xdr:row>38</xdr:row>
      <xdr:rowOff>118440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561531"/>
          <a:ext cx="838200" cy="72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51884</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052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46431</xdr:rowOff>
    </xdr:from>
    <xdr:to>
      <xdr:col>111</xdr:col>
      <xdr:colOff>177800</xdr:colOff>
      <xdr:row>38</xdr:row>
      <xdr:rowOff>85522</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6561531"/>
          <a:ext cx="889000" cy="39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123131</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595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84607</xdr:rowOff>
    </xdr:from>
    <xdr:to>
      <xdr:col>107</xdr:col>
      <xdr:colOff>50800</xdr:colOff>
      <xdr:row>38</xdr:row>
      <xdr:rowOff>85522</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599707"/>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107586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593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35916</xdr:rowOff>
    </xdr:from>
    <xdr:to>
      <xdr:col>102</xdr:col>
      <xdr:colOff>114300</xdr:colOff>
      <xdr:row>38</xdr:row>
      <xdr:rowOff>84607</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551016"/>
          <a:ext cx="889000" cy="48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110558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593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111244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594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67640</xdr:rowOff>
    </xdr:from>
    <xdr:to>
      <xdr:col>116</xdr:col>
      <xdr:colOff>114300</xdr:colOff>
      <xdr:row>38</xdr:row>
      <xdr:rowOff>169240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5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154017</xdr:rowOff>
    </xdr:from>
    <xdr:ext cx="313932"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4976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167081</xdr:rowOff>
    </xdr:from>
    <xdr:to>
      <xdr:col>112</xdr:col>
      <xdr:colOff>38100</xdr:colOff>
      <xdr:row>38</xdr:row>
      <xdr:rowOff>97231</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510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88358</xdr:rowOff>
    </xdr:from>
    <xdr:ext cx="378565"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34017" y="66034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34722</xdr:rowOff>
    </xdr:from>
    <xdr:to>
      <xdr:col>107</xdr:col>
      <xdr:colOff>101600</xdr:colOff>
      <xdr:row>38</xdr:row>
      <xdr:rowOff>136322</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549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127449</xdr:rowOff>
    </xdr:from>
    <xdr:ext cx="378565"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245017" y="6642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33807</xdr:rowOff>
    </xdr:from>
    <xdr:to>
      <xdr:col>102</xdr:col>
      <xdr:colOff>165100</xdr:colOff>
      <xdr:row>38</xdr:row>
      <xdr:rowOff>135407</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54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126534</xdr:rowOff>
    </xdr:from>
    <xdr:ext cx="378565"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56017" y="66416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156566</xdr:rowOff>
    </xdr:from>
    <xdr:to>
      <xdr:col>98</xdr:col>
      <xdr:colOff>38100</xdr:colOff>
      <xdr:row>38</xdr:row>
      <xdr:rowOff>86716</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50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77843</xdr:rowOff>
    </xdr:from>
    <xdr:ext cx="378565"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67017" y="65929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44241</xdr:rowOff>
    </xdr:from>
    <xdr:to>
      <xdr:col>116</xdr:col>
      <xdr:colOff>63500</xdr:colOff>
      <xdr:row>59</xdr:row>
      <xdr:rowOff>44259</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1323300" y="10159791"/>
          <a:ext cx="838200" cy="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56380</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82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41745</xdr:rowOff>
    </xdr:from>
    <xdr:to>
      <xdr:col>111</xdr:col>
      <xdr:colOff>177800</xdr:colOff>
      <xdr:row>59</xdr:row>
      <xdr:rowOff>44259</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10157295"/>
          <a:ext cx="8890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140447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74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40754</xdr:rowOff>
    </xdr:from>
    <xdr:to>
      <xdr:col>107</xdr:col>
      <xdr:colOff>50800</xdr:colOff>
      <xdr:row>59</xdr:row>
      <xdr:rowOff>41745</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10156304"/>
          <a:ext cx="8890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139895</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74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39401</xdr:rowOff>
    </xdr:from>
    <xdr:to>
      <xdr:col>102</xdr:col>
      <xdr:colOff>114300</xdr:colOff>
      <xdr:row>59</xdr:row>
      <xdr:rowOff>40754</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10154951"/>
          <a:ext cx="889000" cy="1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127608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107224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164891</xdr:rowOff>
    </xdr:from>
    <xdr:to>
      <xdr:col>116</xdr:col>
      <xdr:colOff>114300</xdr:colOff>
      <xdr:row>59</xdr:row>
      <xdr:rowOff>95041</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10108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79818</xdr:rowOff>
    </xdr:from>
    <xdr:ext cx="313932"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100239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164909</xdr:rowOff>
    </xdr:from>
    <xdr:to>
      <xdr:col>112</xdr:col>
      <xdr:colOff>38100</xdr:colOff>
      <xdr:row>59</xdr:row>
      <xdr:rowOff>95059</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10109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86186</xdr:rowOff>
    </xdr:from>
    <xdr:ext cx="313932"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166333" y="102017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162395</xdr:rowOff>
    </xdr:from>
    <xdr:to>
      <xdr:col>107</xdr:col>
      <xdr:colOff>101600</xdr:colOff>
      <xdr:row>59</xdr:row>
      <xdr:rowOff>92545</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1010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83672</xdr:rowOff>
    </xdr:from>
    <xdr:ext cx="378565"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245017" y="101992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161404</xdr:rowOff>
    </xdr:from>
    <xdr:to>
      <xdr:col>102</xdr:col>
      <xdr:colOff>165100</xdr:colOff>
      <xdr:row>59</xdr:row>
      <xdr:rowOff>91554</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1010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82681</xdr:rowOff>
    </xdr:from>
    <xdr:ext cx="378565"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56017" y="101982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160051</xdr:rowOff>
    </xdr:from>
    <xdr:to>
      <xdr:col>98</xdr:col>
      <xdr:colOff>38100</xdr:colOff>
      <xdr:row>59</xdr:row>
      <xdr:rowOff>90201</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1010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81328</xdr:rowOff>
    </xdr:from>
    <xdr:ext cx="378565"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67017" y="101968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64795</xdr:rowOff>
    </xdr:from>
    <xdr:to>
      <xdr:col>116</xdr:col>
      <xdr:colOff>63500</xdr:colOff>
      <xdr:row>74</xdr:row>
      <xdr:rowOff>137985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752095"/>
          <a:ext cx="838200" cy="73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64126</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751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137985</xdr:rowOff>
    </xdr:from>
    <xdr:to>
      <xdr:col>111</xdr:col>
      <xdr:colOff>177800</xdr:colOff>
      <xdr:row>75</xdr:row>
      <xdr:rowOff>55346</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825285"/>
          <a:ext cx="889000" cy="88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47706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90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55346</xdr:rowOff>
    </xdr:from>
    <xdr:to>
      <xdr:col>107</xdr:col>
      <xdr:colOff>50800</xdr:colOff>
      <xdr:row>75</xdr:row>
      <xdr:rowOff>112420</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914096"/>
          <a:ext cx="889000" cy="57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107332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96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112420</xdr:rowOff>
    </xdr:from>
    <xdr:to>
      <xdr:col>102</xdr:col>
      <xdr:colOff>114300</xdr:colOff>
      <xdr:row>75</xdr:row>
      <xdr:rowOff>126099</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971170"/>
          <a:ext cx="889000" cy="13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165269</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68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10507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69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13995</xdr:rowOff>
    </xdr:from>
    <xdr:to>
      <xdr:col>116</xdr:col>
      <xdr:colOff>114300</xdr:colOff>
      <xdr:row>74</xdr:row>
      <xdr:rowOff>115595</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70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36872</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552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87185</xdr:rowOff>
    </xdr:from>
    <xdr:to>
      <xdr:col>112</xdr:col>
      <xdr:colOff>38100</xdr:colOff>
      <xdr:row>75</xdr:row>
      <xdr:rowOff>17335</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77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33862</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549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4546</xdr:rowOff>
    </xdr:from>
    <xdr:to>
      <xdr:col>107</xdr:col>
      <xdr:colOff>101600</xdr:colOff>
      <xdr:row>75</xdr:row>
      <xdr:rowOff>106146</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863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122673</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638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61620</xdr:rowOff>
    </xdr:from>
    <xdr:to>
      <xdr:col>102</xdr:col>
      <xdr:colOff>165100</xdr:colOff>
      <xdr:row>75</xdr:row>
      <xdr:rowOff>163221</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92037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154348</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3013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75299</xdr:rowOff>
    </xdr:from>
    <xdr:to>
      <xdr:col>98</xdr:col>
      <xdr:colOff>38100</xdr:colOff>
      <xdr:row>76</xdr:row>
      <xdr:rowOff>5448</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93404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168025</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302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473,258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物件費は、定期予防接種のＡ類及びＢ類疾病の接種者が増加したことや定額減税補足給付金給付の実施等により、前年度と比較して増加している。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普通建設事業費は、義務教育学校（庄内よつば学園）や学校施設の老朽化に伴う整備を行ったことから、前年度と比較して増加している。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繰出金は、保険基盤安定繰出金の増加による国民健康保険・後期高齢者医療保険特別会計への繰出金が増加していることにより、前年度と比較して増加してる。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公債費については、本市の財政運営の中で市債の発行を抑制してきたことなどから、類似団体内平均値と比較して低い水準となっている。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人件費が類似団体内平均値に比べて高いことや、障害者福祉費や子育て関連経費など扶助費が増加傾向にあることから、今後も歳入歳出の両面から事業の見直しを行っていく。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大阪府豊中市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405,955
398,178
36.39
197,658,373
192,121,373
4,930,077
94,539,789
87,662,451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116840</xdr:rowOff>
    </xdr:from>
    <xdr:to>
      <xdr:col>24</xdr:col>
      <xdr:colOff>63500</xdr:colOff>
      <xdr:row>36</xdr:row>
      <xdr:rowOff>145034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89040"/>
          <a:ext cx="83820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59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112268</xdr:rowOff>
    </xdr:from>
    <xdr:to>
      <xdr:col>19</xdr:col>
      <xdr:colOff>177800</xdr:colOff>
      <xdr:row>36</xdr:row>
      <xdr:rowOff>145034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284468"/>
          <a:ext cx="889000"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146067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0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112268</xdr:rowOff>
    </xdr:from>
    <xdr:to>
      <xdr:col>15</xdr:col>
      <xdr:colOff>50800</xdr:colOff>
      <xdr:row>37</xdr:row>
      <xdr:rowOff>2540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84468"/>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160545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1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136652</xdr:rowOff>
    </xdr:from>
    <xdr:to>
      <xdr:col>10</xdr:col>
      <xdr:colOff>114300</xdr:colOff>
      <xdr:row>37</xdr:row>
      <xdr:rowOff>2540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08852"/>
          <a:ext cx="88900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2811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3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5097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3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66040</xdr:rowOff>
    </xdr:from>
    <xdr:to>
      <xdr:col>24</xdr:col>
      <xdr:colOff>114300</xdr:colOff>
      <xdr:row>36</xdr:row>
      <xdr:rowOff>167640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3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44467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1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94234</xdr:rowOff>
    </xdr:from>
    <xdr:to>
      <xdr:col>20</xdr:col>
      <xdr:colOff>38100</xdr:colOff>
      <xdr:row>37</xdr:row>
      <xdr:rowOff>24384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66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15511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59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61468</xdr:rowOff>
    </xdr:from>
    <xdr:to>
      <xdr:col>15</xdr:col>
      <xdr:colOff>101600</xdr:colOff>
      <xdr:row>36</xdr:row>
      <xdr:rowOff>163068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3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154195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26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123190</xdr:rowOff>
    </xdr:from>
    <xdr:to>
      <xdr:col>10</xdr:col>
      <xdr:colOff>165100</xdr:colOff>
      <xdr:row>37</xdr:row>
      <xdr:rowOff>53340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9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44467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8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85852</xdr:rowOff>
    </xdr:from>
    <xdr:to>
      <xdr:col>6</xdr:col>
      <xdr:colOff>38100</xdr:colOff>
      <xdr:row>37</xdr:row>
      <xdr:rowOff>16002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5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7129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50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132524</xdr:rowOff>
    </xdr:from>
    <xdr:to>
      <xdr:col>24</xdr:col>
      <xdr:colOff>63500</xdr:colOff>
      <xdr:row>57</xdr:row>
      <xdr:rowOff>115088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733724"/>
          <a:ext cx="838200" cy="154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85158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57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93714</xdr:rowOff>
    </xdr:from>
    <xdr:to>
      <xdr:col>19</xdr:col>
      <xdr:colOff>177800</xdr:colOff>
      <xdr:row>57</xdr:row>
      <xdr:rowOff>115088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866364"/>
          <a:ext cx="889000" cy="2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89819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1003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93714</xdr:rowOff>
    </xdr:from>
    <xdr:to>
      <xdr:col>15</xdr:col>
      <xdr:colOff>50800</xdr:colOff>
      <xdr:row>57</xdr:row>
      <xdr:rowOff>110693</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866364"/>
          <a:ext cx="889000" cy="16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67149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10011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89522</xdr:rowOff>
    </xdr:from>
    <xdr:to>
      <xdr:col>10</xdr:col>
      <xdr:colOff>114300</xdr:colOff>
      <xdr:row>57</xdr:row>
      <xdr:rowOff>110693</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662022"/>
          <a:ext cx="889000" cy="1221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68063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1001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45800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78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81724</xdr:rowOff>
    </xdr:from>
    <xdr:to>
      <xdr:col>24</xdr:col>
      <xdr:colOff>114300</xdr:colOff>
      <xdr:row>57</xdr:row>
      <xdr:rowOff>11874</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68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104601</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534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64288</xdr:rowOff>
    </xdr:from>
    <xdr:to>
      <xdr:col>20</xdr:col>
      <xdr:colOff>38100</xdr:colOff>
      <xdr:row>57</xdr:row>
      <xdr:rowOff>165888</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3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10965</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961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42914</xdr:rowOff>
    </xdr:from>
    <xdr:to>
      <xdr:col>15</xdr:col>
      <xdr:colOff>101600</xdr:colOff>
      <xdr:row>57</xdr:row>
      <xdr:rowOff>144514</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815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161041</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9590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59893</xdr:rowOff>
    </xdr:from>
    <xdr:to>
      <xdr:col>10</xdr:col>
      <xdr:colOff>165100</xdr:colOff>
      <xdr:row>57</xdr:row>
      <xdr:rowOff>161493</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83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6570</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9607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38722</xdr:rowOff>
    </xdr:from>
    <xdr:to>
      <xdr:col>6</xdr:col>
      <xdr:colOff>38100</xdr:colOff>
      <xdr:row>50</xdr:row>
      <xdr:rowOff>140322</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611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156849</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386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122311</xdr:rowOff>
    </xdr:from>
    <xdr:to>
      <xdr:col>24</xdr:col>
      <xdr:colOff>63500</xdr:colOff>
      <xdr:row>75</xdr:row>
      <xdr:rowOff>18290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2809611"/>
          <a:ext cx="838200" cy="6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5537</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30357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18290</xdr:rowOff>
    </xdr:from>
    <xdr:to>
      <xdr:col>19</xdr:col>
      <xdr:colOff>177800</xdr:colOff>
      <xdr:row>75</xdr:row>
      <xdr:rowOff>142146</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2877040"/>
          <a:ext cx="889000" cy="123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19686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3221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127378</xdr:rowOff>
    </xdr:from>
    <xdr:to>
      <xdr:col>15</xdr:col>
      <xdr:colOff>50800</xdr:colOff>
      <xdr:row>75</xdr:row>
      <xdr:rowOff>142146</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2986128"/>
          <a:ext cx="889000" cy="1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96390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329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127378</xdr:rowOff>
    </xdr:from>
    <xdr:to>
      <xdr:col>10</xdr:col>
      <xdr:colOff>114300</xdr:colOff>
      <xdr:row>77</xdr:row>
      <xdr:rowOff>10061</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2986128"/>
          <a:ext cx="889000" cy="225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44916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3246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68516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441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71511</xdr:rowOff>
    </xdr:from>
    <xdr:to>
      <xdr:col>24</xdr:col>
      <xdr:colOff>114300</xdr:colOff>
      <xdr:row>75</xdr:row>
      <xdr:rowOff>1661</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275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94388</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2610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138940</xdr:rowOff>
    </xdr:from>
    <xdr:to>
      <xdr:col>20</xdr:col>
      <xdr:colOff>38100</xdr:colOff>
      <xdr:row>75</xdr:row>
      <xdr:rowOff>69090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282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85617</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2601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91346</xdr:rowOff>
    </xdr:from>
    <xdr:to>
      <xdr:col>15</xdr:col>
      <xdr:colOff>101600</xdr:colOff>
      <xdr:row>76</xdr:row>
      <xdr:rowOff>21496</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295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38023</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2725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76578</xdr:rowOff>
    </xdr:from>
    <xdr:to>
      <xdr:col>10</xdr:col>
      <xdr:colOff>165100</xdr:colOff>
      <xdr:row>76</xdr:row>
      <xdr:rowOff>6728</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2935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23255</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2710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130711</xdr:rowOff>
    </xdr:from>
    <xdr:to>
      <xdr:col>6</xdr:col>
      <xdr:colOff>38100</xdr:colOff>
      <xdr:row>77</xdr:row>
      <xdr:rowOff>60861</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16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77388</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2936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137117</xdr:rowOff>
    </xdr:from>
    <xdr:to>
      <xdr:col>24</xdr:col>
      <xdr:colOff>63500</xdr:colOff>
      <xdr:row>97</xdr:row>
      <xdr:rowOff>20073</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596317"/>
          <a:ext cx="838200" cy="54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12084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299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34682</xdr:rowOff>
    </xdr:from>
    <xdr:to>
      <xdr:col>19</xdr:col>
      <xdr:colOff>177800</xdr:colOff>
      <xdr:row>96</xdr:row>
      <xdr:rowOff>137117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493882"/>
          <a:ext cx="889000" cy="102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159063</xdr:rowOff>
    </xdr:from>
    <xdr:to>
      <xdr:col>15</xdr:col>
      <xdr:colOff>50800</xdr:colOff>
      <xdr:row>96</xdr:row>
      <xdr:rowOff>34682</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019300" y="16446813"/>
          <a:ext cx="889000" cy="47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65867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0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159063</xdr:rowOff>
    </xdr:from>
    <xdr:to>
      <xdr:col>10</xdr:col>
      <xdr:colOff>114300</xdr:colOff>
      <xdr:row>97</xdr:row>
      <xdr:rowOff>60833</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446813"/>
          <a:ext cx="889000" cy="244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113003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05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20672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140723</xdr:rowOff>
    </xdr:from>
    <xdr:to>
      <xdr:col>24</xdr:col>
      <xdr:colOff>114300</xdr:colOff>
      <xdr:row>97</xdr:row>
      <xdr:rowOff>70873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599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119150</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578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86317</xdr:rowOff>
    </xdr:from>
    <xdr:to>
      <xdr:col>20</xdr:col>
      <xdr:colOff>38100</xdr:colOff>
      <xdr:row>97</xdr:row>
      <xdr:rowOff>16467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545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7594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638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155332</xdr:rowOff>
    </xdr:from>
    <xdr:to>
      <xdr:col>15</xdr:col>
      <xdr:colOff>101600</xdr:colOff>
      <xdr:row>96</xdr:row>
      <xdr:rowOff>85482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443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76609</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535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108263</xdr:rowOff>
    </xdr:from>
    <xdr:to>
      <xdr:col>10</xdr:col>
      <xdr:colOff>165100</xdr:colOff>
      <xdr:row>96</xdr:row>
      <xdr:rowOff>38413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396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29540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488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10033</xdr:rowOff>
    </xdr:from>
    <xdr:to>
      <xdr:col>6</xdr:col>
      <xdr:colOff>38100</xdr:colOff>
      <xdr:row>97</xdr:row>
      <xdr:rowOff>111633</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640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102760</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733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29972</xdr:rowOff>
    </xdr:from>
    <xdr:to>
      <xdr:col>55</xdr:col>
      <xdr:colOff>0</xdr:colOff>
      <xdr:row>37</xdr:row>
      <xdr:rowOff>47803</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373622"/>
          <a:ext cx="838200" cy="17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124579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125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132842</xdr:rowOff>
    </xdr:from>
    <xdr:to>
      <xdr:col>50</xdr:col>
      <xdr:colOff>114300</xdr:colOff>
      <xdr:row>37</xdr:row>
      <xdr:rowOff>47803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305042"/>
          <a:ext cx="889000" cy="86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68952</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06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132842</xdr:rowOff>
    </xdr:from>
    <xdr:to>
      <xdr:col>45</xdr:col>
      <xdr:colOff>177800</xdr:colOff>
      <xdr:row>37</xdr:row>
      <xdr:rowOff>24943</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305042"/>
          <a:ext cx="889000" cy="63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36237</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79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112725</xdr:rowOff>
    </xdr:from>
    <xdr:to>
      <xdr:col>41</xdr:col>
      <xdr:colOff>50800</xdr:colOff>
      <xdr:row>37</xdr:row>
      <xdr:rowOff>24943</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284925"/>
          <a:ext cx="889000" cy="83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46550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047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17949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61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150622</xdr:rowOff>
    </xdr:from>
    <xdr:to>
      <xdr:col>55</xdr:col>
      <xdr:colOff>50800</xdr:colOff>
      <xdr:row>37</xdr:row>
      <xdr:rowOff>80772</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32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129049</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3012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168453</xdr:rowOff>
    </xdr:from>
    <xdr:to>
      <xdr:col>50</xdr:col>
      <xdr:colOff>165100</xdr:colOff>
      <xdr:row>37</xdr:row>
      <xdr:rowOff>98603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340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89730</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4333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82042</xdr:rowOff>
    </xdr:from>
    <xdr:to>
      <xdr:col>46</xdr:col>
      <xdr:colOff>38100</xdr:colOff>
      <xdr:row>37</xdr:row>
      <xdr:rowOff>12192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25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28719</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0294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145593</xdr:rowOff>
    </xdr:from>
    <xdr:to>
      <xdr:col>41</xdr:col>
      <xdr:colOff>101600</xdr:colOff>
      <xdr:row>37</xdr:row>
      <xdr:rowOff>75743</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317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66870</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4105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61925</xdr:rowOff>
    </xdr:from>
    <xdr:to>
      <xdr:col>36</xdr:col>
      <xdr:colOff>165100</xdr:colOff>
      <xdr:row>36</xdr:row>
      <xdr:rowOff>163525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23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8602</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0093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34925</xdr:rowOff>
    </xdr:from>
    <xdr:to>
      <xdr:col>55</xdr:col>
      <xdr:colOff>0</xdr:colOff>
      <xdr:row>59</xdr:row>
      <xdr:rowOff>35763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10150475"/>
          <a:ext cx="838200" cy="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116349</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46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35763</xdr:rowOff>
    </xdr:from>
    <xdr:to>
      <xdr:col>50</xdr:col>
      <xdr:colOff>114300</xdr:colOff>
      <xdr:row>59</xdr:row>
      <xdr:rowOff>35916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10151313"/>
          <a:ext cx="889000" cy="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22318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452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35916</xdr:rowOff>
    </xdr:from>
    <xdr:to>
      <xdr:col>45</xdr:col>
      <xdr:colOff>177800</xdr:colOff>
      <xdr:row>59</xdr:row>
      <xdr:rowOff>36373</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10151466"/>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47083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47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36373</xdr:rowOff>
    </xdr:from>
    <xdr:to>
      <xdr:col>41</xdr:col>
      <xdr:colOff>50800</xdr:colOff>
      <xdr:row>59</xdr:row>
      <xdr:rowOff>36906</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10151923"/>
          <a:ext cx="8890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54627</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48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23309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45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155575</xdr:rowOff>
    </xdr:from>
    <xdr:to>
      <xdr:col>55</xdr:col>
      <xdr:colOff>50800</xdr:colOff>
      <xdr:row>59</xdr:row>
      <xdr:rowOff>85725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09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70502</xdr:rowOff>
    </xdr:from>
    <xdr:ext cx="378565"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100146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156413</xdr:rowOff>
    </xdr:from>
    <xdr:to>
      <xdr:col>50</xdr:col>
      <xdr:colOff>165100</xdr:colOff>
      <xdr:row>59</xdr:row>
      <xdr:rowOff>86563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10100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59</xdr:row>
      <xdr:rowOff>77690</xdr:rowOff>
    </xdr:from>
    <xdr:ext cx="378565"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50017" y="101932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156566</xdr:rowOff>
    </xdr:from>
    <xdr:to>
      <xdr:col>46</xdr:col>
      <xdr:colOff>38100</xdr:colOff>
      <xdr:row>59</xdr:row>
      <xdr:rowOff>86716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10100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77843</xdr:rowOff>
    </xdr:from>
    <xdr:ext cx="378565"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61017" y="101933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157023</xdr:rowOff>
    </xdr:from>
    <xdr:to>
      <xdr:col>41</xdr:col>
      <xdr:colOff>101600</xdr:colOff>
      <xdr:row>59</xdr:row>
      <xdr:rowOff>87173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101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78300</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2017" y="10193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157556</xdr:rowOff>
    </xdr:from>
    <xdr:to>
      <xdr:col>36</xdr:col>
      <xdr:colOff>165100</xdr:colOff>
      <xdr:row>59</xdr:row>
      <xdr:rowOff>87706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101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59</xdr:row>
      <xdr:rowOff>78833</xdr:rowOff>
    </xdr:from>
    <xdr:ext cx="313932"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815333" y="101943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153302</xdr:rowOff>
    </xdr:from>
    <xdr:to>
      <xdr:col>55</xdr:col>
      <xdr:colOff>0</xdr:colOff>
      <xdr:row>78</xdr:row>
      <xdr:rowOff>165494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526402"/>
          <a:ext cx="8382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119226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149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127260</xdr:rowOff>
    </xdr:from>
    <xdr:to>
      <xdr:col>50</xdr:col>
      <xdr:colOff>114300</xdr:colOff>
      <xdr:row>78</xdr:row>
      <xdr:rowOff>165494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500360"/>
          <a:ext cx="889000" cy="38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22604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5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105144</xdr:rowOff>
    </xdr:from>
    <xdr:to>
      <xdr:col>45</xdr:col>
      <xdr:colOff>177800</xdr:colOff>
      <xdr:row>78</xdr:row>
      <xdr:rowOff>127260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478244"/>
          <a:ext cx="889000" cy="2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141457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00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91827</xdr:rowOff>
    </xdr:from>
    <xdr:to>
      <xdr:col>41</xdr:col>
      <xdr:colOff>50800</xdr:colOff>
      <xdr:row>78</xdr:row>
      <xdr:rowOff>105144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464927"/>
          <a:ext cx="889000" cy="13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109872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296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78935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93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102502</xdr:rowOff>
    </xdr:from>
    <xdr:to>
      <xdr:col>55</xdr:col>
      <xdr:colOff>50800</xdr:colOff>
      <xdr:row>79</xdr:row>
      <xdr:rowOff>32652</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75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17429</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90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114694</xdr:rowOff>
    </xdr:from>
    <xdr:to>
      <xdr:col>50</xdr:col>
      <xdr:colOff>165100</xdr:colOff>
      <xdr:row>79</xdr:row>
      <xdr:rowOff>44844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87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35971</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580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76460</xdr:rowOff>
    </xdr:from>
    <xdr:to>
      <xdr:col>46</xdr:col>
      <xdr:colOff>38100</xdr:colOff>
      <xdr:row>79</xdr:row>
      <xdr:rowOff>6610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4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169187</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54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54344</xdr:rowOff>
    </xdr:from>
    <xdr:to>
      <xdr:col>41</xdr:col>
      <xdr:colOff>101600</xdr:colOff>
      <xdr:row>78</xdr:row>
      <xdr:rowOff>155944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27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147071</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520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41027</xdr:rowOff>
    </xdr:from>
    <xdr:to>
      <xdr:col>36</xdr:col>
      <xdr:colOff>165100</xdr:colOff>
      <xdr:row>78</xdr:row>
      <xdr:rowOff>142627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414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133754</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506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76682</xdr:rowOff>
    </xdr:from>
    <xdr:to>
      <xdr:col>55</xdr:col>
      <xdr:colOff>0</xdr:colOff>
      <xdr:row>98</xdr:row>
      <xdr:rowOff>107259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878782"/>
          <a:ext cx="838200" cy="30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63467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51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106001</xdr:rowOff>
    </xdr:from>
    <xdr:to>
      <xdr:col>50</xdr:col>
      <xdr:colOff>114300</xdr:colOff>
      <xdr:row>98</xdr:row>
      <xdr:rowOff>107259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908101"/>
          <a:ext cx="889000" cy="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5763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29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104057</xdr:rowOff>
    </xdr:from>
    <xdr:to>
      <xdr:col>45</xdr:col>
      <xdr:colOff>177800</xdr:colOff>
      <xdr:row>98</xdr:row>
      <xdr:rowOff>106001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906157"/>
          <a:ext cx="889000" cy="1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162468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27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104057</xdr:rowOff>
    </xdr:from>
    <xdr:to>
      <xdr:col>41</xdr:col>
      <xdr:colOff>50800</xdr:colOff>
      <xdr:row>98</xdr:row>
      <xdr:rowOff>150634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906157"/>
          <a:ext cx="889000" cy="4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16012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0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149838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6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25882</xdr:rowOff>
    </xdr:from>
    <xdr:to>
      <xdr:col>55</xdr:col>
      <xdr:colOff>50800</xdr:colOff>
      <xdr:row>98</xdr:row>
      <xdr:rowOff>127482</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82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112259</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42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56459</xdr:rowOff>
    </xdr:from>
    <xdr:to>
      <xdr:col>50</xdr:col>
      <xdr:colOff>165100</xdr:colOff>
      <xdr:row>98</xdr:row>
      <xdr:rowOff>158059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58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149186</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951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55201</xdr:rowOff>
    </xdr:from>
    <xdr:to>
      <xdr:col>46</xdr:col>
      <xdr:colOff>38100</xdr:colOff>
      <xdr:row>98</xdr:row>
      <xdr:rowOff>156801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57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147928</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950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53257</xdr:rowOff>
    </xdr:from>
    <xdr:to>
      <xdr:col>41</xdr:col>
      <xdr:colOff>101600</xdr:colOff>
      <xdr:row>98</xdr:row>
      <xdr:rowOff>154857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5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145984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94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99834</xdr:rowOff>
    </xdr:from>
    <xdr:to>
      <xdr:col>36</xdr:col>
      <xdr:colOff>165100</xdr:colOff>
      <xdr:row>99</xdr:row>
      <xdr:rowOff>29984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901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21111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99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127508</xdr:rowOff>
    </xdr:from>
    <xdr:to>
      <xdr:col>85</xdr:col>
      <xdr:colOff>127000</xdr:colOff>
      <xdr:row>37</xdr:row>
      <xdr:rowOff>137196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128258"/>
          <a:ext cx="838200" cy="35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169217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169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137196</xdr:rowOff>
    </xdr:from>
    <xdr:to>
      <xdr:col>81</xdr:col>
      <xdr:colOff>50800</xdr:colOff>
      <xdr:row>37</xdr:row>
      <xdr:rowOff>140027</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480846"/>
          <a:ext cx="889000" cy="2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70411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07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140027</xdr:rowOff>
    </xdr:from>
    <xdr:to>
      <xdr:col>76</xdr:col>
      <xdr:colOff>114300</xdr:colOff>
      <xdr:row>37</xdr:row>
      <xdr:rowOff>140898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483677"/>
          <a:ext cx="889000" cy="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143455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14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140898</xdr:rowOff>
    </xdr:from>
    <xdr:to>
      <xdr:col>71</xdr:col>
      <xdr:colOff>177800</xdr:colOff>
      <xdr:row>37</xdr:row>
      <xdr:rowOff>158315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2814300" y="6484548"/>
          <a:ext cx="889000" cy="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8254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18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134528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13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76708</xdr:rowOff>
    </xdr:from>
    <xdr:to>
      <xdr:col>85</xdr:col>
      <xdr:colOff>177800</xdr:colOff>
      <xdr:row>36</xdr:row>
      <xdr:rowOff>6858</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077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99585</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5928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86396</xdr:rowOff>
    </xdr:from>
    <xdr:to>
      <xdr:col>81</xdr:col>
      <xdr:colOff>101600</xdr:colOff>
      <xdr:row>38</xdr:row>
      <xdr:rowOff>16546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430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7673</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522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89227</xdr:rowOff>
    </xdr:from>
    <xdr:to>
      <xdr:col>76</xdr:col>
      <xdr:colOff>165100</xdr:colOff>
      <xdr:row>38</xdr:row>
      <xdr:rowOff>19377</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432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10503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525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90098</xdr:rowOff>
    </xdr:from>
    <xdr:to>
      <xdr:col>72</xdr:col>
      <xdr:colOff>38100</xdr:colOff>
      <xdr:row>38</xdr:row>
      <xdr:rowOff>20248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433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11375</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526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107515</xdr:rowOff>
    </xdr:from>
    <xdr:to>
      <xdr:col>67</xdr:col>
      <xdr:colOff>101600</xdr:colOff>
      <xdr:row>38</xdr:row>
      <xdr:rowOff>37664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45116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28791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54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128041</xdr:rowOff>
    </xdr:from>
    <xdr:to>
      <xdr:col>85</xdr:col>
      <xdr:colOff>127000</xdr:colOff>
      <xdr:row>57</xdr:row>
      <xdr:rowOff>34716</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5481300" y="9557791"/>
          <a:ext cx="838200" cy="249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86244</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515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1568</xdr:rowOff>
    </xdr:from>
    <xdr:to>
      <xdr:col>81</xdr:col>
      <xdr:colOff>50800</xdr:colOff>
      <xdr:row>57</xdr:row>
      <xdr:rowOff>34716</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4592300" y="9602768"/>
          <a:ext cx="889000" cy="204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165393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42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1568</xdr:rowOff>
    </xdr:from>
    <xdr:to>
      <xdr:col>76</xdr:col>
      <xdr:colOff>114300</xdr:colOff>
      <xdr:row>58</xdr:row>
      <xdr:rowOff>9969</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3703300" y="9602768"/>
          <a:ext cx="889000" cy="351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9634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78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170190</xdr:rowOff>
    </xdr:from>
    <xdr:to>
      <xdr:col>71</xdr:col>
      <xdr:colOff>177800</xdr:colOff>
      <xdr:row>58</xdr:row>
      <xdr:rowOff>9969</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2814300" y="9942840"/>
          <a:ext cx="889000" cy="11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79325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50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24290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454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77241</xdr:rowOff>
    </xdr:from>
    <xdr:to>
      <xdr:col>85</xdr:col>
      <xdr:colOff>177800</xdr:colOff>
      <xdr:row>56</xdr:row>
      <xdr:rowOff>7391</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50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100118</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358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155366</xdr:rowOff>
    </xdr:from>
    <xdr:to>
      <xdr:col>81</xdr:col>
      <xdr:colOff>101600</xdr:colOff>
      <xdr:row>57</xdr:row>
      <xdr:rowOff>85516</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75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76643</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849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122218</xdr:rowOff>
    </xdr:from>
    <xdr:to>
      <xdr:col>76</xdr:col>
      <xdr:colOff>165100</xdr:colOff>
      <xdr:row>56</xdr:row>
      <xdr:rowOff>52368</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55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68895</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327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130619</xdr:rowOff>
    </xdr:from>
    <xdr:to>
      <xdr:col>72</xdr:col>
      <xdr:colOff>38100</xdr:colOff>
      <xdr:row>58</xdr:row>
      <xdr:rowOff>60769</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903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51896</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9995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119390</xdr:rowOff>
    </xdr:from>
    <xdr:to>
      <xdr:col>67</xdr:col>
      <xdr:colOff>101600</xdr:colOff>
      <xdr:row>58</xdr:row>
      <xdr:rowOff>49540</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89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40667</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9984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45809</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24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82168</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3017" y="13283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86688</xdr:rowOff>
    </xdr:from>
    <xdr:to>
      <xdr:col>85</xdr:col>
      <xdr:colOff>127000</xdr:colOff>
      <xdr:row>98</xdr:row>
      <xdr:rowOff>98850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888788"/>
          <a:ext cx="838200" cy="12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61073</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348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82231</xdr:rowOff>
    </xdr:from>
    <xdr:to>
      <xdr:col>81</xdr:col>
      <xdr:colOff>50800</xdr:colOff>
      <xdr:row>98</xdr:row>
      <xdr:rowOff>98850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884331"/>
          <a:ext cx="889000" cy="16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149762</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26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65108</xdr:rowOff>
    </xdr:from>
    <xdr:to>
      <xdr:col>76</xdr:col>
      <xdr:colOff>114300</xdr:colOff>
      <xdr:row>98</xdr:row>
      <xdr:rowOff>82231</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3703300" y="16867208"/>
          <a:ext cx="889000" cy="17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147407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26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55392</xdr:rowOff>
    </xdr:from>
    <xdr:to>
      <xdr:col>71</xdr:col>
      <xdr:colOff>177800</xdr:colOff>
      <xdr:row>98</xdr:row>
      <xdr:rowOff>65108</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2814300" y="16857492"/>
          <a:ext cx="88900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150906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26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167434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28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35888</xdr:rowOff>
    </xdr:from>
    <xdr:to>
      <xdr:col>85</xdr:col>
      <xdr:colOff>177800</xdr:colOff>
      <xdr:row>98</xdr:row>
      <xdr:rowOff>137488</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837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122265</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752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48050</xdr:rowOff>
    </xdr:from>
    <xdr:to>
      <xdr:col>81</xdr:col>
      <xdr:colOff>101600</xdr:colOff>
      <xdr:row>98</xdr:row>
      <xdr:rowOff>149650</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85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140777</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94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31431</xdr:rowOff>
    </xdr:from>
    <xdr:to>
      <xdr:col>76</xdr:col>
      <xdr:colOff>165100</xdr:colOff>
      <xdr:row>98</xdr:row>
      <xdr:rowOff>133031</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833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124158</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926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14308</xdr:rowOff>
    </xdr:from>
    <xdr:to>
      <xdr:col>72</xdr:col>
      <xdr:colOff>38100</xdr:colOff>
      <xdr:row>98</xdr:row>
      <xdr:rowOff>115908</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816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107035</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909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4592</xdr:rowOff>
    </xdr:from>
    <xdr:to>
      <xdr:col>67</xdr:col>
      <xdr:colOff>101600</xdr:colOff>
      <xdr:row>98</xdr:row>
      <xdr:rowOff>106192</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80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97319</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899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概ね類似団体内平均値を下回っているが、民生費については類似団体内平均値に比べて高い水準となっている。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民生費は、住民一人当たり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252,282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円となっており、前年度と比べると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8,849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円の増である。これは、民生費のうち社会福祉費において障害福祉サービス等の報酬改定が実施されたことや、児童福祉費における私立認定こども園等給付の増などに伴い扶助費が増加したことによる。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教育費は、住民一人当たり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54,408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円となっており、前年度と比べると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8,734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円の増である。これは、義務教育学校（庄内よつば学園）や学校施設の老朽化に伴う整備を行ったことに伴い普通建設事業費が増加したことによる。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今後も少子高齢化の進展により増加が見込まれているため、取組みの優先順位付けや資源配分の最適化を行い、持続可能な財政基盤の構築に努めていく。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大阪府豊中市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行財政改革を着実に進めていることから、実質収支額は継続的に黒字を確保している。実質単年度収支についても、子育て関連経費や障害福祉サービス等の扶助費が増加したものの、地方交付税や地方特例交付金の増加により、引き続き黒字を確保している。財政調整基金残高は取り崩しを行ったものの、予算の見直しにより生み出した財源や決算余剰金の積立等を行ったことで前年度と横ばいで推移し、標準財政規模比は</a:t>
          </a:r>
          <a:r>
            <a:rPr kumimoji="1" lang="en-US" altLang="ja-JP" sz="1400">
              <a:solidFill>
                <a:sysClr val="windowText" lastClr="000000"/>
              </a:solidFill>
              <a:latin typeface="ＭＳ ゴシック" pitchFamily="49" charset="-128"/>
              <a:ea typeface="ＭＳ ゴシック" pitchFamily="49" charset="-128"/>
            </a:rPr>
            <a:t>18.24%</a:t>
          </a:r>
          <a:r>
            <a:rPr kumimoji="1" lang="ja-JP" altLang="en-US" sz="1400">
              <a:solidFill>
                <a:sysClr val="windowText" lastClr="000000"/>
              </a:solidFill>
              <a:latin typeface="ＭＳ ゴシック" pitchFamily="49" charset="-128"/>
              <a:ea typeface="ＭＳ ゴシック" pitchFamily="49" charset="-128"/>
            </a:rPr>
            <a:t>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大阪府豊中市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病院事業会計の実質収支については、入院患者数が増加傾向にあり、医業収益全体では新型コロナウイルス感染症流行以前の水準まで回復した。</a:t>
          </a:r>
        </a:p>
        <a:p>
          <a:r>
            <a:rPr kumimoji="1" lang="ja-JP" altLang="en-US" sz="1400">
              <a:latin typeface="ＭＳ ゴシック" pitchFamily="49" charset="-128"/>
              <a:ea typeface="ＭＳ ゴシック" pitchFamily="49" charset="-128"/>
            </a:rPr>
            <a:t>　その他の企業会計及び特別会計では黒字もしくは収支均衡となっており、引き続き企業会計や特別会計含めた市全体として健全な財政運営に努めていく。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大阪府豊中市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元利償還金等（</a:t>
          </a:r>
          <a:r>
            <a:rPr kumimoji="1" lang="en-US" altLang="ja-JP" sz="1400">
              <a:solidFill>
                <a:sysClr val="windowText" lastClr="000000"/>
              </a:solidFill>
              <a:latin typeface="ＭＳ ゴシック" pitchFamily="49" charset="-128"/>
              <a:ea typeface="ＭＳ ゴシック" pitchFamily="49" charset="-128"/>
            </a:rPr>
            <a:t>A</a:t>
          </a:r>
          <a:r>
            <a:rPr kumimoji="1" lang="ja-JP" altLang="en-US" sz="1400">
              <a:solidFill>
                <a:sysClr val="windowText" lastClr="000000"/>
              </a:solidFill>
              <a:latin typeface="ＭＳ ゴシック" pitchFamily="49" charset="-128"/>
              <a:ea typeface="ＭＳ ゴシック" pitchFamily="49" charset="-128"/>
            </a:rPr>
            <a:t>）については、一般会計及び公営企業、一部事務組合における元利償還金がともに増加となった。</a:t>
          </a:r>
        </a:p>
        <a:p>
          <a:r>
            <a:rPr kumimoji="1" lang="ja-JP" altLang="en-US" sz="1400">
              <a:solidFill>
                <a:sysClr val="windowText" lastClr="000000"/>
              </a:solidFill>
              <a:latin typeface="ＭＳ ゴシック" pitchFamily="49" charset="-128"/>
              <a:ea typeface="ＭＳ ゴシック" pitchFamily="49" charset="-128"/>
            </a:rPr>
            <a:t>　また、算入公債費等（</a:t>
          </a:r>
          <a:r>
            <a:rPr kumimoji="1" lang="en-US" altLang="ja-JP" sz="1400">
              <a:solidFill>
                <a:sysClr val="windowText" lastClr="000000"/>
              </a:solidFill>
              <a:latin typeface="ＭＳ ゴシック" pitchFamily="49" charset="-128"/>
              <a:ea typeface="ＭＳ ゴシック" pitchFamily="49" charset="-128"/>
            </a:rPr>
            <a:t>B</a:t>
          </a:r>
          <a:r>
            <a:rPr kumimoji="1" lang="ja-JP" altLang="en-US" sz="1400">
              <a:solidFill>
                <a:sysClr val="windowText" lastClr="000000"/>
              </a:solidFill>
              <a:latin typeface="ＭＳ ゴシック" pitchFamily="49" charset="-128"/>
              <a:ea typeface="ＭＳ ゴシック" pitchFamily="49" charset="-128"/>
            </a:rPr>
            <a:t>）についても前年度より増加している。</a:t>
          </a:r>
        </a:p>
        <a:p>
          <a:r>
            <a:rPr kumimoji="1" lang="ja-JP" altLang="en-US" sz="1400">
              <a:solidFill>
                <a:sysClr val="windowText" lastClr="000000"/>
              </a:solidFill>
              <a:latin typeface="ＭＳ ゴシック" pitchFamily="49" charset="-128"/>
              <a:ea typeface="ＭＳ ゴシック" pitchFamily="49" charset="-128"/>
            </a:rPr>
            <a:t>　結果として、元利償還金等が算入公債費等の増をわずかに上回って増加したことから、実質公債費比率の分子（</a:t>
          </a:r>
          <a:r>
            <a:rPr kumimoji="1" lang="en-US" altLang="ja-JP" sz="1400">
              <a:solidFill>
                <a:sysClr val="windowText" lastClr="000000"/>
              </a:solidFill>
              <a:latin typeface="ＭＳ ゴシック" pitchFamily="49" charset="-128"/>
              <a:ea typeface="ＭＳ ゴシック" pitchFamily="49" charset="-128"/>
            </a:rPr>
            <a:t>A-B</a:t>
          </a:r>
          <a:r>
            <a:rPr kumimoji="1" lang="ja-JP" altLang="en-US" sz="1400">
              <a:solidFill>
                <a:sysClr val="windowText" lastClr="000000"/>
              </a:solidFill>
              <a:latin typeface="ＭＳ ゴシック" pitchFamily="49" charset="-128"/>
              <a:ea typeface="ＭＳ ゴシック" pitchFamily="49" charset="-128"/>
            </a:rPr>
            <a:t>）は前年度に比べ微増となった。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大阪府豊中市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については、臨時財政対策債の償還が進んだことにより地方債の現在高は減少している。また、公営企業や一部事務組合においても起債残高が減少した影響で繰入見込額も減少し、結果として前年度を下回っている。</a:t>
          </a:r>
        </a:p>
        <a:p>
          <a:r>
            <a:rPr kumimoji="1" lang="ja-JP" altLang="en-US" sz="1400">
              <a:latin typeface="ＭＳ ゴシック" pitchFamily="49" charset="-128"/>
              <a:ea typeface="ＭＳ ゴシック" pitchFamily="49" charset="-128"/>
            </a:rPr>
            <a:t>　充当可能財源等（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）は、財政調整基金や公共施設等整備基金の計画的な積立により充当可能基金が前年度から増加している。</a:t>
          </a:r>
        </a:p>
        <a:p>
          <a:r>
            <a:rPr kumimoji="1" lang="ja-JP" altLang="en-US" sz="1400">
              <a:latin typeface="ＭＳ ゴシック" pitchFamily="49" charset="-128"/>
              <a:ea typeface="ＭＳ ゴシック" pitchFamily="49" charset="-128"/>
            </a:rPr>
            <a:t>　結果として、将来負担比率の分子（</a:t>
          </a:r>
          <a:r>
            <a:rPr kumimoji="1" lang="en-US" altLang="ja-JP" sz="1400">
              <a:latin typeface="ＭＳ ゴシック" pitchFamily="49" charset="-128"/>
              <a:ea typeface="ＭＳ ゴシック" pitchFamily="49" charset="-128"/>
            </a:rPr>
            <a:t>A-B</a:t>
          </a:r>
          <a:r>
            <a:rPr kumimoji="1" lang="ja-JP" altLang="en-US" sz="1400">
              <a:latin typeface="ＭＳ ゴシック" pitchFamily="49" charset="-128"/>
              <a:ea typeface="ＭＳ ゴシック" pitchFamily="49" charset="-128"/>
            </a:rPr>
            <a:t>）は前年度に比べて減少した。</a:t>
          </a:r>
        </a:p>
        <a:p>
          <a:r>
            <a:rPr kumimoji="1" lang="ja-JP" altLang="en-US" sz="1400">
              <a:latin typeface="ＭＳ ゴシック" pitchFamily="49" charset="-128"/>
              <a:ea typeface="ＭＳ ゴシック" pitchFamily="49" charset="-128"/>
            </a:rPr>
            <a:t>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大阪府豊中市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補正予算の財源として</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財政調整基金を</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４８</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億円</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取り崩しを行った</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一方、</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寄付金や</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決算余剰金</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、既存</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の予算の見直しに伴い、公共施設等整備基金に１</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４</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億円、財政調整基金に</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７２</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億円を積み立てたこと等により、基金全体としては</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３９</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億円の増となった。</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公共施設等の老朽化に伴う補修・修繕が将来的に大幅に必要となることが予想されるため、公共施設等整備基金に毎年１０億円を積立することを目標としている。また、財政調整基金においては、必要に応じて活用するが、災害等に備え５０億円程度を確保し、可能な限り上積みをめざす。</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・公共施設等整備基金：公園、道路などの公共施設、地区会館などの公共的施設の整備</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・社会福祉事業基金：社会福祉施設の整備、高齢者福祉や障害者福祉、児童福祉等社会福祉事業の推進</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・庁舎建設基金：庁舎の建設、用地取得等</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・文化芸術振興基金：文化芸術の振興に関する事業の推進</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・豊中市まちづくり応援基金：</a:t>
          </a:r>
          <a:r>
            <a:rPr kumimoji="0"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本市のまちづくりに資する事業全般</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・公共施設等整備基金：寄附金等を１４億円積立てたことにより増加</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・社会福祉事業基金：寄附金等を１，３００万円積立てた一方、福祉人材確保事業等に１億５，０００万円充当したため減少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・文化芸術振興基金：寄附金等を１，５００万円積立てた一方、人材と育成と活動の支援事業等に５，３００万円充当したため減少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・豊中市まちづくり応援基金：寄附金等を３，７００万円積立てたことにより増加</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・公共施設等整備基金：豊中市中期財政計画に基づき、令和元年度から令和２０年度までの２０年間で２００億円積立予定</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・社会福祉事業基金：高齢者福祉や障害者福祉、児童福祉事業の施設整備を着実に実施するため、現有財産を維持しつつ運用を行っていく。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・庁舎建設基金：庁舎の建替え予定がないため、引き続き利子運用のみ行っていく。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・文化芸術振興基金：寄附金や寄附者の意向に応じた事業に充当していき、持続可能な基金運用を行っていく。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・豊中市まちづくり応援基金：寄附金や寄附者の意向に応じた事業に充当していき、持続可能な基金運用を行っていく。</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地方財政法第７条に基づく決算剰余金や、</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定年延長に伴う翌年度</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以降</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支払い分を積み立てたため増加。</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・必要に応じて活用するが、災害への備え等のため、豊中市中期財政計画に基づき、５０億円程度を確保し、可能な限り上積みをめざす。</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臨財債償還基金費追加交付分の</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積立を行ったため増加。</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・地方債の償還計画や土地売払を考慮し、積立・取崩を行う。</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52372B9-C163-400C-AB39-1EA0A121B1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A5A38D2-26D9-4C84-B1A2-2253FD3D5F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6C9915B6-3389-4D3D-A31B-A162DF81677B}"/>
            </a:ext>
          </a:extLst>
        </xdr:cNvPr>
        <xdr:cNvSpPr/>
      </xdr:nvSpPr>
      <xdr:spPr>
        <a:xfrm>
          <a:off x="117538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695CFA16-F1EE-45AE-8654-DE93C85D3B24}"/>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28B9A036-2AB3-471F-BB8A-9140200E528E}"/>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B1F38C44-AFDD-432D-8072-FE3FBB4EA773}"/>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1B13BB36-EEA3-41E8-9DED-57F56EEBB54E}"/>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A5B2B0FF-86E5-4586-BCAD-7516505326D1}"/>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433F0B94-D99C-4E97-8F0E-F8BF75A63966}"/>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74FFC83D-212E-4FDB-8407-B8E48864EC83}"/>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6E581737-3FC7-4B96-A8B0-33168C1EDF84}"/>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8B324368-7F32-4281-A25A-D3272F12616F}"/>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5E99206B-7BF3-4ACE-AB2E-5BC3651CC1E9}"/>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8ABD9D0D-655F-431F-9F0E-D70FA7CF7DB7}"/>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641D5C6C-388C-42F6-B8E3-48CCEAE0043C}"/>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4F20F5DB-E5DE-4968-AB85-7B2A947D63D4}"/>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大阪府豊中市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56EBBE47-9EC0-4E6E-8D27-A38852A1DE7D}"/>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1791F149-7140-47DB-AB3A-CF681D20E35D}"/>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256B9473-D042-4AC6-9C03-7E6830A33A9E}"/>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2823C65A-6CE0-4DE8-A22C-C82FBF214B64}"/>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E4A1229-B7F3-4391-AE21-3C39B8583636}"/>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82802C47-762C-4924-A917-7F9986537B58}"/>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405,955
398,178
36.39
197,658,373
192,121,373
4,930,077
94,539,789
87,662,451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E7CEE530-5069-4627-A5C4-DF190AA58F6B}"/>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59427BBC-9948-47E2-A361-8599871783B9}"/>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EDAF4F1C-121E-499F-B2DF-C5FD4EBA8E3D}"/>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8232E947-2714-417D-B326-3DB62B7D979D}"/>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E46CAC93-7E0F-46F3-8655-649E4EFF46E6}"/>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EE6A528F-8455-4487-8E09-EAB6B6A4CAA5}"/>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A253A5BA-1AB9-431D-95BD-5159C2DFD490}"/>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F5E1F104-03B4-4E45-B3E5-4270B66E3D51}"/>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D3C59B5E-A7C4-4337-9B2C-67A951107238}"/>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58DDD61-6C47-4A93-A461-408EF96B5411}"/>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BE0763CF-16DF-4B25-9305-BCA16A96AC89}"/>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5B416ACC-FFD7-4CF4-BAAC-F68817F4FF8C}"/>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9AE225FF-EC3B-4256-8659-67ADD17E32B3}"/>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DDA03BA2-A22A-4C61-8CC5-F247569C83AC}"/>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66E3D129-121C-4FFB-81DF-AD542D850E06}"/>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3319D537-D198-4605-B79D-1EBF2801B21D}"/>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C009FC9E-85F9-4A2C-B4C2-FDED1335A0A1}"/>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9C2D8BDF-F9B9-415F-AC4F-72D8E3E1B16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53F606C1-EC0F-4421-B65B-4CE138B2A781}"/>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FD9FA5D1-5ADF-4EB4-93D1-02B2897EE5D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ED4480CA-4F97-49BD-AE40-D6D2142D63B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661038FB-2611-46A9-B306-F1A7CAEC83B1}"/>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0CE13AE-E6CF-46FC-95CE-822C36F37222}"/>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BC61DE43-7FDF-483D-ADD9-AE8E443B1F18}"/>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46E9D969-F11F-43CE-B562-75A7DC92767B}"/>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158D31F5-CE65-4FDD-A805-49F9BC010ED9}"/>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B67FE224-4647-4224-9FDF-E6BD72C4ACF5}"/>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10326163-0921-46A6-9DF1-A4284519940B}"/>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C69CE07A-8206-42CD-AE9D-844B9DC34A13}"/>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9D06F4A5-3430-4D70-A966-5F3C91E65786}"/>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A814E24E-FD10-42C6-8222-8965DF62DEF6}"/>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5E1BD684-60EF-48F9-B12F-68D3B523253D}"/>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C944EE07-2182-4750-93AE-C36E63E974D0}"/>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6D64CEB2-49FE-4271-87FE-A271E004D5B8}"/>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C66E3FDE-26E7-4CF6-9440-CB7E06C4B696}"/>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tIns="0" bIns="0" rtlCol="0" anchor="t"/>
        <a:lstStyle/>
        <a:p>
          <a:r>
            <a:rPr kumimoji="1" lang="ja-JP" altLang="en-US" sz="1050">
              <a:latin typeface="ＭＳ Ｐゴシック" panose="020B0600070205080204" pitchFamily="50" charset="-128"/>
              <a:ea typeface="ＭＳ Ｐゴシック" panose="020B0600070205080204" pitchFamily="50" charset="-128"/>
            </a:rPr>
            <a:t>　本市では、平成</a:t>
          </a:r>
          <a:r>
            <a:rPr kumimoji="1" lang="en-US" altLang="ja-JP" sz="1050">
              <a:latin typeface="ＭＳ Ｐゴシック" panose="020B0600070205080204" pitchFamily="50" charset="-128"/>
              <a:ea typeface="ＭＳ Ｐゴシック" panose="020B0600070205080204" pitchFamily="50" charset="-128"/>
            </a:rPr>
            <a:t>28</a:t>
          </a:r>
          <a:r>
            <a:rPr kumimoji="1" lang="ja-JP" altLang="en-US" sz="1050">
              <a:latin typeface="ＭＳ Ｐゴシック" panose="020B0600070205080204" pitchFamily="50" charset="-128"/>
              <a:ea typeface="ＭＳ Ｐゴシック" panose="020B0600070205080204" pitchFamily="50" charset="-128"/>
            </a:rPr>
            <a:t>年度に策定した公共施設等総合管理計画において、公共施設等の総延床面積を平成</a:t>
          </a:r>
          <a:r>
            <a:rPr kumimoji="1" lang="en-US" altLang="ja-JP" sz="1050">
              <a:latin typeface="ＭＳ Ｐゴシック" panose="020B0600070205080204" pitchFamily="50" charset="-128"/>
              <a:ea typeface="ＭＳ Ｐゴシック" panose="020B0600070205080204" pitchFamily="50" charset="-128"/>
            </a:rPr>
            <a:t>26</a:t>
          </a:r>
          <a:r>
            <a:rPr kumimoji="1" lang="ja-JP" altLang="en-US" sz="1050">
              <a:latin typeface="ＭＳ Ｐゴシック" panose="020B0600070205080204" pitchFamily="50" charset="-128"/>
              <a:ea typeface="ＭＳ Ｐゴシック" panose="020B0600070205080204" pitchFamily="50" charset="-128"/>
            </a:rPr>
            <a:t>年度比で</a:t>
          </a:r>
          <a:r>
            <a:rPr kumimoji="1" lang="en-US" altLang="ja-JP" sz="1050">
              <a:latin typeface="ＭＳ Ｐゴシック" panose="020B0600070205080204" pitchFamily="50" charset="-128"/>
              <a:ea typeface="ＭＳ Ｐゴシック" panose="020B0600070205080204" pitchFamily="50" charset="-128"/>
            </a:rPr>
            <a:t>80</a:t>
          </a:r>
          <a:r>
            <a:rPr kumimoji="1" lang="ja-JP" altLang="en-US" sz="1050">
              <a:latin typeface="ＭＳ Ｐゴシック" panose="020B0600070205080204" pitchFamily="50" charset="-128"/>
              <a:ea typeface="ＭＳ Ｐゴシック" panose="020B0600070205080204" pitchFamily="50" charset="-128"/>
            </a:rPr>
            <a:t>％内の施設再編を行うことを目標として掲げ、老朽化した施設の集約化・複合化や除却を進めている。</a:t>
          </a:r>
        </a:p>
        <a:p>
          <a:r>
            <a:rPr kumimoji="1" lang="ja-JP" altLang="en-US" sz="1050">
              <a:latin typeface="ＭＳ Ｐゴシック" panose="020B0600070205080204" pitchFamily="50" charset="-128"/>
              <a:ea typeface="ＭＳ Ｐゴシック" panose="020B0600070205080204" pitchFamily="50" charset="-128"/>
            </a:rPr>
            <a:t>　直近では、令和</a:t>
          </a:r>
          <a:r>
            <a:rPr kumimoji="1" lang="en-US" altLang="ja-JP" sz="1050">
              <a:latin typeface="ＭＳ Ｐゴシック" panose="020B0600070205080204" pitchFamily="50" charset="-128"/>
              <a:ea typeface="ＭＳ Ｐゴシック" panose="020B0600070205080204" pitchFamily="50" charset="-128"/>
            </a:rPr>
            <a:t>4</a:t>
          </a:r>
          <a:r>
            <a:rPr kumimoji="1" lang="ja-JP" altLang="en-US" sz="1050">
              <a:latin typeface="ＭＳ Ｐゴシック" panose="020B0600070205080204" pitchFamily="50" charset="-128"/>
              <a:ea typeface="ＭＳ Ｐゴシック" panose="020B0600070205080204" pitchFamily="50" charset="-128"/>
            </a:rPr>
            <a:t>年度に義務教育学校を開設するなど建設事業を着実に進めており、有形固定資産減価償却率については一定の改善が見られるものの、依然として類似団体平均を上回る状況が続いている。</a:t>
          </a:r>
        </a:p>
        <a:p>
          <a:r>
            <a:rPr kumimoji="1" lang="ja-JP" altLang="en-US" sz="1050">
              <a:latin typeface="ＭＳ Ｐゴシック" panose="020B0600070205080204" pitchFamily="50" charset="-128"/>
              <a:ea typeface="ＭＳ Ｐゴシック" panose="020B0600070205080204" pitchFamily="50" charset="-128"/>
            </a:rPr>
            <a:t>　今後も引き続き、公共施設等総合管理計画に基づき、公共施設等の適正管理を進めていく。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CD5AA0C1-205A-4DF2-A980-8E679D56722F}"/>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7CD14CA-D087-41E9-A44D-3E11F40C6C26}"/>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9D08923D-2ED7-4CBB-AE3F-DFC2AFD78EBD}"/>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A25B4FD6-9E6D-4578-AC9A-C342449B9407}"/>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F440201B-A128-4512-8796-45A7AC34CCFE}"/>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C1D421BB-853E-4802-B852-49CD62E65E04}"/>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4936D0DA-EC14-4309-8D2A-8D38C53AF8FD}"/>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C6CEDDD8-7026-4250-AC3E-104E40E071B3}"/>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CE250962-8E84-42B2-BE49-D702880B441D}"/>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EDDBFF48-4485-43EE-9A49-0F92F688B0CE}"/>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70C21594-BB47-4D5F-8953-2A7EDA730C59}"/>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E4D3313A-4727-4011-BA68-9F521587ECA4}"/>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E71B2B3A-DDB5-4D25-B6B9-9DD2895694A7}"/>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64AA60EB-D496-424E-A9C3-AF680239FE5E}"/>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20A708E1-819C-4AEB-BBB4-E3405EDED1AF}"/>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CB1FD24B-27AE-4277-9791-42DF07F7E8FF}"/>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75" name="直線コネクタ 74">
          <a:extLst>
            <a:ext uri="{FF2B5EF4-FFF2-40B4-BE49-F238E27FC236}">
              <a16:creationId xmlns:a16="http://schemas.microsoft.com/office/drawing/2014/main" id="{052399C0-D268-4F9E-8AE5-9448EC9A6860}"/>
            </a:ext>
          </a:extLst>
        </xdr:cNvPr>
        <xdr:cNvCxnSpPr/>
      </xdr:nvCxnSpPr>
      <xdr:spPr>
        <a:xfrm flipV="1">
          <a:off x="4295775" y="5437505"/>
          <a:ext cx="1270"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76" name="有形固定資産減価償却率最小値テキスト">
          <a:extLst>
            <a:ext uri="{FF2B5EF4-FFF2-40B4-BE49-F238E27FC236}">
              <a16:creationId xmlns:a16="http://schemas.microsoft.com/office/drawing/2014/main" id="{5CB1A1F7-939A-447A-BD2A-4C0267502D38}"/>
            </a:ext>
          </a:extLst>
        </xdr:cNvPr>
        <xdr:cNvSpPr txBox="1"/>
      </xdr:nvSpPr>
      <xdr:spPr>
        <a:xfrm>
          <a:off x="4342765"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77" name="直線コネクタ 76">
          <a:extLst>
            <a:ext uri="{FF2B5EF4-FFF2-40B4-BE49-F238E27FC236}">
              <a16:creationId xmlns:a16="http://schemas.microsoft.com/office/drawing/2014/main" id="{22B2F368-1AEE-4631-BF7A-7B66E503252F}"/>
            </a:ext>
          </a:extLst>
        </xdr:cNvPr>
        <xdr:cNvCxnSpPr/>
      </xdr:nvCxnSpPr>
      <xdr:spPr>
        <a:xfrm>
          <a:off x="4206875" y="667893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78" name="有形固定資産減価償却率最大値テキスト">
          <a:extLst>
            <a:ext uri="{FF2B5EF4-FFF2-40B4-BE49-F238E27FC236}">
              <a16:creationId xmlns:a16="http://schemas.microsoft.com/office/drawing/2014/main" id="{9D0399AC-675D-49FD-9A95-29ED6C709723}"/>
            </a:ext>
          </a:extLst>
        </xdr:cNvPr>
        <xdr:cNvSpPr txBox="1"/>
      </xdr:nvSpPr>
      <xdr:spPr>
        <a:xfrm>
          <a:off x="4342765" y="521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79" name="直線コネクタ 78">
          <a:extLst>
            <a:ext uri="{FF2B5EF4-FFF2-40B4-BE49-F238E27FC236}">
              <a16:creationId xmlns:a16="http://schemas.microsoft.com/office/drawing/2014/main" id="{2DAF51FF-567C-4DC3-81C4-E82DF1F95ABD}"/>
            </a:ext>
          </a:extLst>
        </xdr:cNvPr>
        <xdr:cNvCxnSpPr/>
      </xdr:nvCxnSpPr>
      <xdr:spPr>
        <a:xfrm>
          <a:off x="4206875" y="543750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159190</xdr:rowOff>
    </xdr:from>
    <xdr:ext cx="405111" cy="259045"/>
    <xdr:sp macro="" textlink="">
      <xdr:nvSpPr>
        <xdr:cNvPr id="80" name="有形固定資産減価償却率平均値テキスト">
          <a:extLst>
            <a:ext uri="{FF2B5EF4-FFF2-40B4-BE49-F238E27FC236}">
              <a16:creationId xmlns:a16="http://schemas.microsoft.com/office/drawing/2014/main" id="{EB02DB50-685C-4B59-BC6E-E21A255A9B52}"/>
            </a:ext>
          </a:extLst>
        </xdr:cNvPr>
        <xdr:cNvSpPr txBox="1"/>
      </xdr:nvSpPr>
      <xdr:spPr>
        <a:xfrm>
          <a:off x="4342765" y="60570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81" name="フローチャート: 判断 80">
          <a:extLst>
            <a:ext uri="{FF2B5EF4-FFF2-40B4-BE49-F238E27FC236}">
              <a16:creationId xmlns:a16="http://schemas.microsoft.com/office/drawing/2014/main" id="{FA47969E-6D56-429C-B6F3-41A05EC796D9}"/>
            </a:ext>
          </a:extLst>
        </xdr:cNvPr>
        <xdr:cNvSpPr/>
      </xdr:nvSpPr>
      <xdr:spPr>
        <a:xfrm>
          <a:off x="4244975" y="619992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82" name="フローチャート: 判断 81">
          <a:extLst>
            <a:ext uri="{FF2B5EF4-FFF2-40B4-BE49-F238E27FC236}">
              <a16:creationId xmlns:a16="http://schemas.microsoft.com/office/drawing/2014/main" id="{07194752-4621-4BBB-9672-46F00A876837}"/>
            </a:ext>
          </a:extLst>
        </xdr:cNvPr>
        <xdr:cNvSpPr/>
      </xdr:nvSpPr>
      <xdr:spPr>
        <a:xfrm>
          <a:off x="3611880" y="6169448"/>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83" name="フローチャート: 判断 82">
          <a:extLst>
            <a:ext uri="{FF2B5EF4-FFF2-40B4-BE49-F238E27FC236}">
              <a16:creationId xmlns:a16="http://schemas.microsoft.com/office/drawing/2014/main" id="{0EDA0EB6-6F86-41F6-8801-1EC359C0174E}"/>
            </a:ext>
          </a:extLst>
        </xdr:cNvPr>
        <xdr:cNvSpPr/>
      </xdr:nvSpPr>
      <xdr:spPr>
        <a:xfrm>
          <a:off x="2926080" y="6137063"/>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84" name="フローチャート: 判断 83">
          <a:extLst>
            <a:ext uri="{FF2B5EF4-FFF2-40B4-BE49-F238E27FC236}">
              <a16:creationId xmlns:a16="http://schemas.microsoft.com/office/drawing/2014/main" id="{D4F4A1C9-FD4F-4BC2-AEA0-D4D193F01152}"/>
            </a:ext>
          </a:extLst>
        </xdr:cNvPr>
        <xdr:cNvSpPr/>
      </xdr:nvSpPr>
      <xdr:spPr>
        <a:xfrm>
          <a:off x="2240280" y="6102985"/>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85" name="フローチャート: 判断 84">
          <a:extLst>
            <a:ext uri="{FF2B5EF4-FFF2-40B4-BE49-F238E27FC236}">
              <a16:creationId xmlns:a16="http://schemas.microsoft.com/office/drawing/2014/main" id="{3ED11D0E-D43D-4396-845F-886B7C43B42E}"/>
            </a:ext>
          </a:extLst>
        </xdr:cNvPr>
        <xdr:cNvSpPr/>
      </xdr:nvSpPr>
      <xdr:spPr>
        <a:xfrm>
          <a:off x="1554480" y="6070812"/>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6DD6EC97-D630-41A4-B546-3E018D4D47B0}"/>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5EAF609B-EB58-461B-B4D6-E0C168BFBFF6}"/>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ABAE7EE-DB1F-4326-B6C3-F796F5A5579A}"/>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D58946B2-E64A-44E6-A44A-B0E93794922C}"/>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8D0842B8-8ED9-40B8-9D76-6187FC68D03B}"/>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108797</xdr:rowOff>
    </xdr:from>
    <xdr:to>
      <xdr:col>23</xdr:col>
      <xdr:colOff>136525</xdr:colOff>
      <xdr:row>33</xdr:row>
      <xdr:rowOff>38947</xdr:rowOff>
    </xdr:to>
    <xdr:sp macro="" textlink="">
      <xdr:nvSpPr>
        <xdr:cNvPr id="91" name="楕円 90">
          <a:extLst>
            <a:ext uri="{FF2B5EF4-FFF2-40B4-BE49-F238E27FC236}">
              <a16:creationId xmlns:a16="http://schemas.microsoft.com/office/drawing/2014/main" id="{DDB58C54-F5ED-449F-8845-D618ED732F2E}"/>
            </a:ext>
          </a:extLst>
        </xdr:cNvPr>
        <xdr:cNvSpPr/>
      </xdr:nvSpPr>
      <xdr:spPr>
        <a:xfrm>
          <a:off x="4244975" y="634576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87224</xdr:rowOff>
    </xdr:from>
    <xdr:ext cx="405111" cy="259045"/>
    <xdr:sp macro="" textlink="">
      <xdr:nvSpPr>
        <xdr:cNvPr id="92" name="有形固定資産減価償却率該当値テキスト">
          <a:extLst>
            <a:ext uri="{FF2B5EF4-FFF2-40B4-BE49-F238E27FC236}">
              <a16:creationId xmlns:a16="http://schemas.microsoft.com/office/drawing/2014/main" id="{BF31C1D8-DE68-4AD1-A7AF-27D68640FED4}"/>
            </a:ext>
          </a:extLst>
        </xdr:cNvPr>
        <xdr:cNvSpPr txBox="1"/>
      </xdr:nvSpPr>
      <xdr:spPr>
        <a:xfrm>
          <a:off x="4342765" y="6328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98002</xdr:rowOff>
    </xdr:from>
    <xdr:to>
      <xdr:col>19</xdr:col>
      <xdr:colOff>187325</xdr:colOff>
      <xdr:row>33</xdr:row>
      <xdr:rowOff>28152</xdr:rowOff>
    </xdr:to>
    <xdr:sp macro="" textlink="">
      <xdr:nvSpPr>
        <xdr:cNvPr id="93" name="楕円 92">
          <a:extLst>
            <a:ext uri="{FF2B5EF4-FFF2-40B4-BE49-F238E27FC236}">
              <a16:creationId xmlns:a16="http://schemas.microsoft.com/office/drawing/2014/main" id="{7DD6A7ED-7E40-4444-B63F-FE81BC36FD55}"/>
            </a:ext>
          </a:extLst>
        </xdr:cNvPr>
        <xdr:cNvSpPr/>
      </xdr:nvSpPr>
      <xdr:spPr>
        <a:xfrm>
          <a:off x="3611880" y="6333067"/>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148802</xdr:rowOff>
    </xdr:from>
    <xdr:to>
      <xdr:col>23</xdr:col>
      <xdr:colOff>85725</xdr:colOff>
      <xdr:row>32</xdr:row>
      <xdr:rowOff>159597</xdr:rowOff>
    </xdr:to>
    <xdr:cxnSp macro="">
      <xdr:nvCxnSpPr>
        <xdr:cNvPr id="94" name="直線コネクタ 93">
          <a:extLst>
            <a:ext uri="{FF2B5EF4-FFF2-40B4-BE49-F238E27FC236}">
              <a16:creationId xmlns:a16="http://schemas.microsoft.com/office/drawing/2014/main" id="{4BD6007A-4246-4E72-8182-6C403DA1D2A5}"/>
            </a:ext>
          </a:extLst>
        </xdr:cNvPr>
        <xdr:cNvCxnSpPr/>
      </xdr:nvCxnSpPr>
      <xdr:spPr>
        <a:xfrm>
          <a:off x="3656965" y="6387677"/>
          <a:ext cx="640715"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54822</xdr:rowOff>
    </xdr:from>
    <xdr:to>
      <xdr:col>15</xdr:col>
      <xdr:colOff>187325</xdr:colOff>
      <xdr:row>32</xdr:row>
      <xdr:rowOff>156422</xdr:rowOff>
    </xdr:to>
    <xdr:sp macro="" textlink="">
      <xdr:nvSpPr>
        <xdr:cNvPr id="95" name="楕円 94">
          <a:extLst>
            <a:ext uri="{FF2B5EF4-FFF2-40B4-BE49-F238E27FC236}">
              <a16:creationId xmlns:a16="http://schemas.microsoft.com/office/drawing/2014/main" id="{EDC87B07-72C2-4390-87EF-89106D94E8C5}"/>
            </a:ext>
          </a:extLst>
        </xdr:cNvPr>
        <xdr:cNvSpPr/>
      </xdr:nvSpPr>
      <xdr:spPr>
        <a:xfrm>
          <a:off x="2926080" y="6297507"/>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105622</xdr:rowOff>
    </xdr:from>
    <xdr:to>
      <xdr:col>19</xdr:col>
      <xdr:colOff>136525</xdr:colOff>
      <xdr:row>32</xdr:row>
      <xdr:rowOff>148802</xdr:rowOff>
    </xdr:to>
    <xdr:cxnSp macro="">
      <xdr:nvCxnSpPr>
        <xdr:cNvPr id="96" name="直線コネクタ 95">
          <a:extLst>
            <a:ext uri="{FF2B5EF4-FFF2-40B4-BE49-F238E27FC236}">
              <a16:creationId xmlns:a16="http://schemas.microsoft.com/office/drawing/2014/main" id="{40E9A139-2BD9-4DAB-A1E9-644012414B45}"/>
            </a:ext>
          </a:extLst>
        </xdr:cNvPr>
        <xdr:cNvCxnSpPr/>
      </xdr:nvCxnSpPr>
      <xdr:spPr>
        <a:xfrm>
          <a:off x="2971165" y="6342592"/>
          <a:ext cx="685800"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83608</xdr:rowOff>
    </xdr:from>
    <xdr:to>
      <xdr:col>11</xdr:col>
      <xdr:colOff>187325</xdr:colOff>
      <xdr:row>33</xdr:row>
      <xdr:rowOff>13758</xdr:rowOff>
    </xdr:to>
    <xdr:sp macro="" textlink="">
      <xdr:nvSpPr>
        <xdr:cNvPr id="97" name="楕円 96">
          <a:extLst>
            <a:ext uri="{FF2B5EF4-FFF2-40B4-BE49-F238E27FC236}">
              <a16:creationId xmlns:a16="http://schemas.microsoft.com/office/drawing/2014/main" id="{C9296E15-F859-4CFA-9F2E-D006CB9AA8E2}"/>
            </a:ext>
          </a:extLst>
        </xdr:cNvPr>
        <xdr:cNvSpPr/>
      </xdr:nvSpPr>
      <xdr:spPr>
        <a:xfrm>
          <a:off x="2240280" y="6324388"/>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105622</xdr:rowOff>
    </xdr:from>
    <xdr:to>
      <xdr:col>15</xdr:col>
      <xdr:colOff>136525</xdr:colOff>
      <xdr:row>32</xdr:row>
      <xdr:rowOff>134408</xdr:rowOff>
    </xdr:to>
    <xdr:cxnSp macro="">
      <xdr:nvCxnSpPr>
        <xdr:cNvPr id="98" name="直線コネクタ 97">
          <a:extLst>
            <a:ext uri="{FF2B5EF4-FFF2-40B4-BE49-F238E27FC236}">
              <a16:creationId xmlns:a16="http://schemas.microsoft.com/office/drawing/2014/main" id="{F0ECBF80-D0FD-42D7-8BB7-D7F317719184}"/>
            </a:ext>
          </a:extLst>
        </xdr:cNvPr>
        <xdr:cNvCxnSpPr/>
      </xdr:nvCxnSpPr>
      <xdr:spPr>
        <a:xfrm flipV="1">
          <a:off x="2285365" y="6342592"/>
          <a:ext cx="685800" cy="26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90805</xdr:rowOff>
    </xdr:from>
    <xdr:to>
      <xdr:col>7</xdr:col>
      <xdr:colOff>187325</xdr:colOff>
      <xdr:row>33</xdr:row>
      <xdr:rowOff>20955</xdr:rowOff>
    </xdr:to>
    <xdr:sp macro="" textlink="">
      <xdr:nvSpPr>
        <xdr:cNvPr id="99" name="楕円 98">
          <a:extLst>
            <a:ext uri="{FF2B5EF4-FFF2-40B4-BE49-F238E27FC236}">
              <a16:creationId xmlns:a16="http://schemas.microsoft.com/office/drawing/2014/main" id="{B6FEC33E-DC34-47CE-BF2E-28E25E00B94A}"/>
            </a:ext>
          </a:extLst>
        </xdr:cNvPr>
        <xdr:cNvSpPr/>
      </xdr:nvSpPr>
      <xdr:spPr>
        <a:xfrm>
          <a:off x="1554480" y="6333490"/>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134408</xdr:rowOff>
    </xdr:from>
    <xdr:to>
      <xdr:col>11</xdr:col>
      <xdr:colOff>136525</xdr:colOff>
      <xdr:row>32</xdr:row>
      <xdr:rowOff>141605</xdr:rowOff>
    </xdr:to>
    <xdr:cxnSp macro="">
      <xdr:nvCxnSpPr>
        <xdr:cNvPr id="100" name="直線コネクタ 99">
          <a:extLst>
            <a:ext uri="{FF2B5EF4-FFF2-40B4-BE49-F238E27FC236}">
              <a16:creationId xmlns:a16="http://schemas.microsoft.com/office/drawing/2014/main" id="{8786EEEE-F8EF-44B1-84DE-347ECE005909}"/>
            </a:ext>
          </a:extLst>
        </xdr:cNvPr>
        <xdr:cNvCxnSpPr/>
      </xdr:nvCxnSpPr>
      <xdr:spPr>
        <a:xfrm flipV="1">
          <a:off x="1599565" y="6369473"/>
          <a:ext cx="685800" cy="9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50605</xdr:rowOff>
    </xdr:from>
    <xdr:ext cx="405111" cy="259045"/>
    <xdr:sp macro="" textlink="">
      <xdr:nvSpPr>
        <xdr:cNvPr id="101" name="n_1aveValue有形固定資産減価償却率">
          <a:extLst>
            <a:ext uri="{FF2B5EF4-FFF2-40B4-BE49-F238E27FC236}">
              <a16:creationId xmlns:a16="http://schemas.microsoft.com/office/drawing/2014/main" id="{35416C9B-7869-4753-A4F1-061557446BF1}"/>
            </a:ext>
          </a:extLst>
        </xdr:cNvPr>
        <xdr:cNvSpPr txBox="1"/>
      </xdr:nvSpPr>
      <xdr:spPr>
        <a:xfrm>
          <a:off x="3464569" y="5950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18220</xdr:rowOff>
    </xdr:from>
    <xdr:ext cx="405111" cy="259045"/>
    <xdr:sp macro="" textlink="">
      <xdr:nvSpPr>
        <xdr:cNvPr id="102" name="n_2aveValue有形固定資産減価償却率">
          <a:extLst>
            <a:ext uri="{FF2B5EF4-FFF2-40B4-BE49-F238E27FC236}">
              <a16:creationId xmlns:a16="http://schemas.microsoft.com/office/drawing/2014/main" id="{AE8E9EF7-FBBA-4015-A2F7-90F9E8B03436}"/>
            </a:ext>
          </a:extLst>
        </xdr:cNvPr>
        <xdr:cNvSpPr txBox="1"/>
      </xdr:nvSpPr>
      <xdr:spPr>
        <a:xfrm>
          <a:off x="2793374" y="5918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153687</xdr:rowOff>
    </xdr:from>
    <xdr:ext cx="405111" cy="259045"/>
    <xdr:sp macro="" textlink="">
      <xdr:nvSpPr>
        <xdr:cNvPr id="103" name="n_3aveValue有形固定資産減価償却率">
          <a:extLst>
            <a:ext uri="{FF2B5EF4-FFF2-40B4-BE49-F238E27FC236}">
              <a16:creationId xmlns:a16="http://schemas.microsoft.com/office/drawing/2014/main" id="{A343916E-9F5A-4F2A-A07D-7BE187A8EA02}"/>
            </a:ext>
          </a:extLst>
        </xdr:cNvPr>
        <xdr:cNvSpPr txBox="1"/>
      </xdr:nvSpPr>
      <xdr:spPr>
        <a:xfrm>
          <a:off x="2107574" y="5878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117704</xdr:rowOff>
    </xdr:from>
    <xdr:ext cx="405111" cy="259045"/>
    <xdr:sp macro="" textlink="">
      <xdr:nvSpPr>
        <xdr:cNvPr id="104" name="n_4aveValue有形固定資産減価償却率">
          <a:extLst>
            <a:ext uri="{FF2B5EF4-FFF2-40B4-BE49-F238E27FC236}">
              <a16:creationId xmlns:a16="http://schemas.microsoft.com/office/drawing/2014/main" id="{167ADFAE-3A58-4C08-BB9F-6A55C4994968}"/>
            </a:ext>
          </a:extLst>
        </xdr:cNvPr>
        <xdr:cNvSpPr txBox="1"/>
      </xdr:nvSpPr>
      <xdr:spPr>
        <a:xfrm>
          <a:off x="1421774" y="5842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19279</xdr:rowOff>
    </xdr:from>
    <xdr:ext cx="405111" cy="259045"/>
    <xdr:sp macro="" textlink="">
      <xdr:nvSpPr>
        <xdr:cNvPr id="105" name="n_1mainValue有形固定資産減価償却率">
          <a:extLst>
            <a:ext uri="{FF2B5EF4-FFF2-40B4-BE49-F238E27FC236}">
              <a16:creationId xmlns:a16="http://schemas.microsoft.com/office/drawing/2014/main" id="{060D03C2-20A7-4D60-8AF2-281FD7EB197C}"/>
            </a:ext>
          </a:extLst>
        </xdr:cNvPr>
        <xdr:cNvSpPr txBox="1"/>
      </xdr:nvSpPr>
      <xdr:spPr>
        <a:xfrm>
          <a:off x="3464569" y="6425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147549</xdr:rowOff>
    </xdr:from>
    <xdr:ext cx="405111" cy="259045"/>
    <xdr:sp macro="" textlink="">
      <xdr:nvSpPr>
        <xdr:cNvPr id="106" name="n_2mainValue有形固定資産減価償却率">
          <a:extLst>
            <a:ext uri="{FF2B5EF4-FFF2-40B4-BE49-F238E27FC236}">
              <a16:creationId xmlns:a16="http://schemas.microsoft.com/office/drawing/2014/main" id="{4B00531E-C7F8-4BAD-AF0B-5E53863CFF50}"/>
            </a:ext>
          </a:extLst>
        </xdr:cNvPr>
        <xdr:cNvSpPr txBox="1"/>
      </xdr:nvSpPr>
      <xdr:spPr>
        <a:xfrm>
          <a:off x="2793374" y="6384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4885</xdr:rowOff>
    </xdr:from>
    <xdr:ext cx="405111" cy="259045"/>
    <xdr:sp macro="" textlink="">
      <xdr:nvSpPr>
        <xdr:cNvPr id="107" name="n_3mainValue有形固定資産減価償却率">
          <a:extLst>
            <a:ext uri="{FF2B5EF4-FFF2-40B4-BE49-F238E27FC236}">
              <a16:creationId xmlns:a16="http://schemas.microsoft.com/office/drawing/2014/main" id="{B05892AB-CF09-49CA-A4BA-D073F6F058DF}"/>
            </a:ext>
          </a:extLst>
        </xdr:cNvPr>
        <xdr:cNvSpPr txBox="1"/>
      </xdr:nvSpPr>
      <xdr:spPr>
        <a:xfrm>
          <a:off x="2107574" y="6417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12082</xdr:rowOff>
    </xdr:from>
    <xdr:ext cx="405111" cy="259045"/>
    <xdr:sp macro="" textlink="">
      <xdr:nvSpPr>
        <xdr:cNvPr id="108" name="n_4mainValue有形固定資産減価償却率">
          <a:extLst>
            <a:ext uri="{FF2B5EF4-FFF2-40B4-BE49-F238E27FC236}">
              <a16:creationId xmlns:a16="http://schemas.microsoft.com/office/drawing/2014/main" id="{A2FD46C2-0F5A-4E57-BA23-9B0CB59BE281}"/>
            </a:ext>
          </a:extLst>
        </xdr:cNvPr>
        <xdr:cNvSpPr txBox="1"/>
      </xdr:nvSpPr>
      <xdr:spPr>
        <a:xfrm>
          <a:off x="1421774" y="6426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CCEFCB4F-4503-4172-97C7-9B7014134972}"/>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5C6BB97E-DB61-4AA5-A5D3-A6B36C386E07}"/>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1EC7BAAC-A76F-4CCD-BD8D-80E8D15750A1}"/>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[ 414.0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5EEDAF73-E8B2-4A0F-B08A-D1D621814E05}"/>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802A4A89-D9C1-44A6-8474-6E72999A118F}"/>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25BB78B7-C958-43B8-B087-ED63F5EA9BB0}"/>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C8A1CF8D-9544-4680-82B3-3BA26429BEA3}"/>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196766C1-3785-41F1-9C1B-4A9500B7BD33}"/>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6907438C-8115-482D-826B-E6BD6515521A}"/>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9498505F-6771-486C-A802-BDCD42577E6E}"/>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21661179-57B9-44E3-BAD2-4A08E7E297EE}"/>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D7FF3A82-88CC-4D6F-AD8A-C60CB4C82623}"/>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B55C13EB-A0B2-499C-9C22-2F68ED616B45}"/>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債務償還比率は類似団体内平均値を下回っており、主な要因としては、平成</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年度以降地方債残高を減少させてきたこと、また平成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年度に中期行財政運営方針、令和元年度に中期財政計画を策定し、財政調整基金の積立残高目標を設定し目標に向けて着実に積み立てなどを行ってきたためである。</a:t>
          </a:r>
        </a:p>
        <a:p>
          <a:r>
            <a:rPr kumimoji="1" lang="ja-JP" altLang="en-US" sz="1100">
              <a:latin typeface="ＭＳ Ｐゴシック" panose="020B0600070205080204" pitchFamily="50" charset="-128"/>
              <a:ea typeface="ＭＳ Ｐゴシック" panose="020B0600070205080204" pitchFamily="50" charset="-128"/>
            </a:rPr>
            <a:t>　今後も引き続き、持続可能な財政基盤の構築に資する取り組みを行っていく。</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C9BD637E-91AF-4BBA-8E5B-FCA554031674}"/>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630AC61E-8470-4880-92DB-B70FC8F37A4E}"/>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556EB92D-281F-47C7-992C-38F9AAEC0DD5}"/>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730C9F92-56AB-4D00-83D8-DB431BD9B282}"/>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EA2A8834-3E72-4C7A-83F4-E445EAA8F73C}"/>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3485BC44-B1C6-4A14-860C-CE0D3B35DC93}"/>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5A57795D-6816-4DF9-866F-E0D856F7F9C8}"/>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F07397FC-AC2E-4B61-92C2-DF8C45C43C95}"/>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70D63B64-4CDC-4744-B4AE-39333C9E2CA2}"/>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B277B451-F9E6-431D-874C-F680F9165056}"/>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615FABD9-A0E8-43A9-8AA2-36AF0C2DD7DA}"/>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67AE9157-1CC2-4B3C-ACBE-9B6994D3C9CE}"/>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82CA7EBE-6145-4503-9BDB-F7F5C65C543D}"/>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7DA389C1-2493-4E95-8660-8F1B2A847313}"/>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FA446DF4-9429-4444-98FF-28B346656B6C}"/>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37" name="直線コネクタ 136">
          <a:extLst>
            <a:ext uri="{FF2B5EF4-FFF2-40B4-BE49-F238E27FC236}">
              <a16:creationId xmlns:a16="http://schemas.microsoft.com/office/drawing/2014/main" id="{0A1EB3BD-1048-4586-8D0B-69E213CE24A4}"/>
            </a:ext>
          </a:extLst>
        </xdr:cNvPr>
        <xdr:cNvCxnSpPr/>
      </xdr:nvCxnSpPr>
      <xdr:spPr>
        <a:xfrm flipV="1">
          <a:off x="13313410" y="5295688"/>
          <a:ext cx="1269" cy="14739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38" name="債務償還比率最小値テキスト">
          <a:extLst>
            <a:ext uri="{FF2B5EF4-FFF2-40B4-BE49-F238E27FC236}">
              <a16:creationId xmlns:a16="http://schemas.microsoft.com/office/drawing/2014/main" id="{29DD47C2-3732-4C0C-A991-7A080FF4A35C}"/>
            </a:ext>
          </a:extLst>
        </xdr:cNvPr>
        <xdr:cNvSpPr txBox="1"/>
      </xdr:nvSpPr>
      <xdr:spPr>
        <a:xfrm>
          <a:off x="13369925" y="677349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39" name="直線コネクタ 138">
          <a:extLst>
            <a:ext uri="{FF2B5EF4-FFF2-40B4-BE49-F238E27FC236}">
              <a16:creationId xmlns:a16="http://schemas.microsoft.com/office/drawing/2014/main" id="{AB580D82-069A-487C-9731-3E5A8417A06E}"/>
            </a:ext>
          </a:extLst>
        </xdr:cNvPr>
        <xdr:cNvCxnSpPr/>
      </xdr:nvCxnSpPr>
      <xdr:spPr>
        <a:xfrm>
          <a:off x="13251180" y="6769671"/>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752356D3-2D13-4D0A-9399-156D03AC5847}"/>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67A68D42-D153-47F6-BBD2-DCE4DDFB588E}"/>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169054</xdr:rowOff>
    </xdr:from>
    <xdr:ext cx="469744" cy="259045"/>
    <xdr:sp macro="" textlink="">
      <xdr:nvSpPr>
        <xdr:cNvPr id="142" name="債務償還比率平均値テキスト">
          <a:extLst>
            <a:ext uri="{FF2B5EF4-FFF2-40B4-BE49-F238E27FC236}">
              <a16:creationId xmlns:a16="http://schemas.microsoft.com/office/drawing/2014/main" id="{E0D5B897-97E5-4121-B575-DB425925D779}"/>
            </a:ext>
          </a:extLst>
        </xdr:cNvPr>
        <xdr:cNvSpPr txBox="1"/>
      </xdr:nvSpPr>
      <xdr:spPr>
        <a:xfrm>
          <a:off x="13369925" y="5897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43" name="フローチャート: 判断 142">
          <a:extLst>
            <a:ext uri="{FF2B5EF4-FFF2-40B4-BE49-F238E27FC236}">
              <a16:creationId xmlns:a16="http://schemas.microsoft.com/office/drawing/2014/main" id="{47CD933A-4C59-44A0-B3B6-84F45DD52BD6}"/>
            </a:ext>
          </a:extLst>
        </xdr:cNvPr>
        <xdr:cNvSpPr/>
      </xdr:nvSpPr>
      <xdr:spPr>
        <a:xfrm>
          <a:off x="13289280" y="5911342"/>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44" name="フローチャート: 判断 143">
          <a:extLst>
            <a:ext uri="{FF2B5EF4-FFF2-40B4-BE49-F238E27FC236}">
              <a16:creationId xmlns:a16="http://schemas.microsoft.com/office/drawing/2014/main" id="{F8D49878-AC91-443B-B25E-CB2C6F0481F1}"/>
            </a:ext>
          </a:extLst>
        </xdr:cNvPr>
        <xdr:cNvSpPr/>
      </xdr:nvSpPr>
      <xdr:spPr>
        <a:xfrm>
          <a:off x="12629515" y="5931464"/>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45" name="フローチャート: 判断 144">
          <a:extLst>
            <a:ext uri="{FF2B5EF4-FFF2-40B4-BE49-F238E27FC236}">
              <a16:creationId xmlns:a16="http://schemas.microsoft.com/office/drawing/2014/main" id="{3D495A5F-8F61-42E1-833F-F63DD55D157A}"/>
            </a:ext>
          </a:extLst>
        </xdr:cNvPr>
        <xdr:cNvSpPr/>
      </xdr:nvSpPr>
      <xdr:spPr>
        <a:xfrm>
          <a:off x="11943715" y="5922723"/>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46" name="フローチャート: 判断 145">
          <a:extLst>
            <a:ext uri="{FF2B5EF4-FFF2-40B4-BE49-F238E27FC236}">
              <a16:creationId xmlns:a16="http://schemas.microsoft.com/office/drawing/2014/main" id="{A158A536-CA6A-4CEC-9AAA-16E517FFB293}"/>
            </a:ext>
          </a:extLst>
        </xdr:cNvPr>
        <xdr:cNvSpPr/>
      </xdr:nvSpPr>
      <xdr:spPr>
        <a:xfrm>
          <a:off x="11257915" y="5851687"/>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47" name="フローチャート: 判断 146">
          <a:extLst>
            <a:ext uri="{FF2B5EF4-FFF2-40B4-BE49-F238E27FC236}">
              <a16:creationId xmlns:a16="http://schemas.microsoft.com/office/drawing/2014/main" id="{59AF44C1-AB47-45A2-81EE-57AA28371F8E}"/>
            </a:ext>
          </a:extLst>
        </xdr:cNvPr>
        <xdr:cNvSpPr/>
      </xdr:nvSpPr>
      <xdr:spPr>
        <a:xfrm>
          <a:off x="10572115" y="6027928"/>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9AF01F5B-68A1-4E61-9BA9-E7643E18C81A}"/>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77CD0AC3-1938-4594-A354-E54B4BC509D0}"/>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BA820CEC-75FE-4679-B13F-63D233979E34}"/>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248524C2-B789-4013-B9EB-E4D5ACD39603}"/>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D11E5554-E337-45F3-A2F4-439703D1BD80}"/>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15028</xdr:rowOff>
    </xdr:from>
    <xdr:to>
      <xdr:col>76</xdr:col>
      <xdr:colOff>73025</xdr:colOff>
      <xdr:row>29</xdr:row>
      <xdr:rowOff>116628</xdr:rowOff>
    </xdr:to>
    <xdr:sp macro="" textlink="">
      <xdr:nvSpPr>
        <xdr:cNvPr id="153" name="楕円 152">
          <a:extLst>
            <a:ext uri="{FF2B5EF4-FFF2-40B4-BE49-F238E27FC236}">
              <a16:creationId xmlns:a16="http://schemas.microsoft.com/office/drawing/2014/main" id="{CE780C63-3258-408A-832F-61ABBD6BAE6D}"/>
            </a:ext>
          </a:extLst>
        </xdr:cNvPr>
        <xdr:cNvSpPr/>
      </xdr:nvSpPr>
      <xdr:spPr>
        <a:xfrm>
          <a:off x="13289280" y="5743363"/>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37905</xdr:rowOff>
    </xdr:from>
    <xdr:ext cx="469744" cy="259045"/>
    <xdr:sp macro="" textlink="">
      <xdr:nvSpPr>
        <xdr:cNvPr id="154" name="債務償還比率該当値テキスト">
          <a:extLst>
            <a:ext uri="{FF2B5EF4-FFF2-40B4-BE49-F238E27FC236}">
              <a16:creationId xmlns:a16="http://schemas.microsoft.com/office/drawing/2014/main" id="{0EFC710C-52C3-4963-AF5B-FC9C50327EB8}"/>
            </a:ext>
          </a:extLst>
        </xdr:cNvPr>
        <xdr:cNvSpPr txBox="1"/>
      </xdr:nvSpPr>
      <xdr:spPr>
        <a:xfrm>
          <a:off x="13369925" y="5590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147976</xdr:rowOff>
    </xdr:from>
    <xdr:to>
      <xdr:col>72</xdr:col>
      <xdr:colOff>123825</xdr:colOff>
      <xdr:row>29</xdr:row>
      <xdr:rowOff>78126</xdr:rowOff>
    </xdr:to>
    <xdr:sp macro="" textlink="">
      <xdr:nvSpPr>
        <xdr:cNvPr id="155" name="楕円 154">
          <a:extLst>
            <a:ext uri="{FF2B5EF4-FFF2-40B4-BE49-F238E27FC236}">
              <a16:creationId xmlns:a16="http://schemas.microsoft.com/office/drawing/2014/main" id="{2F32CC79-5A26-40B8-A525-9E974705FE8D}"/>
            </a:ext>
          </a:extLst>
        </xdr:cNvPr>
        <xdr:cNvSpPr/>
      </xdr:nvSpPr>
      <xdr:spPr>
        <a:xfrm>
          <a:off x="12629515" y="5699146"/>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27326</xdr:rowOff>
    </xdr:from>
    <xdr:to>
      <xdr:col>76</xdr:col>
      <xdr:colOff>22225</xdr:colOff>
      <xdr:row>29</xdr:row>
      <xdr:rowOff>65828</xdr:rowOff>
    </xdr:to>
    <xdr:cxnSp macro="">
      <xdr:nvCxnSpPr>
        <xdr:cNvPr id="156" name="直線コネクタ 155">
          <a:extLst>
            <a:ext uri="{FF2B5EF4-FFF2-40B4-BE49-F238E27FC236}">
              <a16:creationId xmlns:a16="http://schemas.microsoft.com/office/drawing/2014/main" id="{386DDFC6-1325-4258-A1A1-B9B204F5C912}"/>
            </a:ext>
          </a:extLst>
        </xdr:cNvPr>
        <xdr:cNvCxnSpPr/>
      </xdr:nvCxnSpPr>
      <xdr:spPr>
        <a:xfrm>
          <a:off x="12684125" y="5749946"/>
          <a:ext cx="631190" cy="38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17907</xdr:rowOff>
    </xdr:from>
    <xdr:to>
      <xdr:col>68</xdr:col>
      <xdr:colOff>123825</xdr:colOff>
      <xdr:row>29</xdr:row>
      <xdr:rowOff>119507</xdr:rowOff>
    </xdr:to>
    <xdr:sp macro="" textlink="">
      <xdr:nvSpPr>
        <xdr:cNvPr id="157" name="楕円 156">
          <a:extLst>
            <a:ext uri="{FF2B5EF4-FFF2-40B4-BE49-F238E27FC236}">
              <a16:creationId xmlns:a16="http://schemas.microsoft.com/office/drawing/2014/main" id="{A39F1F0A-DB37-4A67-88A0-0FE6A14AFFC1}"/>
            </a:ext>
          </a:extLst>
        </xdr:cNvPr>
        <xdr:cNvSpPr/>
      </xdr:nvSpPr>
      <xdr:spPr>
        <a:xfrm>
          <a:off x="11943715" y="5746242"/>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27326</xdr:rowOff>
    </xdr:from>
    <xdr:to>
      <xdr:col>72</xdr:col>
      <xdr:colOff>73025</xdr:colOff>
      <xdr:row>29</xdr:row>
      <xdr:rowOff>68707</xdr:rowOff>
    </xdr:to>
    <xdr:cxnSp macro="">
      <xdr:nvCxnSpPr>
        <xdr:cNvPr id="158" name="直線コネクタ 157">
          <a:extLst>
            <a:ext uri="{FF2B5EF4-FFF2-40B4-BE49-F238E27FC236}">
              <a16:creationId xmlns:a16="http://schemas.microsoft.com/office/drawing/2014/main" id="{DF86D26D-0469-4A4E-ACCC-23400BCDCC7E}"/>
            </a:ext>
          </a:extLst>
        </xdr:cNvPr>
        <xdr:cNvCxnSpPr/>
      </xdr:nvCxnSpPr>
      <xdr:spPr>
        <a:xfrm flipV="1">
          <a:off x="11998325" y="5749946"/>
          <a:ext cx="685800" cy="41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45424</xdr:rowOff>
    </xdr:from>
    <xdr:to>
      <xdr:col>64</xdr:col>
      <xdr:colOff>123825</xdr:colOff>
      <xdr:row>28</xdr:row>
      <xdr:rowOff>147024</xdr:rowOff>
    </xdr:to>
    <xdr:sp macro="" textlink="">
      <xdr:nvSpPr>
        <xdr:cNvPr id="159" name="楕円 158">
          <a:extLst>
            <a:ext uri="{FF2B5EF4-FFF2-40B4-BE49-F238E27FC236}">
              <a16:creationId xmlns:a16="http://schemas.microsoft.com/office/drawing/2014/main" id="{9CE7E3E6-A298-442F-8707-0EE140D601D0}"/>
            </a:ext>
          </a:extLst>
        </xdr:cNvPr>
        <xdr:cNvSpPr/>
      </xdr:nvSpPr>
      <xdr:spPr>
        <a:xfrm>
          <a:off x="11257915" y="5600404"/>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96224</xdr:rowOff>
    </xdr:from>
    <xdr:to>
      <xdr:col>68</xdr:col>
      <xdr:colOff>73025</xdr:colOff>
      <xdr:row>29</xdr:row>
      <xdr:rowOff>68707</xdr:rowOff>
    </xdr:to>
    <xdr:cxnSp macro="">
      <xdr:nvCxnSpPr>
        <xdr:cNvPr id="160" name="直線コネクタ 159">
          <a:extLst>
            <a:ext uri="{FF2B5EF4-FFF2-40B4-BE49-F238E27FC236}">
              <a16:creationId xmlns:a16="http://schemas.microsoft.com/office/drawing/2014/main" id="{6E9B828C-9713-46EA-A7CE-0EA1A1068C4F}"/>
            </a:ext>
          </a:extLst>
        </xdr:cNvPr>
        <xdr:cNvCxnSpPr/>
      </xdr:nvCxnSpPr>
      <xdr:spPr>
        <a:xfrm>
          <a:off x="11312525" y="5645489"/>
          <a:ext cx="685800" cy="145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20066</xdr:rowOff>
    </xdr:from>
    <xdr:to>
      <xdr:col>60</xdr:col>
      <xdr:colOff>123825</xdr:colOff>
      <xdr:row>29</xdr:row>
      <xdr:rowOff>121666</xdr:rowOff>
    </xdr:to>
    <xdr:sp macro="" textlink="">
      <xdr:nvSpPr>
        <xdr:cNvPr id="161" name="楕円 160">
          <a:extLst>
            <a:ext uri="{FF2B5EF4-FFF2-40B4-BE49-F238E27FC236}">
              <a16:creationId xmlns:a16="http://schemas.microsoft.com/office/drawing/2014/main" id="{24E658E2-AF2C-4790-834D-7C4F1C80C8AE}"/>
            </a:ext>
          </a:extLst>
        </xdr:cNvPr>
        <xdr:cNvSpPr/>
      </xdr:nvSpPr>
      <xdr:spPr>
        <a:xfrm>
          <a:off x="10572115" y="5740781"/>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96224</xdr:rowOff>
    </xdr:from>
    <xdr:to>
      <xdr:col>64</xdr:col>
      <xdr:colOff>73025</xdr:colOff>
      <xdr:row>29</xdr:row>
      <xdr:rowOff>70866</xdr:rowOff>
    </xdr:to>
    <xdr:cxnSp macro="">
      <xdr:nvCxnSpPr>
        <xdr:cNvPr id="162" name="直線コネクタ 161">
          <a:extLst>
            <a:ext uri="{FF2B5EF4-FFF2-40B4-BE49-F238E27FC236}">
              <a16:creationId xmlns:a16="http://schemas.microsoft.com/office/drawing/2014/main" id="{D2EB9A5F-A887-414F-B016-C90E99F38E18}"/>
            </a:ext>
          </a:extLst>
        </xdr:cNvPr>
        <xdr:cNvCxnSpPr/>
      </xdr:nvCxnSpPr>
      <xdr:spPr>
        <a:xfrm flipV="1">
          <a:off x="10626725" y="5645489"/>
          <a:ext cx="685800" cy="147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128216</xdr:rowOff>
    </xdr:from>
    <xdr:ext cx="469744" cy="259045"/>
    <xdr:sp macro="" textlink="">
      <xdr:nvSpPr>
        <xdr:cNvPr id="163" name="n_1aveValue債務償還比率">
          <a:extLst>
            <a:ext uri="{FF2B5EF4-FFF2-40B4-BE49-F238E27FC236}">
              <a16:creationId xmlns:a16="http://schemas.microsoft.com/office/drawing/2014/main" id="{7ACB1C6F-EA9A-4605-94B0-1BE353D28CEB}"/>
            </a:ext>
          </a:extLst>
        </xdr:cNvPr>
        <xdr:cNvSpPr txBox="1"/>
      </xdr:nvSpPr>
      <xdr:spPr>
        <a:xfrm>
          <a:off x="12459412" y="6028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121380</xdr:rowOff>
    </xdr:from>
    <xdr:ext cx="469744" cy="259045"/>
    <xdr:sp macro="" textlink="">
      <xdr:nvSpPr>
        <xdr:cNvPr id="164" name="n_2aveValue債務償還比率">
          <a:extLst>
            <a:ext uri="{FF2B5EF4-FFF2-40B4-BE49-F238E27FC236}">
              <a16:creationId xmlns:a16="http://schemas.microsoft.com/office/drawing/2014/main" id="{C25F7BA3-87DA-4C6D-BF23-C143930C8DEC}"/>
            </a:ext>
          </a:extLst>
        </xdr:cNvPr>
        <xdr:cNvSpPr txBox="1"/>
      </xdr:nvSpPr>
      <xdr:spPr>
        <a:xfrm>
          <a:off x="11780597" y="6019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46534</xdr:rowOff>
    </xdr:from>
    <xdr:ext cx="469744" cy="259045"/>
    <xdr:sp macro="" textlink="">
      <xdr:nvSpPr>
        <xdr:cNvPr id="165" name="n_3aveValue債務償還比率">
          <a:extLst>
            <a:ext uri="{FF2B5EF4-FFF2-40B4-BE49-F238E27FC236}">
              <a16:creationId xmlns:a16="http://schemas.microsoft.com/office/drawing/2014/main" id="{355DBDE3-04A8-49CB-8C63-85D604947621}"/>
            </a:ext>
          </a:extLst>
        </xdr:cNvPr>
        <xdr:cNvSpPr txBox="1"/>
      </xdr:nvSpPr>
      <xdr:spPr>
        <a:xfrm>
          <a:off x="11094797" y="594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57040</xdr:rowOff>
    </xdr:from>
    <xdr:ext cx="469744" cy="259045"/>
    <xdr:sp macro="" textlink="">
      <xdr:nvSpPr>
        <xdr:cNvPr id="166" name="n_4aveValue債務償還比率">
          <a:extLst>
            <a:ext uri="{FF2B5EF4-FFF2-40B4-BE49-F238E27FC236}">
              <a16:creationId xmlns:a16="http://schemas.microsoft.com/office/drawing/2014/main" id="{C3AEA6C6-97A5-40E5-9761-CD3F32F1BB65}"/>
            </a:ext>
          </a:extLst>
        </xdr:cNvPr>
        <xdr:cNvSpPr txBox="1"/>
      </xdr:nvSpPr>
      <xdr:spPr>
        <a:xfrm>
          <a:off x="10408997" y="6128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94653</xdr:rowOff>
    </xdr:from>
    <xdr:ext cx="469744" cy="259045"/>
    <xdr:sp macro="" textlink="">
      <xdr:nvSpPr>
        <xdr:cNvPr id="167" name="n_1mainValue債務償還比率">
          <a:extLst>
            <a:ext uri="{FF2B5EF4-FFF2-40B4-BE49-F238E27FC236}">
              <a16:creationId xmlns:a16="http://schemas.microsoft.com/office/drawing/2014/main" id="{0477D34D-2BB0-444F-9F0F-8EFECE5C863B}"/>
            </a:ext>
          </a:extLst>
        </xdr:cNvPr>
        <xdr:cNvSpPr txBox="1"/>
      </xdr:nvSpPr>
      <xdr:spPr>
        <a:xfrm>
          <a:off x="12459412" y="5480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136034</xdr:rowOff>
    </xdr:from>
    <xdr:ext cx="469744" cy="259045"/>
    <xdr:sp macro="" textlink="">
      <xdr:nvSpPr>
        <xdr:cNvPr id="168" name="n_2mainValue債務償還比率">
          <a:extLst>
            <a:ext uri="{FF2B5EF4-FFF2-40B4-BE49-F238E27FC236}">
              <a16:creationId xmlns:a16="http://schemas.microsoft.com/office/drawing/2014/main" id="{2BBCA173-3DE1-405F-938F-7B3DAD97201F}"/>
            </a:ext>
          </a:extLst>
        </xdr:cNvPr>
        <xdr:cNvSpPr txBox="1"/>
      </xdr:nvSpPr>
      <xdr:spPr>
        <a:xfrm>
          <a:off x="11780597" y="5513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163551</xdr:rowOff>
    </xdr:from>
    <xdr:ext cx="469744" cy="259045"/>
    <xdr:sp macro="" textlink="">
      <xdr:nvSpPr>
        <xdr:cNvPr id="169" name="n_3mainValue債務償還比率">
          <a:extLst>
            <a:ext uri="{FF2B5EF4-FFF2-40B4-BE49-F238E27FC236}">
              <a16:creationId xmlns:a16="http://schemas.microsoft.com/office/drawing/2014/main" id="{850F0D68-544B-4AE8-A233-372A269888EC}"/>
            </a:ext>
          </a:extLst>
        </xdr:cNvPr>
        <xdr:cNvSpPr txBox="1"/>
      </xdr:nvSpPr>
      <xdr:spPr>
        <a:xfrm>
          <a:off x="11094797" y="5375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138193</xdr:rowOff>
    </xdr:from>
    <xdr:ext cx="469744" cy="259045"/>
    <xdr:sp macro="" textlink="">
      <xdr:nvSpPr>
        <xdr:cNvPr id="170" name="n_4mainValue債務償還比率">
          <a:extLst>
            <a:ext uri="{FF2B5EF4-FFF2-40B4-BE49-F238E27FC236}">
              <a16:creationId xmlns:a16="http://schemas.microsoft.com/office/drawing/2014/main" id="{F657A10A-0CA7-44D2-B695-EB66166C4AE0}"/>
            </a:ext>
          </a:extLst>
        </xdr:cNvPr>
        <xdr:cNvSpPr txBox="1"/>
      </xdr:nvSpPr>
      <xdr:spPr>
        <a:xfrm>
          <a:off x="10408997" y="551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6ADA722C-03A1-45EC-AE06-5591313047AA}"/>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6149913B-CE2B-4FFC-BAF5-D6470351182C}"/>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29B93149-593E-4E66-89F3-AC496FD2C948}"/>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1C52425D-D3CF-4293-8BF0-6EC3575E396F}"/>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55FCFEAC-FB5C-4A3A-B48B-A9FA0E19CA70}"/>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51B220AB-1C6F-4338-BA9C-EACD04744FD5}"/>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7A90425-C06D-4508-812E-D7A5A652443C}"/>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FE11CA4-6F99-44A0-912B-EAD30D4881A9}"/>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D628961-7123-4D7D-B486-E3AC38273BAB}"/>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7F52E65-7AA5-42EA-879A-4F21152ECD98}"/>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大阪府豊中市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2511A85-AC76-433F-8183-7B602D029CEE}"/>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83159C0-F58A-42A2-9683-B83891E31A52}"/>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B4AB2FE-F255-4FB5-A64F-982B8B90AACD}"/>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1DC1319-A078-43B4-9248-70E75A1AC530}"/>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462A44D-B15F-46C2-AB6B-22D76CD5E891}"/>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41FB8AC-14C1-4FDF-8C29-D9A9F2C92446}"/>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405,955
398,178
36.39
197,658,373
192,121,373
4,930,077
94,539,789
87,662,451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0F5D57F-4B9B-49B5-9E63-9CFA5721CAD8}"/>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770C0E2-4D33-445A-8271-AEDF61E507B1}"/>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FAFCB1E-B7F3-4DEA-9318-DFD3D930B395}"/>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CDB7C85-DCEB-456C-83B9-C510EC100FFF}"/>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7FEBA58-4F0F-4737-88F6-E8C2CF1424C3}"/>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1CD8EFC-CD83-4BE4-8645-B5EC8CF2750B}"/>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AC82EF9-66F0-4F73-A6D5-9EE29AF842EB}"/>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AA331EF-13B1-4A69-AD0C-0EEABBCBD4C5}"/>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2EB8CBB-5282-4E61-A62D-1398F9515110}"/>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82B3596-D44C-4B80-8F6D-AA5DD59ED822}"/>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70D73FF-FD11-4E09-8BEB-0B97481FFED1}"/>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0100689-0A05-4C47-B744-7EC2965905CB}"/>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2CDED74-EE45-411B-B035-A256993A0879}"/>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3B15451-D8A3-4974-8278-F011753044AE}"/>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281AD52-46E1-4791-B0EB-CA8BDE74E057}"/>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5B1D444-9D34-49A3-A207-0911DE6CC0E4}"/>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4E4B33A-3BFB-4A26-B279-2D81DE72E4E7}"/>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41F8883-04BC-4B4E-8D31-811F2B11148D}"/>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9CF6108-68F0-4C5C-A3F5-9414B67B5496}"/>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F7EB40-C117-44BF-916C-2899439EAA07}"/>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5674071-E03B-4BEC-8E75-25E6A49B52EB}"/>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ADE28D3-6D0F-4CB2-A99C-0FF86D87CB81}"/>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FF843D2-0459-4553-A79C-F0749AB4CCE1}"/>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115B5D6-47C2-4102-A4F0-AB197991D4F6}"/>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A887E6A-D7F0-43FF-B2F5-08B5AE96ACB3}"/>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4370A1F-A68A-42E9-85FB-4A035414D297}"/>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4AF5FA3-A113-4990-9A7F-80530B216C7B}"/>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62AD8AA-0BA2-40CA-A1F6-768CB051596A}"/>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5EA5B53-EE6F-4709-972F-3B1792B07AB8}"/>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AE0605A-1CEE-4448-A731-CFBDE321CFCA}"/>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DFF67EC-E42A-4F8F-A163-4E9B769AE5E6}"/>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146C344-F5AA-4DEC-A202-E890AFD773C5}"/>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CD71996E-F9B0-4606-B990-440A4EDFFB9C}"/>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249877C1-A679-4B2C-B1A2-B0706D31638A}"/>
            </a:ext>
          </a:extLst>
        </xdr:cNvPr>
        <xdr:cNvSpPr txBox="1"/>
      </xdr:nvSpPr>
      <xdr:spPr>
        <a:xfrm>
          <a:off x="2738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EFA9A8C8-BDCF-406B-B3DC-DEA73CE69130}"/>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89A70C7F-B934-47DA-AED1-744931FD6D28}"/>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1105E73C-AEC7-4B66-B557-E1D5BD871EE8}"/>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829F0906-78F0-4037-B50F-180A4A6B2DDC}"/>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1F567C0F-20F0-4968-A9D2-595031B66200}"/>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26781259-A89D-4CD5-BA47-22922FC1A5DA}"/>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2C5347E0-56BF-4AD2-83AB-95CDB2DE2022}"/>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5A1D1CBF-6399-477A-B7D9-55E3ECDE5AAD}"/>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452DF87E-096E-4474-BF7C-C6753729BD11}"/>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8CBCF2EC-CB6E-480D-9F6E-27A2FA12B64D}"/>
            </a:ext>
          </a:extLst>
        </xdr:cNvPr>
        <xdr:cNvCxnSpPr/>
      </xdr:nvCxnSpPr>
      <xdr:spPr>
        <a:xfrm flipV="1">
          <a:off x="4173855" y="5803011"/>
          <a:ext cx="0" cy="1311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7AE8D6E5-4BC6-4566-9920-4FB5373EC575}"/>
            </a:ext>
          </a:extLst>
        </xdr:cNvPr>
        <xdr:cNvSpPr txBox="1"/>
      </xdr:nvSpPr>
      <xdr:spPr>
        <a:xfrm>
          <a:off x="4212590" y="7118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CAC03CD6-0F3C-4F99-9CAE-CCE062D8D5E2}"/>
            </a:ext>
          </a:extLst>
        </xdr:cNvPr>
        <xdr:cNvCxnSpPr/>
      </xdr:nvCxnSpPr>
      <xdr:spPr>
        <a:xfrm>
          <a:off x="4112260" y="71144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0B34124E-43F3-433D-8489-F1B80116987D}"/>
            </a:ext>
          </a:extLst>
        </xdr:cNvPr>
        <xdr:cNvSpPr txBox="1"/>
      </xdr:nvSpPr>
      <xdr:spPr>
        <a:xfrm>
          <a:off x="4212590" y="5583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472076BF-74D7-492C-B840-57A943F235BE}"/>
            </a:ext>
          </a:extLst>
        </xdr:cNvPr>
        <xdr:cNvCxnSpPr/>
      </xdr:nvCxnSpPr>
      <xdr:spPr>
        <a:xfrm>
          <a:off x="4112260" y="58030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112285</xdr:rowOff>
    </xdr:from>
    <xdr:ext cx="405111" cy="259045"/>
    <xdr:sp macro="" textlink="">
      <xdr:nvSpPr>
        <xdr:cNvPr id="60" name="【道路】&#10;有形固定資産減価償却率平均値テキスト">
          <a:extLst>
            <a:ext uri="{FF2B5EF4-FFF2-40B4-BE49-F238E27FC236}">
              <a16:creationId xmlns:a16="http://schemas.microsoft.com/office/drawing/2014/main" id="{67CE1DF4-843A-4C28-97C4-7F86AB44DDC3}"/>
            </a:ext>
          </a:extLst>
        </xdr:cNvPr>
        <xdr:cNvSpPr txBox="1"/>
      </xdr:nvSpPr>
      <xdr:spPr>
        <a:xfrm>
          <a:off x="4212590" y="62844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873CBB76-AFEC-47DC-965B-751CF60E1345}"/>
            </a:ext>
          </a:extLst>
        </xdr:cNvPr>
        <xdr:cNvSpPr/>
      </xdr:nvSpPr>
      <xdr:spPr>
        <a:xfrm>
          <a:off x="4131310" y="643686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B97F9FEF-17F1-493C-AC4D-0E6DE1402D52}"/>
            </a:ext>
          </a:extLst>
        </xdr:cNvPr>
        <xdr:cNvSpPr/>
      </xdr:nvSpPr>
      <xdr:spPr>
        <a:xfrm>
          <a:off x="3388360" y="63915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A65F5FF2-B38B-41BA-8B36-9D5998062298}"/>
            </a:ext>
          </a:extLst>
        </xdr:cNvPr>
        <xdr:cNvSpPr/>
      </xdr:nvSpPr>
      <xdr:spPr>
        <a:xfrm>
          <a:off x="2571750" y="636295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CACE1B8E-CA86-48AD-AC91-3595B342E5E2}"/>
            </a:ext>
          </a:extLst>
        </xdr:cNvPr>
        <xdr:cNvSpPr/>
      </xdr:nvSpPr>
      <xdr:spPr>
        <a:xfrm>
          <a:off x="1774190" y="634085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C4C3E632-603C-4437-AFC0-E428EA89B190}"/>
            </a:ext>
          </a:extLst>
        </xdr:cNvPr>
        <xdr:cNvSpPr/>
      </xdr:nvSpPr>
      <xdr:spPr>
        <a:xfrm>
          <a:off x="988060" y="6308852"/>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331E29F7-2D52-4DBC-B1EE-AF7F76448BDA}"/>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B2D1E3ED-D031-4E97-97D9-3FD45A2786AB}"/>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9FDE654-0AF3-4B9B-9152-5EB970E88F50}"/>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30EA0F4-6FA5-4448-A832-EF08E909BDFC}"/>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15E67E6-4AD7-4F57-B861-792026BE3606}"/>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130556</xdr:rowOff>
    </xdr:from>
    <xdr:to>
      <xdr:col>24</xdr:col>
      <xdr:colOff>114300</xdr:colOff>
      <xdr:row>39</xdr:row>
      <xdr:rowOff>60706</xdr:rowOff>
    </xdr:to>
    <xdr:sp macro="" textlink="">
      <xdr:nvSpPr>
        <xdr:cNvPr id="71" name="楕円 70">
          <a:extLst>
            <a:ext uri="{FF2B5EF4-FFF2-40B4-BE49-F238E27FC236}">
              <a16:creationId xmlns:a16="http://schemas.microsoft.com/office/drawing/2014/main" id="{07635D3C-DBC3-4479-9793-0F004DAF8449}"/>
            </a:ext>
          </a:extLst>
        </xdr:cNvPr>
        <xdr:cNvSpPr/>
      </xdr:nvSpPr>
      <xdr:spPr>
        <a:xfrm>
          <a:off x="4131310" y="664946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108983</xdr:rowOff>
    </xdr:from>
    <xdr:ext cx="405111" cy="259045"/>
    <xdr:sp macro="" textlink="">
      <xdr:nvSpPr>
        <xdr:cNvPr id="72" name="【道路】&#10;有形固定資産減価償却率該当値テキスト">
          <a:extLst>
            <a:ext uri="{FF2B5EF4-FFF2-40B4-BE49-F238E27FC236}">
              <a16:creationId xmlns:a16="http://schemas.microsoft.com/office/drawing/2014/main" id="{656F7A50-E0F7-4B2F-8461-32A9DD0674AA}"/>
            </a:ext>
          </a:extLst>
        </xdr:cNvPr>
        <xdr:cNvSpPr txBox="1"/>
      </xdr:nvSpPr>
      <xdr:spPr>
        <a:xfrm>
          <a:off x="4212590" y="6622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105410</xdr:rowOff>
    </xdr:from>
    <xdr:to>
      <xdr:col>20</xdr:col>
      <xdr:colOff>38100</xdr:colOff>
      <xdr:row>39</xdr:row>
      <xdr:rowOff>35560</xdr:rowOff>
    </xdr:to>
    <xdr:sp macro="" textlink="">
      <xdr:nvSpPr>
        <xdr:cNvPr id="73" name="楕円 72">
          <a:extLst>
            <a:ext uri="{FF2B5EF4-FFF2-40B4-BE49-F238E27FC236}">
              <a16:creationId xmlns:a16="http://schemas.microsoft.com/office/drawing/2014/main" id="{CD660EF2-7E00-404A-AD7B-2A097EBDA33C}"/>
            </a:ext>
          </a:extLst>
        </xdr:cNvPr>
        <xdr:cNvSpPr/>
      </xdr:nvSpPr>
      <xdr:spPr>
        <a:xfrm>
          <a:off x="3388360" y="66186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156210</xdr:rowOff>
    </xdr:from>
    <xdr:to>
      <xdr:col>24</xdr:col>
      <xdr:colOff>63500</xdr:colOff>
      <xdr:row>39</xdr:row>
      <xdr:rowOff>9906</xdr:rowOff>
    </xdr:to>
    <xdr:cxnSp macro="">
      <xdr:nvCxnSpPr>
        <xdr:cNvPr id="74" name="直線コネクタ 73">
          <a:extLst>
            <a:ext uri="{FF2B5EF4-FFF2-40B4-BE49-F238E27FC236}">
              <a16:creationId xmlns:a16="http://schemas.microsoft.com/office/drawing/2014/main" id="{983D18A5-3EC1-401E-AAEE-3EEF1C084991}"/>
            </a:ext>
          </a:extLst>
        </xdr:cNvPr>
        <xdr:cNvCxnSpPr/>
      </xdr:nvCxnSpPr>
      <xdr:spPr>
        <a:xfrm>
          <a:off x="3431540" y="6673215"/>
          <a:ext cx="74295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55118</xdr:rowOff>
    </xdr:from>
    <xdr:to>
      <xdr:col>15</xdr:col>
      <xdr:colOff>101600</xdr:colOff>
      <xdr:row>38</xdr:row>
      <xdr:rowOff>156718</xdr:rowOff>
    </xdr:to>
    <xdr:sp macro="" textlink="">
      <xdr:nvSpPr>
        <xdr:cNvPr id="75" name="楕円 74">
          <a:extLst>
            <a:ext uri="{FF2B5EF4-FFF2-40B4-BE49-F238E27FC236}">
              <a16:creationId xmlns:a16="http://schemas.microsoft.com/office/drawing/2014/main" id="{82A08EFC-D2A8-4D95-8E00-854B8310EB75}"/>
            </a:ext>
          </a:extLst>
        </xdr:cNvPr>
        <xdr:cNvSpPr/>
      </xdr:nvSpPr>
      <xdr:spPr>
        <a:xfrm>
          <a:off x="2571750" y="6574028"/>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105918</xdr:rowOff>
    </xdr:from>
    <xdr:to>
      <xdr:col>19</xdr:col>
      <xdr:colOff>177800</xdr:colOff>
      <xdr:row>38</xdr:row>
      <xdr:rowOff>156210</xdr:rowOff>
    </xdr:to>
    <xdr:cxnSp macro="">
      <xdr:nvCxnSpPr>
        <xdr:cNvPr id="76" name="直線コネクタ 75">
          <a:extLst>
            <a:ext uri="{FF2B5EF4-FFF2-40B4-BE49-F238E27FC236}">
              <a16:creationId xmlns:a16="http://schemas.microsoft.com/office/drawing/2014/main" id="{23D58386-012D-407B-AAF0-D8731C32E8C0}"/>
            </a:ext>
          </a:extLst>
        </xdr:cNvPr>
        <xdr:cNvCxnSpPr/>
      </xdr:nvCxnSpPr>
      <xdr:spPr>
        <a:xfrm>
          <a:off x="2626360" y="6619113"/>
          <a:ext cx="80518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7112</xdr:rowOff>
    </xdr:from>
    <xdr:to>
      <xdr:col>10</xdr:col>
      <xdr:colOff>165100</xdr:colOff>
      <xdr:row>38</xdr:row>
      <xdr:rowOff>108712</xdr:rowOff>
    </xdr:to>
    <xdr:sp macro="" textlink="">
      <xdr:nvSpPr>
        <xdr:cNvPr id="77" name="楕円 76">
          <a:extLst>
            <a:ext uri="{FF2B5EF4-FFF2-40B4-BE49-F238E27FC236}">
              <a16:creationId xmlns:a16="http://schemas.microsoft.com/office/drawing/2014/main" id="{2EFAF908-7922-412C-9697-D033DC732EEB}"/>
            </a:ext>
          </a:extLst>
        </xdr:cNvPr>
        <xdr:cNvSpPr/>
      </xdr:nvSpPr>
      <xdr:spPr>
        <a:xfrm>
          <a:off x="1774190" y="652411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57912</xdr:rowOff>
    </xdr:from>
    <xdr:to>
      <xdr:col>15</xdr:col>
      <xdr:colOff>50800</xdr:colOff>
      <xdr:row>38</xdr:row>
      <xdr:rowOff>105918</xdr:rowOff>
    </xdr:to>
    <xdr:cxnSp macro="">
      <xdr:nvCxnSpPr>
        <xdr:cNvPr id="78" name="直線コネクタ 77">
          <a:extLst>
            <a:ext uri="{FF2B5EF4-FFF2-40B4-BE49-F238E27FC236}">
              <a16:creationId xmlns:a16="http://schemas.microsoft.com/office/drawing/2014/main" id="{5D6AFA24-7926-4495-8A64-7E2F4D2CF4D2}"/>
            </a:ext>
          </a:extLst>
        </xdr:cNvPr>
        <xdr:cNvCxnSpPr/>
      </xdr:nvCxnSpPr>
      <xdr:spPr>
        <a:xfrm>
          <a:off x="1828800" y="6569202"/>
          <a:ext cx="79756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125984</xdr:rowOff>
    </xdr:from>
    <xdr:to>
      <xdr:col>6</xdr:col>
      <xdr:colOff>38100</xdr:colOff>
      <xdr:row>38</xdr:row>
      <xdr:rowOff>56135</xdr:rowOff>
    </xdr:to>
    <xdr:sp macro="" textlink="">
      <xdr:nvSpPr>
        <xdr:cNvPr id="79" name="楕円 78">
          <a:extLst>
            <a:ext uri="{FF2B5EF4-FFF2-40B4-BE49-F238E27FC236}">
              <a16:creationId xmlns:a16="http://schemas.microsoft.com/office/drawing/2014/main" id="{B78CA052-2ECB-4D5A-9758-0465AC9FA81F}"/>
            </a:ext>
          </a:extLst>
        </xdr:cNvPr>
        <xdr:cNvSpPr/>
      </xdr:nvSpPr>
      <xdr:spPr>
        <a:xfrm>
          <a:off x="988060" y="6473444"/>
          <a:ext cx="7874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5334</xdr:rowOff>
    </xdr:from>
    <xdr:to>
      <xdr:col>10</xdr:col>
      <xdr:colOff>114300</xdr:colOff>
      <xdr:row>38</xdr:row>
      <xdr:rowOff>57912</xdr:rowOff>
    </xdr:to>
    <xdr:cxnSp macro="">
      <xdr:nvCxnSpPr>
        <xdr:cNvPr id="80" name="直線コネクタ 79">
          <a:extLst>
            <a:ext uri="{FF2B5EF4-FFF2-40B4-BE49-F238E27FC236}">
              <a16:creationId xmlns:a16="http://schemas.microsoft.com/office/drawing/2014/main" id="{45F1E4B0-1D08-40DB-B065-46C9FE0819BD}"/>
            </a:ext>
          </a:extLst>
        </xdr:cNvPr>
        <xdr:cNvCxnSpPr/>
      </xdr:nvCxnSpPr>
      <xdr:spPr>
        <a:xfrm>
          <a:off x="1031240" y="6522339"/>
          <a:ext cx="797560" cy="46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164101</xdr:rowOff>
    </xdr:from>
    <xdr:ext cx="405111" cy="259045"/>
    <xdr:sp macro="" textlink="">
      <xdr:nvSpPr>
        <xdr:cNvPr id="81" name="n_1aveValue【道路】&#10;有形固定資産減価償却率">
          <a:extLst>
            <a:ext uri="{FF2B5EF4-FFF2-40B4-BE49-F238E27FC236}">
              <a16:creationId xmlns:a16="http://schemas.microsoft.com/office/drawing/2014/main" id="{C3C2E256-29FA-4B41-BAA9-084A4EAF4CDC}"/>
            </a:ext>
          </a:extLst>
        </xdr:cNvPr>
        <xdr:cNvSpPr txBox="1"/>
      </xdr:nvSpPr>
      <xdr:spPr>
        <a:xfrm>
          <a:off x="3239144" y="6168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141241</xdr:rowOff>
    </xdr:from>
    <xdr:ext cx="405111" cy="259045"/>
    <xdr:sp macro="" textlink="">
      <xdr:nvSpPr>
        <xdr:cNvPr id="82" name="n_2aveValue【道路】&#10;有形固定資産減価償却率">
          <a:extLst>
            <a:ext uri="{FF2B5EF4-FFF2-40B4-BE49-F238E27FC236}">
              <a16:creationId xmlns:a16="http://schemas.microsoft.com/office/drawing/2014/main" id="{14CEDA9C-1277-410F-92C1-3AF3CF841CBC}"/>
            </a:ext>
          </a:extLst>
        </xdr:cNvPr>
        <xdr:cNvSpPr txBox="1"/>
      </xdr:nvSpPr>
      <xdr:spPr>
        <a:xfrm>
          <a:off x="2439044" y="6140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C450A022-3324-409F-A1B3-4F62E9639C84}"/>
            </a:ext>
          </a:extLst>
        </xdr:cNvPr>
        <xdr:cNvSpPr txBox="1"/>
      </xdr:nvSpPr>
      <xdr:spPr>
        <a:xfrm>
          <a:off x="164148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79519</xdr:rowOff>
    </xdr:from>
    <xdr:ext cx="405111" cy="259045"/>
    <xdr:sp macro="" textlink="">
      <xdr:nvSpPr>
        <xdr:cNvPr id="84" name="n_4aveValue【道路】&#10;有形固定資産減価償却率">
          <a:extLst>
            <a:ext uri="{FF2B5EF4-FFF2-40B4-BE49-F238E27FC236}">
              <a16:creationId xmlns:a16="http://schemas.microsoft.com/office/drawing/2014/main" id="{42527040-54C6-4BE6-99E0-193209D10705}"/>
            </a:ext>
          </a:extLst>
        </xdr:cNvPr>
        <xdr:cNvSpPr txBox="1"/>
      </xdr:nvSpPr>
      <xdr:spPr>
        <a:xfrm>
          <a:off x="85535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26687</xdr:rowOff>
    </xdr:from>
    <xdr:ext cx="405111" cy="259045"/>
    <xdr:sp macro="" textlink="">
      <xdr:nvSpPr>
        <xdr:cNvPr id="85" name="n_1mainValue【道路】&#10;有形固定資産減価償却率">
          <a:extLst>
            <a:ext uri="{FF2B5EF4-FFF2-40B4-BE49-F238E27FC236}">
              <a16:creationId xmlns:a16="http://schemas.microsoft.com/office/drawing/2014/main" id="{79110820-29BF-443B-85A7-47FD5043B1C7}"/>
            </a:ext>
          </a:extLst>
        </xdr:cNvPr>
        <xdr:cNvSpPr txBox="1"/>
      </xdr:nvSpPr>
      <xdr:spPr>
        <a:xfrm>
          <a:off x="3239144" y="671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147845</xdr:rowOff>
    </xdr:from>
    <xdr:ext cx="405111" cy="259045"/>
    <xdr:sp macro="" textlink="">
      <xdr:nvSpPr>
        <xdr:cNvPr id="86" name="n_2mainValue【道路】&#10;有形固定資産減価償却率">
          <a:extLst>
            <a:ext uri="{FF2B5EF4-FFF2-40B4-BE49-F238E27FC236}">
              <a16:creationId xmlns:a16="http://schemas.microsoft.com/office/drawing/2014/main" id="{451E7968-9803-460A-B0B4-B0781CF5A37A}"/>
            </a:ext>
          </a:extLst>
        </xdr:cNvPr>
        <xdr:cNvSpPr txBox="1"/>
      </xdr:nvSpPr>
      <xdr:spPr>
        <a:xfrm>
          <a:off x="2439044" y="6661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99839</xdr:rowOff>
    </xdr:from>
    <xdr:ext cx="405111" cy="259045"/>
    <xdr:sp macro="" textlink="">
      <xdr:nvSpPr>
        <xdr:cNvPr id="87" name="n_3mainValue【道路】&#10;有形固定資産減価償却率">
          <a:extLst>
            <a:ext uri="{FF2B5EF4-FFF2-40B4-BE49-F238E27FC236}">
              <a16:creationId xmlns:a16="http://schemas.microsoft.com/office/drawing/2014/main" id="{F96CB774-9A98-445E-8C3A-BA5B0E7555FF}"/>
            </a:ext>
          </a:extLst>
        </xdr:cNvPr>
        <xdr:cNvSpPr txBox="1"/>
      </xdr:nvSpPr>
      <xdr:spPr>
        <a:xfrm>
          <a:off x="1641484" y="661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47261</xdr:rowOff>
    </xdr:from>
    <xdr:ext cx="405111" cy="259045"/>
    <xdr:sp macro="" textlink="">
      <xdr:nvSpPr>
        <xdr:cNvPr id="88" name="n_4mainValue【道路】&#10;有形固定資産減価償却率">
          <a:extLst>
            <a:ext uri="{FF2B5EF4-FFF2-40B4-BE49-F238E27FC236}">
              <a16:creationId xmlns:a16="http://schemas.microsoft.com/office/drawing/2014/main" id="{B8F8B8AA-184D-45F5-9AA3-748610EBC6A7}"/>
            </a:ext>
          </a:extLst>
        </xdr:cNvPr>
        <xdr:cNvSpPr txBox="1"/>
      </xdr:nvSpPr>
      <xdr:spPr>
        <a:xfrm>
          <a:off x="855354" y="656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8052C659-916A-459B-856C-6781C1C9410E}"/>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5875B9AA-123A-4394-92FB-642DFF746CA5}"/>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6D4C15B5-416A-48E4-AF2A-9C9756ADA868}"/>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FD9E249C-806B-4876-85CD-DCDD633BDCCB}"/>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CF29A036-C0D1-46FF-9135-99DB196E6705}"/>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FB721129-35BE-486A-9F29-C05FE5628AD8}"/>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C0113D74-5FE0-49F9-AC8F-DC6D996EE283}"/>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4AA58EE0-5D9F-4FE0-9945-2D1283C91066}"/>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9CCB8D0A-C65E-44F7-8DD7-1E119AC232EA}"/>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D27B872E-060E-47AA-9983-F1A2B74FDA29}"/>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FB2763FC-3829-42C9-B556-EB0EB8A9295B}"/>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F12EEFCA-C07E-41C1-BABC-90A98A64CD9F}"/>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9CD022DD-4787-48EC-9C72-A8C2A226C7D2}"/>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B94584BD-DAD5-4852-BC9E-9BEED63118AF}"/>
            </a:ext>
          </a:extLst>
        </xdr:cNvPr>
        <xdr:cNvSpPr txBox="1"/>
      </xdr:nvSpPr>
      <xdr:spPr>
        <a:xfrm>
          <a:off x="5527221"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5BA48976-F24C-4D35-B7B5-7D3966F7E397}"/>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8B8D756F-BA79-4070-9643-DF0E8E9B4CA6}"/>
            </a:ext>
          </a:extLst>
        </xdr:cNvPr>
        <xdr:cNvSpPr txBox="1"/>
      </xdr:nvSpPr>
      <xdr:spPr>
        <a:xfrm>
          <a:off x="5485961" y="61042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B409CBE4-2330-4154-952D-BC0F45741AAA}"/>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2C22235E-FF95-425F-BA64-DB351C86A1F6}"/>
            </a:ext>
          </a:extLst>
        </xdr:cNvPr>
        <xdr:cNvSpPr txBox="1"/>
      </xdr:nvSpPr>
      <xdr:spPr>
        <a:xfrm>
          <a:off x="5485961" y="56508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8548B0C4-B87C-438B-AFCE-36753E326FCF}"/>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B3B86CFA-F618-4838-B35F-FD43043CCC6E}"/>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C57B7E13-4F4E-4FD0-8779-408F61731D38}"/>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49C426EA-8B2D-457F-B436-82449F8290E5}"/>
            </a:ext>
          </a:extLst>
        </xdr:cNvPr>
        <xdr:cNvCxnSpPr/>
      </xdr:nvCxnSpPr>
      <xdr:spPr>
        <a:xfrm flipV="1">
          <a:off x="9429115" y="5677571"/>
          <a:ext cx="0" cy="1420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2EDE557D-2737-4F75-90E7-0D17C78898E5}"/>
            </a:ext>
          </a:extLst>
        </xdr:cNvPr>
        <xdr:cNvSpPr txBox="1"/>
      </xdr:nvSpPr>
      <xdr:spPr>
        <a:xfrm>
          <a:off x="9467850" y="710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336D66F2-510A-4588-BBE7-FFCC7DC8EA59}"/>
            </a:ext>
          </a:extLst>
        </xdr:cNvPr>
        <xdr:cNvCxnSpPr/>
      </xdr:nvCxnSpPr>
      <xdr:spPr>
        <a:xfrm>
          <a:off x="9356090" y="70983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7C8C71E3-DFCE-4F6C-B05E-775B503F7CD4}"/>
            </a:ext>
          </a:extLst>
        </xdr:cNvPr>
        <xdr:cNvSpPr txBox="1"/>
      </xdr:nvSpPr>
      <xdr:spPr>
        <a:xfrm>
          <a:off x="9467850" y="5454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62FA809E-CB38-435C-B233-D25515C5D5D5}"/>
            </a:ext>
          </a:extLst>
        </xdr:cNvPr>
        <xdr:cNvCxnSpPr/>
      </xdr:nvCxnSpPr>
      <xdr:spPr>
        <a:xfrm>
          <a:off x="9356090" y="567757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68759</xdr:rowOff>
    </xdr:from>
    <xdr:ext cx="469744" cy="259045"/>
    <xdr:sp macro="" textlink="">
      <xdr:nvSpPr>
        <xdr:cNvPr id="115" name="【道路】&#10;一人当たり延長平均値テキスト">
          <a:extLst>
            <a:ext uri="{FF2B5EF4-FFF2-40B4-BE49-F238E27FC236}">
              <a16:creationId xmlns:a16="http://schemas.microsoft.com/office/drawing/2014/main" id="{F90F7CAC-62D6-47DA-97DA-263B031CCAE8}"/>
            </a:ext>
          </a:extLst>
        </xdr:cNvPr>
        <xdr:cNvSpPr txBox="1"/>
      </xdr:nvSpPr>
      <xdr:spPr>
        <a:xfrm>
          <a:off x="9467850" y="64105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2E1D199F-9887-44E7-A1FD-AB0040C63B52}"/>
            </a:ext>
          </a:extLst>
        </xdr:cNvPr>
        <xdr:cNvSpPr/>
      </xdr:nvSpPr>
      <xdr:spPr>
        <a:xfrm>
          <a:off x="9394190" y="6562887"/>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A910482A-EDA1-4A06-B859-3D3446E9634B}"/>
            </a:ext>
          </a:extLst>
        </xdr:cNvPr>
        <xdr:cNvSpPr/>
      </xdr:nvSpPr>
      <xdr:spPr>
        <a:xfrm>
          <a:off x="8632190" y="657110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1E25B97C-56D0-4C4E-8232-1C3F0FF49F84}"/>
            </a:ext>
          </a:extLst>
        </xdr:cNvPr>
        <xdr:cNvSpPr/>
      </xdr:nvSpPr>
      <xdr:spPr>
        <a:xfrm>
          <a:off x="7846060" y="65788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94FE69C5-CEC3-44E8-B1C3-516C86BB72AA}"/>
            </a:ext>
          </a:extLst>
        </xdr:cNvPr>
        <xdr:cNvSpPr/>
      </xdr:nvSpPr>
      <xdr:spPr>
        <a:xfrm>
          <a:off x="7029450" y="65814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ED14DBDF-3172-4688-84E0-97D8128D1FCA}"/>
            </a:ext>
          </a:extLst>
        </xdr:cNvPr>
        <xdr:cNvSpPr/>
      </xdr:nvSpPr>
      <xdr:spPr>
        <a:xfrm>
          <a:off x="6231890" y="659143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5C0CBB2D-36C8-476D-8324-649A10C15018}"/>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AB107F09-EEFE-488B-AE5C-A141B50670CA}"/>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63BDA749-BC48-4416-A182-E8FC2215766B}"/>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881A48E-7A9B-4084-BD58-519ADCE39530}"/>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6656625-6AAA-4A18-A1AC-1BD61FE4BC21}"/>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111537</xdr:rowOff>
    </xdr:from>
    <xdr:to>
      <xdr:col>55</xdr:col>
      <xdr:colOff>50800</xdr:colOff>
      <xdr:row>41</xdr:row>
      <xdr:rowOff>41687</xdr:rowOff>
    </xdr:to>
    <xdr:sp macro="" textlink="">
      <xdr:nvSpPr>
        <xdr:cNvPr id="126" name="楕円 125">
          <a:extLst>
            <a:ext uri="{FF2B5EF4-FFF2-40B4-BE49-F238E27FC236}">
              <a16:creationId xmlns:a16="http://schemas.microsoft.com/office/drawing/2014/main" id="{00E8C849-257E-4C1F-9437-5FEFFB0EBD39}"/>
            </a:ext>
          </a:extLst>
        </xdr:cNvPr>
        <xdr:cNvSpPr/>
      </xdr:nvSpPr>
      <xdr:spPr>
        <a:xfrm>
          <a:off x="9394190" y="6969537"/>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26464</xdr:rowOff>
    </xdr:from>
    <xdr:ext cx="469744" cy="259045"/>
    <xdr:sp macro="" textlink="">
      <xdr:nvSpPr>
        <xdr:cNvPr id="127" name="【道路】&#10;一人当たり延長該当値テキスト">
          <a:extLst>
            <a:ext uri="{FF2B5EF4-FFF2-40B4-BE49-F238E27FC236}">
              <a16:creationId xmlns:a16="http://schemas.microsoft.com/office/drawing/2014/main" id="{67E87516-83DB-417C-A50A-9ED11456CF92}"/>
            </a:ext>
          </a:extLst>
        </xdr:cNvPr>
        <xdr:cNvSpPr txBox="1"/>
      </xdr:nvSpPr>
      <xdr:spPr>
        <a:xfrm>
          <a:off x="9467850" y="6880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111994</xdr:rowOff>
    </xdr:from>
    <xdr:to>
      <xdr:col>50</xdr:col>
      <xdr:colOff>165100</xdr:colOff>
      <xdr:row>41</xdr:row>
      <xdr:rowOff>42144</xdr:rowOff>
    </xdr:to>
    <xdr:sp macro="" textlink="">
      <xdr:nvSpPr>
        <xdr:cNvPr id="128" name="楕円 127">
          <a:extLst>
            <a:ext uri="{FF2B5EF4-FFF2-40B4-BE49-F238E27FC236}">
              <a16:creationId xmlns:a16="http://schemas.microsoft.com/office/drawing/2014/main" id="{6041CDB5-232C-4633-ABF1-07028716AE16}"/>
            </a:ext>
          </a:extLst>
        </xdr:cNvPr>
        <xdr:cNvSpPr/>
      </xdr:nvSpPr>
      <xdr:spPr>
        <a:xfrm>
          <a:off x="8632190" y="696999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162337</xdr:rowOff>
    </xdr:from>
    <xdr:to>
      <xdr:col>55</xdr:col>
      <xdr:colOff>0</xdr:colOff>
      <xdr:row>40</xdr:row>
      <xdr:rowOff>162794</xdr:rowOff>
    </xdr:to>
    <xdr:cxnSp macro="">
      <xdr:nvCxnSpPr>
        <xdr:cNvPr id="129" name="直線コネクタ 128">
          <a:extLst>
            <a:ext uri="{FF2B5EF4-FFF2-40B4-BE49-F238E27FC236}">
              <a16:creationId xmlns:a16="http://schemas.microsoft.com/office/drawing/2014/main" id="{480ACFEF-279A-478A-98E5-DCCE2C843490}"/>
            </a:ext>
          </a:extLst>
        </xdr:cNvPr>
        <xdr:cNvCxnSpPr/>
      </xdr:nvCxnSpPr>
      <xdr:spPr>
        <a:xfrm flipV="1">
          <a:off x="8686800" y="7022242"/>
          <a:ext cx="74295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112451</xdr:rowOff>
    </xdr:from>
    <xdr:to>
      <xdr:col>46</xdr:col>
      <xdr:colOff>38100</xdr:colOff>
      <xdr:row>41</xdr:row>
      <xdr:rowOff>42601</xdr:rowOff>
    </xdr:to>
    <xdr:sp macro="" textlink="">
      <xdr:nvSpPr>
        <xdr:cNvPr id="130" name="楕円 129">
          <a:extLst>
            <a:ext uri="{FF2B5EF4-FFF2-40B4-BE49-F238E27FC236}">
              <a16:creationId xmlns:a16="http://schemas.microsoft.com/office/drawing/2014/main" id="{7E85A04F-A14A-4BBC-946A-2E5C1F3C5B94}"/>
            </a:ext>
          </a:extLst>
        </xdr:cNvPr>
        <xdr:cNvSpPr/>
      </xdr:nvSpPr>
      <xdr:spPr>
        <a:xfrm>
          <a:off x="7846060" y="697045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162794</xdr:rowOff>
    </xdr:from>
    <xdr:to>
      <xdr:col>50</xdr:col>
      <xdr:colOff>114300</xdr:colOff>
      <xdr:row>40</xdr:row>
      <xdr:rowOff>163251</xdr:rowOff>
    </xdr:to>
    <xdr:cxnSp macro="">
      <xdr:nvCxnSpPr>
        <xdr:cNvPr id="131" name="直線コネクタ 130">
          <a:extLst>
            <a:ext uri="{FF2B5EF4-FFF2-40B4-BE49-F238E27FC236}">
              <a16:creationId xmlns:a16="http://schemas.microsoft.com/office/drawing/2014/main" id="{C39D33F2-2754-468A-A407-A5A293E7F8E1}"/>
            </a:ext>
          </a:extLst>
        </xdr:cNvPr>
        <xdr:cNvCxnSpPr/>
      </xdr:nvCxnSpPr>
      <xdr:spPr>
        <a:xfrm flipV="1">
          <a:off x="7889240" y="7022699"/>
          <a:ext cx="79756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113640</xdr:rowOff>
    </xdr:from>
    <xdr:to>
      <xdr:col>41</xdr:col>
      <xdr:colOff>101600</xdr:colOff>
      <xdr:row>41</xdr:row>
      <xdr:rowOff>43790</xdr:rowOff>
    </xdr:to>
    <xdr:sp macro="" textlink="">
      <xdr:nvSpPr>
        <xdr:cNvPr id="132" name="楕円 131">
          <a:extLst>
            <a:ext uri="{FF2B5EF4-FFF2-40B4-BE49-F238E27FC236}">
              <a16:creationId xmlns:a16="http://schemas.microsoft.com/office/drawing/2014/main" id="{1617B918-2201-466F-A0EE-2560A26DFDA4}"/>
            </a:ext>
          </a:extLst>
        </xdr:cNvPr>
        <xdr:cNvSpPr/>
      </xdr:nvSpPr>
      <xdr:spPr>
        <a:xfrm>
          <a:off x="7029450" y="69716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163251</xdr:rowOff>
    </xdr:from>
    <xdr:to>
      <xdr:col>45</xdr:col>
      <xdr:colOff>177800</xdr:colOff>
      <xdr:row>40</xdr:row>
      <xdr:rowOff>164440</xdr:rowOff>
    </xdr:to>
    <xdr:cxnSp macro="">
      <xdr:nvCxnSpPr>
        <xdr:cNvPr id="133" name="直線コネクタ 132">
          <a:extLst>
            <a:ext uri="{FF2B5EF4-FFF2-40B4-BE49-F238E27FC236}">
              <a16:creationId xmlns:a16="http://schemas.microsoft.com/office/drawing/2014/main" id="{B87F1E30-3C94-44C9-8B00-9CD95A0AC6E0}"/>
            </a:ext>
          </a:extLst>
        </xdr:cNvPr>
        <xdr:cNvCxnSpPr/>
      </xdr:nvCxnSpPr>
      <xdr:spPr>
        <a:xfrm flipV="1">
          <a:off x="7084060" y="7023156"/>
          <a:ext cx="805180" cy="3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114097</xdr:rowOff>
    </xdr:from>
    <xdr:to>
      <xdr:col>36</xdr:col>
      <xdr:colOff>165100</xdr:colOff>
      <xdr:row>41</xdr:row>
      <xdr:rowOff>44247</xdr:rowOff>
    </xdr:to>
    <xdr:sp macro="" textlink="">
      <xdr:nvSpPr>
        <xdr:cNvPr id="134" name="楕円 133">
          <a:extLst>
            <a:ext uri="{FF2B5EF4-FFF2-40B4-BE49-F238E27FC236}">
              <a16:creationId xmlns:a16="http://schemas.microsoft.com/office/drawing/2014/main" id="{40F3D7BD-294D-4408-9FD0-E27FC52DA76C}"/>
            </a:ext>
          </a:extLst>
        </xdr:cNvPr>
        <xdr:cNvSpPr/>
      </xdr:nvSpPr>
      <xdr:spPr>
        <a:xfrm>
          <a:off x="6231890" y="697209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164440</xdr:rowOff>
    </xdr:from>
    <xdr:to>
      <xdr:col>41</xdr:col>
      <xdr:colOff>50800</xdr:colOff>
      <xdr:row>40</xdr:row>
      <xdr:rowOff>164897</xdr:rowOff>
    </xdr:to>
    <xdr:cxnSp macro="">
      <xdr:nvCxnSpPr>
        <xdr:cNvPr id="135" name="直線コネクタ 134">
          <a:extLst>
            <a:ext uri="{FF2B5EF4-FFF2-40B4-BE49-F238E27FC236}">
              <a16:creationId xmlns:a16="http://schemas.microsoft.com/office/drawing/2014/main" id="{FC3EEDD1-7AE3-479C-96E2-9A29491766DB}"/>
            </a:ext>
          </a:extLst>
        </xdr:cNvPr>
        <xdr:cNvCxnSpPr/>
      </xdr:nvCxnSpPr>
      <xdr:spPr>
        <a:xfrm flipV="1">
          <a:off x="6286500" y="7026250"/>
          <a:ext cx="79756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170319</xdr:rowOff>
    </xdr:from>
    <xdr:ext cx="469744" cy="259045"/>
    <xdr:sp macro="" textlink="">
      <xdr:nvSpPr>
        <xdr:cNvPr id="136" name="n_1aveValue【道路】&#10;一人当たり延長">
          <a:extLst>
            <a:ext uri="{FF2B5EF4-FFF2-40B4-BE49-F238E27FC236}">
              <a16:creationId xmlns:a16="http://schemas.microsoft.com/office/drawing/2014/main" id="{31078C35-878D-4918-B54A-641F4FCB8692}"/>
            </a:ext>
          </a:extLst>
        </xdr:cNvPr>
        <xdr:cNvSpPr txBox="1"/>
      </xdr:nvSpPr>
      <xdr:spPr>
        <a:xfrm>
          <a:off x="8454467" y="634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12311</xdr:rowOff>
    </xdr:from>
    <xdr:ext cx="469744" cy="259045"/>
    <xdr:sp macro="" textlink="">
      <xdr:nvSpPr>
        <xdr:cNvPr id="137" name="n_2aveValue【道路】&#10;一人当たり延長">
          <a:extLst>
            <a:ext uri="{FF2B5EF4-FFF2-40B4-BE49-F238E27FC236}">
              <a16:creationId xmlns:a16="http://schemas.microsoft.com/office/drawing/2014/main" id="{53FE218E-C9B0-47B0-9AF2-5ACC77EFCD75}"/>
            </a:ext>
          </a:extLst>
        </xdr:cNvPr>
        <xdr:cNvSpPr txBox="1"/>
      </xdr:nvSpPr>
      <xdr:spPr>
        <a:xfrm>
          <a:off x="7673417" y="6359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14962</xdr:rowOff>
    </xdr:from>
    <xdr:ext cx="469744" cy="259045"/>
    <xdr:sp macro="" textlink="">
      <xdr:nvSpPr>
        <xdr:cNvPr id="138" name="n_3aveValue【道路】&#10;一人当たり延長">
          <a:extLst>
            <a:ext uri="{FF2B5EF4-FFF2-40B4-BE49-F238E27FC236}">
              <a16:creationId xmlns:a16="http://schemas.microsoft.com/office/drawing/2014/main" id="{AA27B21E-DEF1-47C7-90B4-A75D39F62C2A}"/>
            </a:ext>
          </a:extLst>
        </xdr:cNvPr>
        <xdr:cNvSpPr txBox="1"/>
      </xdr:nvSpPr>
      <xdr:spPr>
        <a:xfrm>
          <a:off x="6866332" y="636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23009</xdr:rowOff>
    </xdr:from>
    <xdr:ext cx="469744" cy="259045"/>
    <xdr:sp macro="" textlink="">
      <xdr:nvSpPr>
        <xdr:cNvPr id="139" name="n_4aveValue【道路】&#10;一人当たり延長">
          <a:extLst>
            <a:ext uri="{FF2B5EF4-FFF2-40B4-BE49-F238E27FC236}">
              <a16:creationId xmlns:a16="http://schemas.microsoft.com/office/drawing/2014/main" id="{B164E98B-7D39-4BEB-835D-FAFA31D47B58}"/>
            </a:ext>
          </a:extLst>
        </xdr:cNvPr>
        <xdr:cNvSpPr txBox="1"/>
      </xdr:nvSpPr>
      <xdr:spPr>
        <a:xfrm>
          <a:off x="6068772" y="6362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33271</xdr:rowOff>
    </xdr:from>
    <xdr:ext cx="469744" cy="259045"/>
    <xdr:sp macro="" textlink="">
      <xdr:nvSpPr>
        <xdr:cNvPr id="140" name="n_1mainValue【道路】&#10;一人当たり延長">
          <a:extLst>
            <a:ext uri="{FF2B5EF4-FFF2-40B4-BE49-F238E27FC236}">
              <a16:creationId xmlns:a16="http://schemas.microsoft.com/office/drawing/2014/main" id="{05A3C4ED-99E5-44DC-A3F5-B739F19EF5AC}"/>
            </a:ext>
          </a:extLst>
        </xdr:cNvPr>
        <xdr:cNvSpPr txBox="1"/>
      </xdr:nvSpPr>
      <xdr:spPr>
        <a:xfrm>
          <a:off x="8454467" y="7060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33728</xdr:rowOff>
    </xdr:from>
    <xdr:ext cx="469744" cy="259045"/>
    <xdr:sp macro="" textlink="">
      <xdr:nvSpPr>
        <xdr:cNvPr id="141" name="n_2mainValue【道路】&#10;一人当たり延長">
          <a:extLst>
            <a:ext uri="{FF2B5EF4-FFF2-40B4-BE49-F238E27FC236}">
              <a16:creationId xmlns:a16="http://schemas.microsoft.com/office/drawing/2014/main" id="{4A34F3C8-1F54-4713-A8F5-8C8C1D470E47}"/>
            </a:ext>
          </a:extLst>
        </xdr:cNvPr>
        <xdr:cNvSpPr txBox="1"/>
      </xdr:nvSpPr>
      <xdr:spPr>
        <a:xfrm>
          <a:off x="7673417" y="7061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34917</xdr:rowOff>
    </xdr:from>
    <xdr:ext cx="469744" cy="259045"/>
    <xdr:sp macro="" textlink="">
      <xdr:nvSpPr>
        <xdr:cNvPr id="142" name="n_3mainValue【道路】&#10;一人当たり延長">
          <a:extLst>
            <a:ext uri="{FF2B5EF4-FFF2-40B4-BE49-F238E27FC236}">
              <a16:creationId xmlns:a16="http://schemas.microsoft.com/office/drawing/2014/main" id="{733378E0-BA10-44CA-80DA-6FE7530D68D9}"/>
            </a:ext>
          </a:extLst>
        </xdr:cNvPr>
        <xdr:cNvSpPr txBox="1"/>
      </xdr:nvSpPr>
      <xdr:spPr>
        <a:xfrm>
          <a:off x="6866332" y="706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35374</xdr:rowOff>
    </xdr:from>
    <xdr:ext cx="469744" cy="259045"/>
    <xdr:sp macro="" textlink="">
      <xdr:nvSpPr>
        <xdr:cNvPr id="143" name="n_4mainValue【道路】&#10;一人当たり延長">
          <a:extLst>
            <a:ext uri="{FF2B5EF4-FFF2-40B4-BE49-F238E27FC236}">
              <a16:creationId xmlns:a16="http://schemas.microsoft.com/office/drawing/2014/main" id="{47EE8A7E-95C0-4B97-ABED-7BC4ACF82244}"/>
            </a:ext>
          </a:extLst>
        </xdr:cNvPr>
        <xdr:cNvSpPr txBox="1"/>
      </xdr:nvSpPr>
      <xdr:spPr>
        <a:xfrm>
          <a:off x="6068772" y="7064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9F87364D-2700-4EF6-A142-79AF93F15D93}"/>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F9C81957-721E-473B-AE87-E74B543AC0E9}"/>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B8C12C90-DC87-47C6-BDDF-5981E11B1BBC}"/>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D67D7359-E5D9-465E-9C3A-6FF03B5486C6}"/>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539DC83A-7CF8-4D0E-ACCD-0DA3864DA395}"/>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A220648D-1637-47C2-B5ED-CB122FAA733D}"/>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FB827556-2344-4138-A4A2-20E93716D648}"/>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9865D672-60E1-4CCA-920F-0F5F9112844B}"/>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E44BE4DF-9AAA-47B6-B259-C7395E6F10A7}"/>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A7E0AFF9-0717-43E5-9058-7A329DE712B8}"/>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1E996C50-9F14-47D0-AE01-2FAE3654E044}"/>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AD8A3B85-7421-4DC8-BF1C-820D3E6D5BAC}"/>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32BCF17A-182D-416B-9612-9247618CEB7C}"/>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0373DE23-2D46-42C0-8CBE-8E0E14CE7C5C}"/>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1CFD1622-2BEB-4FF5-B69B-926B79F4FC28}"/>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F33F8168-4DDF-4D79-A06A-D73D85D3162A}"/>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79EE4431-76D9-4E8A-8084-993061458832}"/>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5FFB80DD-5A7C-441B-B4F9-CFA95B96B820}"/>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90013B1D-F129-402C-86E4-331AA510986E}"/>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87D06D4A-C0F3-4095-BC1E-523F7984186A}"/>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F28EF039-51F8-4340-8540-9B1987461480}"/>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685BFA86-B776-4527-9B60-07CF1B25786B}"/>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439EA907-83D8-48CE-8164-58E5EC5DAB37}"/>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BE242BA6-3CDD-4542-83D8-7D75593A4EA0}"/>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866849A6-61AF-49F0-9A49-39DCADDDFDB3}"/>
            </a:ext>
          </a:extLst>
        </xdr:cNvPr>
        <xdr:cNvCxnSpPr/>
      </xdr:nvCxnSpPr>
      <xdr:spPr>
        <a:xfrm flipV="1">
          <a:off x="4173855" y="9523095"/>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28599AF9-0896-45E0-AC1C-2FE2801797B1}"/>
            </a:ext>
          </a:extLst>
        </xdr:cNvPr>
        <xdr:cNvSpPr txBox="1"/>
      </xdr:nvSpPr>
      <xdr:spPr>
        <a:xfrm>
          <a:off x="4212590"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09EE355F-79BC-4B75-90C6-5248302619B0}"/>
            </a:ext>
          </a:extLst>
        </xdr:cNvPr>
        <xdr:cNvCxnSpPr/>
      </xdr:nvCxnSpPr>
      <xdr:spPr>
        <a:xfrm>
          <a:off x="4112260" y="10848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A6574958-5DCA-4704-82FE-FAF3FEACFD59}"/>
            </a:ext>
          </a:extLst>
        </xdr:cNvPr>
        <xdr:cNvSpPr txBox="1"/>
      </xdr:nvSpPr>
      <xdr:spPr>
        <a:xfrm>
          <a:off x="4212590" y="929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198AA4D1-9A73-4797-A75D-A9539968077F}"/>
            </a:ext>
          </a:extLst>
        </xdr:cNvPr>
        <xdr:cNvCxnSpPr/>
      </xdr:nvCxnSpPr>
      <xdr:spPr>
        <a:xfrm>
          <a:off x="4112260" y="952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61612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E5196C8B-1582-49AB-82A3-8D4B56DA9EC8}"/>
            </a:ext>
          </a:extLst>
        </xdr:cNvPr>
        <xdr:cNvSpPr txBox="1"/>
      </xdr:nvSpPr>
      <xdr:spPr>
        <a:xfrm>
          <a:off x="4212590" y="1017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1FD0959D-41BE-46DE-ADBF-8371DC1CECE5}"/>
            </a:ext>
          </a:extLst>
        </xdr:cNvPr>
        <xdr:cNvSpPr/>
      </xdr:nvSpPr>
      <xdr:spPr>
        <a:xfrm>
          <a:off x="4131310" y="103257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6582A6ED-5804-43A1-B39E-F506D84F2400}"/>
            </a:ext>
          </a:extLst>
        </xdr:cNvPr>
        <xdr:cNvSpPr/>
      </xdr:nvSpPr>
      <xdr:spPr>
        <a:xfrm>
          <a:off x="3388360" y="103028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A2F874BC-8F22-43D6-A87E-81B2C26ADA00}"/>
            </a:ext>
          </a:extLst>
        </xdr:cNvPr>
        <xdr:cNvSpPr/>
      </xdr:nvSpPr>
      <xdr:spPr>
        <a:xfrm>
          <a:off x="2571750" y="102800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84CC1F98-EC30-41B1-AFE5-E0E8CFE3531C}"/>
            </a:ext>
          </a:extLst>
        </xdr:cNvPr>
        <xdr:cNvSpPr/>
      </xdr:nvSpPr>
      <xdr:spPr>
        <a:xfrm>
          <a:off x="1774190" y="1024953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4200C6BD-1A11-47D8-A579-D63CCC464643}"/>
            </a:ext>
          </a:extLst>
        </xdr:cNvPr>
        <xdr:cNvSpPr/>
      </xdr:nvSpPr>
      <xdr:spPr>
        <a:xfrm>
          <a:off x="988060" y="102457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10C11D00-8642-4933-A9A1-1A6A2115043F}"/>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8CD02BDF-0E67-47EB-B3E2-613B6A4A50D1}"/>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2A4C8FE3-6C34-4F05-8B85-3DB7C127ED32}"/>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9D2B1E8-779C-4E94-905B-E43FC06ADA89}"/>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F8B708D-7A07-4C03-A439-ACFF159C8F43}"/>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80645</xdr:rowOff>
    </xdr:from>
    <xdr:to>
      <xdr:col>24</xdr:col>
      <xdr:colOff>114300</xdr:colOff>
      <xdr:row>62</xdr:row>
      <xdr:rowOff>10795</xdr:rowOff>
    </xdr:to>
    <xdr:sp macro="" textlink="">
      <xdr:nvSpPr>
        <xdr:cNvPr id="184" name="楕円 183">
          <a:extLst>
            <a:ext uri="{FF2B5EF4-FFF2-40B4-BE49-F238E27FC236}">
              <a16:creationId xmlns:a16="http://schemas.microsoft.com/office/drawing/2014/main" id="{7EC5E778-D8CB-41E3-B6F0-DC9FD8D2ED72}"/>
            </a:ext>
          </a:extLst>
        </xdr:cNvPr>
        <xdr:cNvSpPr/>
      </xdr:nvSpPr>
      <xdr:spPr>
        <a:xfrm>
          <a:off x="4131310" y="105410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59072</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F8FB5DA6-7AD9-4D74-8C52-2C4695227508}"/>
            </a:ext>
          </a:extLst>
        </xdr:cNvPr>
        <xdr:cNvSpPr txBox="1"/>
      </xdr:nvSpPr>
      <xdr:spPr>
        <a:xfrm>
          <a:off x="4212590"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82550</xdr:rowOff>
    </xdr:from>
    <xdr:to>
      <xdr:col>20</xdr:col>
      <xdr:colOff>38100</xdr:colOff>
      <xdr:row>62</xdr:row>
      <xdr:rowOff>12700</xdr:rowOff>
    </xdr:to>
    <xdr:sp macro="" textlink="">
      <xdr:nvSpPr>
        <xdr:cNvPr id="186" name="楕円 185">
          <a:extLst>
            <a:ext uri="{FF2B5EF4-FFF2-40B4-BE49-F238E27FC236}">
              <a16:creationId xmlns:a16="http://schemas.microsoft.com/office/drawing/2014/main" id="{04C252CC-C5C7-43D9-A523-C8702C16B58B}"/>
            </a:ext>
          </a:extLst>
        </xdr:cNvPr>
        <xdr:cNvSpPr/>
      </xdr:nvSpPr>
      <xdr:spPr>
        <a:xfrm>
          <a:off x="3388360" y="105429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131445</xdr:rowOff>
    </xdr:from>
    <xdr:to>
      <xdr:col>24</xdr:col>
      <xdr:colOff>63500</xdr:colOff>
      <xdr:row>61</xdr:row>
      <xdr:rowOff>133350</xdr:rowOff>
    </xdr:to>
    <xdr:cxnSp macro="">
      <xdr:nvCxnSpPr>
        <xdr:cNvPr id="187" name="直線コネクタ 186">
          <a:extLst>
            <a:ext uri="{FF2B5EF4-FFF2-40B4-BE49-F238E27FC236}">
              <a16:creationId xmlns:a16="http://schemas.microsoft.com/office/drawing/2014/main" id="{C3FEFDE7-F537-481C-8C3D-E2FB392DF879}"/>
            </a:ext>
          </a:extLst>
        </xdr:cNvPr>
        <xdr:cNvCxnSpPr/>
      </xdr:nvCxnSpPr>
      <xdr:spPr>
        <a:xfrm flipV="1">
          <a:off x="3431540" y="1059370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69215</xdr:rowOff>
    </xdr:from>
    <xdr:to>
      <xdr:col>15</xdr:col>
      <xdr:colOff>101600</xdr:colOff>
      <xdr:row>61</xdr:row>
      <xdr:rowOff>170815</xdr:rowOff>
    </xdr:to>
    <xdr:sp macro="" textlink="">
      <xdr:nvSpPr>
        <xdr:cNvPr id="188" name="楕円 187">
          <a:extLst>
            <a:ext uri="{FF2B5EF4-FFF2-40B4-BE49-F238E27FC236}">
              <a16:creationId xmlns:a16="http://schemas.microsoft.com/office/drawing/2014/main" id="{C1FFE9E8-5C06-434C-B531-20339541A5FF}"/>
            </a:ext>
          </a:extLst>
        </xdr:cNvPr>
        <xdr:cNvSpPr/>
      </xdr:nvSpPr>
      <xdr:spPr>
        <a:xfrm>
          <a:off x="2571750" y="1052576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120015</xdr:rowOff>
    </xdr:from>
    <xdr:to>
      <xdr:col>19</xdr:col>
      <xdr:colOff>177800</xdr:colOff>
      <xdr:row>61</xdr:row>
      <xdr:rowOff>133350</xdr:rowOff>
    </xdr:to>
    <xdr:cxnSp macro="">
      <xdr:nvCxnSpPr>
        <xdr:cNvPr id="189" name="直線コネクタ 188">
          <a:extLst>
            <a:ext uri="{FF2B5EF4-FFF2-40B4-BE49-F238E27FC236}">
              <a16:creationId xmlns:a16="http://schemas.microsoft.com/office/drawing/2014/main" id="{8248E0F6-2CF5-4782-B1F5-3804D89D7BD1}"/>
            </a:ext>
          </a:extLst>
        </xdr:cNvPr>
        <xdr:cNvCxnSpPr/>
      </xdr:nvCxnSpPr>
      <xdr:spPr>
        <a:xfrm>
          <a:off x="2626360" y="10580370"/>
          <a:ext cx="80518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50165</xdr:rowOff>
    </xdr:from>
    <xdr:to>
      <xdr:col>10</xdr:col>
      <xdr:colOff>165100</xdr:colOff>
      <xdr:row>61</xdr:row>
      <xdr:rowOff>151765</xdr:rowOff>
    </xdr:to>
    <xdr:sp macro="" textlink="">
      <xdr:nvSpPr>
        <xdr:cNvPr id="190" name="楕円 189">
          <a:extLst>
            <a:ext uri="{FF2B5EF4-FFF2-40B4-BE49-F238E27FC236}">
              <a16:creationId xmlns:a16="http://schemas.microsoft.com/office/drawing/2014/main" id="{97032676-781D-4CA2-9881-95E71F237EF7}"/>
            </a:ext>
          </a:extLst>
        </xdr:cNvPr>
        <xdr:cNvSpPr/>
      </xdr:nvSpPr>
      <xdr:spPr>
        <a:xfrm>
          <a:off x="1774190" y="1051242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100965</xdr:rowOff>
    </xdr:from>
    <xdr:to>
      <xdr:col>15</xdr:col>
      <xdr:colOff>50800</xdr:colOff>
      <xdr:row>61</xdr:row>
      <xdr:rowOff>120015</xdr:rowOff>
    </xdr:to>
    <xdr:cxnSp macro="">
      <xdr:nvCxnSpPr>
        <xdr:cNvPr id="191" name="直線コネクタ 190">
          <a:extLst>
            <a:ext uri="{FF2B5EF4-FFF2-40B4-BE49-F238E27FC236}">
              <a16:creationId xmlns:a16="http://schemas.microsoft.com/office/drawing/2014/main" id="{CED0CF10-4FB4-4793-A68A-5DE79A1A1DA8}"/>
            </a:ext>
          </a:extLst>
        </xdr:cNvPr>
        <xdr:cNvCxnSpPr/>
      </xdr:nvCxnSpPr>
      <xdr:spPr>
        <a:xfrm>
          <a:off x="1828800" y="10555605"/>
          <a:ext cx="79756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116840</xdr:rowOff>
    </xdr:from>
    <xdr:to>
      <xdr:col>6</xdr:col>
      <xdr:colOff>38100</xdr:colOff>
      <xdr:row>62</xdr:row>
      <xdr:rowOff>46990</xdr:rowOff>
    </xdr:to>
    <xdr:sp macro="" textlink="">
      <xdr:nvSpPr>
        <xdr:cNvPr id="192" name="楕円 191">
          <a:extLst>
            <a:ext uri="{FF2B5EF4-FFF2-40B4-BE49-F238E27FC236}">
              <a16:creationId xmlns:a16="http://schemas.microsoft.com/office/drawing/2014/main" id="{9749C899-41CD-4B0C-B249-D251F6DB845F}"/>
            </a:ext>
          </a:extLst>
        </xdr:cNvPr>
        <xdr:cNvSpPr/>
      </xdr:nvSpPr>
      <xdr:spPr>
        <a:xfrm>
          <a:off x="988060" y="105752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100965</xdr:rowOff>
    </xdr:from>
    <xdr:to>
      <xdr:col>10</xdr:col>
      <xdr:colOff>114300</xdr:colOff>
      <xdr:row>61</xdr:row>
      <xdr:rowOff>167640</xdr:rowOff>
    </xdr:to>
    <xdr:cxnSp macro="">
      <xdr:nvCxnSpPr>
        <xdr:cNvPr id="193" name="直線コネクタ 192">
          <a:extLst>
            <a:ext uri="{FF2B5EF4-FFF2-40B4-BE49-F238E27FC236}">
              <a16:creationId xmlns:a16="http://schemas.microsoft.com/office/drawing/2014/main" id="{64A94A56-A493-4EFD-B3A0-B203A3294752}"/>
            </a:ext>
          </a:extLst>
        </xdr:cNvPr>
        <xdr:cNvCxnSpPr/>
      </xdr:nvCxnSpPr>
      <xdr:spPr>
        <a:xfrm flipV="1">
          <a:off x="1031240" y="10555605"/>
          <a:ext cx="79756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130192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BC6F35B8-7B0D-4886-9EE4-3E0CE7FD15DF}"/>
            </a:ext>
          </a:extLst>
        </xdr:cNvPr>
        <xdr:cNvSpPr txBox="1"/>
      </xdr:nvSpPr>
      <xdr:spPr>
        <a:xfrm>
          <a:off x="3239144"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109237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89E1549D-F950-46D6-A2C9-941C09D75291}"/>
            </a:ext>
          </a:extLst>
        </xdr:cNvPr>
        <xdr:cNvSpPr txBox="1"/>
      </xdr:nvSpPr>
      <xdr:spPr>
        <a:xfrm>
          <a:off x="243904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84472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CABECE70-AE1D-46C3-8CFD-E5E5294BB01B}"/>
            </a:ext>
          </a:extLst>
        </xdr:cNvPr>
        <xdr:cNvSpPr txBox="1"/>
      </xdr:nvSpPr>
      <xdr:spPr>
        <a:xfrm>
          <a:off x="164148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73042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8663B4CE-C00C-4A59-A0FA-09AC1CCB1AAB}"/>
            </a:ext>
          </a:extLst>
        </xdr:cNvPr>
        <xdr:cNvSpPr txBox="1"/>
      </xdr:nvSpPr>
      <xdr:spPr>
        <a:xfrm>
          <a:off x="855354"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3827</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49D8B8B6-2558-4C7C-92CA-E801E8BA485D}"/>
            </a:ext>
          </a:extLst>
        </xdr:cNvPr>
        <xdr:cNvSpPr txBox="1"/>
      </xdr:nvSpPr>
      <xdr:spPr>
        <a:xfrm>
          <a:off x="3239144" y="1063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161942</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A858EEEA-D110-4CCE-AD47-4793403A922B}"/>
            </a:ext>
          </a:extLst>
        </xdr:cNvPr>
        <xdr:cNvSpPr txBox="1"/>
      </xdr:nvSpPr>
      <xdr:spPr>
        <a:xfrm>
          <a:off x="2439044" y="1062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142892</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3234725B-3E63-4A99-8C29-7A0BCE92B509}"/>
            </a:ext>
          </a:extLst>
        </xdr:cNvPr>
        <xdr:cNvSpPr txBox="1"/>
      </xdr:nvSpPr>
      <xdr:spPr>
        <a:xfrm>
          <a:off x="1641484" y="1059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38117</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3A445EE5-F78C-49BC-9940-7ABFAEB8EE04}"/>
            </a:ext>
          </a:extLst>
        </xdr:cNvPr>
        <xdr:cNvSpPr txBox="1"/>
      </xdr:nvSpPr>
      <xdr:spPr>
        <a:xfrm>
          <a:off x="855354" y="1066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AEB96A1A-64EC-44D9-A41A-59568A71A8F7}"/>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CC5914B1-5B9C-4F58-82A7-67B691C5FA59}"/>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3AC3B252-6AC2-411F-8608-8AE9566E2E79}"/>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3E51AD85-32D0-4E93-AE6A-FC0A54044762}"/>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8944A72D-3DDA-4CA1-AC43-8D98C132DD45}"/>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8ED7A486-DF47-46ED-9DEB-8FD97422CF54}"/>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A961ADCB-DAC0-49E7-AEA3-5E0DF3E8B670}"/>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F464ACC2-2E9A-4E33-AD9B-6CEEB42AA85B}"/>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34239BCA-952C-4C1D-BACF-7E44AF2DF254}"/>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CC00C147-1177-47FD-9B73-7331D54240D3}"/>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A00A04E1-3A59-46BE-9E23-1E7CC23E74FC}"/>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A15958FA-1589-435F-A800-54F9BEE22FA8}"/>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0F795BE9-97C2-45A9-B5E9-0765C823601D}"/>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D2A05FB0-B32F-4CD5-8244-FD9662AD6F9C}"/>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34098A63-F777-4107-A46A-B2A330D07E4B}"/>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29B91650-6C46-4800-8D46-B619199EA616}"/>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14D1C354-DBEC-4F7D-AC1B-AEC5AF59E4A8}"/>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DA39E1EF-6419-4F3C-924D-85DC479D6642}"/>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67A436C4-DFD0-4717-8F7D-617DBE952C50}"/>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A347AE95-51DD-428B-AF45-9849E5A407B6}"/>
            </a:ext>
          </a:extLst>
        </xdr:cNvPr>
        <xdr:cNvSpPr txBox="1"/>
      </xdr:nvSpPr>
      <xdr:spPr>
        <a:xfrm>
          <a:off x="5416126" y="938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52116F88-91C2-4F58-BF63-2BDE094DEEBE}"/>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BBC4DC83-4148-4B44-961E-0D5BB14EBDD7}"/>
            </a:ext>
          </a:extLst>
        </xdr:cNvPr>
        <xdr:cNvSpPr txBox="1"/>
      </xdr:nvSpPr>
      <xdr:spPr>
        <a:xfrm>
          <a:off x="5416126"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C2E384D3-B220-4E0B-94F1-BAE291250E91}"/>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E74093E6-0536-41D6-9B3D-5F58F1B3B785}"/>
            </a:ext>
          </a:extLst>
        </xdr:cNvPr>
        <xdr:cNvCxnSpPr/>
      </xdr:nvCxnSpPr>
      <xdr:spPr>
        <a:xfrm flipV="1">
          <a:off x="9429115" y="9543631"/>
          <a:ext cx="0" cy="1498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6B8CDC1E-E9B5-4CA2-9A4E-3CF059315EB0}"/>
            </a:ext>
          </a:extLst>
        </xdr:cNvPr>
        <xdr:cNvSpPr txBox="1"/>
      </xdr:nvSpPr>
      <xdr:spPr>
        <a:xfrm>
          <a:off x="9467850" y="110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668D5F06-2D9C-416B-96DF-FB592C6C1F65}"/>
            </a:ext>
          </a:extLst>
        </xdr:cNvPr>
        <xdr:cNvCxnSpPr/>
      </xdr:nvCxnSpPr>
      <xdr:spPr>
        <a:xfrm>
          <a:off x="9356090" y="1104208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80B572D7-25FF-4D93-AC3C-831F1B5C981E}"/>
            </a:ext>
          </a:extLst>
        </xdr:cNvPr>
        <xdr:cNvSpPr txBox="1"/>
      </xdr:nvSpPr>
      <xdr:spPr>
        <a:xfrm>
          <a:off x="9467850" y="9315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8DA1EBDD-1E29-4E17-A8DC-65A204FCACEE}"/>
            </a:ext>
          </a:extLst>
        </xdr:cNvPr>
        <xdr:cNvCxnSpPr/>
      </xdr:nvCxnSpPr>
      <xdr:spPr>
        <a:xfrm>
          <a:off x="9356090" y="954363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429000D0-C841-422B-A594-A239C5A1D85D}"/>
            </a:ext>
          </a:extLst>
        </xdr:cNvPr>
        <xdr:cNvSpPr txBox="1"/>
      </xdr:nvSpPr>
      <xdr:spPr>
        <a:xfrm>
          <a:off x="9467850" y="104646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083E39BA-C9EF-4C09-94BF-925A90C9F1BB}"/>
            </a:ext>
          </a:extLst>
        </xdr:cNvPr>
        <xdr:cNvSpPr/>
      </xdr:nvSpPr>
      <xdr:spPr>
        <a:xfrm>
          <a:off x="9394190" y="10611317"/>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B7B2B86A-8494-4183-B842-B45CAD17B320}"/>
            </a:ext>
          </a:extLst>
        </xdr:cNvPr>
        <xdr:cNvSpPr/>
      </xdr:nvSpPr>
      <xdr:spPr>
        <a:xfrm>
          <a:off x="8632190" y="106206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ABAE852A-7FD2-4802-BDF5-C7F9BD11FD4B}"/>
            </a:ext>
          </a:extLst>
        </xdr:cNvPr>
        <xdr:cNvSpPr/>
      </xdr:nvSpPr>
      <xdr:spPr>
        <a:xfrm>
          <a:off x="7846060" y="10627913"/>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74373A03-1FF0-452E-8BA0-78A5FDD9EE67}"/>
            </a:ext>
          </a:extLst>
        </xdr:cNvPr>
        <xdr:cNvSpPr/>
      </xdr:nvSpPr>
      <xdr:spPr>
        <a:xfrm>
          <a:off x="7029450" y="1063168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EC62E59F-89B2-4ADB-86AF-6C0F108A3CB7}"/>
            </a:ext>
          </a:extLst>
        </xdr:cNvPr>
        <xdr:cNvSpPr/>
      </xdr:nvSpPr>
      <xdr:spPr>
        <a:xfrm>
          <a:off x="6231890" y="106366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94EE6640-017E-4E44-B36D-AB9C0C1966DE}"/>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EEF9CF5A-B3D9-499B-8B48-5785C2789CE0}"/>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4912CA98-A2DD-4A2C-9CD9-47F051EC52F8}"/>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A7DB8F1-BD15-4C0D-9DBE-01B76C47BA3D}"/>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6897D3D-F957-4571-866B-95B2B7A205C6}"/>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71840</xdr:rowOff>
    </xdr:from>
    <xdr:to>
      <xdr:col>55</xdr:col>
      <xdr:colOff>50800</xdr:colOff>
      <xdr:row>63</xdr:row>
      <xdr:rowOff>1990</xdr:rowOff>
    </xdr:to>
    <xdr:sp macro="" textlink="">
      <xdr:nvSpPr>
        <xdr:cNvPr id="241" name="楕円 240">
          <a:extLst>
            <a:ext uri="{FF2B5EF4-FFF2-40B4-BE49-F238E27FC236}">
              <a16:creationId xmlns:a16="http://schemas.microsoft.com/office/drawing/2014/main" id="{BF7564AF-C7DD-489D-86F7-0886CF51A4AD}"/>
            </a:ext>
          </a:extLst>
        </xdr:cNvPr>
        <xdr:cNvSpPr/>
      </xdr:nvSpPr>
      <xdr:spPr>
        <a:xfrm>
          <a:off x="9394190" y="1069983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50267</xdr:rowOff>
    </xdr:from>
    <xdr:ext cx="534377" cy="259045"/>
    <xdr:sp macro="" textlink="">
      <xdr:nvSpPr>
        <xdr:cNvPr id="242" name="【橋りょう・トンネル】&#10;一人当たり有形固定資産（償却資産）額該当値テキスト">
          <a:extLst>
            <a:ext uri="{FF2B5EF4-FFF2-40B4-BE49-F238E27FC236}">
              <a16:creationId xmlns:a16="http://schemas.microsoft.com/office/drawing/2014/main" id="{36600762-EE76-4691-BD3C-FCFA6590BE82}"/>
            </a:ext>
          </a:extLst>
        </xdr:cNvPr>
        <xdr:cNvSpPr txBox="1"/>
      </xdr:nvSpPr>
      <xdr:spPr>
        <a:xfrm>
          <a:off x="9467850" y="10683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78721</xdr:rowOff>
    </xdr:from>
    <xdr:to>
      <xdr:col>50</xdr:col>
      <xdr:colOff>165100</xdr:colOff>
      <xdr:row>63</xdr:row>
      <xdr:rowOff>8871</xdr:rowOff>
    </xdr:to>
    <xdr:sp macro="" textlink="">
      <xdr:nvSpPr>
        <xdr:cNvPr id="243" name="楕円 242">
          <a:extLst>
            <a:ext uri="{FF2B5EF4-FFF2-40B4-BE49-F238E27FC236}">
              <a16:creationId xmlns:a16="http://schemas.microsoft.com/office/drawing/2014/main" id="{CEE91AE4-8107-45C8-80BA-CE904BB3BB27}"/>
            </a:ext>
          </a:extLst>
        </xdr:cNvPr>
        <xdr:cNvSpPr/>
      </xdr:nvSpPr>
      <xdr:spPr>
        <a:xfrm>
          <a:off x="8632190" y="1070862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122640</xdr:rowOff>
    </xdr:from>
    <xdr:to>
      <xdr:col>55</xdr:col>
      <xdr:colOff>0</xdr:colOff>
      <xdr:row>62</xdr:row>
      <xdr:rowOff>129521</xdr:rowOff>
    </xdr:to>
    <xdr:cxnSp macro="">
      <xdr:nvCxnSpPr>
        <xdr:cNvPr id="244" name="直線コネクタ 243">
          <a:extLst>
            <a:ext uri="{FF2B5EF4-FFF2-40B4-BE49-F238E27FC236}">
              <a16:creationId xmlns:a16="http://schemas.microsoft.com/office/drawing/2014/main" id="{8AAB272D-9D55-40C5-9E31-F0156D62F887}"/>
            </a:ext>
          </a:extLst>
        </xdr:cNvPr>
        <xdr:cNvCxnSpPr/>
      </xdr:nvCxnSpPr>
      <xdr:spPr>
        <a:xfrm flipV="1">
          <a:off x="8686800" y="10754445"/>
          <a:ext cx="742950" cy="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82576</xdr:rowOff>
    </xdr:from>
    <xdr:to>
      <xdr:col>46</xdr:col>
      <xdr:colOff>38100</xdr:colOff>
      <xdr:row>63</xdr:row>
      <xdr:rowOff>12726</xdr:rowOff>
    </xdr:to>
    <xdr:sp macro="" textlink="">
      <xdr:nvSpPr>
        <xdr:cNvPr id="245" name="楕円 244">
          <a:extLst>
            <a:ext uri="{FF2B5EF4-FFF2-40B4-BE49-F238E27FC236}">
              <a16:creationId xmlns:a16="http://schemas.microsoft.com/office/drawing/2014/main" id="{D6AB305B-E501-476B-B4C5-DE49FF55B783}"/>
            </a:ext>
          </a:extLst>
        </xdr:cNvPr>
        <xdr:cNvSpPr/>
      </xdr:nvSpPr>
      <xdr:spPr>
        <a:xfrm>
          <a:off x="7846060" y="1071438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129521</xdr:rowOff>
    </xdr:from>
    <xdr:to>
      <xdr:col>50</xdr:col>
      <xdr:colOff>114300</xdr:colOff>
      <xdr:row>62</xdr:row>
      <xdr:rowOff>133376</xdr:rowOff>
    </xdr:to>
    <xdr:cxnSp macro="">
      <xdr:nvCxnSpPr>
        <xdr:cNvPr id="246" name="直線コネクタ 245">
          <a:extLst>
            <a:ext uri="{FF2B5EF4-FFF2-40B4-BE49-F238E27FC236}">
              <a16:creationId xmlns:a16="http://schemas.microsoft.com/office/drawing/2014/main" id="{6C3A8C6C-7683-4113-931D-B6FB8B8EA9F8}"/>
            </a:ext>
          </a:extLst>
        </xdr:cNvPr>
        <xdr:cNvCxnSpPr/>
      </xdr:nvCxnSpPr>
      <xdr:spPr>
        <a:xfrm flipV="1">
          <a:off x="7889240" y="1076323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85072</xdr:rowOff>
    </xdr:from>
    <xdr:to>
      <xdr:col>41</xdr:col>
      <xdr:colOff>101600</xdr:colOff>
      <xdr:row>63</xdr:row>
      <xdr:rowOff>15222</xdr:rowOff>
    </xdr:to>
    <xdr:sp macro="" textlink="">
      <xdr:nvSpPr>
        <xdr:cNvPr id="247" name="楕円 246">
          <a:extLst>
            <a:ext uri="{FF2B5EF4-FFF2-40B4-BE49-F238E27FC236}">
              <a16:creationId xmlns:a16="http://schemas.microsoft.com/office/drawing/2014/main" id="{242E1176-EA20-43AD-82B6-894359A8A24F}"/>
            </a:ext>
          </a:extLst>
        </xdr:cNvPr>
        <xdr:cNvSpPr/>
      </xdr:nvSpPr>
      <xdr:spPr>
        <a:xfrm>
          <a:off x="7029450" y="1071687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133376</xdr:rowOff>
    </xdr:from>
    <xdr:to>
      <xdr:col>45</xdr:col>
      <xdr:colOff>177800</xdr:colOff>
      <xdr:row>62</xdr:row>
      <xdr:rowOff>135872</xdr:rowOff>
    </xdr:to>
    <xdr:cxnSp macro="">
      <xdr:nvCxnSpPr>
        <xdr:cNvPr id="248" name="直線コネクタ 247">
          <a:extLst>
            <a:ext uri="{FF2B5EF4-FFF2-40B4-BE49-F238E27FC236}">
              <a16:creationId xmlns:a16="http://schemas.microsoft.com/office/drawing/2014/main" id="{CB001C33-9306-4FC1-97BD-32969B0D02F4}"/>
            </a:ext>
          </a:extLst>
        </xdr:cNvPr>
        <xdr:cNvCxnSpPr/>
      </xdr:nvCxnSpPr>
      <xdr:spPr>
        <a:xfrm flipV="1">
          <a:off x="7084060" y="10759466"/>
          <a:ext cx="805180" cy="2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103482</xdr:rowOff>
    </xdr:from>
    <xdr:to>
      <xdr:col>36</xdr:col>
      <xdr:colOff>165100</xdr:colOff>
      <xdr:row>63</xdr:row>
      <xdr:rowOff>33632</xdr:rowOff>
    </xdr:to>
    <xdr:sp macro="" textlink="">
      <xdr:nvSpPr>
        <xdr:cNvPr id="249" name="楕円 248">
          <a:extLst>
            <a:ext uri="{FF2B5EF4-FFF2-40B4-BE49-F238E27FC236}">
              <a16:creationId xmlns:a16="http://schemas.microsoft.com/office/drawing/2014/main" id="{79F6ADCE-885A-47F1-B5EA-FC532CC1EAC8}"/>
            </a:ext>
          </a:extLst>
        </xdr:cNvPr>
        <xdr:cNvSpPr/>
      </xdr:nvSpPr>
      <xdr:spPr>
        <a:xfrm>
          <a:off x="6231890" y="10731477"/>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135872</xdr:rowOff>
    </xdr:from>
    <xdr:to>
      <xdr:col>41</xdr:col>
      <xdr:colOff>50800</xdr:colOff>
      <xdr:row>62</xdr:row>
      <xdr:rowOff>154282</xdr:rowOff>
    </xdr:to>
    <xdr:cxnSp macro="">
      <xdr:nvCxnSpPr>
        <xdr:cNvPr id="250" name="直線コネクタ 249">
          <a:extLst>
            <a:ext uri="{FF2B5EF4-FFF2-40B4-BE49-F238E27FC236}">
              <a16:creationId xmlns:a16="http://schemas.microsoft.com/office/drawing/2014/main" id="{C1380804-DA68-422E-BB70-7EAA6EF6E48F}"/>
            </a:ext>
          </a:extLst>
        </xdr:cNvPr>
        <xdr:cNvCxnSpPr/>
      </xdr:nvCxnSpPr>
      <xdr:spPr>
        <a:xfrm flipV="1">
          <a:off x="6286500" y="10761962"/>
          <a:ext cx="797560" cy="22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107012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5A260D8E-D192-4DCB-AFD8-6DF018E0906A}"/>
            </a:ext>
          </a:extLst>
        </xdr:cNvPr>
        <xdr:cNvSpPr txBox="1"/>
      </xdr:nvSpPr>
      <xdr:spPr>
        <a:xfrm>
          <a:off x="8422151" y="10392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112330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AA847B32-1E1E-45CF-8F4C-F8097ABB18D4}"/>
            </a:ext>
          </a:extLst>
        </xdr:cNvPr>
        <xdr:cNvSpPr txBox="1"/>
      </xdr:nvSpPr>
      <xdr:spPr>
        <a:xfrm>
          <a:off x="7641101" y="1039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116106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44E61209-3816-43C0-A4C5-E3C8BE1FE109}"/>
            </a:ext>
          </a:extLst>
        </xdr:cNvPr>
        <xdr:cNvSpPr txBox="1"/>
      </xdr:nvSpPr>
      <xdr:spPr>
        <a:xfrm>
          <a:off x="6854971" y="1040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122957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36B060C8-4AE3-4618-AA1D-7CB5B7F3D0F7}"/>
            </a:ext>
          </a:extLst>
        </xdr:cNvPr>
        <xdr:cNvSpPr txBox="1"/>
      </xdr:nvSpPr>
      <xdr:spPr>
        <a:xfrm>
          <a:off x="6038361" y="10411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62</xdr:row>
      <xdr:rowOff>171448</xdr:rowOff>
    </xdr:from>
    <xdr:ext cx="534377" cy="259045"/>
    <xdr:sp macro="" textlink="">
      <xdr:nvSpPr>
        <xdr:cNvPr id="255" name="n_1mainValue【橋りょう・トンネル】&#10;一人当たり有形固定資産（償却資産）額">
          <a:extLst>
            <a:ext uri="{FF2B5EF4-FFF2-40B4-BE49-F238E27FC236}">
              <a16:creationId xmlns:a16="http://schemas.microsoft.com/office/drawing/2014/main" id="{A07C3AAE-2926-417B-AA08-80E528F0CABC}"/>
            </a:ext>
          </a:extLst>
        </xdr:cNvPr>
        <xdr:cNvSpPr txBox="1"/>
      </xdr:nvSpPr>
      <xdr:spPr>
        <a:xfrm>
          <a:off x="8422151" y="1080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3853</xdr:rowOff>
    </xdr:from>
    <xdr:ext cx="534377" cy="259045"/>
    <xdr:sp macro="" textlink="">
      <xdr:nvSpPr>
        <xdr:cNvPr id="256" name="n_2mainValue【橋りょう・トンネル】&#10;一人当たり有形固定資産（償却資産）額">
          <a:extLst>
            <a:ext uri="{FF2B5EF4-FFF2-40B4-BE49-F238E27FC236}">
              <a16:creationId xmlns:a16="http://schemas.microsoft.com/office/drawing/2014/main" id="{B3349545-14FF-4D71-8449-4C6E2F6C0914}"/>
            </a:ext>
          </a:extLst>
        </xdr:cNvPr>
        <xdr:cNvSpPr txBox="1"/>
      </xdr:nvSpPr>
      <xdr:spPr>
        <a:xfrm>
          <a:off x="7641101" y="10807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6349</xdr:rowOff>
    </xdr:from>
    <xdr:ext cx="534377" cy="259045"/>
    <xdr:sp macro="" textlink="">
      <xdr:nvSpPr>
        <xdr:cNvPr id="257" name="n_3mainValue【橋りょう・トンネル】&#10;一人当たり有形固定資産（償却資産）額">
          <a:extLst>
            <a:ext uri="{FF2B5EF4-FFF2-40B4-BE49-F238E27FC236}">
              <a16:creationId xmlns:a16="http://schemas.microsoft.com/office/drawing/2014/main" id="{B9DC16BE-3E8F-4465-AA75-EBF8C371F5DD}"/>
            </a:ext>
          </a:extLst>
        </xdr:cNvPr>
        <xdr:cNvSpPr txBox="1"/>
      </xdr:nvSpPr>
      <xdr:spPr>
        <a:xfrm>
          <a:off x="6854971" y="10809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24759</xdr:rowOff>
    </xdr:from>
    <xdr:ext cx="534377" cy="259045"/>
    <xdr:sp macro="" textlink="">
      <xdr:nvSpPr>
        <xdr:cNvPr id="258" name="n_4mainValue【橋りょう・トンネル】&#10;一人当たり有形固定資産（償却資産）額">
          <a:extLst>
            <a:ext uri="{FF2B5EF4-FFF2-40B4-BE49-F238E27FC236}">
              <a16:creationId xmlns:a16="http://schemas.microsoft.com/office/drawing/2014/main" id="{A7D63F86-781F-492F-88AB-F26BF8C5EE08}"/>
            </a:ext>
          </a:extLst>
        </xdr:cNvPr>
        <xdr:cNvSpPr txBox="1"/>
      </xdr:nvSpPr>
      <xdr:spPr>
        <a:xfrm>
          <a:off x="6038361" y="1082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2537F070-C487-455E-98E6-D3B0E761E220}"/>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22D4E968-96F6-4217-8954-EE14E78321A1}"/>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A9FA3AB1-303D-4AE4-B249-8391668C7B76}"/>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9DEC45D8-00B2-4DC4-BFAC-26EB067E0DFE}"/>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A2227B4D-C091-4703-8AEA-24C80DA013FF}"/>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F8DD3789-BF79-4A71-8541-7A48367CBD8D}"/>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A720E685-B5E4-4CB8-91A3-25E345487F32}"/>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139F791E-5836-426B-B0BD-93C2A5CDF8BA}"/>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A789FC8D-41CD-4580-BE7F-DDE761FFD47F}"/>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890FE32F-9E0E-4D04-A851-AB2AB7F4331A}"/>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91E24275-F7C0-467F-9DD6-346648CFD747}"/>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6AC2BD14-2A74-47F3-BF41-A666711EC056}"/>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89D1BA73-205E-4F5E-BC7D-8E6E95722523}"/>
            </a:ext>
          </a:extLst>
        </xdr:cNvPr>
        <xdr:cNvSpPr txBox="1"/>
      </xdr:nvSpPr>
      <xdr:spPr>
        <a:xfrm>
          <a:off x="343701" y="1476739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A39510C7-576F-46AE-AE07-1FDDD6BAE038}"/>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DB5F2B75-0646-42CE-94CD-730474B37079}"/>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050440AC-A7FF-456E-9CD8-BD43E1A8BC21}"/>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9ECC9DAE-49C8-42D0-A275-D63C4DBCB6C4}"/>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F0C5E59F-4E8A-48EC-BD21-B88299CFE02D}"/>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FB67893D-6861-474F-9171-A357F9B81BCF}"/>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1A7D27DB-00EE-4B35-B1A4-259EC79F1868}"/>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4AEA9CE1-A16A-4154-BDD8-6746214C9EA9}"/>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0A6B4849-14F7-44B7-9536-9417FB295067}"/>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4BFA4B14-C53E-472E-87A8-FFE64D087055}"/>
            </a:ext>
          </a:extLst>
        </xdr:cNvPr>
        <xdr:cNvSpPr txBox="1"/>
      </xdr:nvSpPr>
      <xdr:spPr>
        <a:xfrm>
          <a:off x="343701" y="131364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8D5EB58D-5B1D-41B3-BEAB-1C331C167709}"/>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AA298229-2B78-412F-B9B6-CF777CF6A4A6}"/>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B53E9427-F7AC-411B-8009-33D9EC278628}"/>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76EA1338-4C3C-4843-8710-CBE9F2DD5E64}"/>
            </a:ext>
          </a:extLst>
        </xdr:cNvPr>
        <xdr:cNvCxnSpPr/>
      </xdr:nvCxnSpPr>
      <xdr:spPr>
        <a:xfrm flipV="1">
          <a:off x="4173855" y="13391061"/>
          <a:ext cx="0" cy="1341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F6E4FAF6-089F-4A4C-8ADC-0F6C185867FA}"/>
            </a:ext>
          </a:extLst>
        </xdr:cNvPr>
        <xdr:cNvSpPr txBox="1"/>
      </xdr:nvSpPr>
      <xdr:spPr>
        <a:xfrm>
          <a:off x="4212590" y="14736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F8F9BAB0-5EFC-4477-94D9-DF2BC82753ED}"/>
            </a:ext>
          </a:extLst>
        </xdr:cNvPr>
        <xdr:cNvCxnSpPr/>
      </xdr:nvCxnSpPr>
      <xdr:spPr>
        <a:xfrm>
          <a:off x="4112260" y="147324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76CD2341-920D-49F0-962B-31632F30C6C4}"/>
            </a:ext>
          </a:extLst>
        </xdr:cNvPr>
        <xdr:cNvSpPr txBox="1"/>
      </xdr:nvSpPr>
      <xdr:spPr>
        <a:xfrm>
          <a:off x="4212590" y="13166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8EFC606A-9A7D-43A0-AA14-414BB1AEF71D}"/>
            </a:ext>
          </a:extLst>
        </xdr:cNvPr>
        <xdr:cNvCxnSpPr/>
      </xdr:nvCxnSpPr>
      <xdr:spPr>
        <a:xfrm>
          <a:off x="4112260" y="133910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138809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6CDB3D7F-901E-4264-BB9C-C30E0204D992}"/>
            </a:ext>
          </a:extLst>
        </xdr:cNvPr>
        <xdr:cNvSpPr txBox="1"/>
      </xdr:nvSpPr>
      <xdr:spPr>
        <a:xfrm>
          <a:off x="4212590" y="141938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F7751311-8D38-40CF-9AF7-A1DC4FD0B090}"/>
            </a:ext>
          </a:extLst>
        </xdr:cNvPr>
        <xdr:cNvSpPr/>
      </xdr:nvSpPr>
      <xdr:spPr>
        <a:xfrm>
          <a:off x="4131310" y="1422118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B3176D82-58F4-414B-920B-DE84093CAE3A}"/>
            </a:ext>
          </a:extLst>
        </xdr:cNvPr>
        <xdr:cNvSpPr/>
      </xdr:nvSpPr>
      <xdr:spPr>
        <a:xfrm>
          <a:off x="3388360" y="141702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1A4A763F-8FEE-4500-A2F6-C100E39120F9}"/>
            </a:ext>
          </a:extLst>
        </xdr:cNvPr>
        <xdr:cNvSpPr/>
      </xdr:nvSpPr>
      <xdr:spPr>
        <a:xfrm>
          <a:off x="2571750" y="1413437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1792F417-2AEF-45A4-99F1-2B0A872E4093}"/>
            </a:ext>
          </a:extLst>
        </xdr:cNvPr>
        <xdr:cNvSpPr/>
      </xdr:nvSpPr>
      <xdr:spPr>
        <a:xfrm>
          <a:off x="1774190" y="14098451"/>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A9951203-BABD-44E0-83BB-716296A2B285}"/>
            </a:ext>
          </a:extLst>
        </xdr:cNvPr>
        <xdr:cNvSpPr/>
      </xdr:nvSpPr>
      <xdr:spPr>
        <a:xfrm>
          <a:off x="988060" y="140676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17B6E84A-2A7C-4B24-A2FD-7E301076EC37}"/>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9FEBBA47-96BB-4A06-8C05-235E00B3F04F}"/>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6520B865-55C9-43B2-BFDC-A4D9D6328984}"/>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C3E4BB9-E457-4A2F-A501-AD6068DAF1C0}"/>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A47907C-7537-45D6-A996-A778AF4CF89B}"/>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95069</xdr:rowOff>
    </xdr:from>
    <xdr:to>
      <xdr:col>24</xdr:col>
      <xdr:colOff>114300</xdr:colOff>
      <xdr:row>83</xdr:row>
      <xdr:rowOff>25219</xdr:rowOff>
    </xdr:to>
    <xdr:sp macro="" textlink="">
      <xdr:nvSpPr>
        <xdr:cNvPr id="301" name="楕円 300">
          <a:extLst>
            <a:ext uri="{FF2B5EF4-FFF2-40B4-BE49-F238E27FC236}">
              <a16:creationId xmlns:a16="http://schemas.microsoft.com/office/drawing/2014/main" id="{2F566C38-3A6E-486A-9950-C7A4C50AEEDA}"/>
            </a:ext>
          </a:extLst>
        </xdr:cNvPr>
        <xdr:cNvSpPr/>
      </xdr:nvSpPr>
      <xdr:spPr>
        <a:xfrm>
          <a:off x="4131310" y="14157779"/>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117946</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C8BA2F3A-8CB6-4861-ACE6-F7A4966C2B36}"/>
            </a:ext>
          </a:extLst>
        </xdr:cNvPr>
        <xdr:cNvSpPr txBox="1"/>
      </xdr:nvSpPr>
      <xdr:spPr>
        <a:xfrm>
          <a:off x="4212590" y="14005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46082</xdr:rowOff>
    </xdr:from>
    <xdr:to>
      <xdr:col>20</xdr:col>
      <xdr:colOff>38100</xdr:colOff>
      <xdr:row>82</xdr:row>
      <xdr:rowOff>147682</xdr:rowOff>
    </xdr:to>
    <xdr:sp macro="" textlink="">
      <xdr:nvSpPr>
        <xdr:cNvPr id="303" name="楕円 302">
          <a:extLst>
            <a:ext uri="{FF2B5EF4-FFF2-40B4-BE49-F238E27FC236}">
              <a16:creationId xmlns:a16="http://schemas.microsoft.com/office/drawing/2014/main" id="{C2913D7C-96AC-4122-B81C-F8866D3A9D63}"/>
            </a:ext>
          </a:extLst>
        </xdr:cNvPr>
        <xdr:cNvSpPr/>
      </xdr:nvSpPr>
      <xdr:spPr>
        <a:xfrm>
          <a:off x="3388360" y="141068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96882</xdr:rowOff>
    </xdr:from>
    <xdr:to>
      <xdr:col>24</xdr:col>
      <xdr:colOff>63500</xdr:colOff>
      <xdr:row>82</xdr:row>
      <xdr:rowOff>145869</xdr:rowOff>
    </xdr:to>
    <xdr:cxnSp macro="">
      <xdr:nvCxnSpPr>
        <xdr:cNvPr id="304" name="直線コネクタ 303">
          <a:extLst>
            <a:ext uri="{FF2B5EF4-FFF2-40B4-BE49-F238E27FC236}">
              <a16:creationId xmlns:a16="http://schemas.microsoft.com/office/drawing/2014/main" id="{43153FA6-32C8-4832-9D51-153F86D5BB15}"/>
            </a:ext>
          </a:extLst>
        </xdr:cNvPr>
        <xdr:cNvCxnSpPr/>
      </xdr:nvCxnSpPr>
      <xdr:spPr>
        <a:xfrm>
          <a:off x="3431540" y="14151972"/>
          <a:ext cx="742950" cy="50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36286</xdr:rowOff>
    </xdr:from>
    <xdr:to>
      <xdr:col>15</xdr:col>
      <xdr:colOff>101600</xdr:colOff>
      <xdr:row>82</xdr:row>
      <xdr:rowOff>137886</xdr:rowOff>
    </xdr:to>
    <xdr:sp macro="" textlink="">
      <xdr:nvSpPr>
        <xdr:cNvPr id="305" name="楕円 304">
          <a:extLst>
            <a:ext uri="{FF2B5EF4-FFF2-40B4-BE49-F238E27FC236}">
              <a16:creationId xmlns:a16="http://schemas.microsoft.com/office/drawing/2014/main" id="{CBB45CBD-F488-400B-A5EB-97022BE10A14}"/>
            </a:ext>
          </a:extLst>
        </xdr:cNvPr>
        <xdr:cNvSpPr/>
      </xdr:nvSpPr>
      <xdr:spPr>
        <a:xfrm>
          <a:off x="2571750" y="1409518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87086</xdr:rowOff>
    </xdr:from>
    <xdr:to>
      <xdr:col>19</xdr:col>
      <xdr:colOff>177800</xdr:colOff>
      <xdr:row>82</xdr:row>
      <xdr:rowOff>96882</xdr:rowOff>
    </xdr:to>
    <xdr:cxnSp macro="">
      <xdr:nvCxnSpPr>
        <xdr:cNvPr id="306" name="直線コネクタ 305">
          <a:extLst>
            <a:ext uri="{FF2B5EF4-FFF2-40B4-BE49-F238E27FC236}">
              <a16:creationId xmlns:a16="http://schemas.microsoft.com/office/drawing/2014/main" id="{F7037DF8-67D8-47E7-97D3-414BA171E247}"/>
            </a:ext>
          </a:extLst>
        </xdr:cNvPr>
        <xdr:cNvCxnSpPr/>
      </xdr:nvCxnSpPr>
      <xdr:spPr>
        <a:xfrm>
          <a:off x="2626360" y="14147891"/>
          <a:ext cx="805180" cy="4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13426</xdr:rowOff>
    </xdr:from>
    <xdr:to>
      <xdr:col>10</xdr:col>
      <xdr:colOff>165100</xdr:colOff>
      <xdr:row>82</xdr:row>
      <xdr:rowOff>115026</xdr:rowOff>
    </xdr:to>
    <xdr:sp macro="" textlink="">
      <xdr:nvSpPr>
        <xdr:cNvPr id="307" name="楕円 306">
          <a:extLst>
            <a:ext uri="{FF2B5EF4-FFF2-40B4-BE49-F238E27FC236}">
              <a16:creationId xmlns:a16="http://schemas.microsoft.com/office/drawing/2014/main" id="{BA2AE26A-BC12-47E8-9BAB-8BF2CA13BF43}"/>
            </a:ext>
          </a:extLst>
        </xdr:cNvPr>
        <xdr:cNvSpPr/>
      </xdr:nvSpPr>
      <xdr:spPr>
        <a:xfrm>
          <a:off x="1774190" y="1407613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64226</xdr:rowOff>
    </xdr:from>
    <xdr:to>
      <xdr:col>15</xdr:col>
      <xdr:colOff>50800</xdr:colOff>
      <xdr:row>82</xdr:row>
      <xdr:rowOff>87086</xdr:rowOff>
    </xdr:to>
    <xdr:cxnSp macro="">
      <xdr:nvCxnSpPr>
        <xdr:cNvPr id="308" name="直線コネクタ 307">
          <a:extLst>
            <a:ext uri="{FF2B5EF4-FFF2-40B4-BE49-F238E27FC236}">
              <a16:creationId xmlns:a16="http://schemas.microsoft.com/office/drawing/2014/main" id="{2623FF71-D288-4482-9F48-F6C5CDFCD682}"/>
            </a:ext>
          </a:extLst>
        </xdr:cNvPr>
        <xdr:cNvCxnSpPr/>
      </xdr:nvCxnSpPr>
      <xdr:spPr>
        <a:xfrm>
          <a:off x="1828800" y="14119316"/>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121194</xdr:rowOff>
    </xdr:from>
    <xdr:to>
      <xdr:col>6</xdr:col>
      <xdr:colOff>38100</xdr:colOff>
      <xdr:row>83</xdr:row>
      <xdr:rowOff>51344</xdr:rowOff>
    </xdr:to>
    <xdr:sp macro="" textlink="">
      <xdr:nvSpPr>
        <xdr:cNvPr id="309" name="楕円 308">
          <a:extLst>
            <a:ext uri="{FF2B5EF4-FFF2-40B4-BE49-F238E27FC236}">
              <a16:creationId xmlns:a16="http://schemas.microsoft.com/office/drawing/2014/main" id="{4CE93B94-AA78-48ED-8794-6B28B6780304}"/>
            </a:ext>
          </a:extLst>
        </xdr:cNvPr>
        <xdr:cNvSpPr/>
      </xdr:nvSpPr>
      <xdr:spPr>
        <a:xfrm>
          <a:off x="988060" y="1418199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64226</xdr:rowOff>
    </xdr:from>
    <xdr:to>
      <xdr:col>10</xdr:col>
      <xdr:colOff>114300</xdr:colOff>
      <xdr:row>83</xdr:row>
      <xdr:rowOff>544</xdr:rowOff>
    </xdr:to>
    <xdr:cxnSp macro="">
      <xdr:nvCxnSpPr>
        <xdr:cNvPr id="310" name="直線コネクタ 309">
          <a:extLst>
            <a:ext uri="{FF2B5EF4-FFF2-40B4-BE49-F238E27FC236}">
              <a16:creationId xmlns:a16="http://schemas.microsoft.com/office/drawing/2014/main" id="{5A2E79FA-A233-4002-8825-94169123BF53}"/>
            </a:ext>
          </a:extLst>
        </xdr:cNvPr>
        <xdr:cNvCxnSpPr/>
      </xdr:nvCxnSpPr>
      <xdr:spPr>
        <a:xfrm flipV="1">
          <a:off x="1031240" y="14119316"/>
          <a:ext cx="797560" cy="111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32675</xdr:rowOff>
    </xdr:from>
    <xdr:ext cx="405111" cy="259045"/>
    <xdr:sp macro="" textlink="">
      <xdr:nvSpPr>
        <xdr:cNvPr id="311" name="n_1aveValue【公営住宅】&#10;有形固定資産減価償却率">
          <a:extLst>
            <a:ext uri="{FF2B5EF4-FFF2-40B4-BE49-F238E27FC236}">
              <a16:creationId xmlns:a16="http://schemas.microsoft.com/office/drawing/2014/main" id="{6355F903-C1AD-4D84-B9A9-2DBBF7D0BDEE}"/>
            </a:ext>
          </a:extLst>
        </xdr:cNvPr>
        <xdr:cNvSpPr txBox="1"/>
      </xdr:nvSpPr>
      <xdr:spPr>
        <a:xfrm>
          <a:off x="3239144" y="14261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168201</xdr:rowOff>
    </xdr:from>
    <xdr:ext cx="405111" cy="259045"/>
    <xdr:sp macro="" textlink="">
      <xdr:nvSpPr>
        <xdr:cNvPr id="312" name="n_2aveValue【公営住宅】&#10;有形固定資産減価償却率">
          <a:extLst>
            <a:ext uri="{FF2B5EF4-FFF2-40B4-BE49-F238E27FC236}">
              <a16:creationId xmlns:a16="http://schemas.microsoft.com/office/drawing/2014/main" id="{BC758A0D-EB9F-425E-B328-4F57147A6A13}"/>
            </a:ext>
          </a:extLst>
        </xdr:cNvPr>
        <xdr:cNvSpPr txBox="1"/>
      </xdr:nvSpPr>
      <xdr:spPr>
        <a:xfrm>
          <a:off x="2439044" y="14230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132278</xdr:rowOff>
    </xdr:from>
    <xdr:ext cx="405111" cy="259045"/>
    <xdr:sp macro="" textlink="">
      <xdr:nvSpPr>
        <xdr:cNvPr id="313" name="n_3aveValue【公営住宅】&#10;有形固定資産減価償却率">
          <a:extLst>
            <a:ext uri="{FF2B5EF4-FFF2-40B4-BE49-F238E27FC236}">
              <a16:creationId xmlns:a16="http://schemas.microsoft.com/office/drawing/2014/main" id="{F1EB6AF7-B2A7-4B13-9BE3-23C256CC2E07}"/>
            </a:ext>
          </a:extLst>
        </xdr:cNvPr>
        <xdr:cNvSpPr txBox="1"/>
      </xdr:nvSpPr>
      <xdr:spPr>
        <a:xfrm>
          <a:off x="1641484" y="1419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125021</xdr:rowOff>
    </xdr:from>
    <xdr:ext cx="405111" cy="259045"/>
    <xdr:sp macro="" textlink="">
      <xdr:nvSpPr>
        <xdr:cNvPr id="314" name="n_4aveValue【公営住宅】&#10;有形固定資産減価償却率">
          <a:extLst>
            <a:ext uri="{FF2B5EF4-FFF2-40B4-BE49-F238E27FC236}">
              <a16:creationId xmlns:a16="http://schemas.microsoft.com/office/drawing/2014/main" id="{781B0A15-76DA-4E5C-9506-41B439F10917}"/>
            </a:ext>
          </a:extLst>
        </xdr:cNvPr>
        <xdr:cNvSpPr txBox="1"/>
      </xdr:nvSpPr>
      <xdr:spPr>
        <a:xfrm>
          <a:off x="855354" y="13842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164209</xdr:rowOff>
    </xdr:from>
    <xdr:ext cx="405111" cy="259045"/>
    <xdr:sp macro="" textlink="">
      <xdr:nvSpPr>
        <xdr:cNvPr id="315" name="n_1mainValue【公営住宅】&#10;有形固定資産減価償却率">
          <a:extLst>
            <a:ext uri="{FF2B5EF4-FFF2-40B4-BE49-F238E27FC236}">
              <a16:creationId xmlns:a16="http://schemas.microsoft.com/office/drawing/2014/main" id="{A455D673-8260-4146-A740-7ED32674F6D3}"/>
            </a:ext>
          </a:extLst>
        </xdr:cNvPr>
        <xdr:cNvSpPr txBox="1"/>
      </xdr:nvSpPr>
      <xdr:spPr>
        <a:xfrm>
          <a:off x="3239144" y="13884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154413</xdr:rowOff>
    </xdr:from>
    <xdr:ext cx="405111" cy="259045"/>
    <xdr:sp macro="" textlink="">
      <xdr:nvSpPr>
        <xdr:cNvPr id="316" name="n_2mainValue【公営住宅】&#10;有形固定資産減価償却率">
          <a:extLst>
            <a:ext uri="{FF2B5EF4-FFF2-40B4-BE49-F238E27FC236}">
              <a16:creationId xmlns:a16="http://schemas.microsoft.com/office/drawing/2014/main" id="{A8439AE1-7C99-4C75-9784-AB4187713E54}"/>
            </a:ext>
          </a:extLst>
        </xdr:cNvPr>
        <xdr:cNvSpPr txBox="1"/>
      </xdr:nvSpPr>
      <xdr:spPr>
        <a:xfrm>
          <a:off x="2439044" y="1387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131553</xdr:rowOff>
    </xdr:from>
    <xdr:ext cx="405111" cy="259045"/>
    <xdr:sp macro="" textlink="">
      <xdr:nvSpPr>
        <xdr:cNvPr id="317" name="n_3mainValue【公営住宅】&#10;有形固定資産減価償却率">
          <a:extLst>
            <a:ext uri="{FF2B5EF4-FFF2-40B4-BE49-F238E27FC236}">
              <a16:creationId xmlns:a16="http://schemas.microsoft.com/office/drawing/2014/main" id="{F37D40B6-5557-45E1-BB50-90BC916B5665}"/>
            </a:ext>
          </a:extLst>
        </xdr:cNvPr>
        <xdr:cNvSpPr txBox="1"/>
      </xdr:nvSpPr>
      <xdr:spPr>
        <a:xfrm>
          <a:off x="1641484" y="13851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42471</xdr:rowOff>
    </xdr:from>
    <xdr:ext cx="405111" cy="259045"/>
    <xdr:sp macro="" textlink="">
      <xdr:nvSpPr>
        <xdr:cNvPr id="318" name="n_4mainValue【公営住宅】&#10;有形固定資産減価償却率">
          <a:extLst>
            <a:ext uri="{FF2B5EF4-FFF2-40B4-BE49-F238E27FC236}">
              <a16:creationId xmlns:a16="http://schemas.microsoft.com/office/drawing/2014/main" id="{7780ADFA-807A-4648-ABF1-93B0E5933CCA}"/>
            </a:ext>
          </a:extLst>
        </xdr:cNvPr>
        <xdr:cNvSpPr txBox="1"/>
      </xdr:nvSpPr>
      <xdr:spPr>
        <a:xfrm>
          <a:off x="855354" y="14274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9BE7AA58-A2D0-463D-8D80-A638EE992B0D}"/>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2F725FAD-E73A-4B57-9C91-7AB69472F412}"/>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B0D896D4-A16D-4EE9-8227-43A9C02EAA9D}"/>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564F8D34-9A53-44FB-8CA1-1F6E7AC5252A}"/>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9CB2C162-2765-4CDB-BAF0-FCDF216D2EF7}"/>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E90C9F28-E023-4595-9FFE-3EEDDE487FB7}"/>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F79BBFFB-9096-4260-96E6-294FFDE28E4B}"/>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B94071A2-69AE-4661-BFB2-C668A45ED212}"/>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114C1F3D-649E-4B68-87E7-EB83C8E1636C}"/>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DE4873F4-ED73-4458-AEEB-82066F85CA90}"/>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E0F6F913-F763-4B96-814F-5F4CCB11222C}"/>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54AEAA83-BE2E-439E-9C3B-4548103F0EC2}"/>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6356BB95-783B-46E3-8772-E87A4C9C6BDD}"/>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77F939FF-3BAA-4608-8419-E6609F75063A}"/>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3C6C1C55-DA1E-4A6F-9241-BF25936EDFD1}"/>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2DFC2AF0-B2A6-47CD-88C7-2EF53531B02B}"/>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5B7A6E31-727C-4996-9383-72273A89E67A}"/>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E5AC3E39-7E6F-4B14-86AF-625D1065101B}"/>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C5FDF5D2-3F14-46AC-8B28-9EEBE867E33D}"/>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68ADEC04-1FD9-4839-9D56-088C83028C58}"/>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9F7FFA06-293D-4A67-9357-CD3514D94126}"/>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2E2AF156-61C2-4CDD-AA47-A0BFA03FFE70}"/>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11A01ECD-12E7-4817-BCEB-6405747191D7}"/>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4F2B5E9F-82D5-4902-91F2-DA4D89396B9A}"/>
            </a:ext>
          </a:extLst>
        </xdr:cNvPr>
        <xdr:cNvCxnSpPr/>
      </xdr:nvCxnSpPr>
      <xdr:spPr>
        <a:xfrm flipV="1">
          <a:off x="9429115" y="13457301"/>
          <a:ext cx="0" cy="13959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DE28D039-2D08-4E46-8FD5-721ADA40DBFB}"/>
            </a:ext>
          </a:extLst>
        </xdr:cNvPr>
        <xdr:cNvSpPr txBox="1"/>
      </xdr:nvSpPr>
      <xdr:spPr>
        <a:xfrm>
          <a:off x="946785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8246C860-FDFE-4273-9A07-0240E17826E2}"/>
            </a:ext>
          </a:extLst>
        </xdr:cNvPr>
        <xdr:cNvCxnSpPr/>
      </xdr:nvCxnSpPr>
      <xdr:spPr>
        <a:xfrm>
          <a:off x="9356090" y="1485328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440A15CF-0E59-4E0C-9228-D2DE647B2B76}"/>
            </a:ext>
          </a:extLst>
        </xdr:cNvPr>
        <xdr:cNvSpPr txBox="1"/>
      </xdr:nvSpPr>
      <xdr:spPr>
        <a:xfrm>
          <a:off x="9467850" y="13228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3BAF7EA6-6B37-4575-BA34-2E2077748AFA}"/>
            </a:ext>
          </a:extLst>
        </xdr:cNvPr>
        <xdr:cNvCxnSpPr/>
      </xdr:nvCxnSpPr>
      <xdr:spPr>
        <a:xfrm>
          <a:off x="9356090" y="1345730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79519</xdr:rowOff>
    </xdr:from>
    <xdr:ext cx="469744" cy="259045"/>
    <xdr:sp macro="" textlink="">
      <xdr:nvSpPr>
        <xdr:cNvPr id="347" name="【公営住宅】&#10;一人当たり面積平均値テキスト">
          <a:extLst>
            <a:ext uri="{FF2B5EF4-FFF2-40B4-BE49-F238E27FC236}">
              <a16:creationId xmlns:a16="http://schemas.microsoft.com/office/drawing/2014/main" id="{CBC10995-F82C-441B-A91B-261599B47F64}"/>
            </a:ext>
          </a:extLst>
        </xdr:cNvPr>
        <xdr:cNvSpPr txBox="1"/>
      </xdr:nvSpPr>
      <xdr:spPr>
        <a:xfrm>
          <a:off x="9467850" y="14138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E5C5F883-738C-4B78-983D-19347740D247}"/>
            </a:ext>
          </a:extLst>
        </xdr:cNvPr>
        <xdr:cNvSpPr/>
      </xdr:nvSpPr>
      <xdr:spPr>
        <a:xfrm>
          <a:off x="9394190" y="14290802"/>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631E2B05-3914-44E4-85E9-B1EC17E8310E}"/>
            </a:ext>
          </a:extLst>
        </xdr:cNvPr>
        <xdr:cNvSpPr/>
      </xdr:nvSpPr>
      <xdr:spPr>
        <a:xfrm>
          <a:off x="8632190" y="1428546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7B3A2A81-5B5B-42CC-8B0A-0DB8F7681256}"/>
            </a:ext>
          </a:extLst>
        </xdr:cNvPr>
        <xdr:cNvSpPr/>
      </xdr:nvSpPr>
      <xdr:spPr>
        <a:xfrm>
          <a:off x="7846060" y="142862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2241B0CB-2828-4571-B3B0-8E6DAB3306FF}"/>
            </a:ext>
          </a:extLst>
        </xdr:cNvPr>
        <xdr:cNvSpPr/>
      </xdr:nvSpPr>
      <xdr:spPr>
        <a:xfrm>
          <a:off x="7029450" y="14289277"/>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1940E5C6-C820-403B-9FE7-A0CE1DB6D740}"/>
            </a:ext>
          </a:extLst>
        </xdr:cNvPr>
        <xdr:cNvSpPr/>
      </xdr:nvSpPr>
      <xdr:spPr>
        <a:xfrm>
          <a:off x="6231890" y="1428622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C3BA023D-D76B-44D5-BCE5-85B93882053E}"/>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8E96F75-05B5-4D20-A35A-C72F35CB42C6}"/>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099C238-2F59-4D7B-B269-6B6871BE9AAC}"/>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BC839D2-7273-45A9-B3BD-2B381341030C}"/>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11A4F9B-3FA6-45EB-87E5-419A22335080}"/>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144272</xdr:rowOff>
    </xdr:from>
    <xdr:to>
      <xdr:col>55</xdr:col>
      <xdr:colOff>50800</xdr:colOff>
      <xdr:row>85</xdr:row>
      <xdr:rowOff>74422</xdr:rowOff>
    </xdr:to>
    <xdr:sp macro="" textlink="">
      <xdr:nvSpPr>
        <xdr:cNvPr id="358" name="楕円 357">
          <a:extLst>
            <a:ext uri="{FF2B5EF4-FFF2-40B4-BE49-F238E27FC236}">
              <a16:creationId xmlns:a16="http://schemas.microsoft.com/office/drawing/2014/main" id="{F66BA1C2-FF61-4A4C-921B-EBEB6EA14858}"/>
            </a:ext>
          </a:extLst>
        </xdr:cNvPr>
        <xdr:cNvSpPr/>
      </xdr:nvSpPr>
      <xdr:spPr>
        <a:xfrm>
          <a:off x="9394190" y="14544167"/>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122699</xdr:rowOff>
    </xdr:from>
    <xdr:ext cx="469744" cy="259045"/>
    <xdr:sp macro="" textlink="">
      <xdr:nvSpPr>
        <xdr:cNvPr id="359" name="【公営住宅】&#10;一人当たり面積該当値テキスト">
          <a:extLst>
            <a:ext uri="{FF2B5EF4-FFF2-40B4-BE49-F238E27FC236}">
              <a16:creationId xmlns:a16="http://schemas.microsoft.com/office/drawing/2014/main" id="{9A967870-101F-4747-A392-A637C7FF7506}"/>
            </a:ext>
          </a:extLst>
        </xdr:cNvPr>
        <xdr:cNvSpPr txBox="1"/>
      </xdr:nvSpPr>
      <xdr:spPr>
        <a:xfrm>
          <a:off x="9467850" y="14526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144272</xdr:rowOff>
    </xdr:from>
    <xdr:to>
      <xdr:col>50</xdr:col>
      <xdr:colOff>165100</xdr:colOff>
      <xdr:row>85</xdr:row>
      <xdr:rowOff>74422</xdr:rowOff>
    </xdr:to>
    <xdr:sp macro="" textlink="">
      <xdr:nvSpPr>
        <xdr:cNvPr id="360" name="楕円 359">
          <a:extLst>
            <a:ext uri="{FF2B5EF4-FFF2-40B4-BE49-F238E27FC236}">
              <a16:creationId xmlns:a16="http://schemas.microsoft.com/office/drawing/2014/main" id="{AA96AB08-693F-4493-AEC6-065D0B7FC086}"/>
            </a:ext>
          </a:extLst>
        </xdr:cNvPr>
        <xdr:cNvSpPr/>
      </xdr:nvSpPr>
      <xdr:spPr>
        <a:xfrm>
          <a:off x="8632190" y="1454416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23622</xdr:rowOff>
    </xdr:from>
    <xdr:to>
      <xdr:col>55</xdr:col>
      <xdr:colOff>0</xdr:colOff>
      <xdr:row>85</xdr:row>
      <xdr:rowOff>23622</xdr:rowOff>
    </xdr:to>
    <xdr:cxnSp macro="">
      <xdr:nvCxnSpPr>
        <xdr:cNvPr id="361" name="直線コネクタ 360">
          <a:extLst>
            <a:ext uri="{FF2B5EF4-FFF2-40B4-BE49-F238E27FC236}">
              <a16:creationId xmlns:a16="http://schemas.microsoft.com/office/drawing/2014/main" id="{9ED5A479-CA93-44EC-8590-87E76F8064B7}"/>
            </a:ext>
          </a:extLst>
        </xdr:cNvPr>
        <xdr:cNvCxnSpPr/>
      </xdr:nvCxnSpPr>
      <xdr:spPr>
        <a:xfrm>
          <a:off x="8686800" y="14593062"/>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145035</xdr:rowOff>
    </xdr:from>
    <xdr:to>
      <xdr:col>46</xdr:col>
      <xdr:colOff>38100</xdr:colOff>
      <xdr:row>85</xdr:row>
      <xdr:rowOff>75185</xdr:rowOff>
    </xdr:to>
    <xdr:sp macro="" textlink="">
      <xdr:nvSpPr>
        <xdr:cNvPr id="362" name="楕円 361">
          <a:extLst>
            <a:ext uri="{FF2B5EF4-FFF2-40B4-BE49-F238E27FC236}">
              <a16:creationId xmlns:a16="http://schemas.microsoft.com/office/drawing/2014/main" id="{FCCCB498-84C4-451F-9FA7-59D5F09D92FB}"/>
            </a:ext>
          </a:extLst>
        </xdr:cNvPr>
        <xdr:cNvSpPr/>
      </xdr:nvSpPr>
      <xdr:spPr>
        <a:xfrm>
          <a:off x="7846060" y="145449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23622</xdr:rowOff>
    </xdr:from>
    <xdr:to>
      <xdr:col>50</xdr:col>
      <xdr:colOff>114300</xdr:colOff>
      <xdr:row>85</xdr:row>
      <xdr:rowOff>24385</xdr:rowOff>
    </xdr:to>
    <xdr:cxnSp macro="">
      <xdr:nvCxnSpPr>
        <xdr:cNvPr id="363" name="直線コネクタ 362">
          <a:extLst>
            <a:ext uri="{FF2B5EF4-FFF2-40B4-BE49-F238E27FC236}">
              <a16:creationId xmlns:a16="http://schemas.microsoft.com/office/drawing/2014/main" id="{5EFFEBD4-FB92-4349-BA2D-EA0236814FEE}"/>
            </a:ext>
          </a:extLst>
        </xdr:cNvPr>
        <xdr:cNvCxnSpPr/>
      </xdr:nvCxnSpPr>
      <xdr:spPr>
        <a:xfrm flipV="1">
          <a:off x="7889240" y="14593062"/>
          <a:ext cx="79756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145796</xdr:rowOff>
    </xdr:from>
    <xdr:to>
      <xdr:col>41</xdr:col>
      <xdr:colOff>101600</xdr:colOff>
      <xdr:row>85</xdr:row>
      <xdr:rowOff>75946</xdr:rowOff>
    </xdr:to>
    <xdr:sp macro="" textlink="">
      <xdr:nvSpPr>
        <xdr:cNvPr id="364" name="楕円 363">
          <a:extLst>
            <a:ext uri="{FF2B5EF4-FFF2-40B4-BE49-F238E27FC236}">
              <a16:creationId xmlns:a16="http://schemas.microsoft.com/office/drawing/2014/main" id="{36379CA7-35A9-42DB-9A98-C690F8920AA0}"/>
            </a:ext>
          </a:extLst>
        </xdr:cNvPr>
        <xdr:cNvSpPr/>
      </xdr:nvSpPr>
      <xdr:spPr>
        <a:xfrm>
          <a:off x="7029450" y="1454569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24385</xdr:rowOff>
    </xdr:from>
    <xdr:to>
      <xdr:col>45</xdr:col>
      <xdr:colOff>177800</xdr:colOff>
      <xdr:row>85</xdr:row>
      <xdr:rowOff>25146</xdr:rowOff>
    </xdr:to>
    <xdr:cxnSp macro="">
      <xdr:nvCxnSpPr>
        <xdr:cNvPr id="365" name="直線コネクタ 364">
          <a:extLst>
            <a:ext uri="{FF2B5EF4-FFF2-40B4-BE49-F238E27FC236}">
              <a16:creationId xmlns:a16="http://schemas.microsoft.com/office/drawing/2014/main" id="{994F2B12-DB15-4D6F-97C0-D119CD5DF27C}"/>
            </a:ext>
          </a:extLst>
        </xdr:cNvPr>
        <xdr:cNvCxnSpPr/>
      </xdr:nvCxnSpPr>
      <xdr:spPr>
        <a:xfrm flipV="1">
          <a:off x="7084060" y="14593825"/>
          <a:ext cx="80518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141987</xdr:rowOff>
    </xdr:from>
    <xdr:to>
      <xdr:col>36</xdr:col>
      <xdr:colOff>165100</xdr:colOff>
      <xdr:row>85</xdr:row>
      <xdr:rowOff>72137</xdr:rowOff>
    </xdr:to>
    <xdr:sp macro="" textlink="">
      <xdr:nvSpPr>
        <xdr:cNvPr id="366" name="楕円 365">
          <a:extLst>
            <a:ext uri="{FF2B5EF4-FFF2-40B4-BE49-F238E27FC236}">
              <a16:creationId xmlns:a16="http://schemas.microsoft.com/office/drawing/2014/main" id="{0D556A71-2EE0-4ADC-AAD7-A5507E2A5C90}"/>
            </a:ext>
          </a:extLst>
        </xdr:cNvPr>
        <xdr:cNvSpPr/>
      </xdr:nvSpPr>
      <xdr:spPr>
        <a:xfrm>
          <a:off x="6231890" y="14541882"/>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21337</xdr:rowOff>
    </xdr:from>
    <xdr:to>
      <xdr:col>41</xdr:col>
      <xdr:colOff>50800</xdr:colOff>
      <xdr:row>85</xdr:row>
      <xdr:rowOff>25146</xdr:rowOff>
    </xdr:to>
    <xdr:cxnSp macro="">
      <xdr:nvCxnSpPr>
        <xdr:cNvPr id="367" name="直線コネクタ 366">
          <a:extLst>
            <a:ext uri="{FF2B5EF4-FFF2-40B4-BE49-F238E27FC236}">
              <a16:creationId xmlns:a16="http://schemas.microsoft.com/office/drawing/2014/main" id="{9BC1D94E-0C90-482C-A95C-ABB3947AB8EF}"/>
            </a:ext>
          </a:extLst>
        </xdr:cNvPr>
        <xdr:cNvCxnSpPr/>
      </xdr:nvCxnSpPr>
      <xdr:spPr>
        <a:xfrm>
          <a:off x="6286500" y="14590777"/>
          <a:ext cx="79756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5605</xdr:rowOff>
    </xdr:from>
    <xdr:ext cx="469744" cy="259045"/>
    <xdr:sp macro="" textlink="">
      <xdr:nvSpPr>
        <xdr:cNvPr id="368" name="n_1aveValue【公営住宅】&#10;一人当たり面積">
          <a:extLst>
            <a:ext uri="{FF2B5EF4-FFF2-40B4-BE49-F238E27FC236}">
              <a16:creationId xmlns:a16="http://schemas.microsoft.com/office/drawing/2014/main" id="{626AB635-BEA6-417C-9EAD-500B02903420}"/>
            </a:ext>
          </a:extLst>
        </xdr:cNvPr>
        <xdr:cNvSpPr txBox="1"/>
      </xdr:nvSpPr>
      <xdr:spPr>
        <a:xfrm>
          <a:off x="8454467" y="14066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6366</xdr:rowOff>
    </xdr:from>
    <xdr:ext cx="469744" cy="259045"/>
    <xdr:sp macro="" textlink="">
      <xdr:nvSpPr>
        <xdr:cNvPr id="369" name="n_2aveValue【公営住宅】&#10;一人当たり面積">
          <a:extLst>
            <a:ext uri="{FF2B5EF4-FFF2-40B4-BE49-F238E27FC236}">
              <a16:creationId xmlns:a16="http://schemas.microsoft.com/office/drawing/2014/main" id="{73739727-8B86-458C-941D-84BEF2462954}"/>
            </a:ext>
          </a:extLst>
        </xdr:cNvPr>
        <xdr:cNvSpPr txBox="1"/>
      </xdr:nvSpPr>
      <xdr:spPr>
        <a:xfrm>
          <a:off x="7673417" y="14067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9414</xdr:rowOff>
    </xdr:from>
    <xdr:ext cx="469744" cy="259045"/>
    <xdr:sp macro="" textlink="">
      <xdr:nvSpPr>
        <xdr:cNvPr id="370" name="n_3aveValue【公営住宅】&#10;一人当たり面積">
          <a:extLst>
            <a:ext uri="{FF2B5EF4-FFF2-40B4-BE49-F238E27FC236}">
              <a16:creationId xmlns:a16="http://schemas.microsoft.com/office/drawing/2014/main" id="{DA16CB3E-D266-4086-BCCA-1DCCDA99902A}"/>
            </a:ext>
          </a:extLst>
        </xdr:cNvPr>
        <xdr:cNvSpPr txBox="1"/>
      </xdr:nvSpPr>
      <xdr:spPr>
        <a:xfrm>
          <a:off x="6866332" y="1407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6366</xdr:rowOff>
    </xdr:from>
    <xdr:ext cx="469744" cy="259045"/>
    <xdr:sp macro="" textlink="">
      <xdr:nvSpPr>
        <xdr:cNvPr id="371" name="n_4aveValue【公営住宅】&#10;一人当たり面積">
          <a:extLst>
            <a:ext uri="{FF2B5EF4-FFF2-40B4-BE49-F238E27FC236}">
              <a16:creationId xmlns:a16="http://schemas.microsoft.com/office/drawing/2014/main" id="{184B15EF-301E-4CA4-BCCF-423A59834C7E}"/>
            </a:ext>
          </a:extLst>
        </xdr:cNvPr>
        <xdr:cNvSpPr txBox="1"/>
      </xdr:nvSpPr>
      <xdr:spPr>
        <a:xfrm>
          <a:off x="6068772" y="14067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65549</xdr:rowOff>
    </xdr:from>
    <xdr:ext cx="469744" cy="259045"/>
    <xdr:sp macro="" textlink="">
      <xdr:nvSpPr>
        <xdr:cNvPr id="372" name="n_1mainValue【公営住宅】&#10;一人当たり面積">
          <a:extLst>
            <a:ext uri="{FF2B5EF4-FFF2-40B4-BE49-F238E27FC236}">
              <a16:creationId xmlns:a16="http://schemas.microsoft.com/office/drawing/2014/main" id="{B0ED868F-06DC-444A-9F20-6D5B25453C39}"/>
            </a:ext>
          </a:extLst>
        </xdr:cNvPr>
        <xdr:cNvSpPr txBox="1"/>
      </xdr:nvSpPr>
      <xdr:spPr>
        <a:xfrm>
          <a:off x="8454467" y="14636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66312</xdr:rowOff>
    </xdr:from>
    <xdr:ext cx="469744" cy="259045"/>
    <xdr:sp macro="" textlink="">
      <xdr:nvSpPr>
        <xdr:cNvPr id="373" name="n_2mainValue【公営住宅】&#10;一人当たり面積">
          <a:extLst>
            <a:ext uri="{FF2B5EF4-FFF2-40B4-BE49-F238E27FC236}">
              <a16:creationId xmlns:a16="http://schemas.microsoft.com/office/drawing/2014/main" id="{A50D9613-4114-4009-B367-F8B05C9BF972}"/>
            </a:ext>
          </a:extLst>
        </xdr:cNvPr>
        <xdr:cNvSpPr txBox="1"/>
      </xdr:nvSpPr>
      <xdr:spPr>
        <a:xfrm>
          <a:off x="7673417" y="1463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67073</xdr:rowOff>
    </xdr:from>
    <xdr:ext cx="469744" cy="259045"/>
    <xdr:sp macro="" textlink="">
      <xdr:nvSpPr>
        <xdr:cNvPr id="374" name="n_3mainValue【公営住宅】&#10;一人当たり面積">
          <a:extLst>
            <a:ext uri="{FF2B5EF4-FFF2-40B4-BE49-F238E27FC236}">
              <a16:creationId xmlns:a16="http://schemas.microsoft.com/office/drawing/2014/main" id="{DD24650C-8419-411F-8032-B56AEF131A81}"/>
            </a:ext>
          </a:extLst>
        </xdr:cNvPr>
        <xdr:cNvSpPr txBox="1"/>
      </xdr:nvSpPr>
      <xdr:spPr>
        <a:xfrm>
          <a:off x="6866332" y="14638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63264</xdr:rowOff>
    </xdr:from>
    <xdr:ext cx="469744" cy="259045"/>
    <xdr:sp macro="" textlink="">
      <xdr:nvSpPr>
        <xdr:cNvPr id="375" name="n_4mainValue【公営住宅】&#10;一人当たり面積">
          <a:extLst>
            <a:ext uri="{FF2B5EF4-FFF2-40B4-BE49-F238E27FC236}">
              <a16:creationId xmlns:a16="http://schemas.microsoft.com/office/drawing/2014/main" id="{1D186E4C-DE7A-4B45-B084-FB26133276D8}"/>
            </a:ext>
          </a:extLst>
        </xdr:cNvPr>
        <xdr:cNvSpPr txBox="1"/>
      </xdr:nvSpPr>
      <xdr:spPr>
        <a:xfrm>
          <a:off x="6068772" y="1463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DE2A2444-9189-49C5-9DD7-2D0D9AADCFF9}"/>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BF651632-1126-410E-B8D0-555B6058BEF3}"/>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30B77001-3FC9-4319-BC92-D377DF2AFB61}"/>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18FEAA06-3036-4345-A2DE-DEFBA1BACB0B}"/>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41BE996C-561B-41B6-8A36-21E5BCB39B48}"/>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F11D2A4F-2242-4B17-9B50-38ACC24FC45F}"/>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EEA93960-3124-4DFA-94C1-3FF725A8650F}"/>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99D1A88E-2811-44CA-8210-6863D5F8D7B2}"/>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7323247D-7232-45F9-B197-A8200FDCDA45}"/>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8684B520-324F-41FD-9E39-B004186C4CC7}"/>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CEE10835-919C-46AD-8FFF-71DEB157E7BB}"/>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83C844E1-C523-498F-8CC5-F1EAEC3369F1}"/>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255C79B-8DEA-4C73-B9A7-1F291639DCF4}"/>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4B5C55F8-1D10-44A7-9527-DDE2D9C1AC3F}"/>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BFA6A915-A4B7-42A2-A89B-F3E2EFC2A6B9}"/>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8D643AA8-DF10-47EE-A00B-AE1482187427}"/>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590E72BA-4173-4A94-B52F-744F6BA54568}"/>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41D91609-5148-4957-879D-9B9CE97305AD}"/>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FA8480A-397D-46A1-A9AD-9606C5E992E5}"/>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F2C6306F-D4FF-45BE-8C92-D107C9202139}"/>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BB925F3B-6F74-4AF7-8D5C-189D7E253A14}"/>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C86D7D1E-E59C-4FF4-A22E-8EBC39781326}"/>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E5276A65-DF8E-410C-B72E-65C3DEDA0577}"/>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77F61E86-4F57-40C2-91F9-2B02E1B87639}"/>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1693D337-A031-4252-A78D-C95843B8F0C2}"/>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7920D8B4-A4AB-414C-83A5-14DF00B087A2}"/>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2527483-6D09-422A-9423-2A28A04CF9B1}"/>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3" name="直線コネクタ 402">
          <a:extLst>
            <a:ext uri="{FF2B5EF4-FFF2-40B4-BE49-F238E27FC236}">
              <a16:creationId xmlns:a16="http://schemas.microsoft.com/office/drawing/2014/main" id="{D247D115-65B3-4F59-9E0A-832BB8C8FE3D}"/>
            </a:ext>
          </a:extLst>
        </xdr:cNvPr>
        <xdr:cNvCxnSpPr/>
      </xdr:nvCxnSpPr>
      <xdr:spPr>
        <a:xfrm>
          <a:off x="1120394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4" name="テキスト ボックス 403">
          <a:extLst>
            <a:ext uri="{FF2B5EF4-FFF2-40B4-BE49-F238E27FC236}">
              <a16:creationId xmlns:a16="http://schemas.microsoft.com/office/drawing/2014/main" id="{693E973C-B35B-46D7-A00B-290085B34A5F}"/>
            </a:ext>
          </a:extLst>
        </xdr:cNvPr>
        <xdr:cNvSpPr txBox="1"/>
      </xdr:nvSpPr>
      <xdr:spPr>
        <a:xfrm>
          <a:off x="1080153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5" name="直線コネクタ 404">
          <a:extLst>
            <a:ext uri="{FF2B5EF4-FFF2-40B4-BE49-F238E27FC236}">
              <a16:creationId xmlns:a16="http://schemas.microsoft.com/office/drawing/2014/main" id="{094FC489-1DA9-4172-9AB8-9CB1C8E95F54}"/>
            </a:ext>
          </a:extLst>
        </xdr:cNvPr>
        <xdr:cNvCxnSpPr/>
      </xdr:nvCxnSpPr>
      <xdr:spPr>
        <a:xfrm>
          <a:off x="1120394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6" name="テキスト ボックス 405">
          <a:extLst>
            <a:ext uri="{FF2B5EF4-FFF2-40B4-BE49-F238E27FC236}">
              <a16:creationId xmlns:a16="http://schemas.microsoft.com/office/drawing/2014/main" id="{1CD1FE06-9FD1-4819-840A-FE1F5C867272}"/>
            </a:ext>
          </a:extLst>
        </xdr:cNvPr>
        <xdr:cNvSpPr txBox="1"/>
      </xdr:nvSpPr>
      <xdr:spPr>
        <a:xfrm>
          <a:off x="1084279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7" name="直線コネクタ 406">
          <a:extLst>
            <a:ext uri="{FF2B5EF4-FFF2-40B4-BE49-F238E27FC236}">
              <a16:creationId xmlns:a16="http://schemas.microsoft.com/office/drawing/2014/main" id="{CBE87B30-8537-4C64-B696-E785827B2534}"/>
            </a:ext>
          </a:extLst>
        </xdr:cNvPr>
        <xdr:cNvCxnSpPr/>
      </xdr:nvCxnSpPr>
      <xdr:spPr>
        <a:xfrm>
          <a:off x="1120394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8" name="テキスト ボックス 407">
          <a:extLst>
            <a:ext uri="{FF2B5EF4-FFF2-40B4-BE49-F238E27FC236}">
              <a16:creationId xmlns:a16="http://schemas.microsoft.com/office/drawing/2014/main" id="{1B16B2FD-88DB-4CCD-BD02-4D449749A83B}"/>
            </a:ext>
          </a:extLst>
        </xdr:cNvPr>
        <xdr:cNvSpPr txBox="1"/>
      </xdr:nvSpPr>
      <xdr:spPr>
        <a:xfrm>
          <a:off x="1084279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9" name="直線コネクタ 408">
          <a:extLst>
            <a:ext uri="{FF2B5EF4-FFF2-40B4-BE49-F238E27FC236}">
              <a16:creationId xmlns:a16="http://schemas.microsoft.com/office/drawing/2014/main" id="{BD74AE95-E575-41C6-A9D7-56A79BB266F9}"/>
            </a:ext>
          </a:extLst>
        </xdr:cNvPr>
        <xdr:cNvCxnSpPr/>
      </xdr:nvCxnSpPr>
      <xdr:spPr>
        <a:xfrm>
          <a:off x="1120394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0" name="テキスト ボックス 409">
          <a:extLst>
            <a:ext uri="{FF2B5EF4-FFF2-40B4-BE49-F238E27FC236}">
              <a16:creationId xmlns:a16="http://schemas.microsoft.com/office/drawing/2014/main" id="{A2691B59-3B4A-45D5-B979-59D18DAFCD1B}"/>
            </a:ext>
          </a:extLst>
        </xdr:cNvPr>
        <xdr:cNvSpPr txBox="1"/>
      </xdr:nvSpPr>
      <xdr:spPr>
        <a:xfrm>
          <a:off x="1084279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497B1884-FF35-4409-AA1E-D61B1D0C3BDF}"/>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B2E81C3B-CB6B-46F2-BF45-0733FD9A5A94}"/>
            </a:ext>
          </a:extLst>
        </xdr:cNvPr>
        <xdr:cNvSpPr txBox="1"/>
      </xdr:nvSpPr>
      <xdr:spPr>
        <a:xfrm>
          <a:off x="1084279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7F6E0A5F-8DB8-4716-AC1D-C240EE0EE7FC}"/>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414" name="直線コネクタ 413">
          <a:extLst>
            <a:ext uri="{FF2B5EF4-FFF2-40B4-BE49-F238E27FC236}">
              <a16:creationId xmlns:a16="http://schemas.microsoft.com/office/drawing/2014/main" id="{D207A167-845A-4A21-BB52-8B0703421AFE}"/>
            </a:ext>
          </a:extLst>
        </xdr:cNvPr>
        <xdr:cNvCxnSpPr/>
      </xdr:nvCxnSpPr>
      <xdr:spPr>
        <a:xfrm flipV="1">
          <a:off x="14703424" y="5742813"/>
          <a:ext cx="0" cy="123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15EFB6E0-EB27-423E-8AA6-A808B6984F91}"/>
            </a:ext>
          </a:extLst>
        </xdr:cNvPr>
        <xdr:cNvSpPr txBox="1"/>
      </xdr:nvSpPr>
      <xdr:spPr>
        <a:xfrm>
          <a:off x="14742160" y="6981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416" name="直線コネクタ 415">
          <a:extLst>
            <a:ext uri="{FF2B5EF4-FFF2-40B4-BE49-F238E27FC236}">
              <a16:creationId xmlns:a16="http://schemas.microsoft.com/office/drawing/2014/main" id="{EA2C9F7B-6569-4D2C-8EAC-BE97ADADF995}"/>
            </a:ext>
          </a:extLst>
        </xdr:cNvPr>
        <xdr:cNvCxnSpPr/>
      </xdr:nvCxnSpPr>
      <xdr:spPr>
        <a:xfrm>
          <a:off x="14611350" y="69753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3E7EFC30-868A-4687-A339-D634B18AF07F}"/>
            </a:ext>
          </a:extLst>
        </xdr:cNvPr>
        <xdr:cNvSpPr txBox="1"/>
      </xdr:nvSpPr>
      <xdr:spPr>
        <a:xfrm>
          <a:off x="14742160" y="5514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418" name="直線コネクタ 417">
          <a:extLst>
            <a:ext uri="{FF2B5EF4-FFF2-40B4-BE49-F238E27FC236}">
              <a16:creationId xmlns:a16="http://schemas.microsoft.com/office/drawing/2014/main" id="{E94FBCE7-E2EC-4866-864D-8EE548A3EAD8}"/>
            </a:ext>
          </a:extLst>
        </xdr:cNvPr>
        <xdr:cNvCxnSpPr/>
      </xdr:nvCxnSpPr>
      <xdr:spPr>
        <a:xfrm>
          <a:off x="14611350" y="57428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105427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BF094B65-E7F9-4400-997E-B80768E52699}"/>
            </a:ext>
          </a:extLst>
        </xdr:cNvPr>
        <xdr:cNvSpPr txBox="1"/>
      </xdr:nvSpPr>
      <xdr:spPr>
        <a:xfrm>
          <a:off x="14742160" y="61042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420" name="フローチャート: 判断 419">
          <a:extLst>
            <a:ext uri="{FF2B5EF4-FFF2-40B4-BE49-F238E27FC236}">
              <a16:creationId xmlns:a16="http://schemas.microsoft.com/office/drawing/2014/main" id="{A13A4F09-B0FE-4DB1-9DC9-24F0D7BD148D}"/>
            </a:ext>
          </a:extLst>
        </xdr:cNvPr>
        <xdr:cNvSpPr/>
      </xdr:nvSpPr>
      <xdr:spPr>
        <a:xfrm>
          <a:off x="14649450" y="62566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421" name="フローチャート: 判断 420">
          <a:extLst>
            <a:ext uri="{FF2B5EF4-FFF2-40B4-BE49-F238E27FC236}">
              <a16:creationId xmlns:a16="http://schemas.microsoft.com/office/drawing/2014/main" id="{1CD29270-890D-4E6E-86BE-4C7674353CC4}"/>
            </a:ext>
          </a:extLst>
        </xdr:cNvPr>
        <xdr:cNvSpPr/>
      </xdr:nvSpPr>
      <xdr:spPr>
        <a:xfrm>
          <a:off x="13887450" y="62501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422" name="フローチャート: 判断 421">
          <a:extLst>
            <a:ext uri="{FF2B5EF4-FFF2-40B4-BE49-F238E27FC236}">
              <a16:creationId xmlns:a16="http://schemas.microsoft.com/office/drawing/2014/main" id="{16A1EC80-7EA7-484F-A878-F6418F906F2F}"/>
            </a:ext>
          </a:extLst>
        </xdr:cNvPr>
        <xdr:cNvSpPr/>
      </xdr:nvSpPr>
      <xdr:spPr>
        <a:xfrm>
          <a:off x="13089890" y="62223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423" name="フローチャート: 判断 422">
          <a:extLst>
            <a:ext uri="{FF2B5EF4-FFF2-40B4-BE49-F238E27FC236}">
              <a16:creationId xmlns:a16="http://schemas.microsoft.com/office/drawing/2014/main" id="{87E74604-FA71-471A-944F-9E9A8F1C547C}"/>
            </a:ext>
          </a:extLst>
        </xdr:cNvPr>
        <xdr:cNvSpPr/>
      </xdr:nvSpPr>
      <xdr:spPr>
        <a:xfrm>
          <a:off x="12303760" y="61812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424" name="フローチャート: 判断 423">
          <a:extLst>
            <a:ext uri="{FF2B5EF4-FFF2-40B4-BE49-F238E27FC236}">
              <a16:creationId xmlns:a16="http://schemas.microsoft.com/office/drawing/2014/main" id="{4D8F18A9-69EA-4BBC-AD1B-FDDEB59571B4}"/>
            </a:ext>
          </a:extLst>
        </xdr:cNvPr>
        <xdr:cNvSpPr/>
      </xdr:nvSpPr>
      <xdr:spPr>
        <a:xfrm>
          <a:off x="11487150" y="61454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E72633B9-6277-4D17-B8FE-A8ACED4B85C5}"/>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258EC79A-1B39-4CB4-8C9B-BD44A1BD0F5D}"/>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1826768C-DA0E-4F9E-BA63-B4F02552A860}"/>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4DC763B6-55F5-45C1-9ED2-B4506268E3D6}"/>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4538542A-6174-42C0-860D-E2711D8F629B}"/>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141986</xdr:rowOff>
    </xdr:from>
    <xdr:to>
      <xdr:col>85</xdr:col>
      <xdr:colOff>177800</xdr:colOff>
      <xdr:row>40</xdr:row>
      <xdr:rowOff>72136</xdr:rowOff>
    </xdr:to>
    <xdr:sp macro="" textlink="">
      <xdr:nvSpPr>
        <xdr:cNvPr id="430" name="楕円 429">
          <a:extLst>
            <a:ext uri="{FF2B5EF4-FFF2-40B4-BE49-F238E27FC236}">
              <a16:creationId xmlns:a16="http://schemas.microsoft.com/office/drawing/2014/main" id="{54F0CA11-3E34-442B-AD33-1045C6ED3757}"/>
            </a:ext>
          </a:extLst>
        </xdr:cNvPr>
        <xdr:cNvSpPr/>
      </xdr:nvSpPr>
      <xdr:spPr>
        <a:xfrm>
          <a:off x="14649450" y="6826631"/>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56913</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3C05BBA2-DBFF-415C-B9F4-2A56CBF37823}"/>
            </a:ext>
          </a:extLst>
        </xdr:cNvPr>
        <xdr:cNvSpPr txBox="1"/>
      </xdr:nvSpPr>
      <xdr:spPr>
        <a:xfrm>
          <a:off x="14742160" y="6747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116840</xdr:rowOff>
    </xdr:from>
    <xdr:to>
      <xdr:col>81</xdr:col>
      <xdr:colOff>101600</xdr:colOff>
      <xdr:row>40</xdr:row>
      <xdr:rowOff>46990</xdr:rowOff>
    </xdr:to>
    <xdr:sp macro="" textlink="">
      <xdr:nvSpPr>
        <xdr:cNvPr id="432" name="楕円 431">
          <a:extLst>
            <a:ext uri="{FF2B5EF4-FFF2-40B4-BE49-F238E27FC236}">
              <a16:creationId xmlns:a16="http://schemas.microsoft.com/office/drawing/2014/main" id="{303D248B-ED20-4D4E-9DBF-59EA6C0B708E}"/>
            </a:ext>
          </a:extLst>
        </xdr:cNvPr>
        <xdr:cNvSpPr/>
      </xdr:nvSpPr>
      <xdr:spPr>
        <a:xfrm>
          <a:off x="13887450" y="68033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167640</xdr:rowOff>
    </xdr:from>
    <xdr:to>
      <xdr:col>85</xdr:col>
      <xdr:colOff>127000</xdr:colOff>
      <xdr:row>40</xdr:row>
      <xdr:rowOff>21336</xdr:rowOff>
    </xdr:to>
    <xdr:cxnSp macro="">
      <xdr:nvCxnSpPr>
        <xdr:cNvPr id="433" name="直線コネクタ 432">
          <a:extLst>
            <a:ext uri="{FF2B5EF4-FFF2-40B4-BE49-F238E27FC236}">
              <a16:creationId xmlns:a16="http://schemas.microsoft.com/office/drawing/2014/main" id="{021807C8-9EA7-4972-9543-5F0824FA3B46}"/>
            </a:ext>
          </a:extLst>
        </xdr:cNvPr>
        <xdr:cNvCxnSpPr/>
      </xdr:nvCxnSpPr>
      <xdr:spPr>
        <a:xfrm>
          <a:off x="13942060" y="6858000"/>
          <a:ext cx="762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91694</xdr:rowOff>
    </xdr:from>
    <xdr:to>
      <xdr:col>76</xdr:col>
      <xdr:colOff>165100</xdr:colOff>
      <xdr:row>40</xdr:row>
      <xdr:rowOff>21844</xdr:rowOff>
    </xdr:to>
    <xdr:sp macro="" textlink="">
      <xdr:nvSpPr>
        <xdr:cNvPr id="434" name="楕円 433">
          <a:extLst>
            <a:ext uri="{FF2B5EF4-FFF2-40B4-BE49-F238E27FC236}">
              <a16:creationId xmlns:a16="http://schemas.microsoft.com/office/drawing/2014/main" id="{3B40097E-A6F8-4E60-B47F-6441C8245886}"/>
            </a:ext>
          </a:extLst>
        </xdr:cNvPr>
        <xdr:cNvSpPr/>
      </xdr:nvSpPr>
      <xdr:spPr>
        <a:xfrm>
          <a:off x="13089890" y="6782054"/>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142494</xdr:rowOff>
    </xdr:from>
    <xdr:to>
      <xdr:col>81</xdr:col>
      <xdr:colOff>50800</xdr:colOff>
      <xdr:row>39</xdr:row>
      <xdr:rowOff>167640</xdr:rowOff>
    </xdr:to>
    <xdr:cxnSp macro="">
      <xdr:nvCxnSpPr>
        <xdr:cNvPr id="435" name="直線コネクタ 434">
          <a:extLst>
            <a:ext uri="{FF2B5EF4-FFF2-40B4-BE49-F238E27FC236}">
              <a16:creationId xmlns:a16="http://schemas.microsoft.com/office/drawing/2014/main" id="{A7DB0BF1-9198-4263-A7CE-E43B1AD69B17}"/>
            </a:ext>
          </a:extLst>
        </xdr:cNvPr>
        <xdr:cNvCxnSpPr/>
      </xdr:nvCxnSpPr>
      <xdr:spPr>
        <a:xfrm>
          <a:off x="13144500" y="6827139"/>
          <a:ext cx="79756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64262</xdr:rowOff>
    </xdr:from>
    <xdr:to>
      <xdr:col>72</xdr:col>
      <xdr:colOff>38100</xdr:colOff>
      <xdr:row>39</xdr:row>
      <xdr:rowOff>165862</xdr:rowOff>
    </xdr:to>
    <xdr:sp macro="" textlink="">
      <xdr:nvSpPr>
        <xdr:cNvPr id="436" name="楕円 435">
          <a:extLst>
            <a:ext uri="{FF2B5EF4-FFF2-40B4-BE49-F238E27FC236}">
              <a16:creationId xmlns:a16="http://schemas.microsoft.com/office/drawing/2014/main" id="{95D73589-A898-4345-9D4F-6C1508B5E288}"/>
            </a:ext>
          </a:extLst>
        </xdr:cNvPr>
        <xdr:cNvSpPr/>
      </xdr:nvSpPr>
      <xdr:spPr>
        <a:xfrm>
          <a:off x="12303760" y="6747002"/>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115062</xdr:rowOff>
    </xdr:from>
    <xdr:to>
      <xdr:col>76</xdr:col>
      <xdr:colOff>114300</xdr:colOff>
      <xdr:row>39</xdr:row>
      <xdr:rowOff>142494</xdr:rowOff>
    </xdr:to>
    <xdr:cxnSp macro="">
      <xdr:nvCxnSpPr>
        <xdr:cNvPr id="437" name="直線コネクタ 436">
          <a:extLst>
            <a:ext uri="{FF2B5EF4-FFF2-40B4-BE49-F238E27FC236}">
              <a16:creationId xmlns:a16="http://schemas.microsoft.com/office/drawing/2014/main" id="{D00F153C-A374-44A9-9570-D97047E4971C}"/>
            </a:ext>
          </a:extLst>
        </xdr:cNvPr>
        <xdr:cNvCxnSpPr/>
      </xdr:nvCxnSpPr>
      <xdr:spPr>
        <a:xfrm>
          <a:off x="12346940" y="6801612"/>
          <a:ext cx="797560" cy="2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59690</xdr:rowOff>
    </xdr:from>
    <xdr:to>
      <xdr:col>67</xdr:col>
      <xdr:colOff>101600</xdr:colOff>
      <xdr:row>39</xdr:row>
      <xdr:rowOff>161290</xdr:rowOff>
    </xdr:to>
    <xdr:sp macro="" textlink="">
      <xdr:nvSpPr>
        <xdr:cNvPr id="438" name="楕円 437">
          <a:extLst>
            <a:ext uri="{FF2B5EF4-FFF2-40B4-BE49-F238E27FC236}">
              <a16:creationId xmlns:a16="http://schemas.microsoft.com/office/drawing/2014/main" id="{4A5B14A7-E422-488F-B9D2-0457F1ACE711}"/>
            </a:ext>
          </a:extLst>
        </xdr:cNvPr>
        <xdr:cNvSpPr/>
      </xdr:nvSpPr>
      <xdr:spPr>
        <a:xfrm>
          <a:off x="11487150" y="674243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110490</xdr:rowOff>
    </xdr:from>
    <xdr:to>
      <xdr:col>71</xdr:col>
      <xdr:colOff>177800</xdr:colOff>
      <xdr:row>39</xdr:row>
      <xdr:rowOff>115062</xdr:rowOff>
    </xdr:to>
    <xdr:cxnSp macro="">
      <xdr:nvCxnSpPr>
        <xdr:cNvPr id="439" name="直線コネクタ 438">
          <a:extLst>
            <a:ext uri="{FF2B5EF4-FFF2-40B4-BE49-F238E27FC236}">
              <a16:creationId xmlns:a16="http://schemas.microsoft.com/office/drawing/2014/main" id="{C4C17FBA-BC5B-47A1-BE8E-DA26484404ED}"/>
            </a:ext>
          </a:extLst>
        </xdr:cNvPr>
        <xdr:cNvCxnSpPr/>
      </xdr:nvCxnSpPr>
      <xdr:spPr>
        <a:xfrm>
          <a:off x="11541760" y="6797040"/>
          <a:ext cx="80518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24655</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6FBD487B-451A-4AFD-A063-7825C41C47B2}"/>
            </a:ext>
          </a:extLst>
        </xdr:cNvPr>
        <xdr:cNvSpPr txBox="1"/>
      </xdr:nvSpPr>
      <xdr:spPr>
        <a:xfrm>
          <a:off x="13738234" y="602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166387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76023478-EDDC-4607-B939-A5F3A95AD79C}"/>
            </a:ext>
          </a:extLst>
        </xdr:cNvPr>
        <xdr:cNvSpPr txBox="1"/>
      </xdr:nvSpPr>
      <xdr:spPr>
        <a:xfrm>
          <a:off x="1295718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125239</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BC20985F-9379-4954-8F71-C8D2E6F38C84}"/>
            </a:ext>
          </a:extLst>
        </xdr:cNvPr>
        <xdr:cNvSpPr txBox="1"/>
      </xdr:nvSpPr>
      <xdr:spPr>
        <a:xfrm>
          <a:off x="12171054" y="5956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93235</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B0876B01-2F09-49B4-B9E2-936087295E1F}"/>
            </a:ext>
          </a:extLst>
        </xdr:cNvPr>
        <xdr:cNvSpPr txBox="1"/>
      </xdr:nvSpPr>
      <xdr:spPr>
        <a:xfrm>
          <a:off x="11354444" y="5926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38117</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2CE95CC1-52A6-480D-8110-35A28B55C8FA}"/>
            </a:ext>
          </a:extLst>
        </xdr:cNvPr>
        <xdr:cNvSpPr txBox="1"/>
      </xdr:nvSpPr>
      <xdr:spPr>
        <a:xfrm>
          <a:off x="13738234"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12971</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D93A0D1D-3BBC-41B0-A069-D6EF478A78D5}"/>
            </a:ext>
          </a:extLst>
        </xdr:cNvPr>
        <xdr:cNvSpPr txBox="1"/>
      </xdr:nvSpPr>
      <xdr:spPr>
        <a:xfrm>
          <a:off x="12957184" y="6874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156989</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F73FA3BF-EA7D-4204-86CB-0F603D2E0A2D}"/>
            </a:ext>
          </a:extLst>
        </xdr:cNvPr>
        <xdr:cNvSpPr txBox="1"/>
      </xdr:nvSpPr>
      <xdr:spPr>
        <a:xfrm>
          <a:off x="12171054" y="6845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152417</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CBA0FD11-0D8B-443F-8E7F-54FC4A1F7825}"/>
            </a:ext>
          </a:extLst>
        </xdr:cNvPr>
        <xdr:cNvSpPr txBox="1"/>
      </xdr:nvSpPr>
      <xdr:spPr>
        <a:xfrm>
          <a:off x="11354444" y="683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840A86C6-8EBE-43F7-8C8C-36B5D620060D}"/>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351A8510-C48E-4EB2-83F3-EFA2517AEFEC}"/>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868E9D17-7A83-4772-A5DE-913206F9DC88}"/>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B77F29A2-4E30-4E78-B097-E3D43F6004A5}"/>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86A8E57D-3379-411B-8D17-1CA0F460A7D5}"/>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3EBB9ED3-866D-4AAE-8EB0-55DC952EA0DA}"/>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CF4BE140-821C-4B25-BAE3-C475D9E4BDB9}"/>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03494879-5168-478C-A206-A17A20397C83}"/>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15354A03-9EA7-4540-9AA5-37CFD9FA99B0}"/>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4631C8D4-88B2-4553-AEDE-5AA234D7D2ED}"/>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FC5519E7-0044-4509-9C36-70E0291A0CE7}"/>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8D5BA90A-7527-47A8-A4F9-E7E2D2884D0B}"/>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CB03B744-468F-4E67-907B-7D2521BD2AE8}"/>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6316149F-E380-486A-B533-14CE886BFDC8}"/>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7DFD9545-92A4-4D9A-A808-72679CE9CE57}"/>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B65B470A-2F43-4A33-9B81-3517F45FF940}"/>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DCE0C76D-697A-4C30-AD2D-1AD2C927B65C}"/>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56A28EA4-2F2B-4DEA-9C2A-6B732FDB5E91}"/>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86FDCC0F-F8F7-4824-9255-86A53B369D46}"/>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4BBE34FE-7813-4242-B4D7-329960FEDDAE}"/>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F4E0E546-E84A-46F3-9495-DDB91EA1727B}"/>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81880880-8920-44A3-930B-B69550A4CD8B}"/>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4FF2FA03-5443-4397-847D-7D67D5E09457}"/>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471" name="直線コネクタ 470">
          <a:extLst>
            <a:ext uri="{FF2B5EF4-FFF2-40B4-BE49-F238E27FC236}">
              <a16:creationId xmlns:a16="http://schemas.microsoft.com/office/drawing/2014/main" id="{773E635E-3009-4365-9D06-4FE46300C703}"/>
            </a:ext>
          </a:extLst>
        </xdr:cNvPr>
        <xdr:cNvCxnSpPr/>
      </xdr:nvCxnSpPr>
      <xdr:spPr>
        <a:xfrm flipV="1">
          <a:off x="19947254" y="5739765"/>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8A0790B8-D0DB-4E74-A4B2-58D32DAE88A9}"/>
            </a:ext>
          </a:extLst>
        </xdr:cNvPr>
        <xdr:cNvSpPr txBox="1"/>
      </xdr:nvSpPr>
      <xdr:spPr>
        <a:xfrm>
          <a:off x="19985990" y="720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9F76AC9A-CB90-4AFB-9FD7-E72AD94B1EBA}"/>
            </a:ext>
          </a:extLst>
        </xdr:cNvPr>
        <xdr:cNvCxnSpPr/>
      </xdr:nvCxnSpPr>
      <xdr:spPr>
        <a:xfrm>
          <a:off x="19885660" y="720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28CAB6B4-F453-4327-9075-2D60CCF625B2}"/>
            </a:ext>
          </a:extLst>
        </xdr:cNvPr>
        <xdr:cNvSpPr txBox="1"/>
      </xdr:nvSpPr>
      <xdr:spPr>
        <a:xfrm>
          <a:off x="19985990" y="5511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75" name="直線コネクタ 474">
          <a:extLst>
            <a:ext uri="{FF2B5EF4-FFF2-40B4-BE49-F238E27FC236}">
              <a16:creationId xmlns:a16="http://schemas.microsoft.com/office/drawing/2014/main" id="{3713B7CE-4825-42F2-A08F-27109BD11921}"/>
            </a:ext>
          </a:extLst>
        </xdr:cNvPr>
        <xdr:cNvCxnSpPr/>
      </xdr:nvCxnSpPr>
      <xdr:spPr>
        <a:xfrm>
          <a:off x="19885660" y="57397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148607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633F1A48-3793-4291-8606-B3ED040D1D48}"/>
            </a:ext>
          </a:extLst>
        </xdr:cNvPr>
        <xdr:cNvSpPr txBox="1"/>
      </xdr:nvSpPr>
      <xdr:spPr>
        <a:xfrm>
          <a:off x="19985990" y="6663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477" name="フローチャート: 判断 476">
          <a:extLst>
            <a:ext uri="{FF2B5EF4-FFF2-40B4-BE49-F238E27FC236}">
              <a16:creationId xmlns:a16="http://schemas.microsoft.com/office/drawing/2014/main" id="{50D2E57C-B36B-4AFE-B1AA-E0FDE25FF12B}"/>
            </a:ext>
          </a:extLst>
        </xdr:cNvPr>
        <xdr:cNvSpPr/>
      </xdr:nvSpPr>
      <xdr:spPr>
        <a:xfrm>
          <a:off x="19904710" y="66890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78" name="フローチャート: 判断 477">
          <a:extLst>
            <a:ext uri="{FF2B5EF4-FFF2-40B4-BE49-F238E27FC236}">
              <a16:creationId xmlns:a16="http://schemas.microsoft.com/office/drawing/2014/main" id="{86533504-84F0-4491-AA74-87FA470DDB22}"/>
            </a:ext>
          </a:extLst>
        </xdr:cNvPr>
        <xdr:cNvSpPr/>
      </xdr:nvSpPr>
      <xdr:spPr>
        <a:xfrm>
          <a:off x="19161760" y="66795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479" name="フローチャート: 判断 478">
          <a:extLst>
            <a:ext uri="{FF2B5EF4-FFF2-40B4-BE49-F238E27FC236}">
              <a16:creationId xmlns:a16="http://schemas.microsoft.com/office/drawing/2014/main" id="{7F340EC4-91B5-4102-9E0A-7BF1A59D36E7}"/>
            </a:ext>
          </a:extLst>
        </xdr:cNvPr>
        <xdr:cNvSpPr/>
      </xdr:nvSpPr>
      <xdr:spPr>
        <a:xfrm>
          <a:off x="18345150" y="66795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480" name="フローチャート: 判断 479">
          <a:extLst>
            <a:ext uri="{FF2B5EF4-FFF2-40B4-BE49-F238E27FC236}">
              <a16:creationId xmlns:a16="http://schemas.microsoft.com/office/drawing/2014/main" id="{EF6F48E0-E0A2-4636-BC34-EFEED77FDF3D}"/>
            </a:ext>
          </a:extLst>
        </xdr:cNvPr>
        <xdr:cNvSpPr/>
      </xdr:nvSpPr>
      <xdr:spPr>
        <a:xfrm>
          <a:off x="17547590" y="66605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81" name="フローチャート: 判断 480">
          <a:extLst>
            <a:ext uri="{FF2B5EF4-FFF2-40B4-BE49-F238E27FC236}">
              <a16:creationId xmlns:a16="http://schemas.microsoft.com/office/drawing/2014/main" id="{D618A62F-FCAE-4032-A84D-6D75E815F3BC}"/>
            </a:ext>
          </a:extLst>
        </xdr:cNvPr>
        <xdr:cNvSpPr/>
      </xdr:nvSpPr>
      <xdr:spPr>
        <a:xfrm>
          <a:off x="16761460" y="66795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36327274-94F5-4088-B930-6F007414D2F9}"/>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62650FE-0EC9-4FCC-849D-071568D7095D}"/>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442BA0EA-F03C-4906-8791-D73470226609}"/>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5CD042AD-F73E-4231-AE56-9A993953AA97}"/>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B7E41D72-4AA9-453F-8F4F-B99814F7AFEB}"/>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116840</xdr:rowOff>
    </xdr:from>
    <xdr:to>
      <xdr:col>116</xdr:col>
      <xdr:colOff>114300</xdr:colOff>
      <xdr:row>39</xdr:row>
      <xdr:rowOff>46990</xdr:rowOff>
    </xdr:to>
    <xdr:sp macro="" textlink="">
      <xdr:nvSpPr>
        <xdr:cNvPr id="487" name="楕円 486">
          <a:extLst>
            <a:ext uri="{FF2B5EF4-FFF2-40B4-BE49-F238E27FC236}">
              <a16:creationId xmlns:a16="http://schemas.microsoft.com/office/drawing/2014/main" id="{C8E22278-B7B3-4C73-8D59-49DD38B85E1C}"/>
            </a:ext>
          </a:extLst>
        </xdr:cNvPr>
        <xdr:cNvSpPr/>
      </xdr:nvSpPr>
      <xdr:spPr>
        <a:xfrm>
          <a:off x="19904710" y="66319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139717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CCC4FE07-0DF8-4246-9C21-0E8BADE66B26}"/>
            </a:ext>
          </a:extLst>
        </xdr:cNvPr>
        <xdr:cNvSpPr txBox="1"/>
      </xdr:nvSpPr>
      <xdr:spPr>
        <a:xfrm>
          <a:off x="19985990" y="647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124460</xdr:rowOff>
    </xdr:from>
    <xdr:to>
      <xdr:col>112</xdr:col>
      <xdr:colOff>38100</xdr:colOff>
      <xdr:row>39</xdr:row>
      <xdr:rowOff>54610</xdr:rowOff>
    </xdr:to>
    <xdr:sp macro="" textlink="">
      <xdr:nvSpPr>
        <xdr:cNvPr id="489" name="楕円 488">
          <a:extLst>
            <a:ext uri="{FF2B5EF4-FFF2-40B4-BE49-F238E27FC236}">
              <a16:creationId xmlns:a16="http://schemas.microsoft.com/office/drawing/2014/main" id="{F93F673E-BCAA-45C7-AAE7-3ED88056A0DD}"/>
            </a:ext>
          </a:extLst>
        </xdr:cNvPr>
        <xdr:cNvSpPr/>
      </xdr:nvSpPr>
      <xdr:spPr>
        <a:xfrm>
          <a:off x="19161760" y="66414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167640</xdr:rowOff>
    </xdr:from>
    <xdr:to>
      <xdr:col>116</xdr:col>
      <xdr:colOff>63500</xdr:colOff>
      <xdr:row>39</xdr:row>
      <xdr:rowOff>3810</xdr:rowOff>
    </xdr:to>
    <xdr:cxnSp macro="">
      <xdr:nvCxnSpPr>
        <xdr:cNvPr id="490" name="直線コネクタ 489">
          <a:extLst>
            <a:ext uri="{FF2B5EF4-FFF2-40B4-BE49-F238E27FC236}">
              <a16:creationId xmlns:a16="http://schemas.microsoft.com/office/drawing/2014/main" id="{BF3F5A30-8B04-4E3D-AF24-4AE3DF7BAB2D}"/>
            </a:ext>
          </a:extLst>
        </xdr:cNvPr>
        <xdr:cNvCxnSpPr/>
      </xdr:nvCxnSpPr>
      <xdr:spPr>
        <a:xfrm flipV="1">
          <a:off x="19204940" y="6686550"/>
          <a:ext cx="7429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124460</xdr:rowOff>
    </xdr:from>
    <xdr:to>
      <xdr:col>107</xdr:col>
      <xdr:colOff>101600</xdr:colOff>
      <xdr:row>39</xdr:row>
      <xdr:rowOff>54610</xdr:rowOff>
    </xdr:to>
    <xdr:sp macro="" textlink="">
      <xdr:nvSpPr>
        <xdr:cNvPr id="491" name="楕円 490">
          <a:extLst>
            <a:ext uri="{FF2B5EF4-FFF2-40B4-BE49-F238E27FC236}">
              <a16:creationId xmlns:a16="http://schemas.microsoft.com/office/drawing/2014/main" id="{C6482945-8AAA-4B1A-A90C-C7B5E1F9A7A8}"/>
            </a:ext>
          </a:extLst>
        </xdr:cNvPr>
        <xdr:cNvSpPr/>
      </xdr:nvSpPr>
      <xdr:spPr>
        <a:xfrm>
          <a:off x="18345150" y="66414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3810</xdr:rowOff>
    </xdr:from>
    <xdr:to>
      <xdr:col>111</xdr:col>
      <xdr:colOff>177800</xdr:colOff>
      <xdr:row>39</xdr:row>
      <xdr:rowOff>3810</xdr:rowOff>
    </xdr:to>
    <xdr:cxnSp macro="">
      <xdr:nvCxnSpPr>
        <xdr:cNvPr id="492" name="直線コネクタ 491">
          <a:extLst>
            <a:ext uri="{FF2B5EF4-FFF2-40B4-BE49-F238E27FC236}">
              <a16:creationId xmlns:a16="http://schemas.microsoft.com/office/drawing/2014/main" id="{ADD54756-7F8E-4F66-BC82-7D7D9B3F8BFA}"/>
            </a:ext>
          </a:extLst>
        </xdr:cNvPr>
        <xdr:cNvCxnSpPr/>
      </xdr:nvCxnSpPr>
      <xdr:spPr>
        <a:xfrm>
          <a:off x="18399760" y="669226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124460</xdr:rowOff>
    </xdr:from>
    <xdr:to>
      <xdr:col>102</xdr:col>
      <xdr:colOff>165100</xdr:colOff>
      <xdr:row>39</xdr:row>
      <xdr:rowOff>54610</xdr:rowOff>
    </xdr:to>
    <xdr:sp macro="" textlink="">
      <xdr:nvSpPr>
        <xdr:cNvPr id="493" name="楕円 492">
          <a:extLst>
            <a:ext uri="{FF2B5EF4-FFF2-40B4-BE49-F238E27FC236}">
              <a16:creationId xmlns:a16="http://schemas.microsoft.com/office/drawing/2014/main" id="{839BC77D-60D1-4B31-AD0E-489E9F998DCD}"/>
            </a:ext>
          </a:extLst>
        </xdr:cNvPr>
        <xdr:cNvSpPr/>
      </xdr:nvSpPr>
      <xdr:spPr>
        <a:xfrm>
          <a:off x="17547590" y="66414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3810</xdr:rowOff>
    </xdr:from>
    <xdr:to>
      <xdr:col>107</xdr:col>
      <xdr:colOff>50800</xdr:colOff>
      <xdr:row>39</xdr:row>
      <xdr:rowOff>3810</xdr:rowOff>
    </xdr:to>
    <xdr:cxnSp macro="">
      <xdr:nvCxnSpPr>
        <xdr:cNvPr id="494" name="直線コネクタ 493">
          <a:extLst>
            <a:ext uri="{FF2B5EF4-FFF2-40B4-BE49-F238E27FC236}">
              <a16:creationId xmlns:a16="http://schemas.microsoft.com/office/drawing/2014/main" id="{7A8F509E-0AF3-4A3B-A17E-54C30A9104F4}"/>
            </a:ext>
          </a:extLst>
        </xdr:cNvPr>
        <xdr:cNvCxnSpPr/>
      </xdr:nvCxnSpPr>
      <xdr:spPr>
        <a:xfrm>
          <a:off x="17602200" y="669226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95" name="楕円 494">
          <a:extLst>
            <a:ext uri="{FF2B5EF4-FFF2-40B4-BE49-F238E27FC236}">
              <a16:creationId xmlns:a16="http://schemas.microsoft.com/office/drawing/2014/main" id="{2F6EA650-DC13-4AEE-88C9-7EFBC7892C55}"/>
            </a:ext>
          </a:extLst>
        </xdr:cNvPr>
        <xdr:cNvSpPr/>
      </xdr:nvSpPr>
      <xdr:spPr>
        <a:xfrm>
          <a:off x="16761460" y="66414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3810</xdr:rowOff>
    </xdr:from>
    <xdr:to>
      <xdr:col>102</xdr:col>
      <xdr:colOff>114300</xdr:colOff>
      <xdr:row>39</xdr:row>
      <xdr:rowOff>3810</xdr:rowOff>
    </xdr:to>
    <xdr:cxnSp macro="">
      <xdr:nvCxnSpPr>
        <xdr:cNvPr id="496" name="直線コネクタ 495">
          <a:extLst>
            <a:ext uri="{FF2B5EF4-FFF2-40B4-BE49-F238E27FC236}">
              <a16:creationId xmlns:a16="http://schemas.microsoft.com/office/drawing/2014/main" id="{D41CC65A-1C24-4972-97EA-A6E9FECCDE80}"/>
            </a:ext>
          </a:extLst>
        </xdr:cNvPr>
        <xdr:cNvCxnSpPr/>
      </xdr:nvCxnSpPr>
      <xdr:spPr>
        <a:xfrm>
          <a:off x="16804640" y="669226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83837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F625D99D-57B8-441A-B34A-2D9107036559}"/>
            </a:ext>
          </a:extLst>
        </xdr:cNvPr>
        <xdr:cNvSpPr txBox="1"/>
      </xdr:nvSpPr>
      <xdr:spPr>
        <a:xfrm>
          <a:off x="18982132" y="677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83837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0DFA723C-95D9-44BB-AE29-72A6950DD5FF}"/>
            </a:ext>
          </a:extLst>
        </xdr:cNvPr>
        <xdr:cNvSpPr txBox="1"/>
      </xdr:nvSpPr>
      <xdr:spPr>
        <a:xfrm>
          <a:off x="18182032" y="677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68597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31C596A1-6448-4832-BAF7-E7CE45FBBD84}"/>
            </a:ext>
          </a:extLst>
        </xdr:cNvPr>
        <xdr:cNvSpPr txBox="1"/>
      </xdr:nvSpPr>
      <xdr:spPr>
        <a:xfrm>
          <a:off x="17384472" y="6753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83837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8C25B6AE-D92B-4426-A7C0-31D684868ABE}"/>
            </a:ext>
          </a:extLst>
        </xdr:cNvPr>
        <xdr:cNvSpPr txBox="1"/>
      </xdr:nvSpPr>
      <xdr:spPr>
        <a:xfrm>
          <a:off x="16588817" y="677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71137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6ABF18AC-6188-4CE5-8EB0-AEAE130250C1}"/>
            </a:ext>
          </a:extLst>
        </xdr:cNvPr>
        <xdr:cNvSpPr txBox="1"/>
      </xdr:nvSpPr>
      <xdr:spPr>
        <a:xfrm>
          <a:off x="18982132" y="6412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71137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A19E1C30-475E-41C7-AD54-02E7CC697BDE}"/>
            </a:ext>
          </a:extLst>
        </xdr:cNvPr>
        <xdr:cNvSpPr txBox="1"/>
      </xdr:nvSpPr>
      <xdr:spPr>
        <a:xfrm>
          <a:off x="18182032" y="6412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71137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EB05B0CF-C30D-45E4-A99C-D30772B95B35}"/>
            </a:ext>
          </a:extLst>
        </xdr:cNvPr>
        <xdr:cNvSpPr txBox="1"/>
      </xdr:nvSpPr>
      <xdr:spPr>
        <a:xfrm>
          <a:off x="17384472" y="6412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CEA19920-26C9-4467-B544-34347D3A0670}"/>
            </a:ext>
          </a:extLst>
        </xdr:cNvPr>
        <xdr:cNvSpPr txBox="1"/>
      </xdr:nvSpPr>
      <xdr:spPr>
        <a:xfrm>
          <a:off x="16588817" y="6412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2E5D3080-111B-4D1D-8F4D-3DE7B87D1ED9}"/>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5709A17B-5448-4656-A5E9-333E83F5149F}"/>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DFFFC64D-DB6A-438B-A0BD-28782978433C}"/>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F86D335A-36C1-45F0-B5C4-C4F8C971EB4F}"/>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9024142A-1BC6-4C75-8727-ED85CDC72EAD}"/>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2FF3C647-5139-42D4-99FB-77ADD947434D}"/>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D5D32A69-0DB0-4D7D-8C60-4659BA6811DB}"/>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A8E2BF01-FD8E-4FCA-846F-4296686E412B}"/>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4F9532FD-773E-4900-8949-65468A2B08F5}"/>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24900EFE-8E5B-4462-BBC3-949B729EFF83}"/>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064E32C3-23AB-483F-A7EF-32C4E0E16225}"/>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A4EA9CC2-F991-4C23-AD58-F997ACFD43EB}"/>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EDE14833-3CF4-4684-84C2-F4069814774E}"/>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3DB4DD2F-8FCE-4F01-8C20-9C870926C6D4}"/>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3970F4BE-0C76-4BDD-83AD-855CF5AEF1FC}"/>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647DB752-5411-4925-A273-BAF218DE6F6E}"/>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19001273-189F-4484-B88B-9CF2EDE6FC7B}"/>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48ED2546-D8E3-41E5-A614-B870D65A0740}"/>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A1BA1848-0084-4E59-8FA3-BFF4BFC566D0}"/>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3A25E03C-3DBB-43FB-832C-8B1241E19797}"/>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C316B112-4B89-46B2-BCE3-933772811DD8}"/>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DB896E5E-41D5-4ED6-8451-40E62F8D2973}"/>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39970F79-7ABF-497F-ADA3-405B5FE9714F}"/>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0AA95E28-16FA-46DA-8CFB-F83C983BC575}"/>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529" name="直線コネクタ 528">
          <a:extLst>
            <a:ext uri="{FF2B5EF4-FFF2-40B4-BE49-F238E27FC236}">
              <a16:creationId xmlns:a16="http://schemas.microsoft.com/office/drawing/2014/main" id="{785C219A-4D4E-4470-AB1A-CCF63164982B}"/>
            </a:ext>
          </a:extLst>
        </xdr:cNvPr>
        <xdr:cNvCxnSpPr/>
      </xdr:nvCxnSpPr>
      <xdr:spPr>
        <a:xfrm flipV="1">
          <a:off x="14703424" y="9780270"/>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8A0DAA30-A4B0-4D77-B0B0-B07831C7C455}"/>
            </a:ext>
          </a:extLst>
        </xdr:cNvPr>
        <xdr:cNvSpPr txBox="1"/>
      </xdr:nvSpPr>
      <xdr:spPr>
        <a:xfrm>
          <a:off x="1474216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531" name="直線コネクタ 530">
          <a:extLst>
            <a:ext uri="{FF2B5EF4-FFF2-40B4-BE49-F238E27FC236}">
              <a16:creationId xmlns:a16="http://schemas.microsoft.com/office/drawing/2014/main" id="{FE802E5C-FA7B-4438-8FAB-8471BA818096}"/>
            </a:ext>
          </a:extLst>
        </xdr:cNvPr>
        <xdr:cNvCxnSpPr/>
      </xdr:nvCxnSpPr>
      <xdr:spPr>
        <a:xfrm>
          <a:off x="14611350" y="10847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A6B9661D-461A-4D32-B06F-DA00E36A1FCB}"/>
            </a:ext>
          </a:extLst>
        </xdr:cNvPr>
        <xdr:cNvSpPr txBox="1"/>
      </xdr:nvSpPr>
      <xdr:spPr>
        <a:xfrm>
          <a:off x="14742160" y="9555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533" name="直線コネクタ 532">
          <a:extLst>
            <a:ext uri="{FF2B5EF4-FFF2-40B4-BE49-F238E27FC236}">
              <a16:creationId xmlns:a16="http://schemas.microsoft.com/office/drawing/2014/main" id="{A980D666-804B-4A6F-81A6-84C3FE7915CE}"/>
            </a:ext>
          </a:extLst>
        </xdr:cNvPr>
        <xdr:cNvCxnSpPr/>
      </xdr:nvCxnSpPr>
      <xdr:spPr>
        <a:xfrm>
          <a:off x="14611350" y="9780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945B17C9-DB0F-4D48-BDBC-4D33DE27C345}"/>
            </a:ext>
          </a:extLst>
        </xdr:cNvPr>
        <xdr:cNvSpPr txBox="1"/>
      </xdr:nvSpPr>
      <xdr:spPr>
        <a:xfrm>
          <a:off x="14742160" y="10251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5" name="フローチャート: 判断 534">
          <a:extLst>
            <a:ext uri="{FF2B5EF4-FFF2-40B4-BE49-F238E27FC236}">
              <a16:creationId xmlns:a16="http://schemas.microsoft.com/office/drawing/2014/main" id="{91061423-B17E-446C-B02A-7F353C7ED10D}"/>
            </a:ext>
          </a:extLst>
        </xdr:cNvPr>
        <xdr:cNvSpPr/>
      </xdr:nvSpPr>
      <xdr:spPr>
        <a:xfrm>
          <a:off x="14649450" y="103943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536" name="フローチャート: 判断 535">
          <a:extLst>
            <a:ext uri="{FF2B5EF4-FFF2-40B4-BE49-F238E27FC236}">
              <a16:creationId xmlns:a16="http://schemas.microsoft.com/office/drawing/2014/main" id="{6EE5AD5D-A844-496E-A496-2481954889EB}"/>
            </a:ext>
          </a:extLst>
        </xdr:cNvPr>
        <xdr:cNvSpPr/>
      </xdr:nvSpPr>
      <xdr:spPr>
        <a:xfrm>
          <a:off x="13887450" y="103847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537" name="フローチャート: 判断 536">
          <a:extLst>
            <a:ext uri="{FF2B5EF4-FFF2-40B4-BE49-F238E27FC236}">
              <a16:creationId xmlns:a16="http://schemas.microsoft.com/office/drawing/2014/main" id="{9BCF62D8-593D-4D85-A5EB-48D517CFC7CF}"/>
            </a:ext>
          </a:extLst>
        </xdr:cNvPr>
        <xdr:cNvSpPr/>
      </xdr:nvSpPr>
      <xdr:spPr>
        <a:xfrm>
          <a:off x="13089890" y="1037907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538" name="フローチャート: 判断 537">
          <a:extLst>
            <a:ext uri="{FF2B5EF4-FFF2-40B4-BE49-F238E27FC236}">
              <a16:creationId xmlns:a16="http://schemas.microsoft.com/office/drawing/2014/main" id="{2F81E5B7-345F-492C-BB70-BED099A25E33}"/>
            </a:ext>
          </a:extLst>
        </xdr:cNvPr>
        <xdr:cNvSpPr/>
      </xdr:nvSpPr>
      <xdr:spPr>
        <a:xfrm>
          <a:off x="12303760" y="103619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539" name="フローチャート: 判断 538">
          <a:extLst>
            <a:ext uri="{FF2B5EF4-FFF2-40B4-BE49-F238E27FC236}">
              <a16:creationId xmlns:a16="http://schemas.microsoft.com/office/drawing/2014/main" id="{FCDA5D41-7E49-4C6E-BDD5-6B422EDE5734}"/>
            </a:ext>
          </a:extLst>
        </xdr:cNvPr>
        <xdr:cNvSpPr/>
      </xdr:nvSpPr>
      <xdr:spPr>
        <a:xfrm>
          <a:off x="11487150" y="103524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366D1D70-E9CD-4EF0-BCC4-B2BFA2E82B4E}"/>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588A012C-D683-4E99-B18B-007C1E31F746}"/>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A469399-B03B-44F0-B79F-5D2E8685C042}"/>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4023592F-A55F-48D9-9849-DB74777B24C9}"/>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E2CA8F6C-B41D-4FA5-A341-A1D254BF22E1}"/>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82550</xdr:rowOff>
    </xdr:from>
    <xdr:to>
      <xdr:col>85</xdr:col>
      <xdr:colOff>177800</xdr:colOff>
      <xdr:row>62</xdr:row>
      <xdr:rowOff>12700</xdr:rowOff>
    </xdr:to>
    <xdr:sp macro="" textlink="">
      <xdr:nvSpPr>
        <xdr:cNvPr id="545" name="楕円 544">
          <a:extLst>
            <a:ext uri="{FF2B5EF4-FFF2-40B4-BE49-F238E27FC236}">
              <a16:creationId xmlns:a16="http://schemas.microsoft.com/office/drawing/2014/main" id="{F22B6E42-76F5-4F9F-9C79-7A69B3BB76E7}"/>
            </a:ext>
          </a:extLst>
        </xdr:cNvPr>
        <xdr:cNvSpPr/>
      </xdr:nvSpPr>
      <xdr:spPr>
        <a:xfrm>
          <a:off x="14649450" y="105429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60977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3E22C56F-DC07-43E6-AADB-E74AFF030CD6}"/>
            </a:ext>
          </a:extLst>
        </xdr:cNvPr>
        <xdr:cNvSpPr txBox="1"/>
      </xdr:nvSpPr>
      <xdr:spPr>
        <a:xfrm>
          <a:off x="14742160"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71120</xdr:rowOff>
    </xdr:from>
    <xdr:to>
      <xdr:col>81</xdr:col>
      <xdr:colOff>101600</xdr:colOff>
      <xdr:row>62</xdr:row>
      <xdr:rowOff>1270</xdr:rowOff>
    </xdr:to>
    <xdr:sp macro="" textlink="">
      <xdr:nvSpPr>
        <xdr:cNvPr id="547" name="楕円 546">
          <a:extLst>
            <a:ext uri="{FF2B5EF4-FFF2-40B4-BE49-F238E27FC236}">
              <a16:creationId xmlns:a16="http://schemas.microsoft.com/office/drawing/2014/main" id="{6AD0561D-9BB6-49D6-81FA-FC4196A7F3DA}"/>
            </a:ext>
          </a:extLst>
        </xdr:cNvPr>
        <xdr:cNvSpPr/>
      </xdr:nvSpPr>
      <xdr:spPr>
        <a:xfrm>
          <a:off x="13887450" y="105276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121920</xdr:rowOff>
    </xdr:from>
    <xdr:to>
      <xdr:col>85</xdr:col>
      <xdr:colOff>127000</xdr:colOff>
      <xdr:row>61</xdr:row>
      <xdr:rowOff>133350</xdr:rowOff>
    </xdr:to>
    <xdr:cxnSp macro="">
      <xdr:nvCxnSpPr>
        <xdr:cNvPr id="548" name="直線コネクタ 547">
          <a:extLst>
            <a:ext uri="{FF2B5EF4-FFF2-40B4-BE49-F238E27FC236}">
              <a16:creationId xmlns:a16="http://schemas.microsoft.com/office/drawing/2014/main" id="{90291FF0-9926-4B0B-B2B1-5D0FB15B9F74}"/>
            </a:ext>
          </a:extLst>
        </xdr:cNvPr>
        <xdr:cNvCxnSpPr/>
      </xdr:nvCxnSpPr>
      <xdr:spPr>
        <a:xfrm>
          <a:off x="13942060" y="10582275"/>
          <a:ext cx="762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69215</xdr:rowOff>
    </xdr:from>
    <xdr:to>
      <xdr:col>76</xdr:col>
      <xdr:colOff>165100</xdr:colOff>
      <xdr:row>61</xdr:row>
      <xdr:rowOff>170815</xdr:rowOff>
    </xdr:to>
    <xdr:sp macro="" textlink="">
      <xdr:nvSpPr>
        <xdr:cNvPr id="549" name="楕円 548">
          <a:extLst>
            <a:ext uri="{FF2B5EF4-FFF2-40B4-BE49-F238E27FC236}">
              <a16:creationId xmlns:a16="http://schemas.microsoft.com/office/drawing/2014/main" id="{AF53B3F8-03D9-41DE-ABFA-4D6BD3A8A839}"/>
            </a:ext>
          </a:extLst>
        </xdr:cNvPr>
        <xdr:cNvSpPr/>
      </xdr:nvSpPr>
      <xdr:spPr>
        <a:xfrm>
          <a:off x="13089890" y="1052576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120015</xdr:rowOff>
    </xdr:from>
    <xdr:to>
      <xdr:col>81</xdr:col>
      <xdr:colOff>50800</xdr:colOff>
      <xdr:row>61</xdr:row>
      <xdr:rowOff>121920</xdr:rowOff>
    </xdr:to>
    <xdr:cxnSp macro="">
      <xdr:nvCxnSpPr>
        <xdr:cNvPr id="550" name="直線コネクタ 549">
          <a:extLst>
            <a:ext uri="{FF2B5EF4-FFF2-40B4-BE49-F238E27FC236}">
              <a16:creationId xmlns:a16="http://schemas.microsoft.com/office/drawing/2014/main" id="{4FAA2583-B80E-4597-BE8F-820FC5597977}"/>
            </a:ext>
          </a:extLst>
        </xdr:cNvPr>
        <xdr:cNvCxnSpPr/>
      </xdr:nvCxnSpPr>
      <xdr:spPr>
        <a:xfrm>
          <a:off x="13144500" y="10580370"/>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21590</xdr:rowOff>
    </xdr:from>
    <xdr:to>
      <xdr:col>72</xdr:col>
      <xdr:colOff>38100</xdr:colOff>
      <xdr:row>62</xdr:row>
      <xdr:rowOff>123190</xdr:rowOff>
    </xdr:to>
    <xdr:sp macro="" textlink="">
      <xdr:nvSpPr>
        <xdr:cNvPr id="551" name="楕円 550">
          <a:extLst>
            <a:ext uri="{FF2B5EF4-FFF2-40B4-BE49-F238E27FC236}">
              <a16:creationId xmlns:a16="http://schemas.microsoft.com/office/drawing/2014/main" id="{DA25FF2C-0B1C-443E-AFEA-5FC3B931C222}"/>
            </a:ext>
          </a:extLst>
        </xdr:cNvPr>
        <xdr:cNvSpPr/>
      </xdr:nvSpPr>
      <xdr:spPr>
        <a:xfrm>
          <a:off x="12303760" y="1064768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120015</xdr:rowOff>
    </xdr:from>
    <xdr:to>
      <xdr:col>76</xdr:col>
      <xdr:colOff>114300</xdr:colOff>
      <xdr:row>62</xdr:row>
      <xdr:rowOff>72390</xdr:rowOff>
    </xdr:to>
    <xdr:cxnSp macro="">
      <xdr:nvCxnSpPr>
        <xdr:cNvPr id="552" name="直線コネクタ 551">
          <a:extLst>
            <a:ext uri="{FF2B5EF4-FFF2-40B4-BE49-F238E27FC236}">
              <a16:creationId xmlns:a16="http://schemas.microsoft.com/office/drawing/2014/main" id="{17623A55-BE85-4BB1-898C-0D7A44794DF8}"/>
            </a:ext>
          </a:extLst>
        </xdr:cNvPr>
        <xdr:cNvCxnSpPr/>
      </xdr:nvCxnSpPr>
      <xdr:spPr>
        <a:xfrm flipV="1">
          <a:off x="12346940" y="10580370"/>
          <a:ext cx="79756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6350</xdr:rowOff>
    </xdr:from>
    <xdr:to>
      <xdr:col>67</xdr:col>
      <xdr:colOff>101600</xdr:colOff>
      <xdr:row>62</xdr:row>
      <xdr:rowOff>107950</xdr:rowOff>
    </xdr:to>
    <xdr:sp macro="" textlink="">
      <xdr:nvSpPr>
        <xdr:cNvPr id="553" name="楕円 552">
          <a:extLst>
            <a:ext uri="{FF2B5EF4-FFF2-40B4-BE49-F238E27FC236}">
              <a16:creationId xmlns:a16="http://schemas.microsoft.com/office/drawing/2014/main" id="{D7233DF8-74B7-43C3-B8D8-979CE30D7335}"/>
            </a:ext>
          </a:extLst>
        </xdr:cNvPr>
        <xdr:cNvSpPr/>
      </xdr:nvSpPr>
      <xdr:spPr>
        <a:xfrm>
          <a:off x="11487150" y="1063815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57150</xdr:rowOff>
    </xdr:from>
    <xdr:to>
      <xdr:col>71</xdr:col>
      <xdr:colOff>177800</xdr:colOff>
      <xdr:row>62</xdr:row>
      <xdr:rowOff>72390</xdr:rowOff>
    </xdr:to>
    <xdr:cxnSp macro="">
      <xdr:nvCxnSpPr>
        <xdr:cNvPr id="554" name="直線コネクタ 553">
          <a:extLst>
            <a:ext uri="{FF2B5EF4-FFF2-40B4-BE49-F238E27FC236}">
              <a16:creationId xmlns:a16="http://schemas.microsoft.com/office/drawing/2014/main" id="{08E7B878-F873-4ABC-B1EC-C9E8F9EBCD73}"/>
            </a:ext>
          </a:extLst>
        </xdr:cNvPr>
        <xdr:cNvCxnSpPr/>
      </xdr:nvCxnSpPr>
      <xdr:spPr>
        <a:xfrm>
          <a:off x="11541760" y="10683240"/>
          <a:ext cx="80518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48277</xdr:rowOff>
    </xdr:from>
    <xdr:ext cx="405111" cy="259045"/>
    <xdr:sp macro="" textlink="">
      <xdr:nvSpPr>
        <xdr:cNvPr id="555" name="n_1aveValue【学校施設】&#10;有形固定資産減価償却率">
          <a:extLst>
            <a:ext uri="{FF2B5EF4-FFF2-40B4-BE49-F238E27FC236}">
              <a16:creationId xmlns:a16="http://schemas.microsoft.com/office/drawing/2014/main" id="{6DCDEECF-D18E-4221-AE40-C634DBBD9D5B}"/>
            </a:ext>
          </a:extLst>
        </xdr:cNvPr>
        <xdr:cNvSpPr txBox="1"/>
      </xdr:nvSpPr>
      <xdr:spPr>
        <a:xfrm>
          <a:off x="13738234" y="1016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34942</xdr:rowOff>
    </xdr:from>
    <xdr:ext cx="405111" cy="259045"/>
    <xdr:sp macro="" textlink="">
      <xdr:nvSpPr>
        <xdr:cNvPr id="556" name="n_2aveValue【学校施設】&#10;有形固定資産減価償却率">
          <a:extLst>
            <a:ext uri="{FF2B5EF4-FFF2-40B4-BE49-F238E27FC236}">
              <a16:creationId xmlns:a16="http://schemas.microsoft.com/office/drawing/2014/main" id="{7A67B0A5-4718-417A-AB68-70D29B663C2F}"/>
            </a:ext>
          </a:extLst>
        </xdr:cNvPr>
        <xdr:cNvSpPr txBox="1"/>
      </xdr:nvSpPr>
      <xdr:spPr>
        <a:xfrm>
          <a:off x="1295718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21607</xdr:rowOff>
    </xdr:from>
    <xdr:ext cx="405111" cy="259045"/>
    <xdr:sp macro="" textlink="">
      <xdr:nvSpPr>
        <xdr:cNvPr id="557" name="n_3aveValue【学校施設】&#10;有形固定資産減価償却率">
          <a:extLst>
            <a:ext uri="{FF2B5EF4-FFF2-40B4-BE49-F238E27FC236}">
              <a16:creationId xmlns:a16="http://schemas.microsoft.com/office/drawing/2014/main" id="{6E7B7C44-851A-4D2B-B11A-62A4FC4551BC}"/>
            </a:ext>
          </a:extLst>
        </xdr:cNvPr>
        <xdr:cNvSpPr txBox="1"/>
      </xdr:nvSpPr>
      <xdr:spPr>
        <a:xfrm>
          <a:off x="1217105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13987</xdr:rowOff>
    </xdr:from>
    <xdr:ext cx="405111" cy="259045"/>
    <xdr:sp macro="" textlink="">
      <xdr:nvSpPr>
        <xdr:cNvPr id="558" name="n_4aveValue【学校施設】&#10;有形固定資産減価償却率">
          <a:extLst>
            <a:ext uri="{FF2B5EF4-FFF2-40B4-BE49-F238E27FC236}">
              <a16:creationId xmlns:a16="http://schemas.microsoft.com/office/drawing/2014/main" id="{5763D7D2-73D6-4475-815C-B2C31275C7AD}"/>
            </a:ext>
          </a:extLst>
        </xdr:cNvPr>
        <xdr:cNvSpPr txBox="1"/>
      </xdr:nvSpPr>
      <xdr:spPr>
        <a:xfrm>
          <a:off x="113544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163847</xdr:rowOff>
    </xdr:from>
    <xdr:ext cx="405111" cy="259045"/>
    <xdr:sp macro="" textlink="">
      <xdr:nvSpPr>
        <xdr:cNvPr id="559" name="n_1mainValue【学校施設】&#10;有形固定資産減価償却率">
          <a:extLst>
            <a:ext uri="{FF2B5EF4-FFF2-40B4-BE49-F238E27FC236}">
              <a16:creationId xmlns:a16="http://schemas.microsoft.com/office/drawing/2014/main" id="{3C2FEF5F-3B5B-4C7F-A82E-4839FAB9DE56}"/>
            </a:ext>
          </a:extLst>
        </xdr:cNvPr>
        <xdr:cNvSpPr txBox="1"/>
      </xdr:nvSpPr>
      <xdr:spPr>
        <a:xfrm>
          <a:off x="13738234"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161942</xdr:rowOff>
    </xdr:from>
    <xdr:ext cx="405111" cy="259045"/>
    <xdr:sp macro="" textlink="">
      <xdr:nvSpPr>
        <xdr:cNvPr id="560" name="n_2mainValue【学校施設】&#10;有形固定資産減価償却率">
          <a:extLst>
            <a:ext uri="{FF2B5EF4-FFF2-40B4-BE49-F238E27FC236}">
              <a16:creationId xmlns:a16="http://schemas.microsoft.com/office/drawing/2014/main" id="{CDCE8910-E201-4401-9F3A-036EC842B526}"/>
            </a:ext>
          </a:extLst>
        </xdr:cNvPr>
        <xdr:cNvSpPr txBox="1"/>
      </xdr:nvSpPr>
      <xdr:spPr>
        <a:xfrm>
          <a:off x="12957184" y="1062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114317</xdr:rowOff>
    </xdr:from>
    <xdr:ext cx="405111" cy="259045"/>
    <xdr:sp macro="" textlink="">
      <xdr:nvSpPr>
        <xdr:cNvPr id="561" name="n_3mainValue【学校施設】&#10;有形固定資産減価償却率">
          <a:extLst>
            <a:ext uri="{FF2B5EF4-FFF2-40B4-BE49-F238E27FC236}">
              <a16:creationId xmlns:a16="http://schemas.microsoft.com/office/drawing/2014/main" id="{ECCF75CF-9D10-41A3-82F8-7DB4065E00E2}"/>
            </a:ext>
          </a:extLst>
        </xdr:cNvPr>
        <xdr:cNvSpPr txBox="1"/>
      </xdr:nvSpPr>
      <xdr:spPr>
        <a:xfrm>
          <a:off x="12171054" y="1074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99077</xdr:rowOff>
    </xdr:from>
    <xdr:ext cx="405111" cy="259045"/>
    <xdr:sp macro="" textlink="">
      <xdr:nvSpPr>
        <xdr:cNvPr id="562" name="n_4mainValue【学校施設】&#10;有形固定資産減価償却率">
          <a:extLst>
            <a:ext uri="{FF2B5EF4-FFF2-40B4-BE49-F238E27FC236}">
              <a16:creationId xmlns:a16="http://schemas.microsoft.com/office/drawing/2014/main" id="{8E4E33B6-5F54-44BA-8082-86071F13FEC3}"/>
            </a:ext>
          </a:extLst>
        </xdr:cNvPr>
        <xdr:cNvSpPr txBox="1"/>
      </xdr:nvSpPr>
      <xdr:spPr>
        <a:xfrm>
          <a:off x="11354444" y="1072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F7631D01-6832-42CF-BF79-E398C260007F}"/>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4615279D-75DB-48B5-9DB9-80BAAA995F2D}"/>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D85D0042-5D96-4E02-A360-817256F06868}"/>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D7EBC09E-50CC-4642-AFFE-CC992F58B11D}"/>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8C9F180C-BB21-48A5-BC00-691A59079103}"/>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CB97882F-C73D-4744-82E3-C550CBF3767E}"/>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FDCF28B1-234F-4ACA-836F-D80CA2440BA5}"/>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61EF06A9-834C-4C80-966B-B1E0AD1B3E67}"/>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5915F899-CC27-4133-BD33-2E63AC3620B4}"/>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92D20CA4-9E37-4CC9-9791-865BA512BD90}"/>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89E7FC51-1EBC-41E2-9FE0-8B6D410FA14F}"/>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4" name="直線コネクタ 573">
          <a:extLst>
            <a:ext uri="{FF2B5EF4-FFF2-40B4-BE49-F238E27FC236}">
              <a16:creationId xmlns:a16="http://schemas.microsoft.com/office/drawing/2014/main" id="{C7EADFA4-CB5A-42D8-909F-673B1BF3415F}"/>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5" name="テキスト ボックス 574">
          <a:extLst>
            <a:ext uri="{FF2B5EF4-FFF2-40B4-BE49-F238E27FC236}">
              <a16:creationId xmlns:a16="http://schemas.microsoft.com/office/drawing/2014/main" id="{DE8E6DE3-867D-44DC-81DB-F289C561E9E0}"/>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6" name="直線コネクタ 575">
          <a:extLst>
            <a:ext uri="{FF2B5EF4-FFF2-40B4-BE49-F238E27FC236}">
              <a16:creationId xmlns:a16="http://schemas.microsoft.com/office/drawing/2014/main" id="{0B840742-F8B4-4AF7-BF7A-CFB6BDA7D0FE}"/>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7" name="テキスト ボックス 576">
          <a:extLst>
            <a:ext uri="{FF2B5EF4-FFF2-40B4-BE49-F238E27FC236}">
              <a16:creationId xmlns:a16="http://schemas.microsoft.com/office/drawing/2014/main" id="{176A48DA-ABE1-40DF-A58E-DE91A98080B6}"/>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8" name="直線コネクタ 577">
          <a:extLst>
            <a:ext uri="{FF2B5EF4-FFF2-40B4-BE49-F238E27FC236}">
              <a16:creationId xmlns:a16="http://schemas.microsoft.com/office/drawing/2014/main" id="{32A544C6-C4F7-409C-BBB5-C7ABEFBE26CF}"/>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9" name="テキスト ボックス 578">
          <a:extLst>
            <a:ext uri="{FF2B5EF4-FFF2-40B4-BE49-F238E27FC236}">
              <a16:creationId xmlns:a16="http://schemas.microsoft.com/office/drawing/2014/main" id="{C766CD63-4C23-4BEB-B8E9-4BDBB9DEF60D}"/>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0" name="直線コネクタ 579">
          <a:extLst>
            <a:ext uri="{FF2B5EF4-FFF2-40B4-BE49-F238E27FC236}">
              <a16:creationId xmlns:a16="http://schemas.microsoft.com/office/drawing/2014/main" id="{439E3412-9C1B-4963-9DF5-60C270D9C760}"/>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1" name="テキスト ボックス 580">
          <a:extLst>
            <a:ext uri="{FF2B5EF4-FFF2-40B4-BE49-F238E27FC236}">
              <a16:creationId xmlns:a16="http://schemas.microsoft.com/office/drawing/2014/main" id="{41D83BBB-8DF5-4E81-B854-43230EAD8CBD}"/>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2" name="直線コネクタ 581">
          <a:extLst>
            <a:ext uri="{FF2B5EF4-FFF2-40B4-BE49-F238E27FC236}">
              <a16:creationId xmlns:a16="http://schemas.microsoft.com/office/drawing/2014/main" id="{DA1F2B9B-A105-4B7D-BDE5-D640323E923D}"/>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3" name="テキスト ボックス 582">
          <a:extLst>
            <a:ext uri="{FF2B5EF4-FFF2-40B4-BE49-F238E27FC236}">
              <a16:creationId xmlns:a16="http://schemas.microsoft.com/office/drawing/2014/main" id="{E87E9D69-1BDF-4BAE-9B38-2EFB8BAF27CD}"/>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4" name="直線コネクタ 583">
          <a:extLst>
            <a:ext uri="{FF2B5EF4-FFF2-40B4-BE49-F238E27FC236}">
              <a16:creationId xmlns:a16="http://schemas.microsoft.com/office/drawing/2014/main" id="{22DEB3CE-4249-442E-A5E6-CEEBCAA35880}"/>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5" name="テキスト ボックス 584">
          <a:extLst>
            <a:ext uri="{FF2B5EF4-FFF2-40B4-BE49-F238E27FC236}">
              <a16:creationId xmlns:a16="http://schemas.microsoft.com/office/drawing/2014/main" id="{49043959-9189-4A9A-931C-B04145E3DA0B}"/>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1FC1E07D-2486-4094-9AE2-8C4076FF1197}"/>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809C7E0B-3911-424C-A97B-A50E469869DA}"/>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36F84827-A7CE-4C2E-8498-637282158EFE}"/>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589" name="直線コネクタ 588">
          <a:extLst>
            <a:ext uri="{FF2B5EF4-FFF2-40B4-BE49-F238E27FC236}">
              <a16:creationId xmlns:a16="http://schemas.microsoft.com/office/drawing/2014/main" id="{791D3538-15E3-4B3C-88F7-101A195CE66D}"/>
            </a:ext>
          </a:extLst>
        </xdr:cNvPr>
        <xdr:cNvCxnSpPr/>
      </xdr:nvCxnSpPr>
      <xdr:spPr>
        <a:xfrm flipV="1">
          <a:off x="19947254" y="9431927"/>
          <a:ext cx="0" cy="16244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0" name="【学校施設】&#10;一人当たり面積最小値テキスト">
          <a:extLst>
            <a:ext uri="{FF2B5EF4-FFF2-40B4-BE49-F238E27FC236}">
              <a16:creationId xmlns:a16="http://schemas.microsoft.com/office/drawing/2014/main" id="{5ED6EFCB-726D-4121-8E61-C513916602FD}"/>
            </a:ext>
          </a:extLst>
        </xdr:cNvPr>
        <xdr:cNvSpPr txBox="1"/>
      </xdr:nvSpPr>
      <xdr:spPr>
        <a:xfrm>
          <a:off x="19985990" y="11060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1" name="直線コネクタ 590">
          <a:extLst>
            <a:ext uri="{FF2B5EF4-FFF2-40B4-BE49-F238E27FC236}">
              <a16:creationId xmlns:a16="http://schemas.microsoft.com/office/drawing/2014/main" id="{E1474098-DA96-4017-997A-4452861C8664}"/>
            </a:ext>
          </a:extLst>
        </xdr:cNvPr>
        <xdr:cNvCxnSpPr/>
      </xdr:nvCxnSpPr>
      <xdr:spPr>
        <a:xfrm>
          <a:off x="19885660" y="110563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592" name="【学校施設】&#10;一人当たり面積最大値テキスト">
          <a:extLst>
            <a:ext uri="{FF2B5EF4-FFF2-40B4-BE49-F238E27FC236}">
              <a16:creationId xmlns:a16="http://schemas.microsoft.com/office/drawing/2014/main" id="{BAC059C8-FDCD-4DE9-BF83-A1D73A3B75DD}"/>
            </a:ext>
          </a:extLst>
        </xdr:cNvPr>
        <xdr:cNvSpPr txBox="1"/>
      </xdr:nvSpPr>
      <xdr:spPr>
        <a:xfrm>
          <a:off x="19985990"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593" name="直線コネクタ 592">
          <a:extLst>
            <a:ext uri="{FF2B5EF4-FFF2-40B4-BE49-F238E27FC236}">
              <a16:creationId xmlns:a16="http://schemas.microsoft.com/office/drawing/2014/main" id="{520A271C-BB29-4CF0-96EE-60D20A511865}"/>
            </a:ext>
          </a:extLst>
        </xdr:cNvPr>
        <xdr:cNvCxnSpPr/>
      </xdr:nvCxnSpPr>
      <xdr:spPr>
        <a:xfrm>
          <a:off x="19885660" y="94319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101073</xdr:rowOff>
    </xdr:from>
    <xdr:ext cx="469744" cy="259045"/>
    <xdr:sp macro="" textlink="">
      <xdr:nvSpPr>
        <xdr:cNvPr id="594" name="【学校施設】&#10;一人当たり面積平均値テキスト">
          <a:extLst>
            <a:ext uri="{FF2B5EF4-FFF2-40B4-BE49-F238E27FC236}">
              <a16:creationId xmlns:a16="http://schemas.microsoft.com/office/drawing/2014/main" id="{F4DDF8AD-8045-4F51-96E8-CAC878ED409C}"/>
            </a:ext>
          </a:extLst>
        </xdr:cNvPr>
        <xdr:cNvSpPr txBox="1"/>
      </xdr:nvSpPr>
      <xdr:spPr>
        <a:xfrm>
          <a:off x="19985990" y="103842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595" name="フローチャート: 判断 594">
          <a:extLst>
            <a:ext uri="{FF2B5EF4-FFF2-40B4-BE49-F238E27FC236}">
              <a16:creationId xmlns:a16="http://schemas.microsoft.com/office/drawing/2014/main" id="{A08690DC-811C-4BD9-A7B1-C6B1A0510880}"/>
            </a:ext>
          </a:extLst>
        </xdr:cNvPr>
        <xdr:cNvSpPr/>
      </xdr:nvSpPr>
      <xdr:spPr>
        <a:xfrm>
          <a:off x="19904710" y="1053664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596" name="フローチャート: 判断 595">
          <a:extLst>
            <a:ext uri="{FF2B5EF4-FFF2-40B4-BE49-F238E27FC236}">
              <a16:creationId xmlns:a16="http://schemas.microsoft.com/office/drawing/2014/main" id="{74F46FE4-B90C-480E-9221-26EADD8DF6F9}"/>
            </a:ext>
          </a:extLst>
        </xdr:cNvPr>
        <xdr:cNvSpPr/>
      </xdr:nvSpPr>
      <xdr:spPr>
        <a:xfrm>
          <a:off x="19161760" y="1056304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597" name="フローチャート: 判断 596">
          <a:extLst>
            <a:ext uri="{FF2B5EF4-FFF2-40B4-BE49-F238E27FC236}">
              <a16:creationId xmlns:a16="http://schemas.microsoft.com/office/drawing/2014/main" id="{BE54048E-625F-450B-9478-C92DE8390110}"/>
            </a:ext>
          </a:extLst>
        </xdr:cNvPr>
        <xdr:cNvSpPr/>
      </xdr:nvSpPr>
      <xdr:spPr>
        <a:xfrm>
          <a:off x="18345150" y="1057474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598" name="フローチャート: 判断 597">
          <a:extLst>
            <a:ext uri="{FF2B5EF4-FFF2-40B4-BE49-F238E27FC236}">
              <a16:creationId xmlns:a16="http://schemas.microsoft.com/office/drawing/2014/main" id="{6DF0DDE8-47D5-4E08-B7F9-5277756E88C4}"/>
            </a:ext>
          </a:extLst>
        </xdr:cNvPr>
        <xdr:cNvSpPr/>
      </xdr:nvSpPr>
      <xdr:spPr>
        <a:xfrm>
          <a:off x="17547590" y="10592707"/>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599" name="フローチャート: 判断 598">
          <a:extLst>
            <a:ext uri="{FF2B5EF4-FFF2-40B4-BE49-F238E27FC236}">
              <a16:creationId xmlns:a16="http://schemas.microsoft.com/office/drawing/2014/main" id="{65ED84D9-E8CB-4F4F-8FAF-AE991E91A9BD}"/>
            </a:ext>
          </a:extLst>
        </xdr:cNvPr>
        <xdr:cNvSpPr/>
      </xdr:nvSpPr>
      <xdr:spPr>
        <a:xfrm>
          <a:off x="16761460" y="1059488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F845AB3E-D798-4863-A5A2-A54119636BE0}"/>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E12DC168-997E-445D-8D13-4B3DFB80A067}"/>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C4E8F92F-391D-4335-81D5-8CD4D8723104}"/>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ADA229B3-C77A-4E53-B593-11C83428C167}"/>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1037EA14-905A-4D2F-A1A0-25D4AB9B7C60}"/>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67854</xdr:rowOff>
    </xdr:from>
    <xdr:to>
      <xdr:col>116</xdr:col>
      <xdr:colOff>114300</xdr:colOff>
      <xdr:row>62</xdr:row>
      <xdr:rowOff>169454</xdr:rowOff>
    </xdr:to>
    <xdr:sp macro="" textlink="">
      <xdr:nvSpPr>
        <xdr:cNvPr id="605" name="楕円 604">
          <a:extLst>
            <a:ext uri="{FF2B5EF4-FFF2-40B4-BE49-F238E27FC236}">
              <a16:creationId xmlns:a16="http://schemas.microsoft.com/office/drawing/2014/main" id="{18E40CDF-4764-41E0-8A47-5FB7B5705838}"/>
            </a:ext>
          </a:extLst>
        </xdr:cNvPr>
        <xdr:cNvSpPr/>
      </xdr:nvSpPr>
      <xdr:spPr>
        <a:xfrm>
          <a:off x="19904710" y="1069584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46281</xdr:rowOff>
    </xdr:from>
    <xdr:ext cx="469744" cy="259045"/>
    <xdr:sp macro="" textlink="">
      <xdr:nvSpPr>
        <xdr:cNvPr id="606" name="【学校施設】&#10;一人当たり面積該当値テキスト">
          <a:extLst>
            <a:ext uri="{FF2B5EF4-FFF2-40B4-BE49-F238E27FC236}">
              <a16:creationId xmlns:a16="http://schemas.microsoft.com/office/drawing/2014/main" id="{867BE99F-A375-4FC1-8B82-4ADB475FE362}"/>
            </a:ext>
          </a:extLst>
        </xdr:cNvPr>
        <xdr:cNvSpPr txBox="1"/>
      </xdr:nvSpPr>
      <xdr:spPr>
        <a:xfrm>
          <a:off x="19985990" y="1067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71120</xdr:rowOff>
    </xdr:from>
    <xdr:to>
      <xdr:col>112</xdr:col>
      <xdr:colOff>38100</xdr:colOff>
      <xdr:row>63</xdr:row>
      <xdr:rowOff>1270</xdr:rowOff>
    </xdr:to>
    <xdr:sp macro="" textlink="">
      <xdr:nvSpPr>
        <xdr:cNvPr id="607" name="楕円 606">
          <a:extLst>
            <a:ext uri="{FF2B5EF4-FFF2-40B4-BE49-F238E27FC236}">
              <a16:creationId xmlns:a16="http://schemas.microsoft.com/office/drawing/2014/main" id="{FDE15E52-1E76-4DE3-963A-AC2F49D2C19E}"/>
            </a:ext>
          </a:extLst>
        </xdr:cNvPr>
        <xdr:cNvSpPr/>
      </xdr:nvSpPr>
      <xdr:spPr>
        <a:xfrm>
          <a:off x="19161760" y="106991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118654</xdr:rowOff>
    </xdr:from>
    <xdr:to>
      <xdr:col>116</xdr:col>
      <xdr:colOff>63500</xdr:colOff>
      <xdr:row>62</xdr:row>
      <xdr:rowOff>121920</xdr:rowOff>
    </xdr:to>
    <xdr:cxnSp macro="">
      <xdr:nvCxnSpPr>
        <xdr:cNvPr id="608" name="直線コネクタ 607">
          <a:extLst>
            <a:ext uri="{FF2B5EF4-FFF2-40B4-BE49-F238E27FC236}">
              <a16:creationId xmlns:a16="http://schemas.microsoft.com/office/drawing/2014/main" id="{7FEC6758-71F4-4753-80F3-9D22AF894F60}"/>
            </a:ext>
          </a:extLst>
        </xdr:cNvPr>
        <xdr:cNvCxnSpPr/>
      </xdr:nvCxnSpPr>
      <xdr:spPr>
        <a:xfrm flipV="1">
          <a:off x="19204940" y="10750459"/>
          <a:ext cx="7429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73297</xdr:rowOff>
    </xdr:from>
    <xdr:to>
      <xdr:col>107</xdr:col>
      <xdr:colOff>101600</xdr:colOff>
      <xdr:row>63</xdr:row>
      <xdr:rowOff>3447</xdr:rowOff>
    </xdr:to>
    <xdr:sp macro="" textlink="">
      <xdr:nvSpPr>
        <xdr:cNvPr id="609" name="楕円 608">
          <a:extLst>
            <a:ext uri="{FF2B5EF4-FFF2-40B4-BE49-F238E27FC236}">
              <a16:creationId xmlns:a16="http://schemas.microsoft.com/office/drawing/2014/main" id="{9B74D4A7-F335-46D0-94E8-84704DB027A5}"/>
            </a:ext>
          </a:extLst>
        </xdr:cNvPr>
        <xdr:cNvSpPr/>
      </xdr:nvSpPr>
      <xdr:spPr>
        <a:xfrm>
          <a:off x="18345150" y="1070319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121920</xdr:rowOff>
    </xdr:from>
    <xdr:to>
      <xdr:col>111</xdr:col>
      <xdr:colOff>177800</xdr:colOff>
      <xdr:row>62</xdr:row>
      <xdr:rowOff>124097</xdr:rowOff>
    </xdr:to>
    <xdr:cxnSp macro="">
      <xdr:nvCxnSpPr>
        <xdr:cNvPr id="610" name="直線コネクタ 609">
          <a:extLst>
            <a:ext uri="{FF2B5EF4-FFF2-40B4-BE49-F238E27FC236}">
              <a16:creationId xmlns:a16="http://schemas.microsoft.com/office/drawing/2014/main" id="{A0C500A9-46A8-4EFF-B97C-ED95869359F1}"/>
            </a:ext>
          </a:extLst>
        </xdr:cNvPr>
        <xdr:cNvCxnSpPr/>
      </xdr:nvCxnSpPr>
      <xdr:spPr>
        <a:xfrm flipV="1">
          <a:off x="18399760" y="10753725"/>
          <a:ext cx="80518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133169</xdr:rowOff>
    </xdr:from>
    <xdr:to>
      <xdr:col>102</xdr:col>
      <xdr:colOff>165100</xdr:colOff>
      <xdr:row>63</xdr:row>
      <xdr:rowOff>63319</xdr:rowOff>
    </xdr:to>
    <xdr:sp macro="" textlink="">
      <xdr:nvSpPr>
        <xdr:cNvPr id="611" name="楕円 610">
          <a:extLst>
            <a:ext uri="{FF2B5EF4-FFF2-40B4-BE49-F238E27FC236}">
              <a16:creationId xmlns:a16="http://schemas.microsoft.com/office/drawing/2014/main" id="{B2858DF1-2A78-41A5-A809-FC614F2FE853}"/>
            </a:ext>
          </a:extLst>
        </xdr:cNvPr>
        <xdr:cNvSpPr/>
      </xdr:nvSpPr>
      <xdr:spPr>
        <a:xfrm>
          <a:off x="17547590" y="10766879"/>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124097</xdr:rowOff>
    </xdr:from>
    <xdr:to>
      <xdr:col>107</xdr:col>
      <xdr:colOff>50800</xdr:colOff>
      <xdr:row>63</xdr:row>
      <xdr:rowOff>12519</xdr:rowOff>
    </xdr:to>
    <xdr:cxnSp macro="">
      <xdr:nvCxnSpPr>
        <xdr:cNvPr id="612" name="直線コネクタ 611">
          <a:extLst>
            <a:ext uri="{FF2B5EF4-FFF2-40B4-BE49-F238E27FC236}">
              <a16:creationId xmlns:a16="http://schemas.microsoft.com/office/drawing/2014/main" id="{51E8E670-5E2F-4DBC-B3DF-07E9CFEF2AAC}"/>
            </a:ext>
          </a:extLst>
        </xdr:cNvPr>
        <xdr:cNvCxnSpPr/>
      </xdr:nvCxnSpPr>
      <xdr:spPr>
        <a:xfrm flipV="1">
          <a:off x="17602200" y="10755902"/>
          <a:ext cx="797560" cy="61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93980</xdr:rowOff>
    </xdr:from>
    <xdr:to>
      <xdr:col>98</xdr:col>
      <xdr:colOff>38100</xdr:colOff>
      <xdr:row>63</xdr:row>
      <xdr:rowOff>24130</xdr:rowOff>
    </xdr:to>
    <xdr:sp macro="" textlink="">
      <xdr:nvSpPr>
        <xdr:cNvPr id="613" name="楕円 612">
          <a:extLst>
            <a:ext uri="{FF2B5EF4-FFF2-40B4-BE49-F238E27FC236}">
              <a16:creationId xmlns:a16="http://schemas.microsoft.com/office/drawing/2014/main" id="{2164B81D-C982-48B1-B9F1-0DDF55C87663}"/>
            </a:ext>
          </a:extLst>
        </xdr:cNvPr>
        <xdr:cNvSpPr/>
      </xdr:nvSpPr>
      <xdr:spPr>
        <a:xfrm>
          <a:off x="16761460" y="107276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144780</xdr:rowOff>
    </xdr:from>
    <xdr:to>
      <xdr:col>102</xdr:col>
      <xdr:colOff>114300</xdr:colOff>
      <xdr:row>63</xdr:row>
      <xdr:rowOff>12519</xdr:rowOff>
    </xdr:to>
    <xdr:cxnSp macro="">
      <xdr:nvCxnSpPr>
        <xdr:cNvPr id="614" name="直線コネクタ 613">
          <a:extLst>
            <a:ext uri="{FF2B5EF4-FFF2-40B4-BE49-F238E27FC236}">
              <a16:creationId xmlns:a16="http://schemas.microsoft.com/office/drawing/2014/main" id="{986AA9D5-1505-4245-B71E-1E6AEE47F62D}"/>
            </a:ext>
          </a:extLst>
        </xdr:cNvPr>
        <xdr:cNvCxnSpPr/>
      </xdr:nvCxnSpPr>
      <xdr:spPr>
        <a:xfrm>
          <a:off x="16804640" y="10772775"/>
          <a:ext cx="797560" cy="4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53176</xdr:rowOff>
    </xdr:from>
    <xdr:ext cx="469744" cy="259045"/>
    <xdr:sp macro="" textlink="">
      <xdr:nvSpPr>
        <xdr:cNvPr id="615" name="n_1aveValue【学校施設】&#10;一人当たり面積">
          <a:extLst>
            <a:ext uri="{FF2B5EF4-FFF2-40B4-BE49-F238E27FC236}">
              <a16:creationId xmlns:a16="http://schemas.microsoft.com/office/drawing/2014/main" id="{DF732944-FB55-4C4B-84DF-2FEFF0FBDC82}"/>
            </a:ext>
          </a:extLst>
        </xdr:cNvPr>
        <xdr:cNvSpPr txBox="1"/>
      </xdr:nvSpPr>
      <xdr:spPr>
        <a:xfrm>
          <a:off x="18982132" y="10343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62973</xdr:rowOff>
    </xdr:from>
    <xdr:ext cx="469744" cy="259045"/>
    <xdr:sp macro="" textlink="">
      <xdr:nvSpPr>
        <xdr:cNvPr id="616" name="n_2aveValue【学校施設】&#10;一人当たり面積">
          <a:extLst>
            <a:ext uri="{FF2B5EF4-FFF2-40B4-BE49-F238E27FC236}">
              <a16:creationId xmlns:a16="http://schemas.microsoft.com/office/drawing/2014/main" id="{6C694D56-D404-4189-BFB9-83AD3F720EAF}"/>
            </a:ext>
          </a:extLst>
        </xdr:cNvPr>
        <xdr:cNvSpPr txBox="1"/>
      </xdr:nvSpPr>
      <xdr:spPr>
        <a:xfrm>
          <a:off x="18182032" y="10346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77124</xdr:rowOff>
    </xdr:from>
    <xdr:ext cx="469744" cy="259045"/>
    <xdr:sp macro="" textlink="">
      <xdr:nvSpPr>
        <xdr:cNvPr id="617" name="n_3aveValue【学校施設】&#10;一人当たり面積">
          <a:extLst>
            <a:ext uri="{FF2B5EF4-FFF2-40B4-BE49-F238E27FC236}">
              <a16:creationId xmlns:a16="http://schemas.microsoft.com/office/drawing/2014/main" id="{641AC941-22A1-4E64-9EEA-4B27E640A519}"/>
            </a:ext>
          </a:extLst>
        </xdr:cNvPr>
        <xdr:cNvSpPr txBox="1"/>
      </xdr:nvSpPr>
      <xdr:spPr>
        <a:xfrm>
          <a:off x="17384472" y="1036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86921</xdr:rowOff>
    </xdr:from>
    <xdr:ext cx="469744" cy="259045"/>
    <xdr:sp macro="" textlink="">
      <xdr:nvSpPr>
        <xdr:cNvPr id="618" name="n_4aveValue【学校施設】&#10;一人当たり面積">
          <a:extLst>
            <a:ext uri="{FF2B5EF4-FFF2-40B4-BE49-F238E27FC236}">
              <a16:creationId xmlns:a16="http://schemas.microsoft.com/office/drawing/2014/main" id="{D773FD6E-EBE4-4003-B9B0-2382EF5A45DF}"/>
            </a:ext>
          </a:extLst>
        </xdr:cNvPr>
        <xdr:cNvSpPr txBox="1"/>
      </xdr:nvSpPr>
      <xdr:spPr>
        <a:xfrm>
          <a:off x="16588817" y="10375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163847</xdr:rowOff>
    </xdr:from>
    <xdr:ext cx="469744" cy="259045"/>
    <xdr:sp macro="" textlink="">
      <xdr:nvSpPr>
        <xdr:cNvPr id="619" name="n_1mainValue【学校施設】&#10;一人当たり面積">
          <a:extLst>
            <a:ext uri="{FF2B5EF4-FFF2-40B4-BE49-F238E27FC236}">
              <a16:creationId xmlns:a16="http://schemas.microsoft.com/office/drawing/2014/main" id="{3CD7F5E5-CD52-4A78-A4C5-1F5E2F2454EB}"/>
            </a:ext>
          </a:extLst>
        </xdr:cNvPr>
        <xdr:cNvSpPr txBox="1"/>
      </xdr:nvSpPr>
      <xdr:spPr>
        <a:xfrm>
          <a:off x="18982132" y="1079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166024</xdr:rowOff>
    </xdr:from>
    <xdr:ext cx="469744" cy="259045"/>
    <xdr:sp macro="" textlink="">
      <xdr:nvSpPr>
        <xdr:cNvPr id="620" name="n_2mainValue【学校施設】&#10;一人当たり面積">
          <a:extLst>
            <a:ext uri="{FF2B5EF4-FFF2-40B4-BE49-F238E27FC236}">
              <a16:creationId xmlns:a16="http://schemas.microsoft.com/office/drawing/2014/main" id="{347BE45C-C39A-475E-A893-DE6F8EEA58F8}"/>
            </a:ext>
          </a:extLst>
        </xdr:cNvPr>
        <xdr:cNvSpPr txBox="1"/>
      </xdr:nvSpPr>
      <xdr:spPr>
        <a:xfrm>
          <a:off x="18182032" y="10799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54446</xdr:rowOff>
    </xdr:from>
    <xdr:ext cx="469744" cy="259045"/>
    <xdr:sp macro="" textlink="">
      <xdr:nvSpPr>
        <xdr:cNvPr id="621" name="n_3mainValue【学校施設】&#10;一人当たり面積">
          <a:extLst>
            <a:ext uri="{FF2B5EF4-FFF2-40B4-BE49-F238E27FC236}">
              <a16:creationId xmlns:a16="http://schemas.microsoft.com/office/drawing/2014/main" id="{7D8FDE0E-DF1C-4355-8C42-980CE68DBC31}"/>
            </a:ext>
          </a:extLst>
        </xdr:cNvPr>
        <xdr:cNvSpPr txBox="1"/>
      </xdr:nvSpPr>
      <xdr:spPr>
        <a:xfrm>
          <a:off x="17384472" y="10859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15257</xdr:rowOff>
    </xdr:from>
    <xdr:ext cx="469744" cy="259045"/>
    <xdr:sp macro="" textlink="">
      <xdr:nvSpPr>
        <xdr:cNvPr id="622" name="n_4mainValue【学校施設】&#10;一人当たり面積">
          <a:extLst>
            <a:ext uri="{FF2B5EF4-FFF2-40B4-BE49-F238E27FC236}">
              <a16:creationId xmlns:a16="http://schemas.microsoft.com/office/drawing/2014/main" id="{1DDEC68A-D84F-422D-ABF8-A0136C901987}"/>
            </a:ext>
          </a:extLst>
        </xdr:cNvPr>
        <xdr:cNvSpPr txBox="1"/>
      </xdr:nvSpPr>
      <xdr:spPr>
        <a:xfrm>
          <a:off x="16588817" y="1082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468291CE-568D-4F93-801B-983DF11D5075}"/>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04941F4B-CAEC-4129-ABA1-BE2521FA4ADB}"/>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59D7CF79-FA19-451E-A982-E61468A7C0BA}"/>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EBF288D1-8D5C-4A1A-9C47-0FD1822F8B56}"/>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2C672E0D-93E7-4B41-A999-FF22FA76C5F3}"/>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F443C7C4-9E60-47F2-A1F5-453A01856722}"/>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1AB825C2-0D7B-430C-8D10-3EC79CECB436}"/>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B61C0AF3-B9EC-4366-93CB-41110F2A43CB}"/>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6579012E-A5A7-4D4F-A659-A0266214B777}"/>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CDC70A54-11FD-4FD2-BC74-2414898AB3FF}"/>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9B8B2F45-BE34-4D74-A924-D16FC200FCD1}"/>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1A4B893B-C9BF-4ECC-ACFB-649B05A717C7}"/>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3D511BBB-ADE1-4D55-9683-200DF30180D1}"/>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AD3343C6-1F30-4167-B0DB-A602B66CC3DC}"/>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20B0138A-4568-497B-B811-DA6B656E1062}"/>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1C361C67-84F6-4EA5-89C8-E07E1A09D431}"/>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88C653DD-933A-43AD-BA9A-30143B0494C2}"/>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E79BA8EB-2F8C-422E-BEC2-1353542525EF}"/>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0B3C3885-2FB8-46DA-9DB4-E93314DEEEB0}"/>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62E8DAAC-41DE-4B6B-BE3F-24A066975FB3}"/>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DA839AEA-9C4F-411E-98D8-694275961929}"/>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CF5EB2F6-B38C-4237-B9D7-1B938A4F2C27}"/>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54CDE5EB-3CD3-4AE0-8348-B9A9BD56C630}"/>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E2D218F5-DF0D-4856-B596-1E9A8249E70F}"/>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647" name="直線コネクタ 646">
          <a:extLst>
            <a:ext uri="{FF2B5EF4-FFF2-40B4-BE49-F238E27FC236}">
              <a16:creationId xmlns:a16="http://schemas.microsoft.com/office/drawing/2014/main" id="{B53161F3-01C0-435E-9E7A-9A76B5822642}"/>
            </a:ext>
          </a:extLst>
        </xdr:cNvPr>
        <xdr:cNvCxnSpPr/>
      </xdr:nvCxnSpPr>
      <xdr:spPr>
        <a:xfrm flipV="1">
          <a:off x="14703424" y="13247369"/>
          <a:ext cx="0" cy="1611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児童館】&#10;有形固定資産減価償却率最小値テキスト">
          <a:extLst>
            <a:ext uri="{FF2B5EF4-FFF2-40B4-BE49-F238E27FC236}">
              <a16:creationId xmlns:a16="http://schemas.microsoft.com/office/drawing/2014/main" id="{457B1583-98FD-4943-BF23-C72030BEE85A}"/>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EE052E5D-44E4-4098-87A5-CE02621E437A}"/>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650" name="【児童館】&#10;有形固定資産減価償却率最大値テキスト">
          <a:extLst>
            <a:ext uri="{FF2B5EF4-FFF2-40B4-BE49-F238E27FC236}">
              <a16:creationId xmlns:a16="http://schemas.microsoft.com/office/drawing/2014/main" id="{1CAA4025-F9DB-4435-8347-577A179EAC16}"/>
            </a:ext>
          </a:extLst>
        </xdr:cNvPr>
        <xdr:cNvSpPr txBox="1"/>
      </xdr:nvSpPr>
      <xdr:spPr>
        <a:xfrm>
          <a:off x="14742160" y="13022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651" name="直線コネクタ 650">
          <a:extLst>
            <a:ext uri="{FF2B5EF4-FFF2-40B4-BE49-F238E27FC236}">
              <a16:creationId xmlns:a16="http://schemas.microsoft.com/office/drawing/2014/main" id="{B15453DB-A781-47A7-98E7-FB2E1DA8AE1D}"/>
            </a:ext>
          </a:extLst>
        </xdr:cNvPr>
        <xdr:cNvCxnSpPr/>
      </xdr:nvCxnSpPr>
      <xdr:spPr>
        <a:xfrm>
          <a:off x="14611350" y="132473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140988</xdr:rowOff>
    </xdr:from>
    <xdr:ext cx="405111" cy="259045"/>
    <xdr:sp macro="" textlink="">
      <xdr:nvSpPr>
        <xdr:cNvPr id="652" name="【児童館】&#10;有形固定資産減価償却率平均値テキスト">
          <a:extLst>
            <a:ext uri="{FF2B5EF4-FFF2-40B4-BE49-F238E27FC236}">
              <a16:creationId xmlns:a16="http://schemas.microsoft.com/office/drawing/2014/main" id="{BA5AC5A9-BB7E-44F8-80D4-3158FDE1F8BF}"/>
            </a:ext>
          </a:extLst>
        </xdr:cNvPr>
        <xdr:cNvSpPr txBox="1"/>
      </xdr:nvSpPr>
      <xdr:spPr>
        <a:xfrm>
          <a:off x="14742160" y="140265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653" name="フローチャート: 判断 652">
          <a:extLst>
            <a:ext uri="{FF2B5EF4-FFF2-40B4-BE49-F238E27FC236}">
              <a16:creationId xmlns:a16="http://schemas.microsoft.com/office/drawing/2014/main" id="{6A490FFC-0666-41A9-8509-66EB043168BC}"/>
            </a:ext>
          </a:extLst>
        </xdr:cNvPr>
        <xdr:cNvSpPr/>
      </xdr:nvSpPr>
      <xdr:spPr>
        <a:xfrm>
          <a:off x="14649450" y="140519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654" name="フローチャート: 判断 653">
          <a:extLst>
            <a:ext uri="{FF2B5EF4-FFF2-40B4-BE49-F238E27FC236}">
              <a16:creationId xmlns:a16="http://schemas.microsoft.com/office/drawing/2014/main" id="{EF3A7488-50EA-4CD6-8AA4-E1668DC1018E}"/>
            </a:ext>
          </a:extLst>
        </xdr:cNvPr>
        <xdr:cNvSpPr/>
      </xdr:nvSpPr>
      <xdr:spPr>
        <a:xfrm>
          <a:off x="13887450" y="140595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655" name="フローチャート: 判断 654">
          <a:extLst>
            <a:ext uri="{FF2B5EF4-FFF2-40B4-BE49-F238E27FC236}">
              <a16:creationId xmlns:a16="http://schemas.microsoft.com/office/drawing/2014/main" id="{A8154F96-E728-4DFE-B455-8DF38AA19154}"/>
            </a:ext>
          </a:extLst>
        </xdr:cNvPr>
        <xdr:cNvSpPr/>
      </xdr:nvSpPr>
      <xdr:spPr>
        <a:xfrm>
          <a:off x="13089890" y="1404048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656" name="フローチャート: 判断 655">
          <a:extLst>
            <a:ext uri="{FF2B5EF4-FFF2-40B4-BE49-F238E27FC236}">
              <a16:creationId xmlns:a16="http://schemas.microsoft.com/office/drawing/2014/main" id="{9ECCFEB8-3370-4657-81B3-A8B9D03CA034}"/>
            </a:ext>
          </a:extLst>
        </xdr:cNvPr>
        <xdr:cNvSpPr/>
      </xdr:nvSpPr>
      <xdr:spPr>
        <a:xfrm>
          <a:off x="12303760" y="140385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657" name="フローチャート: 判断 656">
          <a:extLst>
            <a:ext uri="{FF2B5EF4-FFF2-40B4-BE49-F238E27FC236}">
              <a16:creationId xmlns:a16="http://schemas.microsoft.com/office/drawing/2014/main" id="{1CF79BE5-078A-42D0-A008-14F308F0A8BD}"/>
            </a:ext>
          </a:extLst>
        </xdr:cNvPr>
        <xdr:cNvSpPr/>
      </xdr:nvSpPr>
      <xdr:spPr>
        <a:xfrm>
          <a:off x="11487150" y="140766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5826E3E7-C692-453D-9FE1-96F486F9027A}"/>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36EF0C76-BEA3-448B-B452-24539EE0B89A}"/>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1CB879BD-BC7F-447A-ADDF-A08C78CCDB6F}"/>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C5032F6-411F-42D1-8F21-42A88D601D8F}"/>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2C482EA1-7D8C-4D66-B43D-35DDDC0B7E55}"/>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84</xdr:row>
      <xdr:rowOff>2539</xdr:rowOff>
    </xdr:from>
    <xdr:to>
      <xdr:col>67</xdr:col>
      <xdr:colOff>101600</xdr:colOff>
      <xdr:row>84</xdr:row>
      <xdr:rowOff>104139</xdr:rowOff>
    </xdr:to>
    <xdr:sp macro="" textlink="">
      <xdr:nvSpPr>
        <xdr:cNvPr id="663" name="楕円 662">
          <a:extLst>
            <a:ext uri="{FF2B5EF4-FFF2-40B4-BE49-F238E27FC236}">
              <a16:creationId xmlns:a16="http://schemas.microsoft.com/office/drawing/2014/main" id="{F43607DD-7F8F-4721-89C6-200EDDE539AF}"/>
            </a:ext>
          </a:extLst>
        </xdr:cNvPr>
        <xdr:cNvSpPr/>
      </xdr:nvSpPr>
      <xdr:spPr>
        <a:xfrm>
          <a:off x="11487150" y="1440433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80</xdr:row>
      <xdr:rowOff>114952</xdr:rowOff>
    </xdr:from>
    <xdr:ext cx="405111" cy="259045"/>
    <xdr:sp macro="" textlink="">
      <xdr:nvSpPr>
        <xdr:cNvPr id="664" name="n_1aveValue【児童館】&#10;有形固定資産減価償却率">
          <a:extLst>
            <a:ext uri="{FF2B5EF4-FFF2-40B4-BE49-F238E27FC236}">
              <a16:creationId xmlns:a16="http://schemas.microsoft.com/office/drawing/2014/main" id="{6D3A2C89-4795-4DE3-82DF-496CE77A926B}"/>
            </a:ext>
          </a:extLst>
        </xdr:cNvPr>
        <xdr:cNvSpPr txBox="1"/>
      </xdr:nvSpPr>
      <xdr:spPr>
        <a:xfrm>
          <a:off x="13738234"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99713</xdr:rowOff>
    </xdr:from>
    <xdr:ext cx="405111" cy="259045"/>
    <xdr:sp macro="" textlink="">
      <xdr:nvSpPr>
        <xdr:cNvPr id="665" name="n_2aveValue【児童館】&#10;有形固定資産減価償却率">
          <a:extLst>
            <a:ext uri="{FF2B5EF4-FFF2-40B4-BE49-F238E27FC236}">
              <a16:creationId xmlns:a16="http://schemas.microsoft.com/office/drawing/2014/main" id="{BF843065-682B-4ABC-AAEA-155696CF83A2}"/>
            </a:ext>
          </a:extLst>
        </xdr:cNvPr>
        <xdr:cNvSpPr txBox="1"/>
      </xdr:nvSpPr>
      <xdr:spPr>
        <a:xfrm>
          <a:off x="12957184" y="13811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97807</xdr:rowOff>
    </xdr:from>
    <xdr:ext cx="405111" cy="259045"/>
    <xdr:sp macro="" textlink="">
      <xdr:nvSpPr>
        <xdr:cNvPr id="666" name="n_3aveValue【児童館】&#10;有形固定資産減価償却率">
          <a:extLst>
            <a:ext uri="{FF2B5EF4-FFF2-40B4-BE49-F238E27FC236}">
              <a16:creationId xmlns:a16="http://schemas.microsoft.com/office/drawing/2014/main" id="{9208BFCF-387A-41DE-ADF5-214518C06B8E}"/>
            </a:ext>
          </a:extLst>
        </xdr:cNvPr>
        <xdr:cNvSpPr txBox="1"/>
      </xdr:nvSpPr>
      <xdr:spPr>
        <a:xfrm>
          <a:off x="12171054" y="1380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132097</xdr:rowOff>
    </xdr:from>
    <xdr:ext cx="405111" cy="259045"/>
    <xdr:sp macro="" textlink="">
      <xdr:nvSpPr>
        <xdr:cNvPr id="667" name="n_4aveValue【児童館】&#10;有形固定資産減価償却率">
          <a:extLst>
            <a:ext uri="{FF2B5EF4-FFF2-40B4-BE49-F238E27FC236}">
              <a16:creationId xmlns:a16="http://schemas.microsoft.com/office/drawing/2014/main" id="{A1765375-9632-4D22-838E-3743291ED49A}"/>
            </a:ext>
          </a:extLst>
        </xdr:cNvPr>
        <xdr:cNvSpPr txBox="1"/>
      </xdr:nvSpPr>
      <xdr:spPr>
        <a:xfrm>
          <a:off x="11354444" y="1385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95266</xdr:rowOff>
    </xdr:from>
    <xdr:ext cx="405111" cy="259045"/>
    <xdr:sp macro="" textlink="">
      <xdr:nvSpPr>
        <xdr:cNvPr id="668" name="n_4mainValue【児童館】&#10;有形固定資産減価償却率">
          <a:extLst>
            <a:ext uri="{FF2B5EF4-FFF2-40B4-BE49-F238E27FC236}">
              <a16:creationId xmlns:a16="http://schemas.microsoft.com/office/drawing/2014/main" id="{27658A3E-1B76-4A7D-AAE4-D47DD974CD7C}"/>
            </a:ext>
          </a:extLst>
        </xdr:cNvPr>
        <xdr:cNvSpPr txBox="1"/>
      </xdr:nvSpPr>
      <xdr:spPr>
        <a:xfrm>
          <a:off x="11354444" y="14493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69" name="正方形/長方形 668">
          <a:extLst>
            <a:ext uri="{FF2B5EF4-FFF2-40B4-BE49-F238E27FC236}">
              <a16:creationId xmlns:a16="http://schemas.microsoft.com/office/drawing/2014/main" id="{E753DD2F-F0EA-4800-8900-9697CC655C22}"/>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0" name="正方形/長方形 669">
          <a:extLst>
            <a:ext uri="{FF2B5EF4-FFF2-40B4-BE49-F238E27FC236}">
              <a16:creationId xmlns:a16="http://schemas.microsoft.com/office/drawing/2014/main" id="{AD033080-E6C6-4041-97ED-638073F6B269}"/>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1" name="正方形/長方形 670">
          <a:extLst>
            <a:ext uri="{FF2B5EF4-FFF2-40B4-BE49-F238E27FC236}">
              <a16:creationId xmlns:a16="http://schemas.microsoft.com/office/drawing/2014/main" id="{BBB51F5B-1B20-4681-A861-3E1B57354AF1}"/>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2" name="正方形/長方形 671">
          <a:extLst>
            <a:ext uri="{FF2B5EF4-FFF2-40B4-BE49-F238E27FC236}">
              <a16:creationId xmlns:a16="http://schemas.microsoft.com/office/drawing/2014/main" id="{ACCCD622-B9E0-4150-BDF2-9AB08F25A16E}"/>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3" name="正方形/長方形 672">
          <a:extLst>
            <a:ext uri="{FF2B5EF4-FFF2-40B4-BE49-F238E27FC236}">
              <a16:creationId xmlns:a16="http://schemas.microsoft.com/office/drawing/2014/main" id="{37B98B45-53D1-4344-A9C3-22DD8B7D248D}"/>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4" name="正方形/長方形 673">
          <a:extLst>
            <a:ext uri="{FF2B5EF4-FFF2-40B4-BE49-F238E27FC236}">
              <a16:creationId xmlns:a16="http://schemas.microsoft.com/office/drawing/2014/main" id="{8A27E3F7-41BE-4B4C-B4CE-6DEED0C2BF89}"/>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5" name="正方形/長方形 674">
          <a:extLst>
            <a:ext uri="{FF2B5EF4-FFF2-40B4-BE49-F238E27FC236}">
              <a16:creationId xmlns:a16="http://schemas.microsoft.com/office/drawing/2014/main" id="{3D682A19-2734-4B44-BFA0-4255DB0E3623}"/>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6" name="正方形/長方形 675">
          <a:extLst>
            <a:ext uri="{FF2B5EF4-FFF2-40B4-BE49-F238E27FC236}">
              <a16:creationId xmlns:a16="http://schemas.microsoft.com/office/drawing/2014/main" id="{0C063EAC-783F-4B62-A922-B60B2767E727}"/>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77" name="テキスト ボックス 676">
          <a:extLst>
            <a:ext uri="{FF2B5EF4-FFF2-40B4-BE49-F238E27FC236}">
              <a16:creationId xmlns:a16="http://schemas.microsoft.com/office/drawing/2014/main" id="{51B49D65-C80B-4C4D-AA4C-634F5A374A39}"/>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78" name="直線コネクタ 677">
          <a:extLst>
            <a:ext uri="{FF2B5EF4-FFF2-40B4-BE49-F238E27FC236}">
              <a16:creationId xmlns:a16="http://schemas.microsoft.com/office/drawing/2014/main" id="{C6671099-6A42-4390-A24C-13CC50F51512}"/>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79" name="直線コネクタ 678">
          <a:extLst>
            <a:ext uri="{FF2B5EF4-FFF2-40B4-BE49-F238E27FC236}">
              <a16:creationId xmlns:a16="http://schemas.microsoft.com/office/drawing/2014/main" id="{D1169DC7-F53F-4BDA-8D57-E50847A399CD}"/>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0" name="テキスト ボックス 679">
          <a:extLst>
            <a:ext uri="{FF2B5EF4-FFF2-40B4-BE49-F238E27FC236}">
              <a16:creationId xmlns:a16="http://schemas.microsoft.com/office/drawing/2014/main" id="{F5FF7B12-6CC0-489C-822F-ABC6A12E52F5}"/>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1" name="直線コネクタ 680">
          <a:extLst>
            <a:ext uri="{FF2B5EF4-FFF2-40B4-BE49-F238E27FC236}">
              <a16:creationId xmlns:a16="http://schemas.microsoft.com/office/drawing/2014/main" id="{2C2B2427-6F09-4407-AD47-28D22815C8AC}"/>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82" name="テキスト ボックス 681">
          <a:extLst>
            <a:ext uri="{FF2B5EF4-FFF2-40B4-BE49-F238E27FC236}">
              <a16:creationId xmlns:a16="http://schemas.microsoft.com/office/drawing/2014/main" id="{0F5BE184-4764-4616-B961-DF1E74394710}"/>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83" name="直線コネクタ 682">
          <a:extLst>
            <a:ext uri="{FF2B5EF4-FFF2-40B4-BE49-F238E27FC236}">
              <a16:creationId xmlns:a16="http://schemas.microsoft.com/office/drawing/2014/main" id="{B67C31FE-F735-4AE5-AF66-43E6CBEE0F4D}"/>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84" name="テキスト ボックス 683">
          <a:extLst>
            <a:ext uri="{FF2B5EF4-FFF2-40B4-BE49-F238E27FC236}">
              <a16:creationId xmlns:a16="http://schemas.microsoft.com/office/drawing/2014/main" id="{A5A4B670-4313-458F-88EC-DAAF3F5290E6}"/>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85" name="直線コネクタ 684">
          <a:extLst>
            <a:ext uri="{FF2B5EF4-FFF2-40B4-BE49-F238E27FC236}">
              <a16:creationId xmlns:a16="http://schemas.microsoft.com/office/drawing/2014/main" id="{B0C00ED2-38B1-4AE0-892B-C8A68D6C953B}"/>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86" name="テキスト ボックス 685">
          <a:extLst>
            <a:ext uri="{FF2B5EF4-FFF2-40B4-BE49-F238E27FC236}">
              <a16:creationId xmlns:a16="http://schemas.microsoft.com/office/drawing/2014/main" id="{460A9730-01F9-4BA3-9722-848F58CB0964}"/>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87" name="直線コネクタ 686">
          <a:extLst>
            <a:ext uri="{FF2B5EF4-FFF2-40B4-BE49-F238E27FC236}">
              <a16:creationId xmlns:a16="http://schemas.microsoft.com/office/drawing/2014/main" id="{76ED31E4-A7B7-4808-BDE8-3E742A4E2000}"/>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88" name="テキスト ボックス 687">
          <a:extLst>
            <a:ext uri="{FF2B5EF4-FFF2-40B4-BE49-F238E27FC236}">
              <a16:creationId xmlns:a16="http://schemas.microsoft.com/office/drawing/2014/main" id="{251C22D3-A053-4F11-B7B8-5A94B26CA126}"/>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89" name="【児童館】&#10;一人当たり面積グラフ枠">
          <a:extLst>
            <a:ext uri="{FF2B5EF4-FFF2-40B4-BE49-F238E27FC236}">
              <a16:creationId xmlns:a16="http://schemas.microsoft.com/office/drawing/2014/main" id="{8C70ADD6-718F-4D4D-AE3E-62120D8095AF}"/>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690" name="直線コネクタ 689">
          <a:extLst>
            <a:ext uri="{FF2B5EF4-FFF2-40B4-BE49-F238E27FC236}">
              <a16:creationId xmlns:a16="http://schemas.microsoft.com/office/drawing/2014/main" id="{73605490-87A6-4204-87E7-958EFADF0F54}"/>
            </a:ext>
          </a:extLst>
        </xdr:cNvPr>
        <xdr:cNvCxnSpPr/>
      </xdr:nvCxnSpPr>
      <xdr:spPr>
        <a:xfrm flipV="1">
          <a:off x="19947254" y="1336929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691" name="【児童館】&#10;一人当たり面積最小値テキスト">
          <a:extLst>
            <a:ext uri="{FF2B5EF4-FFF2-40B4-BE49-F238E27FC236}">
              <a16:creationId xmlns:a16="http://schemas.microsoft.com/office/drawing/2014/main" id="{D84B1925-B82B-48D9-9A4A-617A1AE362A4}"/>
            </a:ext>
          </a:extLst>
        </xdr:cNvPr>
        <xdr:cNvSpPr txBox="1"/>
      </xdr:nvSpPr>
      <xdr:spPr>
        <a:xfrm>
          <a:off x="19985990" y="1475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692" name="直線コネクタ 691">
          <a:extLst>
            <a:ext uri="{FF2B5EF4-FFF2-40B4-BE49-F238E27FC236}">
              <a16:creationId xmlns:a16="http://schemas.microsoft.com/office/drawing/2014/main" id="{F508EF11-E727-4DA3-8EE5-C05E9149B54F}"/>
            </a:ext>
          </a:extLst>
        </xdr:cNvPr>
        <xdr:cNvCxnSpPr/>
      </xdr:nvCxnSpPr>
      <xdr:spPr>
        <a:xfrm>
          <a:off x="19885660" y="147637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693" name="【児童館】&#10;一人当たり面積最大値テキスト">
          <a:extLst>
            <a:ext uri="{FF2B5EF4-FFF2-40B4-BE49-F238E27FC236}">
              <a16:creationId xmlns:a16="http://schemas.microsoft.com/office/drawing/2014/main" id="{C25D45B5-115D-49A4-980A-9794C72F130A}"/>
            </a:ext>
          </a:extLst>
        </xdr:cNvPr>
        <xdr:cNvSpPr txBox="1"/>
      </xdr:nvSpPr>
      <xdr:spPr>
        <a:xfrm>
          <a:off x="1998599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694" name="直線コネクタ 693">
          <a:extLst>
            <a:ext uri="{FF2B5EF4-FFF2-40B4-BE49-F238E27FC236}">
              <a16:creationId xmlns:a16="http://schemas.microsoft.com/office/drawing/2014/main" id="{4991F86E-408D-4763-8728-1768967E7A21}"/>
            </a:ext>
          </a:extLst>
        </xdr:cNvPr>
        <xdr:cNvCxnSpPr/>
      </xdr:nvCxnSpPr>
      <xdr:spPr>
        <a:xfrm>
          <a:off x="19885660" y="13369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160038</xdr:rowOff>
    </xdr:from>
    <xdr:ext cx="469744" cy="259045"/>
    <xdr:sp macro="" textlink="">
      <xdr:nvSpPr>
        <xdr:cNvPr id="695" name="【児童館】&#10;一人当たり面積平均値テキスト">
          <a:extLst>
            <a:ext uri="{FF2B5EF4-FFF2-40B4-BE49-F238E27FC236}">
              <a16:creationId xmlns:a16="http://schemas.microsoft.com/office/drawing/2014/main" id="{B0A61E58-2746-49BF-B4D5-690E71623CE1}"/>
            </a:ext>
          </a:extLst>
        </xdr:cNvPr>
        <xdr:cNvSpPr txBox="1"/>
      </xdr:nvSpPr>
      <xdr:spPr>
        <a:xfrm>
          <a:off x="19985990" y="14392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696" name="フローチャート: 判断 695">
          <a:extLst>
            <a:ext uri="{FF2B5EF4-FFF2-40B4-BE49-F238E27FC236}">
              <a16:creationId xmlns:a16="http://schemas.microsoft.com/office/drawing/2014/main" id="{EFC65B68-126A-4A48-86CF-33B485B0AF5F}"/>
            </a:ext>
          </a:extLst>
        </xdr:cNvPr>
        <xdr:cNvSpPr/>
      </xdr:nvSpPr>
      <xdr:spPr>
        <a:xfrm>
          <a:off x="19904710" y="144138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697" name="フローチャート: 判断 696">
          <a:extLst>
            <a:ext uri="{FF2B5EF4-FFF2-40B4-BE49-F238E27FC236}">
              <a16:creationId xmlns:a16="http://schemas.microsoft.com/office/drawing/2014/main" id="{F05B92C2-5DA7-4A6E-B313-9C05E1FF8FED}"/>
            </a:ext>
          </a:extLst>
        </xdr:cNvPr>
        <xdr:cNvSpPr/>
      </xdr:nvSpPr>
      <xdr:spPr>
        <a:xfrm>
          <a:off x="19161760" y="1441386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698" name="フローチャート: 判断 697">
          <a:extLst>
            <a:ext uri="{FF2B5EF4-FFF2-40B4-BE49-F238E27FC236}">
              <a16:creationId xmlns:a16="http://schemas.microsoft.com/office/drawing/2014/main" id="{F4D87DB6-9E92-4A80-AB0B-4D99F17C1815}"/>
            </a:ext>
          </a:extLst>
        </xdr:cNvPr>
        <xdr:cNvSpPr/>
      </xdr:nvSpPr>
      <xdr:spPr>
        <a:xfrm>
          <a:off x="18345150" y="144138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699" name="フローチャート: 判断 698">
          <a:extLst>
            <a:ext uri="{FF2B5EF4-FFF2-40B4-BE49-F238E27FC236}">
              <a16:creationId xmlns:a16="http://schemas.microsoft.com/office/drawing/2014/main" id="{2A604D8C-EC42-4B2E-9921-2594B925315C}"/>
            </a:ext>
          </a:extLst>
        </xdr:cNvPr>
        <xdr:cNvSpPr/>
      </xdr:nvSpPr>
      <xdr:spPr>
        <a:xfrm>
          <a:off x="17547590" y="1443291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00" name="フローチャート: 判断 699">
          <a:extLst>
            <a:ext uri="{FF2B5EF4-FFF2-40B4-BE49-F238E27FC236}">
              <a16:creationId xmlns:a16="http://schemas.microsoft.com/office/drawing/2014/main" id="{11A8349B-3633-4E7B-9F98-FC3088DF4D59}"/>
            </a:ext>
          </a:extLst>
        </xdr:cNvPr>
        <xdr:cNvSpPr/>
      </xdr:nvSpPr>
      <xdr:spPr>
        <a:xfrm>
          <a:off x="16761460" y="144614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1" name="テキスト ボックス 700">
          <a:extLst>
            <a:ext uri="{FF2B5EF4-FFF2-40B4-BE49-F238E27FC236}">
              <a16:creationId xmlns:a16="http://schemas.microsoft.com/office/drawing/2014/main" id="{5E6EEA94-04FC-4908-BAC6-31A1D1871399}"/>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2" name="テキスト ボックス 701">
          <a:extLst>
            <a:ext uri="{FF2B5EF4-FFF2-40B4-BE49-F238E27FC236}">
              <a16:creationId xmlns:a16="http://schemas.microsoft.com/office/drawing/2014/main" id="{75A04795-9BAC-48DA-B8D7-A4E7085B804C}"/>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3" name="テキスト ボックス 702">
          <a:extLst>
            <a:ext uri="{FF2B5EF4-FFF2-40B4-BE49-F238E27FC236}">
              <a16:creationId xmlns:a16="http://schemas.microsoft.com/office/drawing/2014/main" id="{ABBF34D8-221A-41AA-B289-F737B781E809}"/>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4" name="テキスト ボックス 703">
          <a:extLst>
            <a:ext uri="{FF2B5EF4-FFF2-40B4-BE49-F238E27FC236}">
              <a16:creationId xmlns:a16="http://schemas.microsoft.com/office/drawing/2014/main" id="{DAAFB378-1451-457E-9340-BF6B288F5E2E}"/>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5" name="テキスト ボックス 704">
          <a:extLst>
            <a:ext uri="{FF2B5EF4-FFF2-40B4-BE49-F238E27FC236}">
              <a16:creationId xmlns:a16="http://schemas.microsoft.com/office/drawing/2014/main" id="{45FD897D-06C3-4CAB-92EF-2F8EB780F8A3}"/>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85</xdr:row>
      <xdr:rowOff>21589</xdr:rowOff>
    </xdr:from>
    <xdr:to>
      <xdr:col>98</xdr:col>
      <xdr:colOff>38100</xdr:colOff>
      <xdr:row>85</xdr:row>
      <xdr:rowOff>123189</xdr:rowOff>
    </xdr:to>
    <xdr:sp macro="" textlink="">
      <xdr:nvSpPr>
        <xdr:cNvPr id="706" name="楕円 705">
          <a:extLst>
            <a:ext uri="{FF2B5EF4-FFF2-40B4-BE49-F238E27FC236}">
              <a16:creationId xmlns:a16="http://schemas.microsoft.com/office/drawing/2014/main" id="{CA88382C-4BFD-4989-A31F-04CCA17055C1}"/>
            </a:ext>
          </a:extLst>
        </xdr:cNvPr>
        <xdr:cNvSpPr/>
      </xdr:nvSpPr>
      <xdr:spPr>
        <a:xfrm>
          <a:off x="16761460" y="1459102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82</xdr:row>
      <xdr:rowOff>128288</xdr:rowOff>
    </xdr:from>
    <xdr:ext cx="469744" cy="259045"/>
    <xdr:sp macro="" textlink="">
      <xdr:nvSpPr>
        <xdr:cNvPr id="707" name="n_1aveValue【児童館】&#10;一人当たり面積">
          <a:extLst>
            <a:ext uri="{FF2B5EF4-FFF2-40B4-BE49-F238E27FC236}">
              <a16:creationId xmlns:a16="http://schemas.microsoft.com/office/drawing/2014/main" id="{127943C9-3394-49FE-82B0-396ACFC61312}"/>
            </a:ext>
          </a:extLst>
        </xdr:cNvPr>
        <xdr:cNvSpPr txBox="1"/>
      </xdr:nvSpPr>
      <xdr:spPr>
        <a:xfrm>
          <a:off x="18982132" y="1419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708" name="n_2aveValue【児童館】&#10;一人当たり面積">
          <a:extLst>
            <a:ext uri="{FF2B5EF4-FFF2-40B4-BE49-F238E27FC236}">
              <a16:creationId xmlns:a16="http://schemas.microsoft.com/office/drawing/2014/main" id="{E1050EA0-D4F4-4475-BA11-359C1E151914}"/>
            </a:ext>
          </a:extLst>
        </xdr:cNvPr>
        <xdr:cNvSpPr txBox="1"/>
      </xdr:nvSpPr>
      <xdr:spPr>
        <a:xfrm>
          <a:off x="18182032" y="1419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151147</xdr:rowOff>
    </xdr:from>
    <xdr:ext cx="469744" cy="259045"/>
    <xdr:sp macro="" textlink="">
      <xdr:nvSpPr>
        <xdr:cNvPr id="709" name="n_3aveValue【児童館】&#10;一人当たり面積">
          <a:extLst>
            <a:ext uri="{FF2B5EF4-FFF2-40B4-BE49-F238E27FC236}">
              <a16:creationId xmlns:a16="http://schemas.microsoft.com/office/drawing/2014/main" id="{70980053-719D-4350-A5A7-DA9AC6912E01}"/>
            </a:ext>
          </a:extLst>
        </xdr:cNvPr>
        <xdr:cNvSpPr txBox="1"/>
      </xdr:nvSpPr>
      <xdr:spPr>
        <a:xfrm>
          <a:off x="17384472"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2557</xdr:rowOff>
    </xdr:from>
    <xdr:ext cx="469744" cy="259045"/>
    <xdr:sp macro="" textlink="">
      <xdr:nvSpPr>
        <xdr:cNvPr id="710" name="n_4aveValue【児童館】&#10;一人当たり面積">
          <a:extLst>
            <a:ext uri="{FF2B5EF4-FFF2-40B4-BE49-F238E27FC236}">
              <a16:creationId xmlns:a16="http://schemas.microsoft.com/office/drawing/2014/main" id="{4BF2A835-301B-4927-BBEB-6B469156DB70}"/>
            </a:ext>
          </a:extLst>
        </xdr:cNvPr>
        <xdr:cNvSpPr txBox="1"/>
      </xdr:nvSpPr>
      <xdr:spPr>
        <a:xfrm>
          <a:off x="1658881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114316</xdr:rowOff>
    </xdr:from>
    <xdr:ext cx="469744" cy="259045"/>
    <xdr:sp macro="" textlink="">
      <xdr:nvSpPr>
        <xdr:cNvPr id="711" name="n_4mainValue【児童館】&#10;一人当たり面積">
          <a:extLst>
            <a:ext uri="{FF2B5EF4-FFF2-40B4-BE49-F238E27FC236}">
              <a16:creationId xmlns:a16="http://schemas.microsoft.com/office/drawing/2014/main" id="{9790ACC4-5E1B-40DB-A3C4-4531ECBE80D0}"/>
            </a:ext>
          </a:extLst>
        </xdr:cNvPr>
        <xdr:cNvSpPr txBox="1"/>
      </xdr:nvSpPr>
      <xdr:spPr>
        <a:xfrm>
          <a:off x="1658881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12" name="正方形/長方形 711">
          <a:extLst>
            <a:ext uri="{FF2B5EF4-FFF2-40B4-BE49-F238E27FC236}">
              <a16:creationId xmlns:a16="http://schemas.microsoft.com/office/drawing/2014/main" id="{99D32D62-20FD-4512-A878-0748128B5382}"/>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13" name="正方形/長方形 712">
          <a:extLst>
            <a:ext uri="{FF2B5EF4-FFF2-40B4-BE49-F238E27FC236}">
              <a16:creationId xmlns:a16="http://schemas.microsoft.com/office/drawing/2014/main" id="{38ACE8FB-C38C-4336-8E5F-DC47AD84693A}"/>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14" name="正方形/長方形 713">
          <a:extLst>
            <a:ext uri="{FF2B5EF4-FFF2-40B4-BE49-F238E27FC236}">
              <a16:creationId xmlns:a16="http://schemas.microsoft.com/office/drawing/2014/main" id="{7B620BB1-5C0D-45A9-B703-47A34B1A50E2}"/>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15" name="正方形/長方形 714">
          <a:extLst>
            <a:ext uri="{FF2B5EF4-FFF2-40B4-BE49-F238E27FC236}">
              <a16:creationId xmlns:a16="http://schemas.microsoft.com/office/drawing/2014/main" id="{9B0837D5-A335-454C-ABC2-0DA7371FDB6F}"/>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16" name="正方形/長方形 715">
          <a:extLst>
            <a:ext uri="{FF2B5EF4-FFF2-40B4-BE49-F238E27FC236}">
              <a16:creationId xmlns:a16="http://schemas.microsoft.com/office/drawing/2014/main" id="{9CDC5EE1-6C0E-47FD-AEC3-044DAF70D653}"/>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17" name="正方形/長方形 716">
          <a:extLst>
            <a:ext uri="{FF2B5EF4-FFF2-40B4-BE49-F238E27FC236}">
              <a16:creationId xmlns:a16="http://schemas.microsoft.com/office/drawing/2014/main" id="{8DBF78FA-F26E-4C9B-AD4B-8934E0BD698C}"/>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18" name="正方形/長方形 717">
          <a:extLst>
            <a:ext uri="{FF2B5EF4-FFF2-40B4-BE49-F238E27FC236}">
              <a16:creationId xmlns:a16="http://schemas.microsoft.com/office/drawing/2014/main" id="{F92BE926-3BDD-48A3-8A9C-B46F9F094A52}"/>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9" name="正方形/長方形 718">
          <a:extLst>
            <a:ext uri="{FF2B5EF4-FFF2-40B4-BE49-F238E27FC236}">
              <a16:creationId xmlns:a16="http://schemas.microsoft.com/office/drawing/2014/main" id="{C2E4F448-4B18-4448-AB25-C57BC058FF20}"/>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20" name="テキスト ボックス 719">
          <a:extLst>
            <a:ext uri="{FF2B5EF4-FFF2-40B4-BE49-F238E27FC236}">
              <a16:creationId xmlns:a16="http://schemas.microsoft.com/office/drawing/2014/main" id="{2CA0FE95-0E08-4B19-AB4C-72867956D738}"/>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21" name="直線コネクタ 720">
          <a:extLst>
            <a:ext uri="{FF2B5EF4-FFF2-40B4-BE49-F238E27FC236}">
              <a16:creationId xmlns:a16="http://schemas.microsoft.com/office/drawing/2014/main" id="{2702848B-9C16-45A7-ACF5-1B27BACEFDFA}"/>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22" name="テキスト ボックス 721">
          <a:extLst>
            <a:ext uri="{FF2B5EF4-FFF2-40B4-BE49-F238E27FC236}">
              <a16:creationId xmlns:a16="http://schemas.microsoft.com/office/drawing/2014/main" id="{810ED748-5583-40FF-B711-8A268AA68073}"/>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23" name="直線コネクタ 722">
          <a:extLst>
            <a:ext uri="{FF2B5EF4-FFF2-40B4-BE49-F238E27FC236}">
              <a16:creationId xmlns:a16="http://schemas.microsoft.com/office/drawing/2014/main" id="{9DFC39CA-1203-48B0-82FE-BA75FBF81836}"/>
            </a:ext>
          </a:extLst>
        </xdr:cNvPr>
        <xdr:cNvCxnSpPr/>
      </xdr:nvCxnSpPr>
      <xdr:spPr>
        <a:xfrm>
          <a:off x="1120394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24" name="テキスト ボックス 723">
          <a:extLst>
            <a:ext uri="{FF2B5EF4-FFF2-40B4-BE49-F238E27FC236}">
              <a16:creationId xmlns:a16="http://schemas.microsoft.com/office/drawing/2014/main" id="{BE8D3E17-DC85-4D4B-9CC4-9FD8EAF929D3}"/>
            </a:ext>
          </a:extLst>
        </xdr:cNvPr>
        <xdr:cNvSpPr txBox="1"/>
      </xdr:nvSpPr>
      <xdr:spPr>
        <a:xfrm>
          <a:off x="10801531"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25" name="直線コネクタ 724">
          <a:extLst>
            <a:ext uri="{FF2B5EF4-FFF2-40B4-BE49-F238E27FC236}">
              <a16:creationId xmlns:a16="http://schemas.microsoft.com/office/drawing/2014/main" id="{33937B74-A207-43A6-AF90-DE6ABE75D471}"/>
            </a:ext>
          </a:extLst>
        </xdr:cNvPr>
        <xdr:cNvCxnSpPr/>
      </xdr:nvCxnSpPr>
      <xdr:spPr>
        <a:xfrm>
          <a:off x="1120394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26" name="テキスト ボックス 725">
          <a:extLst>
            <a:ext uri="{FF2B5EF4-FFF2-40B4-BE49-F238E27FC236}">
              <a16:creationId xmlns:a16="http://schemas.microsoft.com/office/drawing/2014/main" id="{0F4543D9-90C6-42BE-9774-0E82F29A46EB}"/>
            </a:ext>
          </a:extLst>
        </xdr:cNvPr>
        <xdr:cNvSpPr txBox="1"/>
      </xdr:nvSpPr>
      <xdr:spPr>
        <a:xfrm>
          <a:off x="10842791" y="1799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27" name="直線コネクタ 726">
          <a:extLst>
            <a:ext uri="{FF2B5EF4-FFF2-40B4-BE49-F238E27FC236}">
              <a16:creationId xmlns:a16="http://schemas.microsoft.com/office/drawing/2014/main" id="{960B889A-EE68-4E19-A9BB-7D5901CB664D}"/>
            </a:ext>
          </a:extLst>
        </xdr:cNvPr>
        <xdr:cNvCxnSpPr/>
      </xdr:nvCxnSpPr>
      <xdr:spPr>
        <a:xfrm>
          <a:off x="1120394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28" name="テキスト ボックス 727">
          <a:extLst>
            <a:ext uri="{FF2B5EF4-FFF2-40B4-BE49-F238E27FC236}">
              <a16:creationId xmlns:a16="http://schemas.microsoft.com/office/drawing/2014/main" id="{922B6B8B-CA1A-486B-B9EE-626B9DAF3A26}"/>
            </a:ext>
          </a:extLst>
        </xdr:cNvPr>
        <xdr:cNvSpPr txBox="1"/>
      </xdr:nvSpPr>
      <xdr:spPr>
        <a:xfrm>
          <a:off x="10842791" y="1753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29" name="直線コネクタ 728">
          <a:extLst>
            <a:ext uri="{FF2B5EF4-FFF2-40B4-BE49-F238E27FC236}">
              <a16:creationId xmlns:a16="http://schemas.microsoft.com/office/drawing/2014/main" id="{C15F0532-551C-41B8-A5DD-A7BA0C4089CF}"/>
            </a:ext>
          </a:extLst>
        </xdr:cNvPr>
        <xdr:cNvCxnSpPr/>
      </xdr:nvCxnSpPr>
      <xdr:spPr>
        <a:xfrm>
          <a:off x="1120394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30" name="テキスト ボックス 729">
          <a:extLst>
            <a:ext uri="{FF2B5EF4-FFF2-40B4-BE49-F238E27FC236}">
              <a16:creationId xmlns:a16="http://schemas.microsoft.com/office/drawing/2014/main" id="{C478FC17-B497-4581-A466-D4E02607116E}"/>
            </a:ext>
          </a:extLst>
        </xdr:cNvPr>
        <xdr:cNvSpPr txBox="1"/>
      </xdr:nvSpPr>
      <xdr:spPr>
        <a:xfrm>
          <a:off x="10842791" y="1707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31" name="直線コネクタ 730">
          <a:extLst>
            <a:ext uri="{FF2B5EF4-FFF2-40B4-BE49-F238E27FC236}">
              <a16:creationId xmlns:a16="http://schemas.microsoft.com/office/drawing/2014/main" id="{CE5923B0-F6E4-4D61-BE86-1B65F3EA30F1}"/>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32" name="テキスト ボックス 731">
          <a:extLst>
            <a:ext uri="{FF2B5EF4-FFF2-40B4-BE49-F238E27FC236}">
              <a16:creationId xmlns:a16="http://schemas.microsoft.com/office/drawing/2014/main" id="{57502452-92FC-43B2-AD5C-5B9AD05CC379}"/>
            </a:ext>
          </a:extLst>
        </xdr:cNvPr>
        <xdr:cNvSpPr txBox="1"/>
      </xdr:nvSpPr>
      <xdr:spPr>
        <a:xfrm>
          <a:off x="10842791" y="1662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33" name="【公民館】&#10;有形固定資産減価償却率グラフ枠">
          <a:extLst>
            <a:ext uri="{FF2B5EF4-FFF2-40B4-BE49-F238E27FC236}">
              <a16:creationId xmlns:a16="http://schemas.microsoft.com/office/drawing/2014/main" id="{51B0C4DE-4032-4F5C-9392-294543417660}"/>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734" name="直線コネクタ 733">
          <a:extLst>
            <a:ext uri="{FF2B5EF4-FFF2-40B4-BE49-F238E27FC236}">
              <a16:creationId xmlns:a16="http://schemas.microsoft.com/office/drawing/2014/main" id="{D4735332-64EB-4944-98E9-6D4667883978}"/>
            </a:ext>
          </a:extLst>
        </xdr:cNvPr>
        <xdr:cNvCxnSpPr/>
      </xdr:nvCxnSpPr>
      <xdr:spPr>
        <a:xfrm flipV="1">
          <a:off x="14703424" y="17165573"/>
          <a:ext cx="0" cy="14272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735" name="【公民館】&#10;有形固定資産減価償却率最小値テキスト">
          <a:extLst>
            <a:ext uri="{FF2B5EF4-FFF2-40B4-BE49-F238E27FC236}">
              <a16:creationId xmlns:a16="http://schemas.microsoft.com/office/drawing/2014/main" id="{4C57A196-EAA3-428A-8073-B91649C09A84}"/>
            </a:ext>
          </a:extLst>
        </xdr:cNvPr>
        <xdr:cNvSpPr txBox="1"/>
      </xdr:nvSpPr>
      <xdr:spPr>
        <a:xfrm>
          <a:off x="14742160" y="1859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736" name="直線コネクタ 735">
          <a:extLst>
            <a:ext uri="{FF2B5EF4-FFF2-40B4-BE49-F238E27FC236}">
              <a16:creationId xmlns:a16="http://schemas.microsoft.com/office/drawing/2014/main" id="{1AA8F6F1-48DF-4313-8B09-006134173672}"/>
            </a:ext>
          </a:extLst>
        </xdr:cNvPr>
        <xdr:cNvCxnSpPr/>
      </xdr:nvCxnSpPr>
      <xdr:spPr>
        <a:xfrm>
          <a:off x="14611350" y="1859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737" name="【公民館】&#10;有形固定資産減価償却率最大値テキスト">
          <a:extLst>
            <a:ext uri="{FF2B5EF4-FFF2-40B4-BE49-F238E27FC236}">
              <a16:creationId xmlns:a16="http://schemas.microsoft.com/office/drawing/2014/main" id="{286BAEB9-9E9B-45A1-B9E9-6036EC0F08A4}"/>
            </a:ext>
          </a:extLst>
        </xdr:cNvPr>
        <xdr:cNvSpPr txBox="1"/>
      </xdr:nvSpPr>
      <xdr:spPr>
        <a:xfrm>
          <a:off x="14742160" y="16933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738" name="直線コネクタ 737">
          <a:extLst>
            <a:ext uri="{FF2B5EF4-FFF2-40B4-BE49-F238E27FC236}">
              <a16:creationId xmlns:a16="http://schemas.microsoft.com/office/drawing/2014/main" id="{BAA0ABCE-4D74-4FC2-B4F4-02AEFC2C67F5}"/>
            </a:ext>
          </a:extLst>
        </xdr:cNvPr>
        <xdr:cNvCxnSpPr/>
      </xdr:nvCxnSpPr>
      <xdr:spPr>
        <a:xfrm>
          <a:off x="14611350" y="171655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120414</xdr:rowOff>
    </xdr:from>
    <xdr:ext cx="405111" cy="259045"/>
    <xdr:sp macro="" textlink="">
      <xdr:nvSpPr>
        <xdr:cNvPr id="739" name="【公民館】&#10;有形固定資産減価償却率平均値テキスト">
          <a:extLst>
            <a:ext uri="{FF2B5EF4-FFF2-40B4-BE49-F238E27FC236}">
              <a16:creationId xmlns:a16="http://schemas.microsoft.com/office/drawing/2014/main" id="{BF3790EB-902C-440F-BA57-93721B670F4E}"/>
            </a:ext>
          </a:extLst>
        </xdr:cNvPr>
        <xdr:cNvSpPr txBox="1"/>
      </xdr:nvSpPr>
      <xdr:spPr>
        <a:xfrm>
          <a:off x="14742160" y="176102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740" name="フローチャート: 判断 739">
          <a:extLst>
            <a:ext uri="{FF2B5EF4-FFF2-40B4-BE49-F238E27FC236}">
              <a16:creationId xmlns:a16="http://schemas.microsoft.com/office/drawing/2014/main" id="{1C4C9F98-3B24-4D88-BC93-EF3BF41C4514}"/>
            </a:ext>
          </a:extLst>
        </xdr:cNvPr>
        <xdr:cNvSpPr/>
      </xdr:nvSpPr>
      <xdr:spPr>
        <a:xfrm>
          <a:off x="14649450" y="1762798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741" name="フローチャート: 判断 740">
          <a:extLst>
            <a:ext uri="{FF2B5EF4-FFF2-40B4-BE49-F238E27FC236}">
              <a16:creationId xmlns:a16="http://schemas.microsoft.com/office/drawing/2014/main" id="{7A0895B7-BFFA-41EA-AA75-7B99600A2A05}"/>
            </a:ext>
          </a:extLst>
        </xdr:cNvPr>
        <xdr:cNvSpPr/>
      </xdr:nvSpPr>
      <xdr:spPr>
        <a:xfrm>
          <a:off x="13887450" y="176135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742" name="フローチャート: 判断 741">
          <a:extLst>
            <a:ext uri="{FF2B5EF4-FFF2-40B4-BE49-F238E27FC236}">
              <a16:creationId xmlns:a16="http://schemas.microsoft.com/office/drawing/2014/main" id="{1F1DA7FA-29BC-4AC5-8DE4-A19179DF5511}"/>
            </a:ext>
          </a:extLst>
        </xdr:cNvPr>
        <xdr:cNvSpPr/>
      </xdr:nvSpPr>
      <xdr:spPr>
        <a:xfrm>
          <a:off x="13089890" y="17583404"/>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743" name="フローチャート: 判断 742">
          <a:extLst>
            <a:ext uri="{FF2B5EF4-FFF2-40B4-BE49-F238E27FC236}">
              <a16:creationId xmlns:a16="http://schemas.microsoft.com/office/drawing/2014/main" id="{9DE416F7-03B5-4253-8173-32F9FF67629C}"/>
            </a:ext>
          </a:extLst>
        </xdr:cNvPr>
        <xdr:cNvSpPr/>
      </xdr:nvSpPr>
      <xdr:spPr>
        <a:xfrm>
          <a:off x="12303760" y="175571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744" name="フローチャート: 判断 743">
          <a:extLst>
            <a:ext uri="{FF2B5EF4-FFF2-40B4-BE49-F238E27FC236}">
              <a16:creationId xmlns:a16="http://schemas.microsoft.com/office/drawing/2014/main" id="{D7469D40-D959-407B-8A47-A358A574DC4C}"/>
            </a:ext>
          </a:extLst>
        </xdr:cNvPr>
        <xdr:cNvSpPr/>
      </xdr:nvSpPr>
      <xdr:spPr>
        <a:xfrm>
          <a:off x="11487150" y="1754454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A94BD32A-C549-4177-BD65-25394F98DD75}"/>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834068B2-CF58-4BEF-9471-37F68997DE8B}"/>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EB5F4117-E514-401B-A9E9-9C8878A8D2BE}"/>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48" name="テキスト ボックス 747">
          <a:extLst>
            <a:ext uri="{FF2B5EF4-FFF2-40B4-BE49-F238E27FC236}">
              <a16:creationId xmlns:a16="http://schemas.microsoft.com/office/drawing/2014/main" id="{461D63D4-8FF3-4CF9-80E3-541F584DA171}"/>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49" name="テキスト ボックス 748">
          <a:extLst>
            <a:ext uri="{FF2B5EF4-FFF2-40B4-BE49-F238E27FC236}">
              <a16:creationId xmlns:a16="http://schemas.microsoft.com/office/drawing/2014/main" id="{9C5A86AF-A68B-4766-B6CA-9B570A80695D}"/>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84837</xdr:rowOff>
    </xdr:from>
    <xdr:to>
      <xdr:col>85</xdr:col>
      <xdr:colOff>177800</xdr:colOff>
      <xdr:row>101</xdr:row>
      <xdr:rowOff>14987</xdr:rowOff>
    </xdr:to>
    <xdr:sp macro="" textlink="">
      <xdr:nvSpPr>
        <xdr:cNvPr id="750" name="楕円 749">
          <a:extLst>
            <a:ext uri="{FF2B5EF4-FFF2-40B4-BE49-F238E27FC236}">
              <a16:creationId xmlns:a16="http://schemas.microsoft.com/office/drawing/2014/main" id="{DFE64132-9DB5-4969-BF42-1D88F5C6F451}"/>
            </a:ext>
          </a:extLst>
        </xdr:cNvPr>
        <xdr:cNvSpPr/>
      </xdr:nvSpPr>
      <xdr:spPr>
        <a:xfrm>
          <a:off x="14649450" y="1723174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171214</xdr:rowOff>
    </xdr:from>
    <xdr:ext cx="405111" cy="259045"/>
    <xdr:sp macro="" textlink="">
      <xdr:nvSpPr>
        <xdr:cNvPr id="751" name="【公民館】&#10;有形固定資産減価償却率該当値テキスト">
          <a:extLst>
            <a:ext uri="{FF2B5EF4-FFF2-40B4-BE49-F238E27FC236}">
              <a16:creationId xmlns:a16="http://schemas.microsoft.com/office/drawing/2014/main" id="{FB49CBC1-FEA3-425E-8FE8-5F2F9E361930}"/>
            </a:ext>
          </a:extLst>
        </xdr:cNvPr>
        <xdr:cNvSpPr txBox="1"/>
      </xdr:nvSpPr>
      <xdr:spPr>
        <a:xfrm>
          <a:off x="14742160" y="17148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137413</xdr:rowOff>
    </xdr:from>
    <xdr:to>
      <xdr:col>81</xdr:col>
      <xdr:colOff>101600</xdr:colOff>
      <xdr:row>101</xdr:row>
      <xdr:rowOff>67563</xdr:rowOff>
    </xdr:to>
    <xdr:sp macro="" textlink="">
      <xdr:nvSpPr>
        <xdr:cNvPr id="752" name="楕円 751">
          <a:extLst>
            <a:ext uri="{FF2B5EF4-FFF2-40B4-BE49-F238E27FC236}">
              <a16:creationId xmlns:a16="http://schemas.microsoft.com/office/drawing/2014/main" id="{A2EBF2F9-4CC5-41E4-A7AE-5855E718B01A}"/>
            </a:ext>
          </a:extLst>
        </xdr:cNvPr>
        <xdr:cNvSpPr/>
      </xdr:nvSpPr>
      <xdr:spPr>
        <a:xfrm>
          <a:off x="13887450" y="1727860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135637</xdr:rowOff>
    </xdr:from>
    <xdr:to>
      <xdr:col>85</xdr:col>
      <xdr:colOff>127000</xdr:colOff>
      <xdr:row>101</xdr:row>
      <xdr:rowOff>16763</xdr:rowOff>
    </xdr:to>
    <xdr:cxnSp macro="">
      <xdr:nvCxnSpPr>
        <xdr:cNvPr id="753" name="直線コネクタ 752">
          <a:extLst>
            <a:ext uri="{FF2B5EF4-FFF2-40B4-BE49-F238E27FC236}">
              <a16:creationId xmlns:a16="http://schemas.microsoft.com/office/drawing/2014/main" id="{723EC274-282E-4823-91CF-7CE4D5DB73EA}"/>
            </a:ext>
          </a:extLst>
        </xdr:cNvPr>
        <xdr:cNvCxnSpPr/>
      </xdr:nvCxnSpPr>
      <xdr:spPr>
        <a:xfrm flipV="1">
          <a:off x="13942060" y="17276827"/>
          <a:ext cx="762000" cy="60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91694</xdr:rowOff>
    </xdr:from>
    <xdr:to>
      <xdr:col>76</xdr:col>
      <xdr:colOff>165100</xdr:colOff>
      <xdr:row>101</xdr:row>
      <xdr:rowOff>21844</xdr:rowOff>
    </xdr:to>
    <xdr:sp macro="" textlink="">
      <xdr:nvSpPr>
        <xdr:cNvPr id="754" name="楕円 753">
          <a:extLst>
            <a:ext uri="{FF2B5EF4-FFF2-40B4-BE49-F238E27FC236}">
              <a16:creationId xmlns:a16="http://schemas.microsoft.com/office/drawing/2014/main" id="{25C42E9A-3F74-4E3B-B29E-E225100DD95D}"/>
            </a:ext>
          </a:extLst>
        </xdr:cNvPr>
        <xdr:cNvSpPr/>
      </xdr:nvSpPr>
      <xdr:spPr>
        <a:xfrm>
          <a:off x="13089890" y="17240504"/>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142494</xdr:rowOff>
    </xdr:from>
    <xdr:to>
      <xdr:col>81</xdr:col>
      <xdr:colOff>50800</xdr:colOff>
      <xdr:row>101</xdr:row>
      <xdr:rowOff>16763</xdr:rowOff>
    </xdr:to>
    <xdr:cxnSp macro="">
      <xdr:nvCxnSpPr>
        <xdr:cNvPr id="755" name="直線コネクタ 754">
          <a:extLst>
            <a:ext uri="{FF2B5EF4-FFF2-40B4-BE49-F238E27FC236}">
              <a16:creationId xmlns:a16="http://schemas.microsoft.com/office/drawing/2014/main" id="{870148B4-7869-4E75-B9D6-E8968BBA4CC8}"/>
            </a:ext>
          </a:extLst>
        </xdr:cNvPr>
        <xdr:cNvCxnSpPr/>
      </xdr:nvCxnSpPr>
      <xdr:spPr>
        <a:xfrm>
          <a:off x="13144500" y="17285589"/>
          <a:ext cx="79756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114554</xdr:rowOff>
    </xdr:from>
    <xdr:to>
      <xdr:col>72</xdr:col>
      <xdr:colOff>38100</xdr:colOff>
      <xdr:row>103</xdr:row>
      <xdr:rowOff>44704</xdr:rowOff>
    </xdr:to>
    <xdr:sp macro="" textlink="">
      <xdr:nvSpPr>
        <xdr:cNvPr id="756" name="楕円 755">
          <a:extLst>
            <a:ext uri="{FF2B5EF4-FFF2-40B4-BE49-F238E27FC236}">
              <a16:creationId xmlns:a16="http://schemas.microsoft.com/office/drawing/2014/main" id="{A439BC28-8AD8-4D2C-A46B-34777B33AA9D}"/>
            </a:ext>
          </a:extLst>
        </xdr:cNvPr>
        <xdr:cNvSpPr/>
      </xdr:nvSpPr>
      <xdr:spPr>
        <a:xfrm>
          <a:off x="12303760" y="1760245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142494</xdr:rowOff>
    </xdr:from>
    <xdr:to>
      <xdr:col>76</xdr:col>
      <xdr:colOff>114300</xdr:colOff>
      <xdr:row>102</xdr:row>
      <xdr:rowOff>165354</xdr:rowOff>
    </xdr:to>
    <xdr:cxnSp macro="">
      <xdr:nvCxnSpPr>
        <xdr:cNvPr id="757" name="直線コネクタ 756">
          <a:extLst>
            <a:ext uri="{FF2B5EF4-FFF2-40B4-BE49-F238E27FC236}">
              <a16:creationId xmlns:a16="http://schemas.microsoft.com/office/drawing/2014/main" id="{8E426D3F-ADCC-4B3D-98D0-CDEE7EBFB921}"/>
            </a:ext>
          </a:extLst>
        </xdr:cNvPr>
        <xdr:cNvCxnSpPr/>
      </xdr:nvCxnSpPr>
      <xdr:spPr>
        <a:xfrm flipV="1">
          <a:off x="12346940" y="17285589"/>
          <a:ext cx="797560" cy="37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66548</xdr:rowOff>
    </xdr:from>
    <xdr:to>
      <xdr:col>67</xdr:col>
      <xdr:colOff>101600</xdr:colOff>
      <xdr:row>102</xdr:row>
      <xdr:rowOff>168148</xdr:rowOff>
    </xdr:to>
    <xdr:sp macro="" textlink="">
      <xdr:nvSpPr>
        <xdr:cNvPr id="758" name="楕円 757">
          <a:extLst>
            <a:ext uri="{FF2B5EF4-FFF2-40B4-BE49-F238E27FC236}">
              <a16:creationId xmlns:a16="http://schemas.microsoft.com/office/drawing/2014/main" id="{BAAB008E-F8EA-4424-BCDD-868FA5B0411D}"/>
            </a:ext>
          </a:extLst>
        </xdr:cNvPr>
        <xdr:cNvSpPr/>
      </xdr:nvSpPr>
      <xdr:spPr>
        <a:xfrm>
          <a:off x="11487150" y="1755254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117348</xdr:rowOff>
    </xdr:from>
    <xdr:to>
      <xdr:col>71</xdr:col>
      <xdr:colOff>177800</xdr:colOff>
      <xdr:row>102</xdr:row>
      <xdr:rowOff>165354</xdr:rowOff>
    </xdr:to>
    <xdr:cxnSp macro="">
      <xdr:nvCxnSpPr>
        <xdr:cNvPr id="759" name="直線コネクタ 758">
          <a:extLst>
            <a:ext uri="{FF2B5EF4-FFF2-40B4-BE49-F238E27FC236}">
              <a16:creationId xmlns:a16="http://schemas.microsoft.com/office/drawing/2014/main" id="{E798C47B-4BB9-4AB3-8A6C-3AF979A55945}"/>
            </a:ext>
          </a:extLst>
        </xdr:cNvPr>
        <xdr:cNvCxnSpPr/>
      </xdr:nvCxnSpPr>
      <xdr:spPr>
        <a:xfrm>
          <a:off x="11541760" y="17605248"/>
          <a:ext cx="80518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44975</xdr:rowOff>
    </xdr:from>
    <xdr:ext cx="405111" cy="259045"/>
    <xdr:sp macro="" textlink="">
      <xdr:nvSpPr>
        <xdr:cNvPr id="760" name="n_1aveValue【公民館】&#10;有形固定資産減価償却率">
          <a:extLst>
            <a:ext uri="{FF2B5EF4-FFF2-40B4-BE49-F238E27FC236}">
              <a16:creationId xmlns:a16="http://schemas.microsoft.com/office/drawing/2014/main" id="{4F4D5B76-CE05-4A3D-A48E-275B589627BE}"/>
            </a:ext>
          </a:extLst>
        </xdr:cNvPr>
        <xdr:cNvSpPr txBox="1"/>
      </xdr:nvSpPr>
      <xdr:spPr>
        <a:xfrm>
          <a:off x="13738234" y="17706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12971</xdr:rowOff>
    </xdr:from>
    <xdr:ext cx="405111" cy="259045"/>
    <xdr:sp macro="" textlink="">
      <xdr:nvSpPr>
        <xdr:cNvPr id="761" name="n_2aveValue【公民館】&#10;有形固定資産減価償却率">
          <a:extLst>
            <a:ext uri="{FF2B5EF4-FFF2-40B4-BE49-F238E27FC236}">
              <a16:creationId xmlns:a16="http://schemas.microsoft.com/office/drawing/2014/main" id="{4DE7766F-2EE4-4C56-9076-B9B3F25873CC}"/>
            </a:ext>
          </a:extLst>
        </xdr:cNvPr>
        <xdr:cNvSpPr txBox="1"/>
      </xdr:nvSpPr>
      <xdr:spPr>
        <a:xfrm>
          <a:off x="12957184" y="17676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17797</xdr:rowOff>
    </xdr:from>
    <xdr:ext cx="405111" cy="259045"/>
    <xdr:sp macro="" textlink="">
      <xdr:nvSpPr>
        <xdr:cNvPr id="762" name="n_3aveValue【公民館】&#10;有形固定資産減価償却率">
          <a:extLst>
            <a:ext uri="{FF2B5EF4-FFF2-40B4-BE49-F238E27FC236}">
              <a16:creationId xmlns:a16="http://schemas.microsoft.com/office/drawing/2014/main" id="{EBE701A5-C56B-4572-9FB6-86383F116AF7}"/>
            </a:ext>
          </a:extLst>
        </xdr:cNvPr>
        <xdr:cNvSpPr txBox="1"/>
      </xdr:nvSpPr>
      <xdr:spPr>
        <a:xfrm>
          <a:off x="12171054" y="1733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170959</xdr:rowOff>
    </xdr:from>
    <xdr:ext cx="405111" cy="259045"/>
    <xdr:sp macro="" textlink="">
      <xdr:nvSpPr>
        <xdr:cNvPr id="763" name="n_4aveValue【公民館】&#10;有形固定資産減価償却率">
          <a:extLst>
            <a:ext uri="{FF2B5EF4-FFF2-40B4-BE49-F238E27FC236}">
              <a16:creationId xmlns:a16="http://schemas.microsoft.com/office/drawing/2014/main" id="{26599CD8-95B4-4BEB-968E-6B857EF42C56}"/>
            </a:ext>
          </a:extLst>
        </xdr:cNvPr>
        <xdr:cNvSpPr txBox="1"/>
      </xdr:nvSpPr>
      <xdr:spPr>
        <a:xfrm>
          <a:off x="11354444" y="17319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84090</xdr:rowOff>
    </xdr:from>
    <xdr:ext cx="405111" cy="259045"/>
    <xdr:sp macro="" textlink="">
      <xdr:nvSpPr>
        <xdr:cNvPr id="764" name="n_1mainValue【公民館】&#10;有形固定資産減価償却率">
          <a:extLst>
            <a:ext uri="{FF2B5EF4-FFF2-40B4-BE49-F238E27FC236}">
              <a16:creationId xmlns:a16="http://schemas.microsoft.com/office/drawing/2014/main" id="{04C9FDBA-9983-493F-B227-EF5758FA012B}"/>
            </a:ext>
          </a:extLst>
        </xdr:cNvPr>
        <xdr:cNvSpPr txBox="1"/>
      </xdr:nvSpPr>
      <xdr:spPr>
        <a:xfrm>
          <a:off x="13738234" y="17059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38371</xdr:rowOff>
    </xdr:from>
    <xdr:ext cx="405111" cy="259045"/>
    <xdr:sp macro="" textlink="">
      <xdr:nvSpPr>
        <xdr:cNvPr id="765" name="n_2mainValue【公民館】&#10;有形固定資産減価償却率">
          <a:extLst>
            <a:ext uri="{FF2B5EF4-FFF2-40B4-BE49-F238E27FC236}">
              <a16:creationId xmlns:a16="http://schemas.microsoft.com/office/drawing/2014/main" id="{B0C3BAC0-26DF-4B5E-95DF-ECD2E140C9F2}"/>
            </a:ext>
          </a:extLst>
        </xdr:cNvPr>
        <xdr:cNvSpPr txBox="1"/>
      </xdr:nvSpPr>
      <xdr:spPr>
        <a:xfrm>
          <a:off x="12957184" y="17011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35831</xdr:rowOff>
    </xdr:from>
    <xdr:ext cx="405111" cy="259045"/>
    <xdr:sp macro="" textlink="">
      <xdr:nvSpPr>
        <xdr:cNvPr id="766" name="n_3mainValue【公民館】&#10;有形固定資産減価償却率">
          <a:extLst>
            <a:ext uri="{FF2B5EF4-FFF2-40B4-BE49-F238E27FC236}">
              <a16:creationId xmlns:a16="http://schemas.microsoft.com/office/drawing/2014/main" id="{C77CD6A8-2323-498C-AB58-843C1CD0E5B7}"/>
            </a:ext>
          </a:extLst>
        </xdr:cNvPr>
        <xdr:cNvSpPr txBox="1"/>
      </xdr:nvSpPr>
      <xdr:spPr>
        <a:xfrm>
          <a:off x="12171054" y="17695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159275</xdr:rowOff>
    </xdr:from>
    <xdr:ext cx="405111" cy="259045"/>
    <xdr:sp macro="" textlink="">
      <xdr:nvSpPr>
        <xdr:cNvPr id="767" name="n_4mainValue【公民館】&#10;有形固定資産減価償却率">
          <a:extLst>
            <a:ext uri="{FF2B5EF4-FFF2-40B4-BE49-F238E27FC236}">
              <a16:creationId xmlns:a16="http://schemas.microsoft.com/office/drawing/2014/main" id="{674EECFC-9398-4C5E-AFFC-6CBCF5392565}"/>
            </a:ext>
          </a:extLst>
        </xdr:cNvPr>
        <xdr:cNvSpPr txBox="1"/>
      </xdr:nvSpPr>
      <xdr:spPr>
        <a:xfrm>
          <a:off x="11354444" y="17649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68" name="正方形/長方形 767">
          <a:extLst>
            <a:ext uri="{FF2B5EF4-FFF2-40B4-BE49-F238E27FC236}">
              <a16:creationId xmlns:a16="http://schemas.microsoft.com/office/drawing/2014/main" id="{D74A7E69-E714-4636-AB6D-1ABB47D621DE}"/>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69" name="正方形/長方形 768">
          <a:extLst>
            <a:ext uri="{FF2B5EF4-FFF2-40B4-BE49-F238E27FC236}">
              <a16:creationId xmlns:a16="http://schemas.microsoft.com/office/drawing/2014/main" id="{75A73433-2D0F-4456-916F-13C91533510F}"/>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70" name="正方形/長方形 769">
          <a:extLst>
            <a:ext uri="{FF2B5EF4-FFF2-40B4-BE49-F238E27FC236}">
              <a16:creationId xmlns:a16="http://schemas.microsoft.com/office/drawing/2014/main" id="{D3481CFF-57B1-4773-AB86-CD9AB524938E}"/>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71" name="正方形/長方形 770">
          <a:extLst>
            <a:ext uri="{FF2B5EF4-FFF2-40B4-BE49-F238E27FC236}">
              <a16:creationId xmlns:a16="http://schemas.microsoft.com/office/drawing/2014/main" id="{DDD986E4-08ED-4803-AFEE-34F33DD2EAC6}"/>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72" name="正方形/長方形 771">
          <a:extLst>
            <a:ext uri="{FF2B5EF4-FFF2-40B4-BE49-F238E27FC236}">
              <a16:creationId xmlns:a16="http://schemas.microsoft.com/office/drawing/2014/main" id="{AAE37C78-0EBC-4471-97AA-2EE579998211}"/>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73" name="正方形/長方形 772">
          <a:extLst>
            <a:ext uri="{FF2B5EF4-FFF2-40B4-BE49-F238E27FC236}">
              <a16:creationId xmlns:a16="http://schemas.microsoft.com/office/drawing/2014/main" id="{F87D4AE1-CA6C-4154-A139-11F3876DD188}"/>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74" name="正方形/長方形 773">
          <a:extLst>
            <a:ext uri="{FF2B5EF4-FFF2-40B4-BE49-F238E27FC236}">
              <a16:creationId xmlns:a16="http://schemas.microsoft.com/office/drawing/2014/main" id="{66207451-B633-4A49-98FE-B827889D614F}"/>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75" name="正方形/長方形 774">
          <a:extLst>
            <a:ext uri="{FF2B5EF4-FFF2-40B4-BE49-F238E27FC236}">
              <a16:creationId xmlns:a16="http://schemas.microsoft.com/office/drawing/2014/main" id="{0395FADB-D673-4071-A38C-63239642AC54}"/>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76" name="テキスト ボックス 775">
          <a:extLst>
            <a:ext uri="{FF2B5EF4-FFF2-40B4-BE49-F238E27FC236}">
              <a16:creationId xmlns:a16="http://schemas.microsoft.com/office/drawing/2014/main" id="{1A3856E9-2DBA-4F9F-B16A-3BA1C617F821}"/>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77" name="直線コネクタ 776">
          <a:extLst>
            <a:ext uri="{FF2B5EF4-FFF2-40B4-BE49-F238E27FC236}">
              <a16:creationId xmlns:a16="http://schemas.microsoft.com/office/drawing/2014/main" id="{5AAF9763-0244-49BD-8E2D-3E79FC613DCA}"/>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78" name="直線コネクタ 777">
          <a:extLst>
            <a:ext uri="{FF2B5EF4-FFF2-40B4-BE49-F238E27FC236}">
              <a16:creationId xmlns:a16="http://schemas.microsoft.com/office/drawing/2014/main" id="{404540E1-F246-4C6D-9100-6804B4C18A42}"/>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79" name="テキスト ボックス 778">
          <a:extLst>
            <a:ext uri="{FF2B5EF4-FFF2-40B4-BE49-F238E27FC236}">
              <a16:creationId xmlns:a16="http://schemas.microsoft.com/office/drawing/2014/main" id="{53E644C7-2A9A-43EC-94EC-25FE035F0AD7}"/>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80" name="直線コネクタ 779">
          <a:extLst>
            <a:ext uri="{FF2B5EF4-FFF2-40B4-BE49-F238E27FC236}">
              <a16:creationId xmlns:a16="http://schemas.microsoft.com/office/drawing/2014/main" id="{FBDFA77C-1112-4F90-BB65-E1F29191FFEE}"/>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81" name="テキスト ボックス 780">
          <a:extLst>
            <a:ext uri="{FF2B5EF4-FFF2-40B4-BE49-F238E27FC236}">
              <a16:creationId xmlns:a16="http://schemas.microsoft.com/office/drawing/2014/main" id="{538BA3B4-C6B6-489B-8F02-220EDEB6B196}"/>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82" name="直線コネクタ 781">
          <a:extLst>
            <a:ext uri="{FF2B5EF4-FFF2-40B4-BE49-F238E27FC236}">
              <a16:creationId xmlns:a16="http://schemas.microsoft.com/office/drawing/2014/main" id="{08C7DE4D-247B-4DFE-AEF2-059A7825FF86}"/>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83" name="テキスト ボックス 782">
          <a:extLst>
            <a:ext uri="{FF2B5EF4-FFF2-40B4-BE49-F238E27FC236}">
              <a16:creationId xmlns:a16="http://schemas.microsoft.com/office/drawing/2014/main" id="{CA80ABD5-D3C7-4442-BD4F-B00247BA1579}"/>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84" name="直線コネクタ 783">
          <a:extLst>
            <a:ext uri="{FF2B5EF4-FFF2-40B4-BE49-F238E27FC236}">
              <a16:creationId xmlns:a16="http://schemas.microsoft.com/office/drawing/2014/main" id="{ED93E0FB-9EF2-4772-AF6C-B36675819233}"/>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85" name="テキスト ボックス 784">
          <a:extLst>
            <a:ext uri="{FF2B5EF4-FFF2-40B4-BE49-F238E27FC236}">
              <a16:creationId xmlns:a16="http://schemas.microsoft.com/office/drawing/2014/main" id="{AC20DAF8-30CB-4FCF-BC4E-E07160865C20}"/>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86" name="直線コネクタ 785">
          <a:extLst>
            <a:ext uri="{FF2B5EF4-FFF2-40B4-BE49-F238E27FC236}">
              <a16:creationId xmlns:a16="http://schemas.microsoft.com/office/drawing/2014/main" id="{1E0989E4-C50A-4CAB-9E54-F22D070C0102}"/>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87" name="テキスト ボックス 786">
          <a:extLst>
            <a:ext uri="{FF2B5EF4-FFF2-40B4-BE49-F238E27FC236}">
              <a16:creationId xmlns:a16="http://schemas.microsoft.com/office/drawing/2014/main" id="{93E55E4E-F196-400D-ACA0-CD6B1B35E8D5}"/>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88" name="直線コネクタ 787">
          <a:extLst>
            <a:ext uri="{FF2B5EF4-FFF2-40B4-BE49-F238E27FC236}">
              <a16:creationId xmlns:a16="http://schemas.microsoft.com/office/drawing/2014/main" id="{A71A36B0-CC46-4460-93D1-F56D15750DA7}"/>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89" name="テキスト ボックス 788">
          <a:extLst>
            <a:ext uri="{FF2B5EF4-FFF2-40B4-BE49-F238E27FC236}">
              <a16:creationId xmlns:a16="http://schemas.microsoft.com/office/drawing/2014/main" id="{7BC3BDDA-CFB9-471A-9DEE-6BA1289A00E6}"/>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90" name="【公民館】&#10;一人当たり面積グラフ枠">
          <a:extLst>
            <a:ext uri="{FF2B5EF4-FFF2-40B4-BE49-F238E27FC236}">
              <a16:creationId xmlns:a16="http://schemas.microsoft.com/office/drawing/2014/main" id="{03F7E78F-7310-40A7-B440-1EA69A10AAEA}"/>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791" name="直線コネクタ 790">
          <a:extLst>
            <a:ext uri="{FF2B5EF4-FFF2-40B4-BE49-F238E27FC236}">
              <a16:creationId xmlns:a16="http://schemas.microsoft.com/office/drawing/2014/main" id="{8A86C162-89A8-4883-AEE5-EAA508B2BC9E}"/>
            </a:ext>
          </a:extLst>
        </xdr:cNvPr>
        <xdr:cNvCxnSpPr/>
      </xdr:nvCxnSpPr>
      <xdr:spPr>
        <a:xfrm flipV="1">
          <a:off x="19947254" y="17112615"/>
          <a:ext cx="0" cy="1518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792" name="【公民館】&#10;一人当たり面積最小値テキスト">
          <a:extLst>
            <a:ext uri="{FF2B5EF4-FFF2-40B4-BE49-F238E27FC236}">
              <a16:creationId xmlns:a16="http://schemas.microsoft.com/office/drawing/2014/main" id="{289C9378-796A-45E5-B4F1-4B75D491E6C6}"/>
            </a:ext>
          </a:extLst>
        </xdr:cNvPr>
        <xdr:cNvSpPr txBox="1"/>
      </xdr:nvSpPr>
      <xdr:spPr>
        <a:xfrm>
          <a:off x="19985990" y="1863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793" name="直線コネクタ 792">
          <a:extLst>
            <a:ext uri="{FF2B5EF4-FFF2-40B4-BE49-F238E27FC236}">
              <a16:creationId xmlns:a16="http://schemas.microsoft.com/office/drawing/2014/main" id="{C478E54F-6BE8-4448-A1F6-2E20E6D12D65}"/>
            </a:ext>
          </a:extLst>
        </xdr:cNvPr>
        <xdr:cNvCxnSpPr/>
      </xdr:nvCxnSpPr>
      <xdr:spPr>
        <a:xfrm>
          <a:off x="19885660" y="1863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794" name="【公民館】&#10;一人当たり面積最大値テキスト">
          <a:extLst>
            <a:ext uri="{FF2B5EF4-FFF2-40B4-BE49-F238E27FC236}">
              <a16:creationId xmlns:a16="http://schemas.microsoft.com/office/drawing/2014/main" id="{7D928FAE-1485-41D0-8490-516961D10D23}"/>
            </a:ext>
          </a:extLst>
        </xdr:cNvPr>
        <xdr:cNvSpPr txBox="1"/>
      </xdr:nvSpPr>
      <xdr:spPr>
        <a:xfrm>
          <a:off x="19985990" y="16893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795" name="直線コネクタ 794">
          <a:extLst>
            <a:ext uri="{FF2B5EF4-FFF2-40B4-BE49-F238E27FC236}">
              <a16:creationId xmlns:a16="http://schemas.microsoft.com/office/drawing/2014/main" id="{F3C6FEC6-3F04-45E1-B8A0-7A993645E602}"/>
            </a:ext>
          </a:extLst>
        </xdr:cNvPr>
        <xdr:cNvCxnSpPr/>
      </xdr:nvCxnSpPr>
      <xdr:spPr>
        <a:xfrm>
          <a:off x="19885660" y="171126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90188</xdr:rowOff>
    </xdr:from>
    <xdr:ext cx="469744" cy="259045"/>
    <xdr:sp macro="" textlink="">
      <xdr:nvSpPr>
        <xdr:cNvPr id="796" name="【公民館】&#10;一人当たり面積平均値テキスト">
          <a:extLst>
            <a:ext uri="{FF2B5EF4-FFF2-40B4-BE49-F238E27FC236}">
              <a16:creationId xmlns:a16="http://schemas.microsoft.com/office/drawing/2014/main" id="{615E9B63-F1C4-4678-8C20-B3D5132DE0C0}"/>
            </a:ext>
          </a:extLst>
        </xdr:cNvPr>
        <xdr:cNvSpPr txBox="1"/>
      </xdr:nvSpPr>
      <xdr:spPr>
        <a:xfrm>
          <a:off x="19985990" y="179247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797" name="フローチャート: 判断 796">
          <a:extLst>
            <a:ext uri="{FF2B5EF4-FFF2-40B4-BE49-F238E27FC236}">
              <a16:creationId xmlns:a16="http://schemas.microsoft.com/office/drawing/2014/main" id="{1FEC05A4-FED7-4C50-9C39-48B125F72C6A}"/>
            </a:ext>
          </a:extLst>
        </xdr:cNvPr>
        <xdr:cNvSpPr/>
      </xdr:nvSpPr>
      <xdr:spPr>
        <a:xfrm>
          <a:off x="19904710" y="1806765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798" name="フローチャート: 判断 797">
          <a:extLst>
            <a:ext uri="{FF2B5EF4-FFF2-40B4-BE49-F238E27FC236}">
              <a16:creationId xmlns:a16="http://schemas.microsoft.com/office/drawing/2014/main" id="{91525B7A-9CB7-46EB-A9F2-7AEC3ABE4A69}"/>
            </a:ext>
          </a:extLst>
        </xdr:cNvPr>
        <xdr:cNvSpPr/>
      </xdr:nvSpPr>
      <xdr:spPr>
        <a:xfrm>
          <a:off x="19161760" y="180771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799" name="フローチャート: 判断 798">
          <a:extLst>
            <a:ext uri="{FF2B5EF4-FFF2-40B4-BE49-F238E27FC236}">
              <a16:creationId xmlns:a16="http://schemas.microsoft.com/office/drawing/2014/main" id="{AD87BC3C-FA66-4823-9D95-2BF38BF85C76}"/>
            </a:ext>
          </a:extLst>
        </xdr:cNvPr>
        <xdr:cNvSpPr/>
      </xdr:nvSpPr>
      <xdr:spPr>
        <a:xfrm>
          <a:off x="18345150" y="1806765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800" name="フローチャート: 判断 799">
          <a:extLst>
            <a:ext uri="{FF2B5EF4-FFF2-40B4-BE49-F238E27FC236}">
              <a16:creationId xmlns:a16="http://schemas.microsoft.com/office/drawing/2014/main" id="{A1C037B0-D01C-4ABB-92AC-79A1DF685F31}"/>
            </a:ext>
          </a:extLst>
        </xdr:cNvPr>
        <xdr:cNvSpPr/>
      </xdr:nvSpPr>
      <xdr:spPr>
        <a:xfrm>
          <a:off x="17547590" y="180771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801" name="フローチャート: 判断 800">
          <a:extLst>
            <a:ext uri="{FF2B5EF4-FFF2-40B4-BE49-F238E27FC236}">
              <a16:creationId xmlns:a16="http://schemas.microsoft.com/office/drawing/2014/main" id="{FEA94996-4D81-4798-A0BB-862D37017E16}"/>
            </a:ext>
          </a:extLst>
        </xdr:cNvPr>
        <xdr:cNvSpPr/>
      </xdr:nvSpPr>
      <xdr:spPr>
        <a:xfrm>
          <a:off x="16761460" y="180867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02" name="テキスト ボックス 801">
          <a:extLst>
            <a:ext uri="{FF2B5EF4-FFF2-40B4-BE49-F238E27FC236}">
              <a16:creationId xmlns:a16="http://schemas.microsoft.com/office/drawing/2014/main" id="{2CF66BDA-11A4-493C-80FE-DDD217F0CAF2}"/>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03" name="テキスト ボックス 802">
          <a:extLst>
            <a:ext uri="{FF2B5EF4-FFF2-40B4-BE49-F238E27FC236}">
              <a16:creationId xmlns:a16="http://schemas.microsoft.com/office/drawing/2014/main" id="{24B296A8-9EAF-4A63-8B29-BF0D53770194}"/>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04" name="テキスト ボックス 803">
          <a:extLst>
            <a:ext uri="{FF2B5EF4-FFF2-40B4-BE49-F238E27FC236}">
              <a16:creationId xmlns:a16="http://schemas.microsoft.com/office/drawing/2014/main" id="{0EF7374F-B3FC-4629-AC7C-748C5129DC13}"/>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05" name="テキスト ボックス 804">
          <a:extLst>
            <a:ext uri="{FF2B5EF4-FFF2-40B4-BE49-F238E27FC236}">
              <a16:creationId xmlns:a16="http://schemas.microsoft.com/office/drawing/2014/main" id="{D3E8B389-234E-4745-88A9-9870A5E7F625}"/>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06" name="テキスト ボックス 805">
          <a:extLst>
            <a:ext uri="{FF2B5EF4-FFF2-40B4-BE49-F238E27FC236}">
              <a16:creationId xmlns:a16="http://schemas.microsoft.com/office/drawing/2014/main" id="{9D4A3192-5356-4BC9-8B6D-B39CA9E832C6}"/>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120650</xdr:rowOff>
    </xdr:from>
    <xdr:to>
      <xdr:col>116</xdr:col>
      <xdr:colOff>114300</xdr:colOff>
      <xdr:row>108</xdr:row>
      <xdr:rowOff>50800</xdr:rowOff>
    </xdr:to>
    <xdr:sp macro="" textlink="">
      <xdr:nvSpPr>
        <xdr:cNvPr id="807" name="楕円 806">
          <a:extLst>
            <a:ext uri="{FF2B5EF4-FFF2-40B4-BE49-F238E27FC236}">
              <a16:creationId xmlns:a16="http://schemas.microsoft.com/office/drawing/2014/main" id="{7202743A-2281-42EC-8605-972F3AD7D38C}"/>
            </a:ext>
          </a:extLst>
        </xdr:cNvPr>
        <xdr:cNvSpPr/>
      </xdr:nvSpPr>
      <xdr:spPr>
        <a:xfrm>
          <a:off x="19904710" y="184677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35577</xdr:rowOff>
    </xdr:from>
    <xdr:ext cx="469744" cy="259045"/>
    <xdr:sp macro="" textlink="">
      <xdr:nvSpPr>
        <xdr:cNvPr id="808" name="【公民館】&#10;一人当たり面積該当値テキスト">
          <a:extLst>
            <a:ext uri="{FF2B5EF4-FFF2-40B4-BE49-F238E27FC236}">
              <a16:creationId xmlns:a16="http://schemas.microsoft.com/office/drawing/2014/main" id="{00F55D46-A473-4FED-A3E9-9B0096D15914}"/>
            </a:ext>
          </a:extLst>
        </xdr:cNvPr>
        <xdr:cNvSpPr txBox="1"/>
      </xdr:nvSpPr>
      <xdr:spPr>
        <a:xfrm>
          <a:off x="19985990" y="183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120650</xdr:rowOff>
    </xdr:from>
    <xdr:to>
      <xdr:col>112</xdr:col>
      <xdr:colOff>38100</xdr:colOff>
      <xdr:row>108</xdr:row>
      <xdr:rowOff>50800</xdr:rowOff>
    </xdr:to>
    <xdr:sp macro="" textlink="">
      <xdr:nvSpPr>
        <xdr:cNvPr id="809" name="楕円 808">
          <a:extLst>
            <a:ext uri="{FF2B5EF4-FFF2-40B4-BE49-F238E27FC236}">
              <a16:creationId xmlns:a16="http://schemas.microsoft.com/office/drawing/2014/main" id="{7A9FA00B-34FD-4D14-9D89-B29F758758F8}"/>
            </a:ext>
          </a:extLst>
        </xdr:cNvPr>
        <xdr:cNvSpPr/>
      </xdr:nvSpPr>
      <xdr:spPr>
        <a:xfrm>
          <a:off x="19161760" y="184677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0</xdr:rowOff>
    </xdr:from>
    <xdr:to>
      <xdr:col>116</xdr:col>
      <xdr:colOff>63500</xdr:colOff>
      <xdr:row>108</xdr:row>
      <xdr:rowOff>0</xdr:rowOff>
    </xdr:to>
    <xdr:cxnSp macro="">
      <xdr:nvCxnSpPr>
        <xdr:cNvPr id="810" name="直線コネクタ 809">
          <a:extLst>
            <a:ext uri="{FF2B5EF4-FFF2-40B4-BE49-F238E27FC236}">
              <a16:creationId xmlns:a16="http://schemas.microsoft.com/office/drawing/2014/main" id="{7453D2B8-F1F7-4B1C-9FDD-396727FD5C4E}"/>
            </a:ext>
          </a:extLst>
        </xdr:cNvPr>
        <xdr:cNvCxnSpPr/>
      </xdr:nvCxnSpPr>
      <xdr:spPr>
        <a:xfrm>
          <a:off x="19204940" y="185166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120650</xdr:rowOff>
    </xdr:from>
    <xdr:to>
      <xdr:col>107</xdr:col>
      <xdr:colOff>101600</xdr:colOff>
      <xdr:row>108</xdr:row>
      <xdr:rowOff>50800</xdr:rowOff>
    </xdr:to>
    <xdr:sp macro="" textlink="">
      <xdr:nvSpPr>
        <xdr:cNvPr id="811" name="楕円 810">
          <a:extLst>
            <a:ext uri="{FF2B5EF4-FFF2-40B4-BE49-F238E27FC236}">
              <a16:creationId xmlns:a16="http://schemas.microsoft.com/office/drawing/2014/main" id="{44E61A6A-5DF2-4E42-B66B-3885C7630E13}"/>
            </a:ext>
          </a:extLst>
        </xdr:cNvPr>
        <xdr:cNvSpPr/>
      </xdr:nvSpPr>
      <xdr:spPr>
        <a:xfrm>
          <a:off x="18345150" y="184677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0</xdr:rowOff>
    </xdr:from>
    <xdr:to>
      <xdr:col>111</xdr:col>
      <xdr:colOff>177800</xdr:colOff>
      <xdr:row>108</xdr:row>
      <xdr:rowOff>0</xdr:rowOff>
    </xdr:to>
    <xdr:cxnSp macro="">
      <xdr:nvCxnSpPr>
        <xdr:cNvPr id="812" name="直線コネクタ 811">
          <a:extLst>
            <a:ext uri="{FF2B5EF4-FFF2-40B4-BE49-F238E27FC236}">
              <a16:creationId xmlns:a16="http://schemas.microsoft.com/office/drawing/2014/main" id="{A69D3EED-788A-4268-B509-3BF734BCBE9C}"/>
            </a:ext>
          </a:extLst>
        </xdr:cNvPr>
        <xdr:cNvCxnSpPr/>
      </xdr:nvCxnSpPr>
      <xdr:spPr>
        <a:xfrm>
          <a:off x="18399760" y="1851660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143511</xdr:rowOff>
    </xdr:from>
    <xdr:to>
      <xdr:col>102</xdr:col>
      <xdr:colOff>165100</xdr:colOff>
      <xdr:row>108</xdr:row>
      <xdr:rowOff>73661</xdr:rowOff>
    </xdr:to>
    <xdr:sp macro="" textlink="">
      <xdr:nvSpPr>
        <xdr:cNvPr id="813" name="楕円 812">
          <a:extLst>
            <a:ext uri="{FF2B5EF4-FFF2-40B4-BE49-F238E27FC236}">
              <a16:creationId xmlns:a16="http://schemas.microsoft.com/office/drawing/2014/main" id="{67C6BAD6-D413-4812-BE0B-62A529FA1A70}"/>
            </a:ext>
          </a:extLst>
        </xdr:cNvPr>
        <xdr:cNvSpPr/>
      </xdr:nvSpPr>
      <xdr:spPr>
        <a:xfrm>
          <a:off x="17547590" y="1848675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0</xdr:rowOff>
    </xdr:from>
    <xdr:to>
      <xdr:col>107</xdr:col>
      <xdr:colOff>50800</xdr:colOff>
      <xdr:row>108</xdr:row>
      <xdr:rowOff>22861</xdr:rowOff>
    </xdr:to>
    <xdr:cxnSp macro="">
      <xdr:nvCxnSpPr>
        <xdr:cNvPr id="814" name="直線コネクタ 813">
          <a:extLst>
            <a:ext uri="{FF2B5EF4-FFF2-40B4-BE49-F238E27FC236}">
              <a16:creationId xmlns:a16="http://schemas.microsoft.com/office/drawing/2014/main" id="{A543732F-B503-4CD4-B919-C3450D7CA7A4}"/>
            </a:ext>
          </a:extLst>
        </xdr:cNvPr>
        <xdr:cNvCxnSpPr/>
      </xdr:nvCxnSpPr>
      <xdr:spPr>
        <a:xfrm flipV="1">
          <a:off x="17602200" y="18516600"/>
          <a:ext cx="79756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135889</xdr:rowOff>
    </xdr:from>
    <xdr:to>
      <xdr:col>98</xdr:col>
      <xdr:colOff>38100</xdr:colOff>
      <xdr:row>108</xdr:row>
      <xdr:rowOff>66039</xdr:rowOff>
    </xdr:to>
    <xdr:sp macro="" textlink="">
      <xdr:nvSpPr>
        <xdr:cNvPr id="815" name="楕円 814">
          <a:extLst>
            <a:ext uri="{FF2B5EF4-FFF2-40B4-BE49-F238E27FC236}">
              <a16:creationId xmlns:a16="http://schemas.microsoft.com/office/drawing/2014/main" id="{0FBDCAEE-8E31-4C91-BA18-AF74D0308556}"/>
            </a:ext>
          </a:extLst>
        </xdr:cNvPr>
        <xdr:cNvSpPr/>
      </xdr:nvSpPr>
      <xdr:spPr>
        <a:xfrm>
          <a:off x="16761460" y="184772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15239</xdr:rowOff>
    </xdr:from>
    <xdr:to>
      <xdr:col>102</xdr:col>
      <xdr:colOff>114300</xdr:colOff>
      <xdr:row>108</xdr:row>
      <xdr:rowOff>22861</xdr:rowOff>
    </xdr:to>
    <xdr:cxnSp macro="">
      <xdr:nvCxnSpPr>
        <xdr:cNvPr id="816" name="直線コネクタ 815">
          <a:extLst>
            <a:ext uri="{FF2B5EF4-FFF2-40B4-BE49-F238E27FC236}">
              <a16:creationId xmlns:a16="http://schemas.microsoft.com/office/drawing/2014/main" id="{217CED08-BECA-4BD7-9673-95F34F876068}"/>
            </a:ext>
          </a:extLst>
        </xdr:cNvPr>
        <xdr:cNvCxnSpPr/>
      </xdr:nvCxnSpPr>
      <xdr:spPr>
        <a:xfrm>
          <a:off x="16804640" y="18535649"/>
          <a:ext cx="797560" cy="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21607</xdr:rowOff>
    </xdr:from>
    <xdr:ext cx="469744" cy="259045"/>
    <xdr:sp macro="" textlink="">
      <xdr:nvSpPr>
        <xdr:cNvPr id="817" name="n_1aveValue【公民館】&#10;一人当たり面積">
          <a:extLst>
            <a:ext uri="{FF2B5EF4-FFF2-40B4-BE49-F238E27FC236}">
              <a16:creationId xmlns:a16="http://schemas.microsoft.com/office/drawing/2014/main" id="{62C6AC35-837E-447A-9609-E622B51310E6}"/>
            </a:ext>
          </a:extLst>
        </xdr:cNvPr>
        <xdr:cNvSpPr txBox="1"/>
      </xdr:nvSpPr>
      <xdr:spPr>
        <a:xfrm>
          <a:off x="18982132" y="1784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13988</xdr:rowOff>
    </xdr:from>
    <xdr:ext cx="469744" cy="259045"/>
    <xdr:sp macro="" textlink="">
      <xdr:nvSpPr>
        <xdr:cNvPr id="818" name="n_2aveValue【公民館】&#10;一人当たり面積">
          <a:extLst>
            <a:ext uri="{FF2B5EF4-FFF2-40B4-BE49-F238E27FC236}">
              <a16:creationId xmlns:a16="http://schemas.microsoft.com/office/drawing/2014/main" id="{4A62FE0A-6FBA-4378-B7D8-37285C9B4823}"/>
            </a:ext>
          </a:extLst>
        </xdr:cNvPr>
        <xdr:cNvSpPr txBox="1"/>
      </xdr:nvSpPr>
      <xdr:spPr>
        <a:xfrm>
          <a:off x="18182032" y="1784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819" name="n_3aveValue【公民館】&#10;一人当たり面積">
          <a:extLst>
            <a:ext uri="{FF2B5EF4-FFF2-40B4-BE49-F238E27FC236}">
              <a16:creationId xmlns:a16="http://schemas.microsoft.com/office/drawing/2014/main" id="{57EDD952-0F4C-4AE4-9AF3-1647916C084B}"/>
            </a:ext>
          </a:extLst>
        </xdr:cNvPr>
        <xdr:cNvSpPr txBox="1"/>
      </xdr:nvSpPr>
      <xdr:spPr>
        <a:xfrm>
          <a:off x="17384472" y="1784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29227</xdr:rowOff>
    </xdr:from>
    <xdr:ext cx="469744" cy="259045"/>
    <xdr:sp macro="" textlink="">
      <xdr:nvSpPr>
        <xdr:cNvPr id="820" name="n_4aveValue【公民館】&#10;一人当たり面積">
          <a:extLst>
            <a:ext uri="{FF2B5EF4-FFF2-40B4-BE49-F238E27FC236}">
              <a16:creationId xmlns:a16="http://schemas.microsoft.com/office/drawing/2014/main" id="{57820641-8E8F-44EF-A77C-E99DEDB178F2}"/>
            </a:ext>
          </a:extLst>
        </xdr:cNvPr>
        <xdr:cNvSpPr txBox="1"/>
      </xdr:nvSpPr>
      <xdr:spPr>
        <a:xfrm>
          <a:off x="16588817" y="1785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41927</xdr:rowOff>
    </xdr:from>
    <xdr:ext cx="469744" cy="259045"/>
    <xdr:sp macro="" textlink="">
      <xdr:nvSpPr>
        <xdr:cNvPr id="821" name="n_1mainValue【公民館】&#10;一人当たり面積">
          <a:extLst>
            <a:ext uri="{FF2B5EF4-FFF2-40B4-BE49-F238E27FC236}">
              <a16:creationId xmlns:a16="http://schemas.microsoft.com/office/drawing/2014/main" id="{39A32511-29A5-48E6-8FCE-74A0D1D916DB}"/>
            </a:ext>
          </a:extLst>
        </xdr:cNvPr>
        <xdr:cNvSpPr txBox="1"/>
      </xdr:nvSpPr>
      <xdr:spPr>
        <a:xfrm>
          <a:off x="18982132" y="1856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41927</xdr:rowOff>
    </xdr:from>
    <xdr:ext cx="469744" cy="259045"/>
    <xdr:sp macro="" textlink="">
      <xdr:nvSpPr>
        <xdr:cNvPr id="822" name="n_2mainValue【公民館】&#10;一人当たり面積">
          <a:extLst>
            <a:ext uri="{FF2B5EF4-FFF2-40B4-BE49-F238E27FC236}">
              <a16:creationId xmlns:a16="http://schemas.microsoft.com/office/drawing/2014/main" id="{935DD2EA-C671-4BD3-A701-B353B86D7EDB}"/>
            </a:ext>
          </a:extLst>
        </xdr:cNvPr>
        <xdr:cNvSpPr txBox="1"/>
      </xdr:nvSpPr>
      <xdr:spPr>
        <a:xfrm>
          <a:off x="18182032" y="1856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64788</xdr:rowOff>
    </xdr:from>
    <xdr:ext cx="469744" cy="259045"/>
    <xdr:sp macro="" textlink="">
      <xdr:nvSpPr>
        <xdr:cNvPr id="823" name="n_3mainValue【公民館】&#10;一人当たり面積">
          <a:extLst>
            <a:ext uri="{FF2B5EF4-FFF2-40B4-BE49-F238E27FC236}">
              <a16:creationId xmlns:a16="http://schemas.microsoft.com/office/drawing/2014/main" id="{90ED7D8A-EE4B-42B7-991F-C82438BD6D7C}"/>
            </a:ext>
          </a:extLst>
        </xdr:cNvPr>
        <xdr:cNvSpPr txBox="1"/>
      </xdr:nvSpPr>
      <xdr:spPr>
        <a:xfrm>
          <a:off x="17384472" y="1857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57166</xdr:rowOff>
    </xdr:from>
    <xdr:ext cx="469744" cy="259045"/>
    <xdr:sp macro="" textlink="">
      <xdr:nvSpPr>
        <xdr:cNvPr id="824" name="n_4mainValue【公民館】&#10;一人当たり面積">
          <a:extLst>
            <a:ext uri="{FF2B5EF4-FFF2-40B4-BE49-F238E27FC236}">
              <a16:creationId xmlns:a16="http://schemas.microsoft.com/office/drawing/2014/main" id="{9FD1DE03-A8B5-4977-AC15-D5F5BE48EAA4}"/>
            </a:ext>
          </a:extLst>
        </xdr:cNvPr>
        <xdr:cNvSpPr txBox="1"/>
      </xdr:nvSpPr>
      <xdr:spPr>
        <a:xfrm>
          <a:off x="16588817" y="1856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25" name="正方形/長方形 824">
          <a:extLst>
            <a:ext uri="{FF2B5EF4-FFF2-40B4-BE49-F238E27FC236}">
              <a16:creationId xmlns:a16="http://schemas.microsoft.com/office/drawing/2014/main" id="{AB91DDB5-B29D-44EE-84D5-E7A4972C8FC0}"/>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26" name="正方形/長方形 825">
          <a:extLst>
            <a:ext uri="{FF2B5EF4-FFF2-40B4-BE49-F238E27FC236}">
              <a16:creationId xmlns:a16="http://schemas.microsoft.com/office/drawing/2014/main" id="{9D7E1684-6316-4B1B-8A19-F053570A309B}"/>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27" name="テキスト ボックス 826">
          <a:extLst>
            <a:ext uri="{FF2B5EF4-FFF2-40B4-BE49-F238E27FC236}">
              <a16:creationId xmlns:a16="http://schemas.microsoft.com/office/drawing/2014/main" id="{CC9AC9B7-2682-4169-ADC3-E3F2A2EC62BD}"/>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ほとんどの類型において、有形固定資産減価償却率は類似団体内平均値を上回っており、特に認定こども園・幼稚園・保育所については類似団体内平均値を大きく上回っている。これは、昭和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年代に整備された施設が最も多く、老朽化が進行していることが原因である。今後は、公共施設等総合管理計画や令和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年度に策定された「第</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次公立こども園整備計画」を着実に進めていき、再整備を行っていく予定である。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類似団体と比較して有形固定資産減価償却率が低くなった施設は公民館であるが、これは、老朽化した庄内公民館を令和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年度末に建替えられた庄内コラボセンターに複合化したためである。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DE429EF-808A-4D39-9F06-E5AEAA198BE9}"/>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EF7A406-2800-4064-B937-E5698301A7E3}"/>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DBCF7D8-454E-4B2F-9356-810133DD4E5E}"/>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3D61206-2617-449B-B78A-F5B4D9680915}"/>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大阪府豊中市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19BBAD9-21B2-4849-BB46-5841E19C3696}"/>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A1A54BA-3DC5-42A7-A61A-3246D3808167}"/>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211E6F8-6485-4858-A5E8-05C3EA0A0477}"/>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D4BAEE6-7F33-47CE-9B25-BB5F5A39F98E}"/>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8876EF7-7EC1-404B-9275-AE3A9EACD4E6}"/>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0DA46CA-6BF5-4C49-96EA-7579B7BF49CD}"/>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405,955
398,178
36.39
197,658,373
192,121,373
4,930,077
94,539,789
87,662,451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647EB1A-BED5-4CC3-995F-8A77C63C266A}"/>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68744D2-65F4-4608-99B0-6F04C8187CC1}"/>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91606BA-FF05-4C1C-A35A-B7E638D0E173}"/>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9BD912C-49AD-4C8A-BA7C-818C9A063645}"/>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D8090F2-0B7D-425B-9F6A-502C08EB36CF}"/>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CA565CA-E84C-4D08-839C-2FDFE44ACDBF}"/>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103B095-C2B2-43CF-93E6-E4AA91D42E51}"/>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0B4A479-B868-43F2-A1B3-9242A71B5C4C}"/>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AC4A60D-A501-42C9-9460-80CB941DD8F0}"/>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F0A38E3-2570-4F38-AABC-4B991EF12507}"/>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B21B17C-356F-4A72-B5AA-E34AB789B4C2}"/>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9220DBF-C39F-4F86-88A9-4ED0A49A8816}"/>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7EE58A6-23D8-4D7A-992F-C6CEDB8784AB}"/>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77FDEF4-201D-4A2A-BC77-C536ECFD0F5D}"/>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872C28D-DC0C-485E-A082-DF47C8737068}"/>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85E789A-5E41-459A-967E-9B9D32D74968}"/>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03FD162-5FF4-4822-822D-EBF8750AC55F}"/>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CE57DB0-2677-45FD-A707-DD12D63A5221}"/>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CEF7DE5-2398-4817-B918-DA391B35AC86}"/>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2905A7E-F0C2-4733-949F-E037E97A2A44}"/>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7B1EADE-592C-445C-B42A-D84C09D330DD}"/>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E669969-F529-4565-B191-E8E6D3670346}"/>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CFB841B-840C-47BA-B3FF-FF6D427CED01}"/>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D0F6F42-BC6A-4FBB-9C15-4743337E6BF8}"/>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8E5838B-B105-45C9-AC80-BA47876DAB32}"/>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BB7B9FD-3863-46DE-B45B-45AA2262127A}"/>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F4E8154-E58D-4D43-8BBC-FA15E968925D}"/>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3148D4B-5C87-4341-8857-41CAE577DB45}"/>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AE2BCB9-7697-42C2-9D40-F6E07AAD9C8C}"/>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6B5C316-DC5B-49CA-9C40-22ABCEA77903}"/>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C91FBFC-1C53-4CB8-835F-AA25C56C1376}"/>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DA49259-93B1-418F-BEC2-D640E8346CF7}"/>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5D41A5E-74C8-4F0A-A099-DAFF6C94FA3F}"/>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B781609-2E24-4841-9E7E-C55597CBEE70}"/>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6760C30-3241-4F71-8CCA-74A0D4472BEC}"/>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2499366-C7CB-4F98-9443-FE15350C4F31}"/>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9DBD31F-1AF7-4E21-A147-592FF0FA90EC}"/>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5808B3C-5347-4CE5-8159-A8B296D782FF}"/>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8E582B5-F64A-4BD9-A36B-D413604FB97D}"/>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3E94DF8-79A6-48B2-9BD2-35D3D1FAACD5}"/>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D69C980-E803-4C11-A650-D44EA79315C3}"/>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CCA7DA1-1414-427E-A4B8-0C971BC587C5}"/>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055A08B-3BC5-4288-9B33-28E827BE5C25}"/>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F80516E-F9BF-479D-8F3C-587BD6657EE2}"/>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960881E4-D6CD-4D87-9720-BA9A91138276}"/>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EB1C9159-066C-4C83-A30E-3AEE8B5004B8}"/>
            </a:ext>
          </a:extLst>
        </xdr:cNvPr>
        <xdr:cNvCxnSpPr/>
      </xdr:nvCxnSpPr>
      <xdr:spPr>
        <a:xfrm flipV="1">
          <a:off x="4173855" y="573405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792D4A0B-D03D-4C4F-BEBC-6B75B9D19B08}"/>
            </a:ext>
          </a:extLst>
        </xdr:cNvPr>
        <xdr:cNvSpPr txBox="1"/>
      </xdr:nvSpPr>
      <xdr:spPr>
        <a:xfrm>
          <a:off x="421259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DE473A83-85F9-470D-B7DA-BA17FF5F6943}"/>
            </a:ext>
          </a:extLst>
        </xdr:cNvPr>
        <xdr:cNvCxnSpPr/>
      </xdr:nvCxnSpPr>
      <xdr:spPr>
        <a:xfrm>
          <a:off x="4112260" y="7219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375FAE6A-6BD0-48BF-B37B-445C42A407B7}"/>
            </a:ext>
          </a:extLst>
        </xdr:cNvPr>
        <xdr:cNvSpPr txBox="1"/>
      </xdr:nvSpPr>
      <xdr:spPr>
        <a:xfrm>
          <a:off x="421259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5170B0CB-F93C-4EDF-8C03-76903E32BD04}"/>
            </a:ext>
          </a:extLst>
        </xdr:cNvPr>
        <xdr:cNvCxnSpPr/>
      </xdr:nvCxnSpPr>
      <xdr:spPr>
        <a:xfrm>
          <a:off x="4112260" y="5734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72407</xdr:rowOff>
    </xdr:from>
    <xdr:ext cx="405111" cy="259045"/>
    <xdr:sp macro="" textlink="">
      <xdr:nvSpPr>
        <xdr:cNvPr id="62" name="【図書館】&#10;有形固定資産減価償却率平均値テキスト">
          <a:extLst>
            <a:ext uri="{FF2B5EF4-FFF2-40B4-BE49-F238E27FC236}">
              <a16:creationId xmlns:a16="http://schemas.microsoft.com/office/drawing/2014/main" id="{ED5B213C-F719-4D7D-AE1C-8E24466FEB1B}"/>
            </a:ext>
          </a:extLst>
        </xdr:cNvPr>
        <xdr:cNvSpPr txBox="1"/>
      </xdr:nvSpPr>
      <xdr:spPr>
        <a:xfrm>
          <a:off x="4212590" y="6244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05F772DC-9A20-4DAC-971E-1EBD175FF5E8}"/>
            </a:ext>
          </a:extLst>
        </xdr:cNvPr>
        <xdr:cNvSpPr/>
      </xdr:nvSpPr>
      <xdr:spPr>
        <a:xfrm>
          <a:off x="4131310" y="62699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FB1AF231-0F55-4DFE-B5B1-2E8CC2DF4CAE}"/>
            </a:ext>
          </a:extLst>
        </xdr:cNvPr>
        <xdr:cNvSpPr/>
      </xdr:nvSpPr>
      <xdr:spPr>
        <a:xfrm>
          <a:off x="3388360" y="622998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F5AC2732-EDA2-4008-A2CA-7765E9176187}"/>
            </a:ext>
          </a:extLst>
        </xdr:cNvPr>
        <xdr:cNvSpPr/>
      </xdr:nvSpPr>
      <xdr:spPr>
        <a:xfrm>
          <a:off x="2571750" y="620331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7D10031A-9E77-4487-9A69-8C60DC7C9CF0}"/>
            </a:ext>
          </a:extLst>
        </xdr:cNvPr>
        <xdr:cNvSpPr/>
      </xdr:nvSpPr>
      <xdr:spPr>
        <a:xfrm>
          <a:off x="1774190" y="61747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1CF5DADF-06A3-4DFB-848F-630C13F8C245}"/>
            </a:ext>
          </a:extLst>
        </xdr:cNvPr>
        <xdr:cNvSpPr/>
      </xdr:nvSpPr>
      <xdr:spPr>
        <a:xfrm>
          <a:off x="988060" y="61747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1D537F1-0799-4BA4-BF51-4552E49CD044}"/>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C2A4AEF-C90B-43E1-B1D1-742CC049E26A}"/>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DD0D078-B1D0-42B5-8FC7-3AD8BB5E2087}"/>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A2A4765-9D45-46B9-941A-60DAC143C681}"/>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07AA0B1-865B-4F92-9A39-87E3E7C364BB}"/>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53975</xdr:rowOff>
    </xdr:from>
    <xdr:to>
      <xdr:col>24</xdr:col>
      <xdr:colOff>114300</xdr:colOff>
      <xdr:row>36</xdr:row>
      <xdr:rowOff>155575</xdr:rowOff>
    </xdr:to>
    <xdr:sp macro="" textlink="">
      <xdr:nvSpPr>
        <xdr:cNvPr id="73" name="楕円 72">
          <a:extLst>
            <a:ext uri="{FF2B5EF4-FFF2-40B4-BE49-F238E27FC236}">
              <a16:creationId xmlns:a16="http://schemas.microsoft.com/office/drawing/2014/main" id="{6847125A-6C43-4B6E-B459-42D6D92B8E2F}"/>
            </a:ext>
          </a:extLst>
        </xdr:cNvPr>
        <xdr:cNvSpPr/>
      </xdr:nvSpPr>
      <xdr:spPr>
        <a:xfrm>
          <a:off x="4131310" y="62299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76852</xdr:rowOff>
    </xdr:from>
    <xdr:ext cx="405111" cy="259045"/>
    <xdr:sp macro="" textlink="">
      <xdr:nvSpPr>
        <xdr:cNvPr id="74" name="【図書館】&#10;有形固定資産減価償却率該当値テキスト">
          <a:extLst>
            <a:ext uri="{FF2B5EF4-FFF2-40B4-BE49-F238E27FC236}">
              <a16:creationId xmlns:a16="http://schemas.microsoft.com/office/drawing/2014/main" id="{981972AF-075E-4288-B09F-0A1B4E777590}"/>
            </a:ext>
          </a:extLst>
        </xdr:cNvPr>
        <xdr:cNvSpPr txBox="1"/>
      </xdr:nvSpPr>
      <xdr:spPr>
        <a:xfrm>
          <a:off x="4212590" y="607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27305</xdr:rowOff>
    </xdr:from>
    <xdr:to>
      <xdr:col>20</xdr:col>
      <xdr:colOff>38100</xdr:colOff>
      <xdr:row>36</xdr:row>
      <xdr:rowOff>128905</xdr:rowOff>
    </xdr:to>
    <xdr:sp macro="" textlink="">
      <xdr:nvSpPr>
        <xdr:cNvPr id="75" name="楕円 74">
          <a:extLst>
            <a:ext uri="{FF2B5EF4-FFF2-40B4-BE49-F238E27FC236}">
              <a16:creationId xmlns:a16="http://schemas.microsoft.com/office/drawing/2014/main" id="{DF336D83-D870-47EE-B466-A5BED46CB63A}"/>
            </a:ext>
          </a:extLst>
        </xdr:cNvPr>
        <xdr:cNvSpPr/>
      </xdr:nvSpPr>
      <xdr:spPr>
        <a:xfrm>
          <a:off x="3388360" y="619760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78105</xdr:rowOff>
    </xdr:from>
    <xdr:to>
      <xdr:col>24</xdr:col>
      <xdr:colOff>63500</xdr:colOff>
      <xdr:row>36</xdr:row>
      <xdr:rowOff>104775</xdr:rowOff>
    </xdr:to>
    <xdr:cxnSp macro="">
      <xdr:nvCxnSpPr>
        <xdr:cNvPr id="76" name="直線コネクタ 75">
          <a:extLst>
            <a:ext uri="{FF2B5EF4-FFF2-40B4-BE49-F238E27FC236}">
              <a16:creationId xmlns:a16="http://schemas.microsoft.com/office/drawing/2014/main" id="{899AAA48-ECC0-4B3F-B041-3EF3EFF9DCE7}"/>
            </a:ext>
          </a:extLst>
        </xdr:cNvPr>
        <xdr:cNvCxnSpPr/>
      </xdr:nvCxnSpPr>
      <xdr:spPr>
        <a:xfrm>
          <a:off x="3431540" y="6250305"/>
          <a:ext cx="74295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6350</xdr:rowOff>
    </xdr:from>
    <xdr:to>
      <xdr:col>15</xdr:col>
      <xdr:colOff>101600</xdr:colOff>
      <xdr:row>36</xdr:row>
      <xdr:rowOff>107950</xdr:rowOff>
    </xdr:to>
    <xdr:sp macro="" textlink="">
      <xdr:nvSpPr>
        <xdr:cNvPr id="77" name="楕円 76">
          <a:extLst>
            <a:ext uri="{FF2B5EF4-FFF2-40B4-BE49-F238E27FC236}">
              <a16:creationId xmlns:a16="http://schemas.microsoft.com/office/drawing/2014/main" id="{CD641A41-A3C6-45C8-907C-5B39493489EB}"/>
            </a:ext>
          </a:extLst>
        </xdr:cNvPr>
        <xdr:cNvSpPr/>
      </xdr:nvSpPr>
      <xdr:spPr>
        <a:xfrm>
          <a:off x="2571750" y="618045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57150</xdr:rowOff>
    </xdr:from>
    <xdr:to>
      <xdr:col>19</xdr:col>
      <xdr:colOff>177800</xdr:colOff>
      <xdr:row>36</xdr:row>
      <xdr:rowOff>78105</xdr:rowOff>
    </xdr:to>
    <xdr:cxnSp macro="">
      <xdr:nvCxnSpPr>
        <xdr:cNvPr id="78" name="直線コネクタ 77">
          <a:extLst>
            <a:ext uri="{FF2B5EF4-FFF2-40B4-BE49-F238E27FC236}">
              <a16:creationId xmlns:a16="http://schemas.microsoft.com/office/drawing/2014/main" id="{F3ACB09A-574F-4E45-8568-C0C8C0B2401A}"/>
            </a:ext>
          </a:extLst>
        </xdr:cNvPr>
        <xdr:cNvCxnSpPr/>
      </xdr:nvCxnSpPr>
      <xdr:spPr>
        <a:xfrm>
          <a:off x="2626360" y="6225540"/>
          <a:ext cx="80518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130175</xdr:rowOff>
    </xdr:from>
    <xdr:to>
      <xdr:col>10</xdr:col>
      <xdr:colOff>165100</xdr:colOff>
      <xdr:row>37</xdr:row>
      <xdr:rowOff>60325</xdr:rowOff>
    </xdr:to>
    <xdr:sp macro="" textlink="">
      <xdr:nvSpPr>
        <xdr:cNvPr id="79" name="楕円 78">
          <a:extLst>
            <a:ext uri="{FF2B5EF4-FFF2-40B4-BE49-F238E27FC236}">
              <a16:creationId xmlns:a16="http://schemas.microsoft.com/office/drawing/2014/main" id="{AC459E1A-96CC-4F60-A7A6-7A8087090683}"/>
            </a:ext>
          </a:extLst>
        </xdr:cNvPr>
        <xdr:cNvSpPr/>
      </xdr:nvSpPr>
      <xdr:spPr>
        <a:xfrm>
          <a:off x="1774190" y="630618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57150</xdr:rowOff>
    </xdr:from>
    <xdr:to>
      <xdr:col>15</xdr:col>
      <xdr:colOff>50800</xdr:colOff>
      <xdr:row>37</xdr:row>
      <xdr:rowOff>9525</xdr:rowOff>
    </xdr:to>
    <xdr:cxnSp macro="">
      <xdr:nvCxnSpPr>
        <xdr:cNvPr id="80" name="直線コネクタ 79">
          <a:extLst>
            <a:ext uri="{FF2B5EF4-FFF2-40B4-BE49-F238E27FC236}">
              <a16:creationId xmlns:a16="http://schemas.microsoft.com/office/drawing/2014/main" id="{DED07F21-D7DD-44FF-824A-FDDE5D28F773}"/>
            </a:ext>
          </a:extLst>
        </xdr:cNvPr>
        <xdr:cNvCxnSpPr/>
      </xdr:nvCxnSpPr>
      <xdr:spPr>
        <a:xfrm flipV="1">
          <a:off x="1828800" y="6225540"/>
          <a:ext cx="79756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103505</xdr:rowOff>
    </xdr:from>
    <xdr:to>
      <xdr:col>6</xdr:col>
      <xdr:colOff>38100</xdr:colOff>
      <xdr:row>37</xdr:row>
      <xdr:rowOff>33655</xdr:rowOff>
    </xdr:to>
    <xdr:sp macro="" textlink="">
      <xdr:nvSpPr>
        <xdr:cNvPr id="81" name="楕円 80">
          <a:extLst>
            <a:ext uri="{FF2B5EF4-FFF2-40B4-BE49-F238E27FC236}">
              <a16:creationId xmlns:a16="http://schemas.microsoft.com/office/drawing/2014/main" id="{EA336512-C847-461B-B568-4D4C7DCF8098}"/>
            </a:ext>
          </a:extLst>
        </xdr:cNvPr>
        <xdr:cNvSpPr/>
      </xdr:nvSpPr>
      <xdr:spPr>
        <a:xfrm>
          <a:off x="988060" y="62738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154305</xdr:rowOff>
    </xdr:from>
    <xdr:to>
      <xdr:col>10</xdr:col>
      <xdr:colOff>114300</xdr:colOff>
      <xdr:row>37</xdr:row>
      <xdr:rowOff>9525</xdr:rowOff>
    </xdr:to>
    <xdr:cxnSp macro="">
      <xdr:nvCxnSpPr>
        <xdr:cNvPr id="82" name="直線コネクタ 81">
          <a:extLst>
            <a:ext uri="{FF2B5EF4-FFF2-40B4-BE49-F238E27FC236}">
              <a16:creationId xmlns:a16="http://schemas.microsoft.com/office/drawing/2014/main" id="{8B3605F7-9777-441E-B91E-0D6B62C30829}"/>
            </a:ext>
          </a:extLst>
        </xdr:cNvPr>
        <xdr:cNvCxnSpPr/>
      </xdr:nvCxnSpPr>
      <xdr:spPr>
        <a:xfrm>
          <a:off x="1031240" y="6326505"/>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154322</xdr:rowOff>
    </xdr:from>
    <xdr:ext cx="405111" cy="259045"/>
    <xdr:sp macro="" textlink="">
      <xdr:nvSpPr>
        <xdr:cNvPr id="83" name="n_1aveValue【図書館】&#10;有形固定資産減価償却率">
          <a:extLst>
            <a:ext uri="{FF2B5EF4-FFF2-40B4-BE49-F238E27FC236}">
              <a16:creationId xmlns:a16="http://schemas.microsoft.com/office/drawing/2014/main" id="{143530C0-8DC9-47B5-9B99-99FAABC551DF}"/>
            </a:ext>
          </a:extLst>
        </xdr:cNvPr>
        <xdr:cNvSpPr txBox="1"/>
      </xdr:nvSpPr>
      <xdr:spPr>
        <a:xfrm>
          <a:off x="3239144" y="632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125747</xdr:rowOff>
    </xdr:from>
    <xdr:ext cx="405111" cy="259045"/>
    <xdr:sp macro="" textlink="">
      <xdr:nvSpPr>
        <xdr:cNvPr id="84" name="n_2aveValue【図書館】&#10;有形固定資産減価償却率">
          <a:extLst>
            <a:ext uri="{FF2B5EF4-FFF2-40B4-BE49-F238E27FC236}">
              <a16:creationId xmlns:a16="http://schemas.microsoft.com/office/drawing/2014/main" id="{506AD8D1-0ADD-4020-86AB-99690BB65743}"/>
            </a:ext>
          </a:extLst>
        </xdr:cNvPr>
        <xdr:cNvSpPr txBox="1"/>
      </xdr:nvSpPr>
      <xdr:spPr>
        <a:xfrm>
          <a:off x="2439044" y="630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120667</xdr:rowOff>
    </xdr:from>
    <xdr:ext cx="405111" cy="259045"/>
    <xdr:sp macro="" textlink="">
      <xdr:nvSpPr>
        <xdr:cNvPr id="85" name="n_3aveValue【図書館】&#10;有形固定資産減価償却率">
          <a:extLst>
            <a:ext uri="{FF2B5EF4-FFF2-40B4-BE49-F238E27FC236}">
              <a16:creationId xmlns:a16="http://schemas.microsoft.com/office/drawing/2014/main" id="{4098DC67-EBB2-4378-B017-4628E085BCDD}"/>
            </a:ext>
          </a:extLst>
        </xdr:cNvPr>
        <xdr:cNvSpPr txBox="1"/>
      </xdr:nvSpPr>
      <xdr:spPr>
        <a:xfrm>
          <a:off x="1641484" y="59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116857</xdr:rowOff>
    </xdr:from>
    <xdr:ext cx="405111" cy="259045"/>
    <xdr:sp macro="" textlink="">
      <xdr:nvSpPr>
        <xdr:cNvPr id="86" name="n_4aveValue【図書館】&#10;有形固定資産減価償却率">
          <a:extLst>
            <a:ext uri="{FF2B5EF4-FFF2-40B4-BE49-F238E27FC236}">
              <a16:creationId xmlns:a16="http://schemas.microsoft.com/office/drawing/2014/main" id="{8A59D66F-5250-4C9D-A68B-8B4CD012D7CA}"/>
            </a:ext>
          </a:extLst>
        </xdr:cNvPr>
        <xdr:cNvSpPr txBox="1"/>
      </xdr:nvSpPr>
      <xdr:spPr>
        <a:xfrm>
          <a:off x="85535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145432</xdr:rowOff>
    </xdr:from>
    <xdr:ext cx="405111" cy="259045"/>
    <xdr:sp macro="" textlink="">
      <xdr:nvSpPr>
        <xdr:cNvPr id="87" name="n_1mainValue【図書館】&#10;有形固定資産減価償却率">
          <a:extLst>
            <a:ext uri="{FF2B5EF4-FFF2-40B4-BE49-F238E27FC236}">
              <a16:creationId xmlns:a16="http://schemas.microsoft.com/office/drawing/2014/main" id="{60FF294D-0F4D-4015-9789-42D890B6C96F}"/>
            </a:ext>
          </a:extLst>
        </xdr:cNvPr>
        <xdr:cNvSpPr txBox="1"/>
      </xdr:nvSpPr>
      <xdr:spPr>
        <a:xfrm>
          <a:off x="32391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124477</xdr:rowOff>
    </xdr:from>
    <xdr:ext cx="405111" cy="259045"/>
    <xdr:sp macro="" textlink="">
      <xdr:nvSpPr>
        <xdr:cNvPr id="88" name="n_2mainValue【図書館】&#10;有形固定資産減価償却率">
          <a:extLst>
            <a:ext uri="{FF2B5EF4-FFF2-40B4-BE49-F238E27FC236}">
              <a16:creationId xmlns:a16="http://schemas.microsoft.com/office/drawing/2014/main" id="{053F9A1D-1E7F-4DDC-B4D1-E77CAF6C8ABA}"/>
            </a:ext>
          </a:extLst>
        </xdr:cNvPr>
        <xdr:cNvSpPr txBox="1"/>
      </xdr:nvSpPr>
      <xdr:spPr>
        <a:xfrm>
          <a:off x="2439044" y="595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51452</xdr:rowOff>
    </xdr:from>
    <xdr:ext cx="405111" cy="259045"/>
    <xdr:sp macro="" textlink="">
      <xdr:nvSpPr>
        <xdr:cNvPr id="89" name="n_3mainValue【図書館】&#10;有形固定資産減価償却率">
          <a:extLst>
            <a:ext uri="{FF2B5EF4-FFF2-40B4-BE49-F238E27FC236}">
              <a16:creationId xmlns:a16="http://schemas.microsoft.com/office/drawing/2014/main" id="{FA617C61-EE20-419B-918F-6655332860BF}"/>
            </a:ext>
          </a:extLst>
        </xdr:cNvPr>
        <xdr:cNvSpPr txBox="1"/>
      </xdr:nvSpPr>
      <xdr:spPr>
        <a:xfrm>
          <a:off x="1641484" y="6398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24782</xdr:rowOff>
    </xdr:from>
    <xdr:ext cx="405111" cy="259045"/>
    <xdr:sp macro="" textlink="">
      <xdr:nvSpPr>
        <xdr:cNvPr id="90" name="n_4mainValue【図書館】&#10;有形固定資産減価償却率">
          <a:extLst>
            <a:ext uri="{FF2B5EF4-FFF2-40B4-BE49-F238E27FC236}">
              <a16:creationId xmlns:a16="http://schemas.microsoft.com/office/drawing/2014/main" id="{7E5F1A79-CC7A-4DC5-81E2-4094B120794A}"/>
            </a:ext>
          </a:extLst>
        </xdr:cNvPr>
        <xdr:cNvSpPr txBox="1"/>
      </xdr:nvSpPr>
      <xdr:spPr>
        <a:xfrm>
          <a:off x="855354" y="636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80C9C0F-CCD8-44A2-94B5-B0EAFF27D1E3}"/>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4BD35A09-6542-4751-AEA6-6398BE779B5D}"/>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815EA38-F408-4201-AB46-2AFE44576D79}"/>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D48002A5-C787-4AE3-A345-26D0BCC51E90}"/>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ABBDBA5-686F-4D5B-8998-B9471FD41D72}"/>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15854A8-767F-41CA-B8CC-90F09E8270D8}"/>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DD1528E-A567-45AA-81DF-7BD60A9D87F7}"/>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170E802-924C-4E4D-B86C-218FADC8BE52}"/>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9AFB1C6E-5233-4317-A465-D97CE1AFBE18}"/>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0D38179-F83B-410B-9BA0-E539F7413A00}"/>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68F3C290-F9E9-43AB-ABA9-49DF44DC1D21}"/>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D364E9D-A5BB-4388-83B9-3C96BC665AC3}"/>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B567405F-2139-4F41-8415-3A7E3DAD9B4C}"/>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06A4E8AC-8F53-44CE-85B7-D2F4D23C010B}"/>
            </a:ext>
          </a:extLst>
        </xdr:cNvPr>
        <xdr:cNvSpPr txBox="1"/>
      </xdr:nvSpPr>
      <xdr:spPr>
        <a:xfrm>
          <a:off x="5527221"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C48BE9E4-1436-4DC4-9755-877BB0399EBD}"/>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23A00D56-F5A5-4399-9DE8-8084D9D444E2}"/>
            </a:ext>
          </a:extLst>
        </xdr:cNvPr>
        <xdr:cNvSpPr txBox="1"/>
      </xdr:nvSpPr>
      <xdr:spPr>
        <a:xfrm>
          <a:off x="5527221"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D63DC10F-D569-4F10-AEBD-FAF4A392C380}"/>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7B976D25-342D-4C30-B6AC-91648E3D90F5}"/>
            </a:ext>
          </a:extLst>
        </xdr:cNvPr>
        <xdr:cNvSpPr txBox="1"/>
      </xdr:nvSpPr>
      <xdr:spPr>
        <a:xfrm>
          <a:off x="5527221"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D1C4CAEF-44A6-4ACB-9294-E97C0E3E9009}"/>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CEE7823C-4955-4901-8429-DC5B932E3AAF}"/>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FE3BEC28-228B-443C-9E93-8E35EE138A54}"/>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184F5131-2BB5-4E9E-81FB-24BE3219C6EB}"/>
            </a:ext>
          </a:extLst>
        </xdr:cNvPr>
        <xdr:cNvCxnSpPr/>
      </xdr:nvCxnSpPr>
      <xdr:spPr>
        <a:xfrm flipV="1">
          <a:off x="9429115" y="5720715"/>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31D83F8B-ECB6-48A4-8E3C-35E745759EAF}"/>
            </a:ext>
          </a:extLst>
        </xdr:cNvPr>
        <xdr:cNvSpPr txBox="1"/>
      </xdr:nvSpPr>
      <xdr:spPr>
        <a:xfrm>
          <a:off x="946785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F3EC22C8-E55F-4F5B-B357-3D388040259F}"/>
            </a:ext>
          </a:extLst>
        </xdr:cNvPr>
        <xdr:cNvCxnSpPr/>
      </xdr:nvCxnSpPr>
      <xdr:spPr>
        <a:xfrm>
          <a:off x="9356090" y="70294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82BCEBA0-48F8-46C3-9B2E-9AD893DBAD46}"/>
            </a:ext>
          </a:extLst>
        </xdr:cNvPr>
        <xdr:cNvSpPr txBox="1"/>
      </xdr:nvSpPr>
      <xdr:spPr>
        <a:xfrm>
          <a:off x="9467850" y="550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7D30889E-C783-4BD6-A941-B72181C82765}"/>
            </a:ext>
          </a:extLst>
        </xdr:cNvPr>
        <xdr:cNvCxnSpPr/>
      </xdr:nvCxnSpPr>
      <xdr:spPr>
        <a:xfrm>
          <a:off x="9356090" y="572071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129557</xdr:rowOff>
    </xdr:from>
    <xdr:ext cx="469744" cy="259045"/>
    <xdr:sp macro="" textlink="">
      <xdr:nvSpPr>
        <xdr:cNvPr id="117" name="【図書館】&#10;一人当たり面積平均値テキスト">
          <a:extLst>
            <a:ext uri="{FF2B5EF4-FFF2-40B4-BE49-F238E27FC236}">
              <a16:creationId xmlns:a16="http://schemas.microsoft.com/office/drawing/2014/main" id="{444C8FD5-DBF2-4449-87B9-9E3B1DB40351}"/>
            </a:ext>
          </a:extLst>
        </xdr:cNvPr>
        <xdr:cNvSpPr txBox="1"/>
      </xdr:nvSpPr>
      <xdr:spPr>
        <a:xfrm>
          <a:off x="9467850" y="6477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BE44FC01-2B84-4CBC-AA4B-C09C0B0E4D8A}"/>
            </a:ext>
          </a:extLst>
        </xdr:cNvPr>
        <xdr:cNvSpPr/>
      </xdr:nvSpPr>
      <xdr:spPr>
        <a:xfrm>
          <a:off x="9394190" y="649478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6EA5B570-266A-40D2-85C7-9011962564C6}"/>
            </a:ext>
          </a:extLst>
        </xdr:cNvPr>
        <xdr:cNvSpPr/>
      </xdr:nvSpPr>
      <xdr:spPr>
        <a:xfrm>
          <a:off x="8632190" y="64947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7CBCB01D-B65B-47F5-B101-53728042BE71}"/>
            </a:ext>
          </a:extLst>
        </xdr:cNvPr>
        <xdr:cNvSpPr/>
      </xdr:nvSpPr>
      <xdr:spPr>
        <a:xfrm>
          <a:off x="7846060" y="65176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8ADA66B7-51E3-4100-A4E8-F30BB40144D7}"/>
            </a:ext>
          </a:extLst>
        </xdr:cNvPr>
        <xdr:cNvSpPr/>
      </xdr:nvSpPr>
      <xdr:spPr>
        <a:xfrm>
          <a:off x="7029450" y="65176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706C46B3-E85E-4C7B-B4AD-B6DC6FF482CB}"/>
            </a:ext>
          </a:extLst>
        </xdr:cNvPr>
        <xdr:cNvSpPr/>
      </xdr:nvSpPr>
      <xdr:spPr>
        <a:xfrm>
          <a:off x="6231890" y="65176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C45CE3F5-02A2-462B-B703-11615AD66DD9}"/>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C36FC9A-1AD2-4F1D-AFE4-C638B397DA9C}"/>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A949539-5F9C-40E0-B8C4-08D0A3966E67}"/>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21A377D-B8BF-425D-97D5-336122506123}"/>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3942BEE-F85C-4383-BC4B-E7BCB6BE4F69}"/>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25400</xdr:rowOff>
    </xdr:from>
    <xdr:to>
      <xdr:col>55</xdr:col>
      <xdr:colOff>50800</xdr:colOff>
      <xdr:row>36</xdr:row>
      <xdr:rowOff>127000</xdr:rowOff>
    </xdr:to>
    <xdr:sp macro="" textlink="">
      <xdr:nvSpPr>
        <xdr:cNvPr id="128" name="楕円 127">
          <a:extLst>
            <a:ext uri="{FF2B5EF4-FFF2-40B4-BE49-F238E27FC236}">
              <a16:creationId xmlns:a16="http://schemas.microsoft.com/office/drawing/2014/main" id="{89004174-D65E-4E42-980A-FABCB81A4671}"/>
            </a:ext>
          </a:extLst>
        </xdr:cNvPr>
        <xdr:cNvSpPr/>
      </xdr:nvSpPr>
      <xdr:spPr>
        <a:xfrm>
          <a:off x="9394190" y="6193790"/>
          <a:ext cx="9017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48277</xdr:rowOff>
    </xdr:from>
    <xdr:ext cx="469744" cy="259045"/>
    <xdr:sp macro="" textlink="">
      <xdr:nvSpPr>
        <xdr:cNvPr id="129" name="【図書館】&#10;一人当たり面積該当値テキスト">
          <a:extLst>
            <a:ext uri="{FF2B5EF4-FFF2-40B4-BE49-F238E27FC236}">
              <a16:creationId xmlns:a16="http://schemas.microsoft.com/office/drawing/2014/main" id="{4EE2124B-5F39-42BD-911F-6839FDBE509D}"/>
            </a:ext>
          </a:extLst>
        </xdr:cNvPr>
        <xdr:cNvSpPr txBox="1"/>
      </xdr:nvSpPr>
      <xdr:spPr>
        <a:xfrm>
          <a:off x="9467850" y="6050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2540</xdr:rowOff>
    </xdr:from>
    <xdr:to>
      <xdr:col>50</xdr:col>
      <xdr:colOff>165100</xdr:colOff>
      <xdr:row>36</xdr:row>
      <xdr:rowOff>104140</xdr:rowOff>
    </xdr:to>
    <xdr:sp macro="" textlink="">
      <xdr:nvSpPr>
        <xdr:cNvPr id="130" name="楕円 129">
          <a:extLst>
            <a:ext uri="{FF2B5EF4-FFF2-40B4-BE49-F238E27FC236}">
              <a16:creationId xmlns:a16="http://schemas.microsoft.com/office/drawing/2014/main" id="{80E82C70-FB3D-49ED-88D0-364ABFA8009E}"/>
            </a:ext>
          </a:extLst>
        </xdr:cNvPr>
        <xdr:cNvSpPr/>
      </xdr:nvSpPr>
      <xdr:spPr>
        <a:xfrm>
          <a:off x="8632190" y="617474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53340</xdr:rowOff>
    </xdr:from>
    <xdr:to>
      <xdr:col>55</xdr:col>
      <xdr:colOff>0</xdr:colOff>
      <xdr:row>36</xdr:row>
      <xdr:rowOff>76200</xdr:rowOff>
    </xdr:to>
    <xdr:cxnSp macro="">
      <xdr:nvCxnSpPr>
        <xdr:cNvPr id="131" name="直線コネクタ 130">
          <a:extLst>
            <a:ext uri="{FF2B5EF4-FFF2-40B4-BE49-F238E27FC236}">
              <a16:creationId xmlns:a16="http://schemas.microsoft.com/office/drawing/2014/main" id="{DFFB74B9-59C9-44C3-AFE1-9B951AC84415}"/>
            </a:ext>
          </a:extLst>
        </xdr:cNvPr>
        <xdr:cNvCxnSpPr/>
      </xdr:nvCxnSpPr>
      <xdr:spPr>
        <a:xfrm>
          <a:off x="8686800" y="6229350"/>
          <a:ext cx="7429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25400</xdr:rowOff>
    </xdr:from>
    <xdr:to>
      <xdr:col>46</xdr:col>
      <xdr:colOff>38100</xdr:colOff>
      <xdr:row>36</xdr:row>
      <xdr:rowOff>127000</xdr:rowOff>
    </xdr:to>
    <xdr:sp macro="" textlink="">
      <xdr:nvSpPr>
        <xdr:cNvPr id="132" name="楕円 131">
          <a:extLst>
            <a:ext uri="{FF2B5EF4-FFF2-40B4-BE49-F238E27FC236}">
              <a16:creationId xmlns:a16="http://schemas.microsoft.com/office/drawing/2014/main" id="{ED1570AC-3D06-4DAD-BD92-D6AA027D02F7}"/>
            </a:ext>
          </a:extLst>
        </xdr:cNvPr>
        <xdr:cNvSpPr/>
      </xdr:nvSpPr>
      <xdr:spPr>
        <a:xfrm>
          <a:off x="7846060" y="61937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53340</xdr:rowOff>
    </xdr:from>
    <xdr:to>
      <xdr:col>50</xdr:col>
      <xdr:colOff>114300</xdr:colOff>
      <xdr:row>36</xdr:row>
      <xdr:rowOff>76200</xdr:rowOff>
    </xdr:to>
    <xdr:cxnSp macro="">
      <xdr:nvCxnSpPr>
        <xdr:cNvPr id="133" name="直線コネクタ 132">
          <a:extLst>
            <a:ext uri="{FF2B5EF4-FFF2-40B4-BE49-F238E27FC236}">
              <a16:creationId xmlns:a16="http://schemas.microsoft.com/office/drawing/2014/main" id="{1CCB14EC-E6A9-465E-ABEA-DD9D8FD35B3D}"/>
            </a:ext>
          </a:extLst>
        </xdr:cNvPr>
        <xdr:cNvCxnSpPr/>
      </xdr:nvCxnSpPr>
      <xdr:spPr>
        <a:xfrm flipV="1">
          <a:off x="7889240" y="6229350"/>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116840</xdr:rowOff>
    </xdr:from>
    <xdr:to>
      <xdr:col>41</xdr:col>
      <xdr:colOff>101600</xdr:colOff>
      <xdr:row>37</xdr:row>
      <xdr:rowOff>46990</xdr:rowOff>
    </xdr:to>
    <xdr:sp macro="" textlink="">
      <xdr:nvSpPr>
        <xdr:cNvPr id="134" name="楕円 133">
          <a:extLst>
            <a:ext uri="{FF2B5EF4-FFF2-40B4-BE49-F238E27FC236}">
              <a16:creationId xmlns:a16="http://schemas.microsoft.com/office/drawing/2014/main" id="{36E14BE3-1F18-4AB3-8653-EA527117C881}"/>
            </a:ext>
          </a:extLst>
        </xdr:cNvPr>
        <xdr:cNvSpPr/>
      </xdr:nvSpPr>
      <xdr:spPr>
        <a:xfrm>
          <a:off x="7029450" y="62890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76200</xdr:rowOff>
    </xdr:from>
    <xdr:to>
      <xdr:col>45</xdr:col>
      <xdr:colOff>177800</xdr:colOff>
      <xdr:row>36</xdr:row>
      <xdr:rowOff>167640</xdr:rowOff>
    </xdr:to>
    <xdr:cxnSp macro="">
      <xdr:nvCxnSpPr>
        <xdr:cNvPr id="135" name="直線コネクタ 134">
          <a:extLst>
            <a:ext uri="{FF2B5EF4-FFF2-40B4-BE49-F238E27FC236}">
              <a16:creationId xmlns:a16="http://schemas.microsoft.com/office/drawing/2014/main" id="{94DE5760-018A-403F-B23F-303240877B9D}"/>
            </a:ext>
          </a:extLst>
        </xdr:cNvPr>
        <xdr:cNvCxnSpPr/>
      </xdr:nvCxnSpPr>
      <xdr:spPr>
        <a:xfrm flipV="1">
          <a:off x="7084060" y="6248400"/>
          <a:ext cx="80518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116840</xdr:rowOff>
    </xdr:from>
    <xdr:to>
      <xdr:col>36</xdr:col>
      <xdr:colOff>165100</xdr:colOff>
      <xdr:row>37</xdr:row>
      <xdr:rowOff>46990</xdr:rowOff>
    </xdr:to>
    <xdr:sp macro="" textlink="">
      <xdr:nvSpPr>
        <xdr:cNvPr id="136" name="楕円 135">
          <a:extLst>
            <a:ext uri="{FF2B5EF4-FFF2-40B4-BE49-F238E27FC236}">
              <a16:creationId xmlns:a16="http://schemas.microsoft.com/office/drawing/2014/main" id="{C6950BC0-2269-40BA-9B95-DF5129676472}"/>
            </a:ext>
          </a:extLst>
        </xdr:cNvPr>
        <xdr:cNvSpPr/>
      </xdr:nvSpPr>
      <xdr:spPr>
        <a:xfrm>
          <a:off x="6231890" y="62890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167640</xdr:rowOff>
    </xdr:from>
    <xdr:to>
      <xdr:col>41</xdr:col>
      <xdr:colOff>50800</xdr:colOff>
      <xdr:row>36</xdr:row>
      <xdr:rowOff>167640</xdr:rowOff>
    </xdr:to>
    <xdr:cxnSp macro="">
      <xdr:nvCxnSpPr>
        <xdr:cNvPr id="137" name="直線コネクタ 136">
          <a:extLst>
            <a:ext uri="{FF2B5EF4-FFF2-40B4-BE49-F238E27FC236}">
              <a16:creationId xmlns:a16="http://schemas.microsoft.com/office/drawing/2014/main" id="{5194078D-82C8-4913-827F-00B208ED18F5}"/>
            </a:ext>
          </a:extLst>
        </xdr:cNvPr>
        <xdr:cNvCxnSpPr/>
      </xdr:nvCxnSpPr>
      <xdr:spPr>
        <a:xfrm>
          <a:off x="6286500" y="63436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72407</xdr:rowOff>
    </xdr:from>
    <xdr:ext cx="469744" cy="259045"/>
    <xdr:sp macro="" textlink="">
      <xdr:nvSpPr>
        <xdr:cNvPr id="138" name="n_1aveValue【図書館】&#10;一人当たり面積">
          <a:extLst>
            <a:ext uri="{FF2B5EF4-FFF2-40B4-BE49-F238E27FC236}">
              <a16:creationId xmlns:a16="http://schemas.microsoft.com/office/drawing/2014/main" id="{6CE04B99-1519-45D8-99D9-F3373BF09100}"/>
            </a:ext>
          </a:extLst>
        </xdr:cNvPr>
        <xdr:cNvSpPr txBox="1"/>
      </xdr:nvSpPr>
      <xdr:spPr>
        <a:xfrm>
          <a:off x="8454467"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95267</xdr:rowOff>
    </xdr:from>
    <xdr:ext cx="469744" cy="259045"/>
    <xdr:sp macro="" textlink="">
      <xdr:nvSpPr>
        <xdr:cNvPr id="139" name="n_2aveValue【図書館】&#10;一人当たり面積">
          <a:extLst>
            <a:ext uri="{FF2B5EF4-FFF2-40B4-BE49-F238E27FC236}">
              <a16:creationId xmlns:a16="http://schemas.microsoft.com/office/drawing/2014/main" id="{3B13FBD5-10CE-4C8E-BF37-8BE6AFE165FC}"/>
            </a:ext>
          </a:extLst>
        </xdr:cNvPr>
        <xdr:cNvSpPr txBox="1"/>
      </xdr:nvSpPr>
      <xdr:spPr>
        <a:xfrm>
          <a:off x="7673417" y="660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95267</xdr:rowOff>
    </xdr:from>
    <xdr:ext cx="469744" cy="259045"/>
    <xdr:sp macro="" textlink="">
      <xdr:nvSpPr>
        <xdr:cNvPr id="140" name="n_3aveValue【図書館】&#10;一人当たり面積">
          <a:extLst>
            <a:ext uri="{FF2B5EF4-FFF2-40B4-BE49-F238E27FC236}">
              <a16:creationId xmlns:a16="http://schemas.microsoft.com/office/drawing/2014/main" id="{9F00B8F5-2649-4CAA-A2F0-057399D04903}"/>
            </a:ext>
          </a:extLst>
        </xdr:cNvPr>
        <xdr:cNvSpPr txBox="1"/>
      </xdr:nvSpPr>
      <xdr:spPr>
        <a:xfrm>
          <a:off x="6866332" y="660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95267</xdr:rowOff>
    </xdr:from>
    <xdr:ext cx="469744" cy="259045"/>
    <xdr:sp macro="" textlink="">
      <xdr:nvSpPr>
        <xdr:cNvPr id="141" name="n_4aveValue【図書館】&#10;一人当たり面積">
          <a:extLst>
            <a:ext uri="{FF2B5EF4-FFF2-40B4-BE49-F238E27FC236}">
              <a16:creationId xmlns:a16="http://schemas.microsoft.com/office/drawing/2014/main" id="{F0DB4D29-ADD1-468F-8EA2-24E08FA7D221}"/>
            </a:ext>
          </a:extLst>
        </xdr:cNvPr>
        <xdr:cNvSpPr txBox="1"/>
      </xdr:nvSpPr>
      <xdr:spPr>
        <a:xfrm>
          <a:off x="6068772" y="660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34</xdr:row>
      <xdr:rowOff>120667</xdr:rowOff>
    </xdr:from>
    <xdr:ext cx="469744" cy="259045"/>
    <xdr:sp macro="" textlink="">
      <xdr:nvSpPr>
        <xdr:cNvPr id="142" name="n_1mainValue【図書館】&#10;一人当たり面積">
          <a:extLst>
            <a:ext uri="{FF2B5EF4-FFF2-40B4-BE49-F238E27FC236}">
              <a16:creationId xmlns:a16="http://schemas.microsoft.com/office/drawing/2014/main" id="{47F36543-E4E2-4E53-BD25-A616FB3F7F0B}"/>
            </a:ext>
          </a:extLst>
        </xdr:cNvPr>
        <xdr:cNvSpPr txBox="1"/>
      </xdr:nvSpPr>
      <xdr:spPr>
        <a:xfrm>
          <a:off x="8454467" y="595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34</xdr:row>
      <xdr:rowOff>143527</xdr:rowOff>
    </xdr:from>
    <xdr:ext cx="469744" cy="259045"/>
    <xdr:sp macro="" textlink="">
      <xdr:nvSpPr>
        <xdr:cNvPr id="143" name="n_2mainValue【図書館】&#10;一人当たり面積">
          <a:extLst>
            <a:ext uri="{FF2B5EF4-FFF2-40B4-BE49-F238E27FC236}">
              <a16:creationId xmlns:a16="http://schemas.microsoft.com/office/drawing/2014/main" id="{04D5C9F7-59C3-433A-95DF-81CA06977D0F}"/>
            </a:ext>
          </a:extLst>
        </xdr:cNvPr>
        <xdr:cNvSpPr txBox="1"/>
      </xdr:nvSpPr>
      <xdr:spPr>
        <a:xfrm>
          <a:off x="7673417" y="597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63517</xdr:rowOff>
    </xdr:from>
    <xdr:ext cx="469744" cy="259045"/>
    <xdr:sp macro="" textlink="">
      <xdr:nvSpPr>
        <xdr:cNvPr id="144" name="n_3mainValue【図書館】&#10;一人当たり面積">
          <a:extLst>
            <a:ext uri="{FF2B5EF4-FFF2-40B4-BE49-F238E27FC236}">
              <a16:creationId xmlns:a16="http://schemas.microsoft.com/office/drawing/2014/main" id="{C98ED121-D4FC-4CFD-A312-CC1C100A1726}"/>
            </a:ext>
          </a:extLst>
        </xdr:cNvPr>
        <xdr:cNvSpPr txBox="1"/>
      </xdr:nvSpPr>
      <xdr:spPr>
        <a:xfrm>
          <a:off x="6866332" y="6060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63517</xdr:rowOff>
    </xdr:from>
    <xdr:ext cx="469744" cy="259045"/>
    <xdr:sp macro="" textlink="">
      <xdr:nvSpPr>
        <xdr:cNvPr id="145" name="n_4mainValue【図書館】&#10;一人当たり面積">
          <a:extLst>
            <a:ext uri="{FF2B5EF4-FFF2-40B4-BE49-F238E27FC236}">
              <a16:creationId xmlns:a16="http://schemas.microsoft.com/office/drawing/2014/main" id="{4F2F1DAD-0ECA-4D09-9724-BE00B08973F4}"/>
            </a:ext>
          </a:extLst>
        </xdr:cNvPr>
        <xdr:cNvSpPr txBox="1"/>
      </xdr:nvSpPr>
      <xdr:spPr>
        <a:xfrm>
          <a:off x="6068772" y="6060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F41033F6-76C2-4045-8BF4-C68ED4625A73}"/>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8EF35CF8-76F2-438A-834F-AF74D9EA5585}"/>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3D81E7DE-F631-4F7D-A70D-8E5C067B96F6}"/>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C36275C2-F62B-428F-B7A4-DA23D6D2CAD5}"/>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52763661-D2EB-41E3-B62D-92A1640CF9B4}"/>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FBAACE0D-7BAD-487C-B9CC-738AD3F8EA7A}"/>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269F0EC6-AEA2-4D35-B420-B29E1BFC793C}"/>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47484C45-BE1B-4BDF-9C22-3F1C99A89551}"/>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B2C9213F-B1E2-43C6-BC39-3D0C77D58357}"/>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CA88795F-028A-49FF-8275-D6372149EFDC}"/>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7473081A-A9A9-44C4-8573-1D0343CE5FDD}"/>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34B5909D-519F-4E3C-9C9D-1E097235E0B2}"/>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8B9027CE-F5ED-4FD4-AAF0-7E9F52A7A08C}"/>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AC279AEC-1222-457B-BF76-B22B8FD26A56}"/>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7607F976-69B1-4604-A06E-19A955574509}"/>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D5945C2A-7047-4154-8E3E-D0E395C9EC1C}"/>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4B28D4A2-373D-4C73-83CD-45B94531D3EB}"/>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890F4742-3886-4471-AC73-40EE2EF4F759}"/>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FE724E85-FCCE-4555-8E61-A10F368399B5}"/>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69D2A52E-769E-40C3-B6ED-B06FDC97224D}"/>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FBD4D6C9-6AFB-45B5-88E7-14052D6B61A5}"/>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84115DAE-6856-42BE-B371-0800759C71BD}"/>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65A32C36-F44E-43AD-AFC2-22007244E21B}"/>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BC1D7DFB-2691-437F-AA19-32EBDE70CF92}"/>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C0BC72C8-9CFC-48D9-A4BB-6A2A27B7D477}"/>
            </a:ext>
          </a:extLst>
        </xdr:cNvPr>
        <xdr:cNvCxnSpPr/>
      </xdr:nvCxnSpPr>
      <xdr:spPr>
        <a:xfrm flipV="1">
          <a:off x="4173855" y="977265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28FF6190-BBCD-4ACE-BFDB-217A4413BFDA}"/>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899D50E0-1CC5-4B90-9FD7-D3BBA66C5A16}"/>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17DECAF3-E00D-434B-8B87-24ECB8FB12DF}"/>
            </a:ext>
          </a:extLst>
        </xdr:cNvPr>
        <xdr:cNvSpPr txBox="1"/>
      </xdr:nvSpPr>
      <xdr:spPr>
        <a:xfrm>
          <a:off x="421259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9B72CEF8-6F36-4A47-8C36-CFD31D265EB1}"/>
            </a:ext>
          </a:extLst>
        </xdr:cNvPr>
        <xdr:cNvCxnSpPr/>
      </xdr:nvCxnSpPr>
      <xdr:spPr>
        <a:xfrm>
          <a:off x="4112260" y="97726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86377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BFD533BF-BBC5-4DED-835D-0B28863D08D0}"/>
            </a:ext>
          </a:extLst>
        </xdr:cNvPr>
        <xdr:cNvSpPr txBox="1"/>
      </xdr:nvSpPr>
      <xdr:spPr>
        <a:xfrm>
          <a:off x="4212590" y="10032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F80C3DB0-B38A-45D0-8928-C24EB3786005}"/>
            </a:ext>
          </a:extLst>
        </xdr:cNvPr>
        <xdr:cNvSpPr/>
      </xdr:nvSpPr>
      <xdr:spPr>
        <a:xfrm>
          <a:off x="4131310" y="101752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054D93E5-4988-4C6E-A59A-895B26D8F0FF}"/>
            </a:ext>
          </a:extLst>
        </xdr:cNvPr>
        <xdr:cNvSpPr/>
      </xdr:nvSpPr>
      <xdr:spPr>
        <a:xfrm>
          <a:off x="3388360" y="1016952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2A9367C9-6321-452E-A564-B967945AF355}"/>
            </a:ext>
          </a:extLst>
        </xdr:cNvPr>
        <xdr:cNvSpPr/>
      </xdr:nvSpPr>
      <xdr:spPr>
        <a:xfrm>
          <a:off x="2571750" y="1014285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855C6FB1-DA62-483B-B537-B2B332FF381F}"/>
            </a:ext>
          </a:extLst>
        </xdr:cNvPr>
        <xdr:cNvSpPr/>
      </xdr:nvSpPr>
      <xdr:spPr>
        <a:xfrm>
          <a:off x="1774190" y="1012761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AB2FEB16-98F0-45B6-8FF4-8129DFE9FC88}"/>
            </a:ext>
          </a:extLst>
        </xdr:cNvPr>
        <xdr:cNvSpPr/>
      </xdr:nvSpPr>
      <xdr:spPr>
        <a:xfrm>
          <a:off x="988060" y="101028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B946282F-0707-4D66-898E-C4F68AA23CF9}"/>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6C21244-A4CD-418E-975E-D2057468B37F}"/>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EA26EA2-65C5-4D51-B8E9-A0EAA158A5AC}"/>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2560535-2163-4AED-92AB-786F3606DA34}"/>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9E1D6BD-319A-4433-8DEF-6AD8C64C29D2}"/>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97790</xdr:rowOff>
    </xdr:from>
    <xdr:to>
      <xdr:col>24</xdr:col>
      <xdr:colOff>114300</xdr:colOff>
      <xdr:row>60</xdr:row>
      <xdr:rowOff>27940</xdr:rowOff>
    </xdr:to>
    <xdr:sp macro="" textlink="">
      <xdr:nvSpPr>
        <xdr:cNvPr id="186" name="楕円 185">
          <a:extLst>
            <a:ext uri="{FF2B5EF4-FFF2-40B4-BE49-F238E27FC236}">
              <a16:creationId xmlns:a16="http://schemas.microsoft.com/office/drawing/2014/main" id="{1A23025C-EE91-4319-8138-4046DB761D4E}"/>
            </a:ext>
          </a:extLst>
        </xdr:cNvPr>
        <xdr:cNvSpPr/>
      </xdr:nvSpPr>
      <xdr:spPr>
        <a:xfrm>
          <a:off x="4131310" y="102095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76217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8BDC77C8-6454-4934-B02F-B04600DCBBA4}"/>
            </a:ext>
          </a:extLst>
        </xdr:cNvPr>
        <xdr:cNvSpPr txBox="1"/>
      </xdr:nvSpPr>
      <xdr:spPr>
        <a:xfrm>
          <a:off x="4212590" y="1019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4445</xdr:rowOff>
    </xdr:from>
    <xdr:to>
      <xdr:col>20</xdr:col>
      <xdr:colOff>38100</xdr:colOff>
      <xdr:row>60</xdr:row>
      <xdr:rowOff>106045</xdr:rowOff>
    </xdr:to>
    <xdr:sp macro="" textlink="">
      <xdr:nvSpPr>
        <xdr:cNvPr id="188" name="楕円 187">
          <a:extLst>
            <a:ext uri="{FF2B5EF4-FFF2-40B4-BE49-F238E27FC236}">
              <a16:creationId xmlns:a16="http://schemas.microsoft.com/office/drawing/2014/main" id="{E7B6F83A-BBF0-47A5-8031-DC374960BBFA}"/>
            </a:ext>
          </a:extLst>
        </xdr:cNvPr>
        <xdr:cNvSpPr/>
      </xdr:nvSpPr>
      <xdr:spPr>
        <a:xfrm>
          <a:off x="3388360" y="102933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148590</xdr:rowOff>
    </xdr:from>
    <xdr:to>
      <xdr:col>24</xdr:col>
      <xdr:colOff>63500</xdr:colOff>
      <xdr:row>60</xdr:row>
      <xdr:rowOff>55245</xdr:rowOff>
    </xdr:to>
    <xdr:cxnSp macro="">
      <xdr:nvCxnSpPr>
        <xdr:cNvPr id="189" name="直線コネクタ 188">
          <a:extLst>
            <a:ext uri="{FF2B5EF4-FFF2-40B4-BE49-F238E27FC236}">
              <a16:creationId xmlns:a16="http://schemas.microsoft.com/office/drawing/2014/main" id="{6B00BF1F-B55F-4218-8E5F-3592F3E80309}"/>
            </a:ext>
          </a:extLst>
        </xdr:cNvPr>
        <xdr:cNvCxnSpPr/>
      </xdr:nvCxnSpPr>
      <xdr:spPr>
        <a:xfrm flipV="1">
          <a:off x="3431540" y="10264140"/>
          <a:ext cx="74295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130175</xdr:rowOff>
    </xdr:from>
    <xdr:to>
      <xdr:col>15</xdr:col>
      <xdr:colOff>101600</xdr:colOff>
      <xdr:row>60</xdr:row>
      <xdr:rowOff>60325</xdr:rowOff>
    </xdr:to>
    <xdr:sp macro="" textlink="">
      <xdr:nvSpPr>
        <xdr:cNvPr id="190" name="楕円 189">
          <a:extLst>
            <a:ext uri="{FF2B5EF4-FFF2-40B4-BE49-F238E27FC236}">
              <a16:creationId xmlns:a16="http://schemas.microsoft.com/office/drawing/2014/main" id="{20F773BD-AF76-4972-AB43-7A8F1D32B85E}"/>
            </a:ext>
          </a:extLst>
        </xdr:cNvPr>
        <xdr:cNvSpPr/>
      </xdr:nvSpPr>
      <xdr:spPr>
        <a:xfrm>
          <a:off x="2571750" y="1024953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9525</xdr:rowOff>
    </xdr:from>
    <xdr:to>
      <xdr:col>19</xdr:col>
      <xdr:colOff>177800</xdr:colOff>
      <xdr:row>60</xdr:row>
      <xdr:rowOff>55245</xdr:rowOff>
    </xdr:to>
    <xdr:cxnSp macro="">
      <xdr:nvCxnSpPr>
        <xdr:cNvPr id="191" name="直線コネクタ 190">
          <a:extLst>
            <a:ext uri="{FF2B5EF4-FFF2-40B4-BE49-F238E27FC236}">
              <a16:creationId xmlns:a16="http://schemas.microsoft.com/office/drawing/2014/main" id="{C26173C9-8C93-4F6B-B53D-0FF05D8B202A}"/>
            </a:ext>
          </a:extLst>
        </xdr:cNvPr>
        <xdr:cNvCxnSpPr/>
      </xdr:nvCxnSpPr>
      <xdr:spPr>
        <a:xfrm>
          <a:off x="2626360" y="10298430"/>
          <a:ext cx="80518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86360</xdr:rowOff>
    </xdr:from>
    <xdr:to>
      <xdr:col>10</xdr:col>
      <xdr:colOff>165100</xdr:colOff>
      <xdr:row>60</xdr:row>
      <xdr:rowOff>16510</xdr:rowOff>
    </xdr:to>
    <xdr:sp macro="" textlink="">
      <xdr:nvSpPr>
        <xdr:cNvPr id="192" name="楕円 191">
          <a:extLst>
            <a:ext uri="{FF2B5EF4-FFF2-40B4-BE49-F238E27FC236}">
              <a16:creationId xmlns:a16="http://schemas.microsoft.com/office/drawing/2014/main" id="{1A4BC988-C648-4A8A-BF20-65101C59A43C}"/>
            </a:ext>
          </a:extLst>
        </xdr:cNvPr>
        <xdr:cNvSpPr/>
      </xdr:nvSpPr>
      <xdr:spPr>
        <a:xfrm>
          <a:off x="1774190" y="102038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137160</xdr:rowOff>
    </xdr:from>
    <xdr:to>
      <xdr:col>15</xdr:col>
      <xdr:colOff>50800</xdr:colOff>
      <xdr:row>60</xdr:row>
      <xdr:rowOff>9525</xdr:rowOff>
    </xdr:to>
    <xdr:cxnSp macro="">
      <xdr:nvCxnSpPr>
        <xdr:cNvPr id="193" name="直線コネクタ 192">
          <a:extLst>
            <a:ext uri="{FF2B5EF4-FFF2-40B4-BE49-F238E27FC236}">
              <a16:creationId xmlns:a16="http://schemas.microsoft.com/office/drawing/2014/main" id="{D44A1045-BB43-4FD9-A157-6AE1EC5B7EF4}"/>
            </a:ext>
          </a:extLst>
        </xdr:cNvPr>
        <xdr:cNvCxnSpPr/>
      </xdr:nvCxnSpPr>
      <xdr:spPr>
        <a:xfrm>
          <a:off x="1828800" y="10248900"/>
          <a:ext cx="79756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118745</xdr:rowOff>
    </xdr:from>
    <xdr:to>
      <xdr:col>6</xdr:col>
      <xdr:colOff>38100</xdr:colOff>
      <xdr:row>60</xdr:row>
      <xdr:rowOff>48895</xdr:rowOff>
    </xdr:to>
    <xdr:sp macro="" textlink="">
      <xdr:nvSpPr>
        <xdr:cNvPr id="194" name="楕円 193">
          <a:extLst>
            <a:ext uri="{FF2B5EF4-FFF2-40B4-BE49-F238E27FC236}">
              <a16:creationId xmlns:a16="http://schemas.microsoft.com/office/drawing/2014/main" id="{65E94F90-270E-4A49-ABC3-FA913E3ABF4A}"/>
            </a:ext>
          </a:extLst>
        </xdr:cNvPr>
        <xdr:cNvSpPr/>
      </xdr:nvSpPr>
      <xdr:spPr>
        <a:xfrm>
          <a:off x="988060" y="102362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137160</xdr:rowOff>
    </xdr:from>
    <xdr:to>
      <xdr:col>10</xdr:col>
      <xdr:colOff>114300</xdr:colOff>
      <xdr:row>59</xdr:row>
      <xdr:rowOff>169545</xdr:rowOff>
    </xdr:to>
    <xdr:cxnSp macro="">
      <xdr:nvCxnSpPr>
        <xdr:cNvPr id="195" name="直線コネクタ 194">
          <a:extLst>
            <a:ext uri="{FF2B5EF4-FFF2-40B4-BE49-F238E27FC236}">
              <a16:creationId xmlns:a16="http://schemas.microsoft.com/office/drawing/2014/main" id="{DE64983F-5CDA-4738-8D22-08CBAF33C33F}"/>
            </a:ext>
          </a:extLst>
        </xdr:cNvPr>
        <xdr:cNvCxnSpPr/>
      </xdr:nvCxnSpPr>
      <xdr:spPr>
        <a:xfrm flipV="1">
          <a:off x="1031240" y="10248900"/>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4462</xdr:rowOff>
    </xdr:from>
    <xdr:ext cx="405111" cy="259045"/>
    <xdr:sp macro="" textlink="">
      <xdr:nvSpPr>
        <xdr:cNvPr id="196" name="n_1aveValue【体育館・プール】&#10;有形固定資産減価償却率">
          <a:extLst>
            <a:ext uri="{FF2B5EF4-FFF2-40B4-BE49-F238E27FC236}">
              <a16:creationId xmlns:a16="http://schemas.microsoft.com/office/drawing/2014/main" id="{462417B5-465A-4F3A-ACFC-9A050085126E}"/>
            </a:ext>
          </a:extLst>
        </xdr:cNvPr>
        <xdr:cNvSpPr txBox="1"/>
      </xdr:nvSpPr>
      <xdr:spPr>
        <a:xfrm>
          <a:off x="3239144"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147337</xdr:rowOff>
    </xdr:from>
    <xdr:ext cx="405111" cy="259045"/>
    <xdr:sp macro="" textlink="">
      <xdr:nvSpPr>
        <xdr:cNvPr id="197" name="n_2aveValue【体育館・プール】&#10;有形固定資産減価償却率">
          <a:extLst>
            <a:ext uri="{FF2B5EF4-FFF2-40B4-BE49-F238E27FC236}">
              <a16:creationId xmlns:a16="http://schemas.microsoft.com/office/drawing/2014/main" id="{784833D6-7118-4BBB-AFCA-3F9FD26C406A}"/>
            </a:ext>
          </a:extLst>
        </xdr:cNvPr>
        <xdr:cNvSpPr txBox="1"/>
      </xdr:nvSpPr>
      <xdr:spPr>
        <a:xfrm>
          <a:off x="243904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128287</xdr:rowOff>
    </xdr:from>
    <xdr:ext cx="405111" cy="259045"/>
    <xdr:sp macro="" textlink="">
      <xdr:nvSpPr>
        <xdr:cNvPr id="198" name="n_3aveValue【体育館・プール】&#10;有形固定資産減価償却率">
          <a:extLst>
            <a:ext uri="{FF2B5EF4-FFF2-40B4-BE49-F238E27FC236}">
              <a16:creationId xmlns:a16="http://schemas.microsoft.com/office/drawing/2014/main" id="{0820D6FD-C747-4EE1-B7E3-2217DB6F137F}"/>
            </a:ext>
          </a:extLst>
        </xdr:cNvPr>
        <xdr:cNvSpPr txBox="1"/>
      </xdr:nvSpPr>
      <xdr:spPr>
        <a:xfrm>
          <a:off x="164148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103522</xdr:rowOff>
    </xdr:from>
    <xdr:ext cx="405111" cy="259045"/>
    <xdr:sp macro="" textlink="">
      <xdr:nvSpPr>
        <xdr:cNvPr id="199" name="n_4aveValue【体育館・プール】&#10;有形固定資産減価償却率">
          <a:extLst>
            <a:ext uri="{FF2B5EF4-FFF2-40B4-BE49-F238E27FC236}">
              <a16:creationId xmlns:a16="http://schemas.microsoft.com/office/drawing/2014/main" id="{BB7303E1-1AE0-4B45-A71E-2E6C9ADB9B97}"/>
            </a:ext>
          </a:extLst>
        </xdr:cNvPr>
        <xdr:cNvSpPr txBox="1"/>
      </xdr:nvSpPr>
      <xdr:spPr>
        <a:xfrm>
          <a:off x="85535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97172</xdr:rowOff>
    </xdr:from>
    <xdr:ext cx="405111" cy="259045"/>
    <xdr:sp macro="" textlink="">
      <xdr:nvSpPr>
        <xdr:cNvPr id="200" name="n_1mainValue【体育館・プール】&#10;有形固定資産減価償却率">
          <a:extLst>
            <a:ext uri="{FF2B5EF4-FFF2-40B4-BE49-F238E27FC236}">
              <a16:creationId xmlns:a16="http://schemas.microsoft.com/office/drawing/2014/main" id="{80CF74AD-21EB-4F97-BFD9-CB7AF50F8B83}"/>
            </a:ext>
          </a:extLst>
        </xdr:cNvPr>
        <xdr:cNvSpPr txBox="1"/>
      </xdr:nvSpPr>
      <xdr:spPr>
        <a:xfrm>
          <a:off x="32391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51452</xdr:rowOff>
    </xdr:from>
    <xdr:ext cx="405111" cy="259045"/>
    <xdr:sp macro="" textlink="">
      <xdr:nvSpPr>
        <xdr:cNvPr id="201" name="n_2mainValue【体育館・プール】&#10;有形固定資産減価償却率">
          <a:extLst>
            <a:ext uri="{FF2B5EF4-FFF2-40B4-BE49-F238E27FC236}">
              <a16:creationId xmlns:a16="http://schemas.microsoft.com/office/drawing/2014/main" id="{D83FD333-1276-4606-8383-FA740FD0A8B7}"/>
            </a:ext>
          </a:extLst>
        </xdr:cNvPr>
        <xdr:cNvSpPr txBox="1"/>
      </xdr:nvSpPr>
      <xdr:spPr>
        <a:xfrm>
          <a:off x="2439044" y="1034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7637</xdr:rowOff>
    </xdr:from>
    <xdr:ext cx="405111" cy="259045"/>
    <xdr:sp macro="" textlink="">
      <xdr:nvSpPr>
        <xdr:cNvPr id="202" name="n_3mainValue【体育館・プール】&#10;有形固定資産減価償却率">
          <a:extLst>
            <a:ext uri="{FF2B5EF4-FFF2-40B4-BE49-F238E27FC236}">
              <a16:creationId xmlns:a16="http://schemas.microsoft.com/office/drawing/2014/main" id="{5BD0F0BC-5390-4161-8CA9-3B998CC3196D}"/>
            </a:ext>
          </a:extLst>
        </xdr:cNvPr>
        <xdr:cNvSpPr txBox="1"/>
      </xdr:nvSpPr>
      <xdr:spPr>
        <a:xfrm>
          <a:off x="1641484" y="1029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40022</xdr:rowOff>
    </xdr:from>
    <xdr:ext cx="405111" cy="259045"/>
    <xdr:sp macro="" textlink="">
      <xdr:nvSpPr>
        <xdr:cNvPr id="203" name="n_4mainValue【体育館・プール】&#10;有形固定資産減価償却率">
          <a:extLst>
            <a:ext uri="{FF2B5EF4-FFF2-40B4-BE49-F238E27FC236}">
              <a16:creationId xmlns:a16="http://schemas.microsoft.com/office/drawing/2014/main" id="{04747524-8494-4A8C-A3D7-B6463995A4F7}"/>
            </a:ext>
          </a:extLst>
        </xdr:cNvPr>
        <xdr:cNvSpPr txBox="1"/>
      </xdr:nvSpPr>
      <xdr:spPr>
        <a:xfrm>
          <a:off x="855354" y="1032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AFA4E6CC-C795-4686-832D-BA8EF7682D9B}"/>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63EC65C4-D17F-420B-BDF3-B7D6D0C352B6}"/>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F80E3558-2AB7-483B-90C1-02F7D96A96F1}"/>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FE82D09C-1683-4DE9-AFE0-F96A2D6F5425}"/>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D9A871D3-19AB-4F2E-9E20-6F1825BE28C4}"/>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78AE3ED3-1553-40DC-A62E-2E7C0B2F2587}"/>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E857B729-C149-4C88-90A2-1E2365309793}"/>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A47550CF-24A6-4FE7-92C2-94D1901D075A}"/>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56DB3E60-F586-4F07-A7A1-38A182250104}"/>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4EB08A58-3859-4324-904E-E5E476E5F909}"/>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F9FF844B-7203-444A-9263-CC981D5D27F8}"/>
            </a:ext>
          </a:extLst>
        </xdr:cNvPr>
        <xdr:cNvCxnSpPr/>
      </xdr:nvCxnSpPr>
      <xdr:spPr>
        <a:xfrm>
          <a:off x="5960110" y="1097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B5A9687F-FBD4-40E0-96F5-B9FE78D17848}"/>
            </a:ext>
          </a:extLst>
        </xdr:cNvPr>
        <xdr:cNvSpPr txBox="1"/>
      </xdr:nvSpPr>
      <xdr:spPr>
        <a:xfrm>
          <a:off x="5527221"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315C1A06-0790-4AA2-A260-3EFE84DC3446}"/>
            </a:ext>
          </a:extLst>
        </xdr:cNvPr>
        <xdr:cNvCxnSpPr/>
      </xdr:nvCxnSpPr>
      <xdr:spPr>
        <a:xfrm>
          <a:off x="5960110" y="1051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20FCBE31-EDE2-4CB2-81A6-0BBABA26EF1B}"/>
            </a:ext>
          </a:extLst>
        </xdr:cNvPr>
        <xdr:cNvSpPr txBox="1"/>
      </xdr:nvSpPr>
      <xdr:spPr>
        <a:xfrm>
          <a:off x="5527221"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E0B94FB9-5833-42AC-A19A-25B0F3BBC14F}"/>
            </a:ext>
          </a:extLst>
        </xdr:cNvPr>
        <xdr:cNvCxnSpPr/>
      </xdr:nvCxnSpPr>
      <xdr:spPr>
        <a:xfrm>
          <a:off x="5960110" y="1005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311338AB-A1A6-4AD9-B058-808668C12144}"/>
            </a:ext>
          </a:extLst>
        </xdr:cNvPr>
        <xdr:cNvSpPr txBox="1"/>
      </xdr:nvSpPr>
      <xdr:spPr>
        <a:xfrm>
          <a:off x="5527221"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FFEA185B-E1B9-418F-8315-C5B97467B81F}"/>
            </a:ext>
          </a:extLst>
        </xdr:cNvPr>
        <xdr:cNvCxnSpPr/>
      </xdr:nvCxnSpPr>
      <xdr:spPr>
        <a:xfrm>
          <a:off x="5960110" y="960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06477BDA-007F-47FF-8541-F9A281E87EEF}"/>
            </a:ext>
          </a:extLst>
        </xdr:cNvPr>
        <xdr:cNvSpPr txBox="1"/>
      </xdr:nvSpPr>
      <xdr:spPr>
        <a:xfrm>
          <a:off x="5527221"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FBEB508D-23E6-4A2E-A9E0-0AB099FD6661}"/>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70DF5ED2-B6B6-4224-8CAA-BC6B3B170F00}"/>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51F3BD24-A0F7-4A48-B380-698506E721DA}"/>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5DA4EAC2-24E9-42F3-80D0-3BC0CC895A08}"/>
            </a:ext>
          </a:extLst>
        </xdr:cNvPr>
        <xdr:cNvCxnSpPr/>
      </xdr:nvCxnSpPr>
      <xdr:spPr>
        <a:xfrm flipV="1">
          <a:off x="9429115" y="9580626"/>
          <a:ext cx="0" cy="1380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B250AC09-E302-4326-ADBC-AF9C10DD01A7}"/>
            </a:ext>
          </a:extLst>
        </xdr:cNvPr>
        <xdr:cNvSpPr txBox="1"/>
      </xdr:nvSpPr>
      <xdr:spPr>
        <a:xfrm>
          <a:off x="9467850" y="1096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35FA975B-79D8-4957-BCE5-01819FF55651}"/>
            </a:ext>
          </a:extLst>
        </xdr:cNvPr>
        <xdr:cNvCxnSpPr/>
      </xdr:nvCxnSpPr>
      <xdr:spPr>
        <a:xfrm>
          <a:off x="9356090" y="1096098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AA1A91B7-D24D-4058-B05E-43276D02CEBF}"/>
            </a:ext>
          </a:extLst>
        </xdr:cNvPr>
        <xdr:cNvSpPr txBox="1"/>
      </xdr:nvSpPr>
      <xdr:spPr>
        <a:xfrm>
          <a:off x="9467850" y="9352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099AF356-CFE3-4AAA-AF8A-F4CC4CB7132B}"/>
            </a:ext>
          </a:extLst>
        </xdr:cNvPr>
        <xdr:cNvCxnSpPr/>
      </xdr:nvCxnSpPr>
      <xdr:spPr>
        <a:xfrm>
          <a:off x="9356090" y="958062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42943</xdr:rowOff>
    </xdr:from>
    <xdr:ext cx="469744" cy="259045"/>
    <xdr:sp macro="" textlink="">
      <xdr:nvSpPr>
        <xdr:cNvPr id="230" name="【体育館・プール】&#10;一人当たり面積平均値テキスト">
          <a:extLst>
            <a:ext uri="{FF2B5EF4-FFF2-40B4-BE49-F238E27FC236}">
              <a16:creationId xmlns:a16="http://schemas.microsoft.com/office/drawing/2014/main" id="{76A8E068-05D4-4D91-AF1D-91D66652AD87}"/>
            </a:ext>
          </a:extLst>
        </xdr:cNvPr>
        <xdr:cNvSpPr txBox="1"/>
      </xdr:nvSpPr>
      <xdr:spPr>
        <a:xfrm>
          <a:off x="9467850" y="105032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25067BB3-EEB0-4EFB-B180-0EB45B390F5C}"/>
            </a:ext>
          </a:extLst>
        </xdr:cNvPr>
        <xdr:cNvSpPr/>
      </xdr:nvSpPr>
      <xdr:spPr>
        <a:xfrm>
          <a:off x="9394190" y="10646156"/>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299F3A26-35C1-4158-958C-B72A67EE6752}"/>
            </a:ext>
          </a:extLst>
        </xdr:cNvPr>
        <xdr:cNvSpPr/>
      </xdr:nvSpPr>
      <xdr:spPr>
        <a:xfrm>
          <a:off x="8632190" y="10650728"/>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58650E1B-D5C9-4A02-AD6A-BB256BE0A142}"/>
            </a:ext>
          </a:extLst>
        </xdr:cNvPr>
        <xdr:cNvSpPr/>
      </xdr:nvSpPr>
      <xdr:spPr>
        <a:xfrm>
          <a:off x="7846060" y="1065491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221E7B43-9E2C-4ACE-A30D-CBDE181C42C1}"/>
            </a:ext>
          </a:extLst>
        </xdr:cNvPr>
        <xdr:cNvSpPr/>
      </xdr:nvSpPr>
      <xdr:spPr>
        <a:xfrm>
          <a:off x="7029450" y="106572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93C6B5F2-58A2-42AB-B35B-ECC35E96EF57}"/>
            </a:ext>
          </a:extLst>
        </xdr:cNvPr>
        <xdr:cNvSpPr/>
      </xdr:nvSpPr>
      <xdr:spPr>
        <a:xfrm>
          <a:off x="6231890" y="10661777"/>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832AA50B-2189-4C19-9F4D-DA950AE1464A}"/>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C11482EF-949B-49B5-9A01-6B0F2C88E331}"/>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754A9E93-E681-4497-8FC3-0A197691C266}"/>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4AA267E3-E9D6-42F3-9DAD-F4573EDCE070}"/>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4525F92-3CE8-4E84-BBFC-CE9C138EDCC7}"/>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74930</xdr:rowOff>
    </xdr:from>
    <xdr:to>
      <xdr:col>55</xdr:col>
      <xdr:colOff>50800</xdr:colOff>
      <xdr:row>63</xdr:row>
      <xdr:rowOff>5080</xdr:rowOff>
    </xdr:to>
    <xdr:sp macro="" textlink="">
      <xdr:nvSpPr>
        <xdr:cNvPr id="241" name="楕円 240">
          <a:extLst>
            <a:ext uri="{FF2B5EF4-FFF2-40B4-BE49-F238E27FC236}">
              <a16:creationId xmlns:a16="http://schemas.microsoft.com/office/drawing/2014/main" id="{351C29F6-DB0A-411F-8E11-D97B42EC14DD}"/>
            </a:ext>
          </a:extLst>
        </xdr:cNvPr>
        <xdr:cNvSpPr/>
      </xdr:nvSpPr>
      <xdr:spPr>
        <a:xfrm>
          <a:off x="9394190" y="1070483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53357</xdr:rowOff>
    </xdr:from>
    <xdr:ext cx="469744" cy="259045"/>
    <xdr:sp macro="" textlink="">
      <xdr:nvSpPr>
        <xdr:cNvPr id="242" name="【体育館・プール】&#10;一人当たり面積該当値テキスト">
          <a:extLst>
            <a:ext uri="{FF2B5EF4-FFF2-40B4-BE49-F238E27FC236}">
              <a16:creationId xmlns:a16="http://schemas.microsoft.com/office/drawing/2014/main" id="{9133502A-39A8-49DF-8A4A-928C8DE2A9E5}"/>
            </a:ext>
          </a:extLst>
        </xdr:cNvPr>
        <xdr:cNvSpPr txBox="1"/>
      </xdr:nvSpPr>
      <xdr:spPr>
        <a:xfrm>
          <a:off x="9467850" y="1068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74930</xdr:rowOff>
    </xdr:from>
    <xdr:to>
      <xdr:col>50</xdr:col>
      <xdr:colOff>165100</xdr:colOff>
      <xdr:row>63</xdr:row>
      <xdr:rowOff>5080</xdr:rowOff>
    </xdr:to>
    <xdr:sp macro="" textlink="">
      <xdr:nvSpPr>
        <xdr:cNvPr id="243" name="楕円 242">
          <a:extLst>
            <a:ext uri="{FF2B5EF4-FFF2-40B4-BE49-F238E27FC236}">
              <a16:creationId xmlns:a16="http://schemas.microsoft.com/office/drawing/2014/main" id="{C29837A5-DA2C-47A2-812E-6022056EAACB}"/>
            </a:ext>
          </a:extLst>
        </xdr:cNvPr>
        <xdr:cNvSpPr/>
      </xdr:nvSpPr>
      <xdr:spPr>
        <a:xfrm>
          <a:off x="8632190" y="107048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125730</xdr:rowOff>
    </xdr:from>
    <xdr:to>
      <xdr:col>55</xdr:col>
      <xdr:colOff>0</xdr:colOff>
      <xdr:row>62</xdr:row>
      <xdr:rowOff>125730</xdr:rowOff>
    </xdr:to>
    <xdr:cxnSp macro="">
      <xdr:nvCxnSpPr>
        <xdr:cNvPr id="244" name="直線コネクタ 243">
          <a:extLst>
            <a:ext uri="{FF2B5EF4-FFF2-40B4-BE49-F238E27FC236}">
              <a16:creationId xmlns:a16="http://schemas.microsoft.com/office/drawing/2014/main" id="{C357F91E-5EC5-434C-B3C5-35AB5644507C}"/>
            </a:ext>
          </a:extLst>
        </xdr:cNvPr>
        <xdr:cNvCxnSpPr/>
      </xdr:nvCxnSpPr>
      <xdr:spPr>
        <a:xfrm>
          <a:off x="8686800" y="1075944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74930</xdr:rowOff>
    </xdr:from>
    <xdr:to>
      <xdr:col>46</xdr:col>
      <xdr:colOff>38100</xdr:colOff>
      <xdr:row>63</xdr:row>
      <xdr:rowOff>5080</xdr:rowOff>
    </xdr:to>
    <xdr:sp macro="" textlink="">
      <xdr:nvSpPr>
        <xdr:cNvPr id="245" name="楕円 244">
          <a:extLst>
            <a:ext uri="{FF2B5EF4-FFF2-40B4-BE49-F238E27FC236}">
              <a16:creationId xmlns:a16="http://schemas.microsoft.com/office/drawing/2014/main" id="{B3EE329A-F2FB-472C-B92A-5C235297DB65}"/>
            </a:ext>
          </a:extLst>
        </xdr:cNvPr>
        <xdr:cNvSpPr/>
      </xdr:nvSpPr>
      <xdr:spPr>
        <a:xfrm>
          <a:off x="7846060" y="107048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125730</xdr:rowOff>
    </xdr:from>
    <xdr:to>
      <xdr:col>50</xdr:col>
      <xdr:colOff>114300</xdr:colOff>
      <xdr:row>62</xdr:row>
      <xdr:rowOff>125730</xdr:rowOff>
    </xdr:to>
    <xdr:cxnSp macro="">
      <xdr:nvCxnSpPr>
        <xdr:cNvPr id="246" name="直線コネクタ 245">
          <a:extLst>
            <a:ext uri="{FF2B5EF4-FFF2-40B4-BE49-F238E27FC236}">
              <a16:creationId xmlns:a16="http://schemas.microsoft.com/office/drawing/2014/main" id="{CBD943EF-03FE-4C07-9B23-5C4036AADA13}"/>
            </a:ext>
          </a:extLst>
        </xdr:cNvPr>
        <xdr:cNvCxnSpPr/>
      </xdr:nvCxnSpPr>
      <xdr:spPr>
        <a:xfrm>
          <a:off x="7889240" y="107594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74930</xdr:rowOff>
    </xdr:from>
    <xdr:to>
      <xdr:col>41</xdr:col>
      <xdr:colOff>101600</xdr:colOff>
      <xdr:row>63</xdr:row>
      <xdr:rowOff>5080</xdr:rowOff>
    </xdr:to>
    <xdr:sp macro="" textlink="">
      <xdr:nvSpPr>
        <xdr:cNvPr id="247" name="楕円 246">
          <a:extLst>
            <a:ext uri="{FF2B5EF4-FFF2-40B4-BE49-F238E27FC236}">
              <a16:creationId xmlns:a16="http://schemas.microsoft.com/office/drawing/2014/main" id="{1BE21B78-E310-4162-8818-0F8DA9B4BFB7}"/>
            </a:ext>
          </a:extLst>
        </xdr:cNvPr>
        <xdr:cNvSpPr/>
      </xdr:nvSpPr>
      <xdr:spPr>
        <a:xfrm>
          <a:off x="7029450" y="107048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125730</xdr:rowOff>
    </xdr:from>
    <xdr:to>
      <xdr:col>45</xdr:col>
      <xdr:colOff>177800</xdr:colOff>
      <xdr:row>62</xdr:row>
      <xdr:rowOff>125730</xdr:rowOff>
    </xdr:to>
    <xdr:cxnSp macro="">
      <xdr:nvCxnSpPr>
        <xdr:cNvPr id="248" name="直線コネクタ 247">
          <a:extLst>
            <a:ext uri="{FF2B5EF4-FFF2-40B4-BE49-F238E27FC236}">
              <a16:creationId xmlns:a16="http://schemas.microsoft.com/office/drawing/2014/main" id="{FCF10821-10AB-47F3-8EE8-9CD409C50C5D}"/>
            </a:ext>
          </a:extLst>
        </xdr:cNvPr>
        <xdr:cNvCxnSpPr/>
      </xdr:nvCxnSpPr>
      <xdr:spPr>
        <a:xfrm>
          <a:off x="7084060" y="1075944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74930</xdr:rowOff>
    </xdr:from>
    <xdr:to>
      <xdr:col>36</xdr:col>
      <xdr:colOff>165100</xdr:colOff>
      <xdr:row>63</xdr:row>
      <xdr:rowOff>5080</xdr:rowOff>
    </xdr:to>
    <xdr:sp macro="" textlink="">
      <xdr:nvSpPr>
        <xdr:cNvPr id="249" name="楕円 248">
          <a:extLst>
            <a:ext uri="{FF2B5EF4-FFF2-40B4-BE49-F238E27FC236}">
              <a16:creationId xmlns:a16="http://schemas.microsoft.com/office/drawing/2014/main" id="{A5CDD244-FACA-40AC-B5DB-4D42E9190180}"/>
            </a:ext>
          </a:extLst>
        </xdr:cNvPr>
        <xdr:cNvSpPr/>
      </xdr:nvSpPr>
      <xdr:spPr>
        <a:xfrm>
          <a:off x="6231890" y="107048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125730</xdr:rowOff>
    </xdr:from>
    <xdr:to>
      <xdr:col>41</xdr:col>
      <xdr:colOff>50800</xdr:colOff>
      <xdr:row>62</xdr:row>
      <xdr:rowOff>125730</xdr:rowOff>
    </xdr:to>
    <xdr:cxnSp macro="">
      <xdr:nvCxnSpPr>
        <xdr:cNvPr id="250" name="直線コネクタ 249">
          <a:extLst>
            <a:ext uri="{FF2B5EF4-FFF2-40B4-BE49-F238E27FC236}">
              <a16:creationId xmlns:a16="http://schemas.microsoft.com/office/drawing/2014/main" id="{DF98E946-AEEC-46C9-A3AF-1A49AF7ACD4C}"/>
            </a:ext>
          </a:extLst>
        </xdr:cNvPr>
        <xdr:cNvCxnSpPr/>
      </xdr:nvCxnSpPr>
      <xdr:spPr>
        <a:xfrm>
          <a:off x="6286500" y="107594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142765</xdr:rowOff>
    </xdr:from>
    <xdr:ext cx="469744" cy="259045"/>
    <xdr:sp macro="" textlink="">
      <xdr:nvSpPr>
        <xdr:cNvPr id="251" name="n_1aveValue【体育館・プール】&#10;一人当たり面積">
          <a:extLst>
            <a:ext uri="{FF2B5EF4-FFF2-40B4-BE49-F238E27FC236}">
              <a16:creationId xmlns:a16="http://schemas.microsoft.com/office/drawing/2014/main" id="{AA3A993C-3F2B-4D6F-A53A-4A652AB1E332}"/>
            </a:ext>
          </a:extLst>
        </xdr:cNvPr>
        <xdr:cNvSpPr txBox="1"/>
      </xdr:nvSpPr>
      <xdr:spPr>
        <a:xfrm>
          <a:off x="8454467" y="10427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52" name="n_2aveValue【体育館・プール】&#10;一人当たり面積">
          <a:extLst>
            <a:ext uri="{FF2B5EF4-FFF2-40B4-BE49-F238E27FC236}">
              <a16:creationId xmlns:a16="http://schemas.microsoft.com/office/drawing/2014/main" id="{D01EFA84-ACB4-4D15-932B-1F34F89B4389}"/>
            </a:ext>
          </a:extLst>
        </xdr:cNvPr>
        <xdr:cNvSpPr txBox="1"/>
      </xdr:nvSpPr>
      <xdr:spPr>
        <a:xfrm>
          <a:off x="7673417" y="10430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3" name="n_3aveValue【体育館・プール】&#10;一人当たり面積">
          <a:extLst>
            <a:ext uri="{FF2B5EF4-FFF2-40B4-BE49-F238E27FC236}">
              <a16:creationId xmlns:a16="http://schemas.microsoft.com/office/drawing/2014/main" id="{F3829D4B-C655-40E3-BEA1-E5AB6DB79D62}"/>
            </a:ext>
          </a:extLst>
        </xdr:cNvPr>
        <xdr:cNvSpPr txBox="1"/>
      </xdr:nvSpPr>
      <xdr:spPr>
        <a:xfrm>
          <a:off x="6866332"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151909</xdr:rowOff>
    </xdr:from>
    <xdr:ext cx="469744" cy="259045"/>
    <xdr:sp macro="" textlink="">
      <xdr:nvSpPr>
        <xdr:cNvPr id="254" name="n_4aveValue【体育館・プール】&#10;一人当たり面積">
          <a:extLst>
            <a:ext uri="{FF2B5EF4-FFF2-40B4-BE49-F238E27FC236}">
              <a16:creationId xmlns:a16="http://schemas.microsoft.com/office/drawing/2014/main" id="{F308E475-DCA3-4202-9BEB-E9DE4D7706AC}"/>
            </a:ext>
          </a:extLst>
        </xdr:cNvPr>
        <xdr:cNvSpPr txBox="1"/>
      </xdr:nvSpPr>
      <xdr:spPr>
        <a:xfrm>
          <a:off x="6068772" y="1043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167657</xdr:rowOff>
    </xdr:from>
    <xdr:ext cx="469744" cy="259045"/>
    <xdr:sp macro="" textlink="">
      <xdr:nvSpPr>
        <xdr:cNvPr id="255" name="n_1mainValue【体育館・プール】&#10;一人当たり面積">
          <a:extLst>
            <a:ext uri="{FF2B5EF4-FFF2-40B4-BE49-F238E27FC236}">
              <a16:creationId xmlns:a16="http://schemas.microsoft.com/office/drawing/2014/main" id="{43EFB867-BB6B-42E0-A4AD-D9969A572E4D}"/>
            </a:ext>
          </a:extLst>
        </xdr:cNvPr>
        <xdr:cNvSpPr txBox="1"/>
      </xdr:nvSpPr>
      <xdr:spPr>
        <a:xfrm>
          <a:off x="8454467" y="1080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167657</xdr:rowOff>
    </xdr:from>
    <xdr:ext cx="469744" cy="259045"/>
    <xdr:sp macro="" textlink="">
      <xdr:nvSpPr>
        <xdr:cNvPr id="256" name="n_2mainValue【体育館・プール】&#10;一人当たり面積">
          <a:extLst>
            <a:ext uri="{FF2B5EF4-FFF2-40B4-BE49-F238E27FC236}">
              <a16:creationId xmlns:a16="http://schemas.microsoft.com/office/drawing/2014/main" id="{C9842B84-7A05-40F4-80A2-723FB4C8A5F5}"/>
            </a:ext>
          </a:extLst>
        </xdr:cNvPr>
        <xdr:cNvSpPr txBox="1"/>
      </xdr:nvSpPr>
      <xdr:spPr>
        <a:xfrm>
          <a:off x="7673417" y="1080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167657</xdr:rowOff>
    </xdr:from>
    <xdr:ext cx="469744" cy="259045"/>
    <xdr:sp macro="" textlink="">
      <xdr:nvSpPr>
        <xdr:cNvPr id="257" name="n_3mainValue【体育館・プール】&#10;一人当たり面積">
          <a:extLst>
            <a:ext uri="{FF2B5EF4-FFF2-40B4-BE49-F238E27FC236}">
              <a16:creationId xmlns:a16="http://schemas.microsoft.com/office/drawing/2014/main" id="{1685A01F-F887-4EA3-818D-8541621A5885}"/>
            </a:ext>
          </a:extLst>
        </xdr:cNvPr>
        <xdr:cNvSpPr txBox="1"/>
      </xdr:nvSpPr>
      <xdr:spPr>
        <a:xfrm>
          <a:off x="6866332" y="1080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167657</xdr:rowOff>
    </xdr:from>
    <xdr:ext cx="469744" cy="259045"/>
    <xdr:sp macro="" textlink="">
      <xdr:nvSpPr>
        <xdr:cNvPr id="258" name="n_4mainValue【体育館・プール】&#10;一人当たり面積">
          <a:extLst>
            <a:ext uri="{FF2B5EF4-FFF2-40B4-BE49-F238E27FC236}">
              <a16:creationId xmlns:a16="http://schemas.microsoft.com/office/drawing/2014/main" id="{7EC23EA6-479D-42A5-A803-93D9F3AB5090}"/>
            </a:ext>
          </a:extLst>
        </xdr:cNvPr>
        <xdr:cNvSpPr txBox="1"/>
      </xdr:nvSpPr>
      <xdr:spPr>
        <a:xfrm>
          <a:off x="6068772" y="1080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DEC805A2-33E3-4C8B-8D7B-A7D4BF61B290}"/>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D0D0C989-585D-4336-BECE-F3EA590CC3A2}"/>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42A3C16E-CBE3-4A95-92DD-C0CC9D17D56C}"/>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3C436BF2-9145-4C87-A856-5C5E21D0EF8B}"/>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5D430167-1F13-4B6C-A2EB-03406650B8E8}"/>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06842F59-9978-4FE5-94A5-B59279EF897B}"/>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2BA333BA-B7A2-4BD4-8284-469C884D4F31}"/>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E95354B2-91A7-4976-917F-51BCB5EF49BA}"/>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4DC7D21D-2AA9-42CF-AD18-48CCF3FEF5B2}"/>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F29243EB-FE6B-45E3-AA0A-6C400D2D8CB8}"/>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A86B9B00-558C-4306-85EE-B7D160CF2346}"/>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4D3D020E-D781-4E15-881A-615AAD166FD8}"/>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871EB3E3-2A3E-47B3-8171-6D7ABA4353BF}"/>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48DB6296-A36E-4C17-96A8-1EBF7D372FB4}"/>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5BCA206C-9253-4E37-9C80-BEB177C3A5AD}"/>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70792A0D-EB77-4EC2-9FE0-F18ADFBC3530}"/>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1E7870CA-9058-4F31-B828-99FC13A5E029}"/>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AE41E815-E351-4CB3-A699-EE10294CD953}"/>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4E23EF16-9446-49BC-9751-F28551AA2323}"/>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8DE376A4-994D-4D3C-A1CD-3A7806D3466B}"/>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56499EB2-A83D-44A5-BC06-76161B83992B}"/>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D0E56416-E72A-4621-A683-561BE6F1A8FB}"/>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AD049AD8-040D-43B8-A1AB-12F4CB36FD3A}"/>
            </a:ext>
          </a:extLst>
        </xdr:cNvPr>
        <xdr:cNvCxnSpPr/>
      </xdr:nvCxnSpPr>
      <xdr:spPr>
        <a:xfrm flipV="1">
          <a:off x="4173855" y="1339138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7E44A71B-3117-48F1-961F-099E3FBF7141}"/>
            </a:ext>
          </a:extLst>
        </xdr:cNvPr>
        <xdr:cNvSpPr txBox="1"/>
      </xdr:nvSpPr>
      <xdr:spPr>
        <a:xfrm>
          <a:off x="4212590" y="1466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AE6D96DA-45AA-4289-A158-529057539732}"/>
            </a:ext>
          </a:extLst>
        </xdr:cNvPr>
        <xdr:cNvCxnSpPr/>
      </xdr:nvCxnSpPr>
      <xdr:spPr>
        <a:xfrm>
          <a:off x="4112260" y="14664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48F0F7C9-DD8F-4898-BFF1-FDB171A967FD}"/>
            </a:ext>
          </a:extLst>
        </xdr:cNvPr>
        <xdr:cNvSpPr txBox="1"/>
      </xdr:nvSpPr>
      <xdr:spPr>
        <a:xfrm>
          <a:off x="4212590" y="13166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A04DBBB9-7D8F-4A69-919C-E205E4210F35}"/>
            </a:ext>
          </a:extLst>
        </xdr:cNvPr>
        <xdr:cNvCxnSpPr/>
      </xdr:nvCxnSpPr>
      <xdr:spPr>
        <a:xfrm>
          <a:off x="4112260" y="133913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86885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446881BC-5110-41CA-B957-9A1F7DDBC22E}"/>
            </a:ext>
          </a:extLst>
        </xdr:cNvPr>
        <xdr:cNvSpPr txBox="1"/>
      </xdr:nvSpPr>
      <xdr:spPr>
        <a:xfrm>
          <a:off x="4212590" y="138047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AF2CCF85-3995-4C26-B042-5A7CF83DCF32}"/>
            </a:ext>
          </a:extLst>
        </xdr:cNvPr>
        <xdr:cNvSpPr/>
      </xdr:nvSpPr>
      <xdr:spPr>
        <a:xfrm>
          <a:off x="4131310" y="138225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294B48CA-94CA-4EDB-B8D9-0D034F1CD465}"/>
            </a:ext>
          </a:extLst>
        </xdr:cNvPr>
        <xdr:cNvSpPr/>
      </xdr:nvSpPr>
      <xdr:spPr>
        <a:xfrm>
          <a:off x="3388360" y="1379016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0E6021F8-CE64-41D8-B313-633E6CD15FAB}"/>
            </a:ext>
          </a:extLst>
        </xdr:cNvPr>
        <xdr:cNvSpPr/>
      </xdr:nvSpPr>
      <xdr:spPr>
        <a:xfrm>
          <a:off x="2571750" y="13755878"/>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0789FD1C-0FAA-43A6-89C7-35ED128E00BF}"/>
            </a:ext>
          </a:extLst>
        </xdr:cNvPr>
        <xdr:cNvSpPr/>
      </xdr:nvSpPr>
      <xdr:spPr>
        <a:xfrm>
          <a:off x="1774190" y="13732256"/>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522DB8F9-A6B3-4F83-BC17-FED4B5CA91F8}"/>
            </a:ext>
          </a:extLst>
        </xdr:cNvPr>
        <xdr:cNvSpPr/>
      </xdr:nvSpPr>
      <xdr:spPr>
        <a:xfrm>
          <a:off x="988060" y="136899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0DDF23E6-8416-4EC5-A41E-0771B2565860}"/>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1C3ED7D2-3189-4747-A86E-070C384394F8}"/>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B1C9D9D2-A102-4E1F-9FB9-9501977B4B83}"/>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A2A9F7BF-2650-4DBB-8B07-F546BEA4A3EB}"/>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2B46CC2A-C44B-4261-A175-98BF3509A49F}"/>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83313</xdr:rowOff>
    </xdr:from>
    <xdr:to>
      <xdr:col>24</xdr:col>
      <xdr:colOff>114300</xdr:colOff>
      <xdr:row>80</xdr:row>
      <xdr:rowOff>13463</xdr:rowOff>
    </xdr:to>
    <xdr:sp macro="" textlink="">
      <xdr:nvSpPr>
        <xdr:cNvPr id="297" name="楕円 296">
          <a:extLst>
            <a:ext uri="{FF2B5EF4-FFF2-40B4-BE49-F238E27FC236}">
              <a16:creationId xmlns:a16="http://schemas.microsoft.com/office/drawing/2014/main" id="{8E30DA2D-0A41-407E-9FCA-8AB4E01A960A}"/>
            </a:ext>
          </a:extLst>
        </xdr:cNvPr>
        <xdr:cNvSpPr/>
      </xdr:nvSpPr>
      <xdr:spPr>
        <a:xfrm>
          <a:off x="4131310" y="1362976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106190</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2DF490B6-FA58-4DBE-8EC4-A8775E442E1C}"/>
            </a:ext>
          </a:extLst>
        </xdr:cNvPr>
        <xdr:cNvSpPr txBox="1"/>
      </xdr:nvSpPr>
      <xdr:spPr>
        <a:xfrm>
          <a:off x="4212590" y="13477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1015</xdr:rowOff>
    </xdr:from>
    <xdr:to>
      <xdr:col>20</xdr:col>
      <xdr:colOff>38100</xdr:colOff>
      <xdr:row>80</xdr:row>
      <xdr:rowOff>102615</xdr:rowOff>
    </xdr:to>
    <xdr:sp macro="" textlink="">
      <xdr:nvSpPr>
        <xdr:cNvPr id="299" name="楕円 298">
          <a:extLst>
            <a:ext uri="{FF2B5EF4-FFF2-40B4-BE49-F238E27FC236}">
              <a16:creationId xmlns:a16="http://schemas.microsoft.com/office/drawing/2014/main" id="{5D465813-9F7C-4BA6-8DB1-A321FF7A1355}"/>
            </a:ext>
          </a:extLst>
        </xdr:cNvPr>
        <xdr:cNvSpPr/>
      </xdr:nvSpPr>
      <xdr:spPr>
        <a:xfrm>
          <a:off x="3388360" y="137170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134113</xdr:rowOff>
    </xdr:from>
    <xdr:to>
      <xdr:col>24</xdr:col>
      <xdr:colOff>63500</xdr:colOff>
      <xdr:row>80</xdr:row>
      <xdr:rowOff>51815</xdr:rowOff>
    </xdr:to>
    <xdr:cxnSp macro="">
      <xdr:nvCxnSpPr>
        <xdr:cNvPr id="300" name="直線コネクタ 299">
          <a:extLst>
            <a:ext uri="{FF2B5EF4-FFF2-40B4-BE49-F238E27FC236}">
              <a16:creationId xmlns:a16="http://schemas.microsoft.com/office/drawing/2014/main" id="{75470566-553B-47B1-9BC6-96AD4EAC017B}"/>
            </a:ext>
          </a:extLst>
        </xdr:cNvPr>
        <xdr:cNvCxnSpPr/>
      </xdr:nvCxnSpPr>
      <xdr:spPr>
        <a:xfrm flipV="1">
          <a:off x="3431540" y="13674853"/>
          <a:ext cx="742950" cy="96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138176</xdr:rowOff>
    </xdr:from>
    <xdr:to>
      <xdr:col>15</xdr:col>
      <xdr:colOff>101600</xdr:colOff>
      <xdr:row>80</xdr:row>
      <xdr:rowOff>68326</xdr:rowOff>
    </xdr:to>
    <xdr:sp macro="" textlink="">
      <xdr:nvSpPr>
        <xdr:cNvPr id="301" name="楕円 300">
          <a:extLst>
            <a:ext uri="{FF2B5EF4-FFF2-40B4-BE49-F238E27FC236}">
              <a16:creationId xmlns:a16="http://schemas.microsoft.com/office/drawing/2014/main" id="{F69A56A1-A494-4D7E-A6FA-D8D8A0C48468}"/>
            </a:ext>
          </a:extLst>
        </xdr:cNvPr>
        <xdr:cNvSpPr/>
      </xdr:nvSpPr>
      <xdr:spPr>
        <a:xfrm>
          <a:off x="2571750" y="1367891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17526</xdr:rowOff>
    </xdr:from>
    <xdr:to>
      <xdr:col>19</xdr:col>
      <xdr:colOff>177800</xdr:colOff>
      <xdr:row>80</xdr:row>
      <xdr:rowOff>51815</xdr:rowOff>
    </xdr:to>
    <xdr:cxnSp macro="">
      <xdr:nvCxnSpPr>
        <xdr:cNvPr id="302" name="直線コネクタ 301">
          <a:extLst>
            <a:ext uri="{FF2B5EF4-FFF2-40B4-BE49-F238E27FC236}">
              <a16:creationId xmlns:a16="http://schemas.microsoft.com/office/drawing/2014/main" id="{43ACAC7F-3C44-4DC7-981B-3916A797C510}"/>
            </a:ext>
          </a:extLst>
        </xdr:cNvPr>
        <xdr:cNvCxnSpPr/>
      </xdr:nvCxnSpPr>
      <xdr:spPr>
        <a:xfrm>
          <a:off x="2626360" y="13737336"/>
          <a:ext cx="80518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117602</xdr:rowOff>
    </xdr:from>
    <xdr:to>
      <xdr:col>10</xdr:col>
      <xdr:colOff>165100</xdr:colOff>
      <xdr:row>80</xdr:row>
      <xdr:rowOff>47752</xdr:rowOff>
    </xdr:to>
    <xdr:sp macro="" textlink="">
      <xdr:nvSpPr>
        <xdr:cNvPr id="303" name="楕円 302">
          <a:extLst>
            <a:ext uri="{FF2B5EF4-FFF2-40B4-BE49-F238E27FC236}">
              <a16:creationId xmlns:a16="http://schemas.microsoft.com/office/drawing/2014/main" id="{067E2457-679E-4377-AEAA-A5ADE3292428}"/>
            </a:ext>
          </a:extLst>
        </xdr:cNvPr>
        <xdr:cNvSpPr/>
      </xdr:nvSpPr>
      <xdr:spPr>
        <a:xfrm>
          <a:off x="1774190" y="1366215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168402</xdr:rowOff>
    </xdr:from>
    <xdr:to>
      <xdr:col>15</xdr:col>
      <xdr:colOff>50800</xdr:colOff>
      <xdr:row>80</xdr:row>
      <xdr:rowOff>17526</xdr:rowOff>
    </xdr:to>
    <xdr:cxnSp macro="">
      <xdr:nvCxnSpPr>
        <xdr:cNvPr id="304" name="直線コネクタ 303">
          <a:extLst>
            <a:ext uri="{FF2B5EF4-FFF2-40B4-BE49-F238E27FC236}">
              <a16:creationId xmlns:a16="http://schemas.microsoft.com/office/drawing/2014/main" id="{0BC50118-D77A-400F-8C25-69D441C218F7}"/>
            </a:ext>
          </a:extLst>
        </xdr:cNvPr>
        <xdr:cNvCxnSpPr/>
      </xdr:nvCxnSpPr>
      <xdr:spPr>
        <a:xfrm>
          <a:off x="1828800" y="13716762"/>
          <a:ext cx="79756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83313</xdr:rowOff>
    </xdr:from>
    <xdr:to>
      <xdr:col>6</xdr:col>
      <xdr:colOff>38100</xdr:colOff>
      <xdr:row>80</xdr:row>
      <xdr:rowOff>13463</xdr:rowOff>
    </xdr:to>
    <xdr:sp macro="" textlink="">
      <xdr:nvSpPr>
        <xdr:cNvPr id="305" name="楕円 304">
          <a:extLst>
            <a:ext uri="{FF2B5EF4-FFF2-40B4-BE49-F238E27FC236}">
              <a16:creationId xmlns:a16="http://schemas.microsoft.com/office/drawing/2014/main" id="{17533CBC-0FC3-4624-A69E-C33F65A7F1F4}"/>
            </a:ext>
          </a:extLst>
        </xdr:cNvPr>
        <xdr:cNvSpPr/>
      </xdr:nvSpPr>
      <xdr:spPr>
        <a:xfrm>
          <a:off x="988060" y="1362976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134113</xdr:rowOff>
    </xdr:from>
    <xdr:to>
      <xdr:col>10</xdr:col>
      <xdr:colOff>114300</xdr:colOff>
      <xdr:row>79</xdr:row>
      <xdr:rowOff>168402</xdr:rowOff>
    </xdr:to>
    <xdr:cxnSp macro="">
      <xdr:nvCxnSpPr>
        <xdr:cNvPr id="306" name="直線コネクタ 305">
          <a:extLst>
            <a:ext uri="{FF2B5EF4-FFF2-40B4-BE49-F238E27FC236}">
              <a16:creationId xmlns:a16="http://schemas.microsoft.com/office/drawing/2014/main" id="{E77F9938-C670-4C97-BDCA-D55AE39A5829}"/>
            </a:ext>
          </a:extLst>
        </xdr:cNvPr>
        <xdr:cNvCxnSpPr/>
      </xdr:nvCxnSpPr>
      <xdr:spPr>
        <a:xfrm>
          <a:off x="1031240" y="13674853"/>
          <a:ext cx="79756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166895</xdr:rowOff>
    </xdr:from>
    <xdr:ext cx="405111" cy="259045"/>
    <xdr:sp macro="" textlink="">
      <xdr:nvSpPr>
        <xdr:cNvPr id="307" name="n_1aveValue【福祉施設】&#10;有形固定資産減価償却率">
          <a:extLst>
            <a:ext uri="{FF2B5EF4-FFF2-40B4-BE49-F238E27FC236}">
              <a16:creationId xmlns:a16="http://schemas.microsoft.com/office/drawing/2014/main" id="{41D66C25-980D-4B7F-BA3B-0077076BFDB4}"/>
            </a:ext>
          </a:extLst>
        </xdr:cNvPr>
        <xdr:cNvSpPr txBox="1"/>
      </xdr:nvSpPr>
      <xdr:spPr>
        <a:xfrm>
          <a:off x="3239144" y="1388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132605</xdr:rowOff>
    </xdr:from>
    <xdr:ext cx="405111" cy="259045"/>
    <xdr:sp macro="" textlink="">
      <xdr:nvSpPr>
        <xdr:cNvPr id="308" name="n_2aveValue【福祉施設】&#10;有形固定資産減価償却率">
          <a:extLst>
            <a:ext uri="{FF2B5EF4-FFF2-40B4-BE49-F238E27FC236}">
              <a16:creationId xmlns:a16="http://schemas.microsoft.com/office/drawing/2014/main" id="{50495270-8F34-4E7B-9E33-7E378F900419}"/>
            </a:ext>
          </a:extLst>
        </xdr:cNvPr>
        <xdr:cNvSpPr txBox="1"/>
      </xdr:nvSpPr>
      <xdr:spPr>
        <a:xfrm>
          <a:off x="2439044" y="1385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105173</xdr:rowOff>
    </xdr:from>
    <xdr:ext cx="405111" cy="259045"/>
    <xdr:sp macro="" textlink="">
      <xdr:nvSpPr>
        <xdr:cNvPr id="309" name="n_3aveValue【福祉施設】&#10;有形固定資産減価償却率">
          <a:extLst>
            <a:ext uri="{FF2B5EF4-FFF2-40B4-BE49-F238E27FC236}">
              <a16:creationId xmlns:a16="http://schemas.microsoft.com/office/drawing/2014/main" id="{FA4BEB36-FA69-4070-BDC4-C457B3E7A4AE}"/>
            </a:ext>
          </a:extLst>
        </xdr:cNvPr>
        <xdr:cNvSpPr txBox="1"/>
      </xdr:nvSpPr>
      <xdr:spPr>
        <a:xfrm>
          <a:off x="1641484" y="13819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68597</xdr:rowOff>
    </xdr:from>
    <xdr:ext cx="405111" cy="259045"/>
    <xdr:sp macro="" textlink="">
      <xdr:nvSpPr>
        <xdr:cNvPr id="310" name="n_4aveValue【福祉施設】&#10;有形固定資産減価償却率">
          <a:extLst>
            <a:ext uri="{FF2B5EF4-FFF2-40B4-BE49-F238E27FC236}">
              <a16:creationId xmlns:a16="http://schemas.microsoft.com/office/drawing/2014/main" id="{F3821CE6-BDCC-4AEB-AAA1-AF948A2A8324}"/>
            </a:ext>
          </a:extLst>
        </xdr:cNvPr>
        <xdr:cNvSpPr txBox="1"/>
      </xdr:nvSpPr>
      <xdr:spPr>
        <a:xfrm>
          <a:off x="855354" y="13782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119142</xdr:rowOff>
    </xdr:from>
    <xdr:ext cx="405111" cy="259045"/>
    <xdr:sp macro="" textlink="">
      <xdr:nvSpPr>
        <xdr:cNvPr id="311" name="n_1mainValue【福祉施設】&#10;有形固定資産減価償却率">
          <a:extLst>
            <a:ext uri="{FF2B5EF4-FFF2-40B4-BE49-F238E27FC236}">
              <a16:creationId xmlns:a16="http://schemas.microsoft.com/office/drawing/2014/main" id="{1AB821A9-0DDC-4C19-9577-473B97C570CA}"/>
            </a:ext>
          </a:extLst>
        </xdr:cNvPr>
        <xdr:cNvSpPr txBox="1"/>
      </xdr:nvSpPr>
      <xdr:spPr>
        <a:xfrm>
          <a:off x="3239144" y="1349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84853</xdr:rowOff>
    </xdr:from>
    <xdr:ext cx="405111" cy="259045"/>
    <xdr:sp macro="" textlink="">
      <xdr:nvSpPr>
        <xdr:cNvPr id="312" name="n_2mainValue【福祉施設】&#10;有形固定資産減価償却率">
          <a:extLst>
            <a:ext uri="{FF2B5EF4-FFF2-40B4-BE49-F238E27FC236}">
              <a16:creationId xmlns:a16="http://schemas.microsoft.com/office/drawing/2014/main" id="{4A852FA4-BFDF-45B0-9A99-7DDACF756C19}"/>
            </a:ext>
          </a:extLst>
        </xdr:cNvPr>
        <xdr:cNvSpPr txBox="1"/>
      </xdr:nvSpPr>
      <xdr:spPr>
        <a:xfrm>
          <a:off x="2439044" y="13459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64279</xdr:rowOff>
    </xdr:from>
    <xdr:ext cx="405111" cy="259045"/>
    <xdr:sp macro="" textlink="">
      <xdr:nvSpPr>
        <xdr:cNvPr id="313" name="n_3mainValue【福祉施設】&#10;有形固定資産減価償却率">
          <a:extLst>
            <a:ext uri="{FF2B5EF4-FFF2-40B4-BE49-F238E27FC236}">
              <a16:creationId xmlns:a16="http://schemas.microsoft.com/office/drawing/2014/main" id="{F187BD61-8DDD-4317-B706-D49698DC7E06}"/>
            </a:ext>
          </a:extLst>
        </xdr:cNvPr>
        <xdr:cNvSpPr txBox="1"/>
      </xdr:nvSpPr>
      <xdr:spPr>
        <a:xfrm>
          <a:off x="1641484" y="13433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29990</xdr:rowOff>
    </xdr:from>
    <xdr:ext cx="405111" cy="259045"/>
    <xdr:sp macro="" textlink="">
      <xdr:nvSpPr>
        <xdr:cNvPr id="314" name="n_4mainValue【福祉施設】&#10;有形固定資産減価償却率">
          <a:extLst>
            <a:ext uri="{FF2B5EF4-FFF2-40B4-BE49-F238E27FC236}">
              <a16:creationId xmlns:a16="http://schemas.microsoft.com/office/drawing/2014/main" id="{726C8256-4147-4554-9CA8-F24052DA78A5}"/>
            </a:ext>
          </a:extLst>
        </xdr:cNvPr>
        <xdr:cNvSpPr txBox="1"/>
      </xdr:nvSpPr>
      <xdr:spPr>
        <a:xfrm>
          <a:off x="855354" y="13401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27BDA4A9-D46E-4944-8E02-68EE2F722296}"/>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6E1AAA1B-1455-4A1A-A72F-598C2A913F17}"/>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1F41E309-109A-47EC-8CC1-B0D0CD261824}"/>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2FC27497-62E4-48B4-8810-3C9F166CF534}"/>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3D992BFA-FB1B-4663-9EB7-25B2AA9EDE7B}"/>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2E5EA4C3-A29A-4F88-91EA-3E6AB337FF61}"/>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56E1E1E4-E29E-4703-8C81-6F6F980633DC}"/>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445335F3-C378-4C1B-AD73-49F8AEEBB60D}"/>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80A1C935-EB27-4519-8EB0-5DEC96C45261}"/>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E8C8E9B6-CC5B-4816-B408-0FACAA58096B}"/>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7B7C50F3-C419-4F27-A579-114A9782C553}"/>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B2D75172-5171-4900-BD6D-FA48440F6A69}"/>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B7CEFBA8-818E-40DF-8F95-1D403B864722}"/>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BA2CD642-0BB6-4FEA-8BFB-31027B370B64}"/>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BDF7B28D-C590-4BFA-B433-3184F10D0CD8}"/>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F50CDE43-205E-4266-8669-2B8FD97C0E0E}"/>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F668E133-7CE0-4A9D-A7FE-8BA3E41E0FFD}"/>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E7FEDDB6-12BD-4489-B3A9-CA63A5ECC6C1}"/>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0D0FD96B-1AAA-4073-931E-446BEE67A463}"/>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32F17F63-9543-498A-B590-30BC1271AC09}"/>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37ACE796-80C0-429E-96AA-2EAE75C1E9DA}"/>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B8225252-A78D-478F-B585-7ABD82C60000}"/>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782C927D-65A2-41E0-A370-DF195D03BA0D}"/>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25AE7DB6-8867-4635-BA8B-98AF5EBEFFDE}"/>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970D7313-DBB3-4DC2-9888-CDEF69E0C086}"/>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B8AE15A8-0965-42B1-84FD-BA3A24A9268D}"/>
            </a:ext>
          </a:extLst>
        </xdr:cNvPr>
        <xdr:cNvCxnSpPr/>
      </xdr:nvCxnSpPr>
      <xdr:spPr>
        <a:xfrm flipV="1">
          <a:off x="9429115" y="13313229"/>
          <a:ext cx="0" cy="1515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D2DE24CE-CA46-4E66-A69C-37A652F2D6A3}"/>
            </a:ext>
          </a:extLst>
        </xdr:cNvPr>
        <xdr:cNvSpPr txBox="1"/>
      </xdr:nvSpPr>
      <xdr:spPr>
        <a:xfrm>
          <a:off x="9467850" y="14832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513B9004-E861-4722-B15D-422FEB7742A0}"/>
            </a:ext>
          </a:extLst>
        </xdr:cNvPr>
        <xdr:cNvCxnSpPr/>
      </xdr:nvCxnSpPr>
      <xdr:spPr>
        <a:xfrm>
          <a:off x="9356090" y="1482824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0C83ABD9-F92B-4CA6-9FD7-A1E8AA99AE75}"/>
            </a:ext>
          </a:extLst>
        </xdr:cNvPr>
        <xdr:cNvSpPr txBox="1"/>
      </xdr:nvSpPr>
      <xdr:spPr>
        <a:xfrm>
          <a:off x="9467850" y="13084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52D5B4E8-E125-42BD-AA29-1F97BC8E6ADE}"/>
            </a:ext>
          </a:extLst>
        </xdr:cNvPr>
        <xdr:cNvCxnSpPr/>
      </xdr:nvCxnSpPr>
      <xdr:spPr>
        <a:xfrm>
          <a:off x="9356090" y="1331322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44648</xdr:rowOff>
    </xdr:from>
    <xdr:ext cx="469744" cy="259045"/>
    <xdr:sp macro="" textlink="">
      <xdr:nvSpPr>
        <xdr:cNvPr id="345" name="【福祉施設】&#10;一人当たり面積平均値テキスト">
          <a:extLst>
            <a:ext uri="{FF2B5EF4-FFF2-40B4-BE49-F238E27FC236}">
              <a16:creationId xmlns:a16="http://schemas.microsoft.com/office/drawing/2014/main" id="{FD5C2594-A30F-45CB-B837-1EEF6FAC171E}"/>
            </a:ext>
          </a:extLst>
        </xdr:cNvPr>
        <xdr:cNvSpPr txBox="1"/>
      </xdr:nvSpPr>
      <xdr:spPr>
        <a:xfrm>
          <a:off x="9467850" y="142769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081BA825-1646-45BF-88B6-1E5B8BAE9D35}"/>
            </a:ext>
          </a:extLst>
        </xdr:cNvPr>
        <xdr:cNvSpPr/>
      </xdr:nvSpPr>
      <xdr:spPr>
        <a:xfrm>
          <a:off x="9394190" y="14294666"/>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8BA894EC-D219-4288-98D0-1B2DCA0D9871}"/>
            </a:ext>
          </a:extLst>
        </xdr:cNvPr>
        <xdr:cNvSpPr/>
      </xdr:nvSpPr>
      <xdr:spPr>
        <a:xfrm>
          <a:off x="8632190" y="1429466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A275E9CC-D144-4D66-9CE2-FD3941C5928B}"/>
            </a:ext>
          </a:extLst>
        </xdr:cNvPr>
        <xdr:cNvSpPr/>
      </xdr:nvSpPr>
      <xdr:spPr>
        <a:xfrm>
          <a:off x="7846060" y="1429466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AAEFBC8E-436E-44C0-A499-D29D105249EC}"/>
            </a:ext>
          </a:extLst>
        </xdr:cNvPr>
        <xdr:cNvSpPr/>
      </xdr:nvSpPr>
      <xdr:spPr>
        <a:xfrm>
          <a:off x="7029450" y="1429466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4C43EBB5-D407-49EF-A189-E254FA844472}"/>
            </a:ext>
          </a:extLst>
        </xdr:cNvPr>
        <xdr:cNvSpPr/>
      </xdr:nvSpPr>
      <xdr:spPr>
        <a:xfrm>
          <a:off x="6231890" y="1430745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C682D376-EF7F-413D-9B43-A69390CD7846}"/>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C64646CA-6CDF-48D5-8D51-8D2A3E473565}"/>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6360A2E-2AD7-4245-B1EA-32281DC903AC}"/>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77FC4F6-B984-4988-8B0A-F010C491713F}"/>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081E161-FB3E-4B51-BEDF-0EAFA0AE00AF}"/>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169636</xdr:rowOff>
    </xdr:from>
    <xdr:to>
      <xdr:col>55</xdr:col>
      <xdr:colOff>50800</xdr:colOff>
      <xdr:row>82</xdr:row>
      <xdr:rowOff>99786</xdr:rowOff>
    </xdr:to>
    <xdr:sp macro="" textlink="">
      <xdr:nvSpPr>
        <xdr:cNvPr id="356" name="楕円 355">
          <a:extLst>
            <a:ext uri="{FF2B5EF4-FFF2-40B4-BE49-F238E27FC236}">
              <a16:creationId xmlns:a16="http://schemas.microsoft.com/office/drawing/2014/main" id="{C4735CAE-ACF7-4EF2-8AA5-85B17CEF1F6A}"/>
            </a:ext>
          </a:extLst>
        </xdr:cNvPr>
        <xdr:cNvSpPr/>
      </xdr:nvSpPr>
      <xdr:spPr>
        <a:xfrm>
          <a:off x="9394190" y="14060896"/>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21063</xdr:rowOff>
    </xdr:from>
    <xdr:ext cx="469744" cy="259045"/>
    <xdr:sp macro="" textlink="">
      <xdr:nvSpPr>
        <xdr:cNvPr id="357" name="【福祉施設】&#10;一人当たり面積該当値テキスト">
          <a:extLst>
            <a:ext uri="{FF2B5EF4-FFF2-40B4-BE49-F238E27FC236}">
              <a16:creationId xmlns:a16="http://schemas.microsoft.com/office/drawing/2014/main" id="{46EE42D2-E270-468B-8264-A3D940F36352}"/>
            </a:ext>
          </a:extLst>
        </xdr:cNvPr>
        <xdr:cNvSpPr txBox="1"/>
      </xdr:nvSpPr>
      <xdr:spPr>
        <a:xfrm>
          <a:off x="9467850" y="13904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9071</xdr:rowOff>
    </xdr:from>
    <xdr:to>
      <xdr:col>50</xdr:col>
      <xdr:colOff>165100</xdr:colOff>
      <xdr:row>82</xdr:row>
      <xdr:rowOff>110671</xdr:rowOff>
    </xdr:to>
    <xdr:sp macro="" textlink="">
      <xdr:nvSpPr>
        <xdr:cNvPr id="358" name="楕円 357">
          <a:extLst>
            <a:ext uri="{FF2B5EF4-FFF2-40B4-BE49-F238E27FC236}">
              <a16:creationId xmlns:a16="http://schemas.microsoft.com/office/drawing/2014/main" id="{E35587FA-E954-45AF-AE21-11C8EC7766DA}"/>
            </a:ext>
          </a:extLst>
        </xdr:cNvPr>
        <xdr:cNvSpPr/>
      </xdr:nvSpPr>
      <xdr:spPr>
        <a:xfrm>
          <a:off x="8632190" y="1406987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48986</xdr:rowOff>
    </xdr:from>
    <xdr:to>
      <xdr:col>55</xdr:col>
      <xdr:colOff>0</xdr:colOff>
      <xdr:row>82</xdr:row>
      <xdr:rowOff>59871</xdr:rowOff>
    </xdr:to>
    <xdr:cxnSp macro="">
      <xdr:nvCxnSpPr>
        <xdr:cNvPr id="359" name="直線コネクタ 358">
          <a:extLst>
            <a:ext uri="{FF2B5EF4-FFF2-40B4-BE49-F238E27FC236}">
              <a16:creationId xmlns:a16="http://schemas.microsoft.com/office/drawing/2014/main" id="{C1B9B18B-3827-486A-9B30-B34F1BEFEA25}"/>
            </a:ext>
          </a:extLst>
        </xdr:cNvPr>
        <xdr:cNvCxnSpPr/>
      </xdr:nvCxnSpPr>
      <xdr:spPr>
        <a:xfrm flipV="1">
          <a:off x="8686800" y="14109791"/>
          <a:ext cx="74295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147864</xdr:rowOff>
    </xdr:from>
    <xdr:to>
      <xdr:col>46</xdr:col>
      <xdr:colOff>38100</xdr:colOff>
      <xdr:row>82</xdr:row>
      <xdr:rowOff>78014</xdr:rowOff>
    </xdr:to>
    <xdr:sp macro="" textlink="">
      <xdr:nvSpPr>
        <xdr:cNvPr id="360" name="楕円 359">
          <a:extLst>
            <a:ext uri="{FF2B5EF4-FFF2-40B4-BE49-F238E27FC236}">
              <a16:creationId xmlns:a16="http://schemas.microsoft.com/office/drawing/2014/main" id="{8C270119-1617-41A6-8ABE-601680E185DD}"/>
            </a:ext>
          </a:extLst>
        </xdr:cNvPr>
        <xdr:cNvSpPr/>
      </xdr:nvSpPr>
      <xdr:spPr>
        <a:xfrm>
          <a:off x="7846060" y="1403340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27214</xdr:rowOff>
    </xdr:from>
    <xdr:to>
      <xdr:col>50</xdr:col>
      <xdr:colOff>114300</xdr:colOff>
      <xdr:row>82</xdr:row>
      <xdr:rowOff>59871</xdr:rowOff>
    </xdr:to>
    <xdr:cxnSp macro="">
      <xdr:nvCxnSpPr>
        <xdr:cNvPr id="361" name="直線コネクタ 360">
          <a:extLst>
            <a:ext uri="{FF2B5EF4-FFF2-40B4-BE49-F238E27FC236}">
              <a16:creationId xmlns:a16="http://schemas.microsoft.com/office/drawing/2014/main" id="{7B6E33D5-7819-4483-A991-C67CF7DDF8C1}"/>
            </a:ext>
          </a:extLst>
        </xdr:cNvPr>
        <xdr:cNvCxnSpPr/>
      </xdr:nvCxnSpPr>
      <xdr:spPr>
        <a:xfrm>
          <a:off x="7889240" y="14084209"/>
          <a:ext cx="79756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147864</xdr:rowOff>
    </xdr:from>
    <xdr:to>
      <xdr:col>41</xdr:col>
      <xdr:colOff>101600</xdr:colOff>
      <xdr:row>82</xdr:row>
      <xdr:rowOff>78014</xdr:rowOff>
    </xdr:to>
    <xdr:sp macro="" textlink="">
      <xdr:nvSpPr>
        <xdr:cNvPr id="362" name="楕円 361">
          <a:extLst>
            <a:ext uri="{FF2B5EF4-FFF2-40B4-BE49-F238E27FC236}">
              <a16:creationId xmlns:a16="http://schemas.microsoft.com/office/drawing/2014/main" id="{38536E2A-D10F-4C80-89E0-41EF9D746372}"/>
            </a:ext>
          </a:extLst>
        </xdr:cNvPr>
        <xdr:cNvSpPr/>
      </xdr:nvSpPr>
      <xdr:spPr>
        <a:xfrm>
          <a:off x="7029450" y="1403340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27214</xdr:rowOff>
    </xdr:from>
    <xdr:to>
      <xdr:col>45</xdr:col>
      <xdr:colOff>177800</xdr:colOff>
      <xdr:row>82</xdr:row>
      <xdr:rowOff>27214</xdr:rowOff>
    </xdr:to>
    <xdr:cxnSp macro="">
      <xdr:nvCxnSpPr>
        <xdr:cNvPr id="363" name="直線コネクタ 362">
          <a:extLst>
            <a:ext uri="{FF2B5EF4-FFF2-40B4-BE49-F238E27FC236}">
              <a16:creationId xmlns:a16="http://schemas.microsoft.com/office/drawing/2014/main" id="{0D6E9228-A7CC-4A75-8B67-1D34B3628F39}"/>
            </a:ext>
          </a:extLst>
        </xdr:cNvPr>
        <xdr:cNvCxnSpPr/>
      </xdr:nvCxnSpPr>
      <xdr:spPr>
        <a:xfrm>
          <a:off x="7084060" y="1408420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147864</xdr:rowOff>
    </xdr:from>
    <xdr:to>
      <xdr:col>36</xdr:col>
      <xdr:colOff>165100</xdr:colOff>
      <xdr:row>82</xdr:row>
      <xdr:rowOff>78014</xdr:rowOff>
    </xdr:to>
    <xdr:sp macro="" textlink="">
      <xdr:nvSpPr>
        <xdr:cNvPr id="364" name="楕円 363">
          <a:extLst>
            <a:ext uri="{FF2B5EF4-FFF2-40B4-BE49-F238E27FC236}">
              <a16:creationId xmlns:a16="http://schemas.microsoft.com/office/drawing/2014/main" id="{41ECDB7C-0A25-4DC9-B1A8-31D69FFBD1F9}"/>
            </a:ext>
          </a:extLst>
        </xdr:cNvPr>
        <xdr:cNvSpPr/>
      </xdr:nvSpPr>
      <xdr:spPr>
        <a:xfrm>
          <a:off x="6231890" y="1403340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27214</xdr:rowOff>
    </xdr:from>
    <xdr:to>
      <xdr:col>41</xdr:col>
      <xdr:colOff>50800</xdr:colOff>
      <xdr:row>82</xdr:row>
      <xdr:rowOff>27214</xdr:rowOff>
    </xdr:to>
    <xdr:cxnSp macro="">
      <xdr:nvCxnSpPr>
        <xdr:cNvPr id="365" name="直線コネクタ 364">
          <a:extLst>
            <a:ext uri="{FF2B5EF4-FFF2-40B4-BE49-F238E27FC236}">
              <a16:creationId xmlns:a16="http://schemas.microsoft.com/office/drawing/2014/main" id="{CDC37471-BFEB-4CD9-A1C7-03D4DB1C3BA8}"/>
            </a:ext>
          </a:extLst>
        </xdr:cNvPr>
        <xdr:cNvCxnSpPr/>
      </xdr:nvCxnSpPr>
      <xdr:spPr>
        <a:xfrm>
          <a:off x="6286500" y="1408420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158948</xdr:rowOff>
    </xdr:from>
    <xdr:ext cx="469744" cy="259045"/>
    <xdr:sp macro="" textlink="">
      <xdr:nvSpPr>
        <xdr:cNvPr id="366" name="n_1aveValue【福祉施設】&#10;一人当たり面積">
          <a:extLst>
            <a:ext uri="{FF2B5EF4-FFF2-40B4-BE49-F238E27FC236}">
              <a16:creationId xmlns:a16="http://schemas.microsoft.com/office/drawing/2014/main" id="{29CEB72E-A7DC-459C-9DF9-CAC2D2D506D0}"/>
            </a:ext>
          </a:extLst>
        </xdr:cNvPr>
        <xdr:cNvSpPr txBox="1"/>
      </xdr:nvSpPr>
      <xdr:spPr>
        <a:xfrm>
          <a:off x="8454467" y="14391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158948</xdr:rowOff>
    </xdr:from>
    <xdr:ext cx="469744" cy="259045"/>
    <xdr:sp macro="" textlink="">
      <xdr:nvSpPr>
        <xdr:cNvPr id="367" name="n_2aveValue【福祉施設】&#10;一人当たり面積">
          <a:extLst>
            <a:ext uri="{FF2B5EF4-FFF2-40B4-BE49-F238E27FC236}">
              <a16:creationId xmlns:a16="http://schemas.microsoft.com/office/drawing/2014/main" id="{F4A43A11-F2AB-4DF8-99B4-6C96E71C7F97}"/>
            </a:ext>
          </a:extLst>
        </xdr:cNvPr>
        <xdr:cNvSpPr txBox="1"/>
      </xdr:nvSpPr>
      <xdr:spPr>
        <a:xfrm>
          <a:off x="7673417" y="14391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158948</xdr:rowOff>
    </xdr:from>
    <xdr:ext cx="469744" cy="259045"/>
    <xdr:sp macro="" textlink="">
      <xdr:nvSpPr>
        <xdr:cNvPr id="368" name="n_3aveValue【福祉施設】&#10;一人当たり面積">
          <a:extLst>
            <a:ext uri="{FF2B5EF4-FFF2-40B4-BE49-F238E27FC236}">
              <a16:creationId xmlns:a16="http://schemas.microsoft.com/office/drawing/2014/main" id="{5EB40BB6-46BB-48AA-94F4-4FE8ACC4F9CD}"/>
            </a:ext>
          </a:extLst>
        </xdr:cNvPr>
        <xdr:cNvSpPr txBox="1"/>
      </xdr:nvSpPr>
      <xdr:spPr>
        <a:xfrm>
          <a:off x="6866332" y="14391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169834</xdr:rowOff>
    </xdr:from>
    <xdr:ext cx="469744" cy="259045"/>
    <xdr:sp macro="" textlink="">
      <xdr:nvSpPr>
        <xdr:cNvPr id="369" name="n_4aveValue【福祉施設】&#10;一人当たり面積">
          <a:extLst>
            <a:ext uri="{FF2B5EF4-FFF2-40B4-BE49-F238E27FC236}">
              <a16:creationId xmlns:a16="http://schemas.microsoft.com/office/drawing/2014/main" id="{E471C7EB-B766-45D7-9ACC-79AF49A5B063}"/>
            </a:ext>
          </a:extLst>
        </xdr:cNvPr>
        <xdr:cNvSpPr txBox="1"/>
      </xdr:nvSpPr>
      <xdr:spPr>
        <a:xfrm>
          <a:off x="6068772" y="14403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127198</xdr:rowOff>
    </xdr:from>
    <xdr:ext cx="469744" cy="259045"/>
    <xdr:sp macro="" textlink="">
      <xdr:nvSpPr>
        <xdr:cNvPr id="370" name="n_1mainValue【福祉施設】&#10;一人当たり面積">
          <a:extLst>
            <a:ext uri="{FF2B5EF4-FFF2-40B4-BE49-F238E27FC236}">
              <a16:creationId xmlns:a16="http://schemas.microsoft.com/office/drawing/2014/main" id="{19912872-3AA5-47A8-A9CC-66429DE130FC}"/>
            </a:ext>
          </a:extLst>
        </xdr:cNvPr>
        <xdr:cNvSpPr txBox="1"/>
      </xdr:nvSpPr>
      <xdr:spPr>
        <a:xfrm>
          <a:off x="8454467" y="13847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94541</xdr:rowOff>
    </xdr:from>
    <xdr:ext cx="469744" cy="259045"/>
    <xdr:sp macro="" textlink="">
      <xdr:nvSpPr>
        <xdr:cNvPr id="371" name="n_2mainValue【福祉施設】&#10;一人当たり面積">
          <a:extLst>
            <a:ext uri="{FF2B5EF4-FFF2-40B4-BE49-F238E27FC236}">
              <a16:creationId xmlns:a16="http://schemas.microsoft.com/office/drawing/2014/main" id="{E4257AAB-D84E-4102-9D91-5BFF419BC44D}"/>
            </a:ext>
          </a:extLst>
        </xdr:cNvPr>
        <xdr:cNvSpPr txBox="1"/>
      </xdr:nvSpPr>
      <xdr:spPr>
        <a:xfrm>
          <a:off x="7673417" y="13814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94541</xdr:rowOff>
    </xdr:from>
    <xdr:ext cx="469744" cy="259045"/>
    <xdr:sp macro="" textlink="">
      <xdr:nvSpPr>
        <xdr:cNvPr id="372" name="n_3mainValue【福祉施設】&#10;一人当たり面積">
          <a:extLst>
            <a:ext uri="{FF2B5EF4-FFF2-40B4-BE49-F238E27FC236}">
              <a16:creationId xmlns:a16="http://schemas.microsoft.com/office/drawing/2014/main" id="{1023FE99-4302-489A-BACC-33514B8C65AF}"/>
            </a:ext>
          </a:extLst>
        </xdr:cNvPr>
        <xdr:cNvSpPr txBox="1"/>
      </xdr:nvSpPr>
      <xdr:spPr>
        <a:xfrm>
          <a:off x="6866332" y="13814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94541</xdr:rowOff>
    </xdr:from>
    <xdr:ext cx="469744" cy="259045"/>
    <xdr:sp macro="" textlink="">
      <xdr:nvSpPr>
        <xdr:cNvPr id="373" name="n_4mainValue【福祉施設】&#10;一人当たり面積">
          <a:extLst>
            <a:ext uri="{FF2B5EF4-FFF2-40B4-BE49-F238E27FC236}">
              <a16:creationId xmlns:a16="http://schemas.microsoft.com/office/drawing/2014/main" id="{2101F141-107F-4EBF-85AD-C6855DCB5436}"/>
            </a:ext>
          </a:extLst>
        </xdr:cNvPr>
        <xdr:cNvSpPr txBox="1"/>
      </xdr:nvSpPr>
      <xdr:spPr>
        <a:xfrm>
          <a:off x="6068772" y="13814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9E6F128E-FC82-420B-84E4-F2844AE88B9D}"/>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395DE622-46DC-49FF-961F-69ADAC3E9BC8}"/>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73FFDC44-92A1-44C8-B582-5BE8DD385692}"/>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163C4F1D-EA2E-4713-833C-9DF67244BE76}"/>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8593EAF8-DB59-4542-9F1A-443693DACA9B}"/>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E4284D85-9F91-4DC3-8ACB-ADB69676A2C7}"/>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5F78244D-CF94-4298-9A51-0C960ECD0035}"/>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52CD98D5-CB5C-4C6A-AC89-A81FB12BA9B2}"/>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09688AF6-5097-439E-9713-25057497676C}"/>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EAFA3FA0-58AC-4D85-AACC-1250258DDDA9}"/>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89838881-9EAC-4C0F-97E6-65A9B03DA285}"/>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08564B82-EA4A-4AA9-9B47-CB0948DBED41}"/>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3F96012F-94EB-447E-A603-F0E6C471A4E0}"/>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B81689ED-EB46-42BC-8D6D-C2A6B54881AE}"/>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29A7B64E-C8FE-4D38-B639-7AE4C96FEC81}"/>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6D37A573-5FD5-4D01-BA2E-5BB1815A5EFC}"/>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4DC568C6-637C-4813-A1AC-C00932107A3C}"/>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77AC46B7-3D00-4ACD-A84E-95345BC90777}"/>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BAB01D0D-D1CD-4854-BD61-86F37D5D5584}"/>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C58DFB51-6B72-44CB-AEDA-0CA31FC01637}"/>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16D93365-2514-40A0-96D8-C1D81CDF4729}"/>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1B20C101-F410-4AA1-ADD0-FC7A2D4D3BE7}"/>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744E7084-774A-433F-A6FF-377AB8DD2544}"/>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74156E6E-8B05-4266-A987-AD13D3845DC2}"/>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91637CC3-A44C-4BA6-9190-103C5AD20E0E}"/>
            </a:ext>
          </a:extLst>
        </xdr:cNvPr>
        <xdr:cNvCxnSpPr/>
      </xdr:nvCxnSpPr>
      <xdr:spPr>
        <a:xfrm flipV="1">
          <a:off x="4173855" y="17162146"/>
          <a:ext cx="0" cy="15068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4F6332FD-A840-4ACE-B667-8433B5133524}"/>
            </a:ext>
          </a:extLst>
        </xdr:cNvPr>
        <xdr:cNvSpPr txBox="1"/>
      </xdr:nvSpPr>
      <xdr:spPr>
        <a:xfrm>
          <a:off x="421259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7B06CFF2-4D5E-4B1D-8356-25DC851F1B30}"/>
            </a:ext>
          </a:extLst>
        </xdr:cNvPr>
        <xdr:cNvCxnSpPr/>
      </xdr:nvCxnSpPr>
      <xdr:spPr>
        <a:xfrm>
          <a:off x="411226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2837797B-46A5-4A03-9536-A104E8623E10}"/>
            </a:ext>
          </a:extLst>
        </xdr:cNvPr>
        <xdr:cNvSpPr txBox="1"/>
      </xdr:nvSpPr>
      <xdr:spPr>
        <a:xfrm>
          <a:off x="4212590" y="16937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7FFE4DDF-8159-44EF-A3D2-AE570256475D}"/>
            </a:ext>
          </a:extLst>
        </xdr:cNvPr>
        <xdr:cNvCxnSpPr/>
      </xdr:nvCxnSpPr>
      <xdr:spPr>
        <a:xfrm>
          <a:off x="4112260" y="171621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47641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460F7872-88CD-4D06-8BA3-87539D5B17CC}"/>
            </a:ext>
          </a:extLst>
        </xdr:cNvPr>
        <xdr:cNvSpPr txBox="1"/>
      </xdr:nvSpPr>
      <xdr:spPr>
        <a:xfrm>
          <a:off x="4212590" y="177088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F8DF3247-AA58-4855-A5F5-B56184E5B326}"/>
            </a:ext>
          </a:extLst>
        </xdr:cNvPr>
        <xdr:cNvSpPr/>
      </xdr:nvSpPr>
      <xdr:spPr>
        <a:xfrm>
          <a:off x="4131310" y="1772665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A5845782-2C6A-4B1E-9855-8B8AC90ADA63}"/>
            </a:ext>
          </a:extLst>
        </xdr:cNvPr>
        <xdr:cNvSpPr/>
      </xdr:nvSpPr>
      <xdr:spPr>
        <a:xfrm>
          <a:off x="3388360" y="177171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A788A875-6730-4CE5-98A7-5864BEB00C03}"/>
            </a:ext>
          </a:extLst>
        </xdr:cNvPr>
        <xdr:cNvSpPr/>
      </xdr:nvSpPr>
      <xdr:spPr>
        <a:xfrm>
          <a:off x="2571750" y="176809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B729DEEC-3029-4910-A345-89037A42C577}"/>
            </a:ext>
          </a:extLst>
        </xdr:cNvPr>
        <xdr:cNvSpPr/>
      </xdr:nvSpPr>
      <xdr:spPr>
        <a:xfrm>
          <a:off x="1774190" y="1768475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F64643E9-BC4D-41AE-B25B-62FAFF7A22C1}"/>
            </a:ext>
          </a:extLst>
        </xdr:cNvPr>
        <xdr:cNvSpPr/>
      </xdr:nvSpPr>
      <xdr:spPr>
        <a:xfrm>
          <a:off x="988060" y="1768094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FC290E62-B804-4551-8C6F-1706F26F0AF2}"/>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8B27F6B3-88E9-468E-9D9F-508CA0D485F8}"/>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FEAFD55B-0338-43E3-A396-B25AD48AC53F}"/>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D081A5A5-57D7-4F37-BA9B-E51FC5CC7C63}"/>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8FC2BD93-78EC-4808-9FCC-5D2E172F20B3}"/>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12064</xdr:rowOff>
    </xdr:from>
    <xdr:to>
      <xdr:col>24</xdr:col>
      <xdr:colOff>114300</xdr:colOff>
      <xdr:row>102</xdr:row>
      <xdr:rowOff>113664</xdr:rowOff>
    </xdr:to>
    <xdr:sp macro="" textlink="">
      <xdr:nvSpPr>
        <xdr:cNvPr id="414" name="楕円 413">
          <a:extLst>
            <a:ext uri="{FF2B5EF4-FFF2-40B4-BE49-F238E27FC236}">
              <a16:creationId xmlns:a16="http://schemas.microsoft.com/office/drawing/2014/main" id="{024DB8C6-1598-49D1-B3EE-796F882E410F}"/>
            </a:ext>
          </a:extLst>
        </xdr:cNvPr>
        <xdr:cNvSpPr/>
      </xdr:nvSpPr>
      <xdr:spPr>
        <a:xfrm>
          <a:off x="4131310" y="1750377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34941</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4A5260E0-486A-4926-931C-AE78A163C008}"/>
            </a:ext>
          </a:extLst>
        </xdr:cNvPr>
        <xdr:cNvSpPr txBox="1"/>
      </xdr:nvSpPr>
      <xdr:spPr>
        <a:xfrm>
          <a:off x="4212590" y="1735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145414</xdr:rowOff>
    </xdr:from>
    <xdr:to>
      <xdr:col>20</xdr:col>
      <xdr:colOff>38100</xdr:colOff>
      <xdr:row>102</xdr:row>
      <xdr:rowOff>75564</xdr:rowOff>
    </xdr:to>
    <xdr:sp macro="" textlink="">
      <xdr:nvSpPr>
        <xdr:cNvPr id="416" name="楕円 415">
          <a:extLst>
            <a:ext uri="{FF2B5EF4-FFF2-40B4-BE49-F238E27FC236}">
              <a16:creationId xmlns:a16="http://schemas.microsoft.com/office/drawing/2014/main" id="{72206EAF-1E8B-4C96-8C92-BBE427F9DAC0}"/>
            </a:ext>
          </a:extLst>
        </xdr:cNvPr>
        <xdr:cNvSpPr/>
      </xdr:nvSpPr>
      <xdr:spPr>
        <a:xfrm>
          <a:off x="3388360" y="1745995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24764</xdr:rowOff>
    </xdr:from>
    <xdr:to>
      <xdr:col>24</xdr:col>
      <xdr:colOff>63500</xdr:colOff>
      <xdr:row>102</xdr:row>
      <xdr:rowOff>62864</xdr:rowOff>
    </xdr:to>
    <xdr:cxnSp macro="">
      <xdr:nvCxnSpPr>
        <xdr:cNvPr id="417" name="直線コネクタ 416">
          <a:extLst>
            <a:ext uri="{FF2B5EF4-FFF2-40B4-BE49-F238E27FC236}">
              <a16:creationId xmlns:a16="http://schemas.microsoft.com/office/drawing/2014/main" id="{5441FE8C-BBE1-431D-8D7B-65F62C1438FC}"/>
            </a:ext>
          </a:extLst>
        </xdr:cNvPr>
        <xdr:cNvCxnSpPr/>
      </xdr:nvCxnSpPr>
      <xdr:spPr>
        <a:xfrm>
          <a:off x="3431540" y="17508854"/>
          <a:ext cx="7429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74930</xdr:rowOff>
    </xdr:from>
    <xdr:to>
      <xdr:col>15</xdr:col>
      <xdr:colOff>101600</xdr:colOff>
      <xdr:row>102</xdr:row>
      <xdr:rowOff>5080</xdr:rowOff>
    </xdr:to>
    <xdr:sp macro="" textlink="">
      <xdr:nvSpPr>
        <xdr:cNvPr id="418" name="楕円 417">
          <a:extLst>
            <a:ext uri="{FF2B5EF4-FFF2-40B4-BE49-F238E27FC236}">
              <a16:creationId xmlns:a16="http://schemas.microsoft.com/office/drawing/2014/main" id="{F0D7A11D-C6D3-42D7-8153-6A551239FEF6}"/>
            </a:ext>
          </a:extLst>
        </xdr:cNvPr>
        <xdr:cNvSpPr/>
      </xdr:nvSpPr>
      <xdr:spPr>
        <a:xfrm>
          <a:off x="2571750" y="173913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125730</xdr:rowOff>
    </xdr:from>
    <xdr:to>
      <xdr:col>19</xdr:col>
      <xdr:colOff>177800</xdr:colOff>
      <xdr:row>102</xdr:row>
      <xdr:rowOff>24764</xdr:rowOff>
    </xdr:to>
    <xdr:cxnSp macro="">
      <xdr:nvCxnSpPr>
        <xdr:cNvPr id="419" name="直線コネクタ 418">
          <a:extLst>
            <a:ext uri="{FF2B5EF4-FFF2-40B4-BE49-F238E27FC236}">
              <a16:creationId xmlns:a16="http://schemas.microsoft.com/office/drawing/2014/main" id="{C49B415E-0FB6-42D6-B726-560DBF28C1F1}"/>
            </a:ext>
          </a:extLst>
        </xdr:cNvPr>
        <xdr:cNvCxnSpPr/>
      </xdr:nvCxnSpPr>
      <xdr:spPr>
        <a:xfrm>
          <a:off x="2626360" y="17445990"/>
          <a:ext cx="80518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6350</xdr:rowOff>
    </xdr:from>
    <xdr:to>
      <xdr:col>10</xdr:col>
      <xdr:colOff>165100</xdr:colOff>
      <xdr:row>101</xdr:row>
      <xdr:rowOff>107950</xdr:rowOff>
    </xdr:to>
    <xdr:sp macro="" textlink="">
      <xdr:nvSpPr>
        <xdr:cNvPr id="420" name="楕円 419">
          <a:extLst>
            <a:ext uri="{FF2B5EF4-FFF2-40B4-BE49-F238E27FC236}">
              <a16:creationId xmlns:a16="http://schemas.microsoft.com/office/drawing/2014/main" id="{DCB96CED-F2A2-4036-B143-BBE2CB3C5D55}"/>
            </a:ext>
          </a:extLst>
        </xdr:cNvPr>
        <xdr:cNvSpPr/>
      </xdr:nvSpPr>
      <xdr:spPr>
        <a:xfrm>
          <a:off x="1774190" y="173247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57150</xdr:rowOff>
    </xdr:from>
    <xdr:to>
      <xdr:col>15</xdr:col>
      <xdr:colOff>50800</xdr:colOff>
      <xdr:row>101</xdr:row>
      <xdr:rowOff>125730</xdr:rowOff>
    </xdr:to>
    <xdr:cxnSp macro="">
      <xdr:nvCxnSpPr>
        <xdr:cNvPr id="421" name="直線コネクタ 420">
          <a:extLst>
            <a:ext uri="{FF2B5EF4-FFF2-40B4-BE49-F238E27FC236}">
              <a16:creationId xmlns:a16="http://schemas.microsoft.com/office/drawing/2014/main" id="{381F1EC5-7A14-4089-8462-53EDADC3403A}"/>
            </a:ext>
          </a:extLst>
        </xdr:cNvPr>
        <xdr:cNvCxnSpPr/>
      </xdr:nvCxnSpPr>
      <xdr:spPr>
        <a:xfrm>
          <a:off x="1828800" y="17369790"/>
          <a:ext cx="79756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120650</xdr:rowOff>
    </xdr:from>
    <xdr:to>
      <xdr:col>6</xdr:col>
      <xdr:colOff>38100</xdr:colOff>
      <xdr:row>101</xdr:row>
      <xdr:rowOff>50800</xdr:rowOff>
    </xdr:to>
    <xdr:sp macro="" textlink="">
      <xdr:nvSpPr>
        <xdr:cNvPr id="422" name="楕円 421">
          <a:extLst>
            <a:ext uri="{FF2B5EF4-FFF2-40B4-BE49-F238E27FC236}">
              <a16:creationId xmlns:a16="http://schemas.microsoft.com/office/drawing/2014/main" id="{6DD760F0-6B2E-49D2-A34A-B9FD3B416984}"/>
            </a:ext>
          </a:extLst>
        </xdr:cNvPr>
        <xdr:cNvSpPr/>
      </xdr:nvSpPr>
      <xdr:spPr>
        <a:xfrm>
          <a:off x="988060" y="172675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0</xdr:rowOff>
    </xdr:from>
    <xdr:to>
      <xdr:col>10</xdr:col>
      <xdr:colOff>114300</xdr:colOff>
      <xdr:row>101</xdr:row>
      <xdr:rowOff>57150</xdr:rowOff>
    </xdr:to>
    <xdr:cxnSp macro="">
      <xdr:nvCxnSpPr>
        <xdr:cNvPr id="423" name="直線コネクタ 422">
          <a:extLst>
            <a:ext uri="{FF2B5EF4-FFF2-40B4-BE49-F238E27FC236}">
              <a16:creationId xmlns:a16="http://schemas.microsoft.com/office/drawing/2014/main" id="{FD6C6751-191D-4FCA-B15D-5C262C1E4DC4}"/>
            </a:ext>
          </a:extLst>
        </xdr:cNvPr>
        <xdr:cNvCxnSpPr/>
      </xdr:nvCxnSpPr>
      <xdr:spPr>
        <a:xfrm>
          <a:off x="1031240" y="17316450"/>
          <a:ext cx="79756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146702</xdr:rowOff>
    </xdr:from>
    <xdr:ext cx="405111" cy="259045"/>
    <xdr:sp macro="" textlink="">
      <xdr:nvSpPr>
        <xdr:cNvPr id="424" name="n_1aveValue【市民会館】&#10;有形固定資産減価償却率">
          <a:extLst>
            <a:ext uri="{FF2B5EF4-FFF2-40B4-BE49-F238E27FC236}">
              <a16:creationId xmlns:a16="http://schemas.microsoft.com/office/drawing/2014/main" id="{3D695C01-B3C3-4A21-95BF-E9009AD8BA26}"/>
            </a:ext>
          </a:extLst>
        </xdr:cNvPr>
        <xdr:cNvSpPr txBox="1"/>
      </xdr:nvSpPr>
      <xdr:spPr>
        <a:xfrm>
          <a:off x="3239144" y="178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110507</xdr:rowOff>
    </xdr:from>
    <xdr:ext cx="405111" cy="259045"/>
    <xdr:sp macro="" textlink="">
      <xdr:nvSpPr>
        <xdr:cNvPr id="425" name="n_2aveValue【市民会館】&#10;有形固定資産減価償却率">
          <a:extLst>
            <a:ext uri="{FF2B5EF4-FFF2-40B4-BE49-F238E27FC236}">
              <a16:creationId xmlns:a16="http://schemas.microsoft.com/office/drawing/2014/main" id="{AB2D30CF-8CEA-473C-9C2B-9B0BDE40D7FD}"/>
            </a:ext>
          </a:extLst>
        </xdr:cNvPr>
        <xdr:cNvSpPr txBox="1"/>
      </xdr:nvSpPr>
      <xdr:spPr>
        <a:xfrm>
          <a:off x="2439044" y="1776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120032</xdr:rowOff>
    </xdr:from>
    <xdr:ext cx="405111" cy="259045"/>
    <xdr:sp macro="" textlink="">
      <xdr:nvSpPr>
        <xdr:cNvPr id="426" name="n_3aveValue【市民会館】&#10;有形固定資産減価償却率">
          <a:extLst>
            <a:ext uri="{FF2B5EF4-FFF2-40B4-BE49-F238E27FC236}">
              <a16:creationId xmlns:a16="http://schemas.microsoft.com/office/drawing/2014/main" id="{437DE419-2FE8-45E5-9CDE-BF188BF40D14}"/>
            </a:ext>
          </a:extLst>
        </xdr:cNvPr>
        <xdr:cNvSpPr txBox="1"/>
      </xdr:nvSpPr>
      <xdr:spPr>
        <a:xfrm>
          <a:off x="1641484" y="1778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118127</xdr:rowOff>
    </xdr:from>
    <xdr:ext cx="405111" cy="259045"/>
    <xdr:sp macro="" textlink="">
      <xdr:nvSpPr>
        <xdr:cNvPr id="427" name="n_4aveValue【市民会館】&#10;有形固定資産減価償却率">
          <a:extLst>
            <a:ext uri="{FF2B5EF4-FFF2-40B4-BE49-F238E27FC236}">
              <a16:creationId xmlns:a16="http://schemas.microsoft.com/office/drawing/2014/main" id="{FE63ADA6-27EB-435E-B9E7-A6D0A63BA15D}"/>
            </a:ext>
          </a:extLst>
        </xdr:cNvPr>
        <xdr:cNvSpPr txBox="1"/>
      </xdr:nvSpPr>
      <xdr:spPr>
        <a:xfrm>
          <a:off x="855354" y="1777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92091</xdr:rowOff>
    </xdr:from>
    <xdr:ext cx="405111" cy="259045"/>
    <xdr:sp macro="" textlink="">
      <xdr:nvSpPr>
        <xdr:cNvPr id="428" name="n_1mainValue【市民会館】&#10;有形固定資産減価償却率">
          <a:extLst>
            <a:ext uri="{FF2B5EF4-FFF2-40B4-BE49-F238E27FC236}">
              <a16:creationId xmlns:a16="http://schemas.microsoft.com/office/drawing/2014/main" id="{46B070D7-DBD9-40AD-893B-0705168188F6}"/>
            </a:ext>
          </a:extLst>
        </xdr:cNvPr>
        <xdr:cNvSpPr txBox="1"/>
      </xdr:nvSpPr>
      <xdr:spPr>
        <a:xfrm>
          <a:off x="3239144" y="17240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21607</xdr:rowOff>
    </xdr:from>
    <xdr:ext cx="405111" cy="259045"/>
    <xdr:sp macro="" textlink="">
      <xdr:nvSpPr>
        <xdr:cNvPr id="429" name="n_2mainValue【市民会館】&#10;有形固定資産減価償却率">
          <a:extLst>
            <a:ext uri="{FF2B5EF4-FFF2-40B4-BE49-F238E27FC236}">
              <a16:creationId xmlns:a16="http://schemas.microsoft.com/office/drawing/2014/main" id="{9BDB6301-206C-4445-A6EE-776AF053EAF4}"/>
            </a:ext>
          </a:extLst>
        </xdr:cNvPr>
        <xdr:cNvSpPr txBox="1"/>
      </xdr:nvSpPr>
      <xdr:spPr>
        <a:xfrm>
          <a:off x="2439044" y="1716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124477</xdr:rowOff>
    </xdr:from>
    <xdr:ext cx="405111" cy="259045"/>
    <xdr:sp macro="" textlink="">
      <xdr:nvSpPr>
        <xdr:cNvPr id="430" name="n_3mainValue【市民会館】&#10;有形固定資産減価償却率">
          <a:extLst>
            <a:ext uri="{FF2B5EF4-FFF2-40B4-BE49-F238E27FC236}">
              <a16:creationId xmlns:a16="http://schemas.microsoft.com/office/drawing/2014/main" id="{88E93803-91FB-44C5-839E-ED3EBBE9C176}"/>
            </a:ext>
          </a:extLst>
        </xdr:cNvPr>
        <xdr:cNvSpPr txBox="1"/>
      </xdr:nvSpPr>
      <xdr:spPr>
        <a:xfrm>
          <a:off x="1641484" y="1709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67327</xdr:rowOff>
    </xdr:from>
    <xdr:ext cx="405111" cy="259045"/>
    <xdr:sp macro="" textlink="">
      <xdr:nvSpPr>
        <xdr:cNvPr id="431" name="n_4mainValue【市民会館】&#10;有形固定資産減価償却率">
          <a:extLst>
            <a:ext uri="{FF2B5EF4-FFF2-40B4-BE49-F238E27FC236}">
              <a16:creationId xmlns:a16="http://schemas.microsoft.com/office/drawing/2014/main" id="{04ECB362-2002-482C-B939-204D8CFA5436}"/>
            </a:ext>
          </a:extLst>
        </xdr:cNvPr>
        <xdr:cNvSpPr txBox="1"/>
      </xdr:nvSpPr>
      <xdr:spPr>
        <a:xfrm>
          <a:off x="855354" y="1703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797C7EF8-7705-4B9F-93E6-1596D7571B61}"/>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B86312E5-B5CF-4972-8928-CB0B29644C35}"/>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853AE315-7191-4AEF-B130-810854CD3D86}"/>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6DE6CD51-8FFB-4448-ADFC-AC56519F9FD5}"/>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AAEC2663-9F2D-493B-A493-9DD4F097C4CF}"/>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5618BEC9-977B-4518-A42A-04C32A8A5969}"/>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AA726956-AB90-48E0-910F-8B8600DE4D1F}"/>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526608F5-0BAF-41FC-8625-0479CC738E23}"/>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574E01FB-4999-459A-B9D4-6F2B1474E5EF}"/>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ED658450-4D8E-4B22-AB53-D1FC3489C295}"/>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BD888BB6-078D-4BFF-9BA0-3B6D9DFB0A50}"/>
            </a:ext>
          </a:extLst>
        </xdr:cNvPr>
        <xdr:cNvCxnSpPr/>
      </xdr:nvCxnSpPr>
      <xdr:spPr>
        <a:xfrm>
          <a:off x="5960110" y="1847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661EF652-938E-4B04-8146-FB4687E5210D}"/>
            </a:ext>
          </a:extLst>
        </xdr:cNvPr>
        <xdr:cNvSpPr txBox="1"/>
      </xdr:nvSpPr>
      <xdr:spPr>
        <a:xfrm>
          <a:off x="5527221" y="1833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18578230-0790-4369-A942-4D85386051B6}"/>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B35CF7AD-7DEB-436A-BDEF-BA52097DD63F}"/>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10A760B5-9446-4789-A5B8-644758399661}"/>
            </a:ext>
          </a:extLst>
        </xdr:cNvPr>
        <xdr:cNvCxnSpPr/>
      </xdr:nvCxnSpPr>
      <xdr:spPr>
        <a:xfrm>
          <a:off x="5960110" y="17331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C848305F-F746-41FE-BD4D-5AC478944AA3}"/>
            </a:ext>
          </a:extLst>
        </xdr:cNvPr>
        <xdr:cNvSpPr txBox="1"/>
      </xdr:nvSpPr>
      <xdr:spPr>
        <a:xfrm>
          <a:off x="5527221" y="1719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FE1FB224-E755-48EE-8DA6-9BA000786882}"/>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D4FE3708-BDDD-4A83-BCF1-C22125570F67}"/>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3752D8B7-D7C1-4BC4-A7F3-BCEFECB32DF7}"/>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7C366A9E-A2E5-4580-AE48-FBE864E9AD69}"/>
            </a:ext>
          </a:extLst>
        </xdr:cNvPr>
        <xdr:cNvCxnSpPr/>
      </xdr:nvCxnSpPr>
      <xdr:spPr>
        <a:xfrm flipV="1">
          <a:off x="9429115" y="17228819"/>
          <a:ext cx="0" cy="1219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6F8D931E-9040-454C-9B86-D3FBD2CFEB46}"/>
            </a:ext>
          </a:extLst>
        </xdr:cNvPr>
        <xdr:cNvSpPr txBox="1"/>
      </xdr:nvSpPr>
      <xdr:spPr>
        <a:xfrm>
          <a:off x="9467850" y="184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3F11868B-5E22-4554-A187-FDCCE849E0BC}"/>
            </a:ext>
          </a:extLst>
        </xdr:cNvPr>
        <xdr:cNvCxnSpPr/>
      </xdr:nvCxnSpPr>
      <xdr:spPr>
        <a:xfrm>
          <a:off x="9356090" y="1844802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8A12A741-E26A-43EE-A73C-7C09F932F02C}"/>
            </a:ext>
          </a:extLst>
        </xdr:cNvPr>
        <xdr:cNvSpPr txBox="1"/>
      </xdr:nvSpPr>
      <xdr:spPr>
        <a:xfrm>
          <a:off x="9467850" y="17000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554FC962-1293-49B5-9CE1-6F7DE830C827}"/>
            </a:ext>
          </a:extLst>
        </xdr:cNvPr>
        <xdr:cNvCxnSpPr/>
      </xdr:nvCxnSpPr>
      <xdr:spPr>
        <a:xfrm>
          <a:off x="9356090" y="1722881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162577</xdr:rowOff>
    </xdr:from>
    <xdr:ext cx="469744" cy="259045"/>
    <xdr:sp macro="" textlink="">
      <xdr:nvSpPr>
        <xdr:cNvPr id="456" name="【市民会館】&#10;一人当たり面積平均値テキスト">
          <a:extLst>
            <a:ext uri="{FF2B5EF4-FFF2-40B4-BE49-F238E27FC236}">
              <a16:creationId xmlns:a16="http://schemas.microsoft.com/office/drawing/2014/main" id="{6EA541B3-EBA0-4194-A7D2-B5D161481688}"/>
            </a:ext>
          </a:extLst>
        </xdr:cNvPr>
        <xdr:cNvSpPr txBox="1"/>
      </xdr:nvSpPr>
      <xdr:spPr>
        <a:xfrm>
          <a:off x="9467850" y="17823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A57742C3-C78A-4F18-AB35-817FC04D5566}"/>
            </a:ext>
          </a:extLst>
        </xdr:cNvPr>
        <xdr:cNvSpPr/>
      </xdr:nvSpPr>
      <xdr:spPr>
        <a:xfrm>
          <a:off x="9394190" y="1796669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5B1BC87E-8EFE-4AFF-B8CD-B181F226D718}"/>
            </a:ext>
          </a:extLst>
        </xdr:cNvPr>
        <xdr:cNvSpPr/>
      </xdr:nvSpPr>
      <xdr:spPr>
        <a:xfrm>
          <a:off x="8632190" y="1797430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4CC7992C-5A49-4C58-B5BA-AB04B3D0DCC3}"/>
            </a:ext>
          </a:extLst>
        </xdr:cNvPr>
        <xdr:cNvSpPr/>
      </xdr:nvSpPr>
      <xdr:spPr>
        <a:xfrm>
          <a:off x="7846060" y="179952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18B9656C-8375-4036-9344-49C3439BF0CD}"/>
            </a:ext>
          </a:extLst>
        </xdr:cNvPr>
        <xdr:cNvSpPr/>
      </xdr:nvSpPr>
      <xdr:spPr>
        <a:xfrm>
          <a:off x="7029450" y="179952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3878C12D-DFF3-421C-8BBB-5C5B7D5F317C}"/>
            </a:ext>
          </a:extLst>
        </xdr:cNvPr>
        <xdr:cNvSpPr/>
      </xdr:nvSpPr>
      <xdr:spPr>
        <a:xfrm>
          <a:off x="6231890" y="180200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DD8C5E1C-F67F-485C-BE0A-F7B605E13247}"/>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D048E6DF-B4C8-4763-B621-D8BC6211434D}"/>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7EEDF721-6513-4043-9764-068D80CABCD6}"/>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14414377-9EAB-48FC-9F19-AE4D6B200A20}"/>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FAAAD617-98D9-4E1D-95C6-9DC03D1A8042}"/>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145414</xdr:rowOff>
    </xdr:from>
    <xdr:to>
      <xdr:col>55</xdr:col>
      <xdr:colOff>50800</xdr:colOff>
      <xdr:row>106</xdr:row>
      <xdr:rowOff>75564</xdr:rowOff>
    </xdr:to>
    <xdr:sp macro="" textlink="">
      <xdr:nvSpPr>
        <xdr:cNvPr id="467" name="楕円 466">
          <a:extLst>
            <a:ext uri="{FF2B5EF4-FFF2-40B4-BE49-F238E27FC236}">
              <a16:creationId xmlns:a16="http://schemas.microsoft.com/office/drawing/2014/main" id="{F17E1294-B171-4164-8808-4ACD19562113}"/>
            </a:ext>
          </a:extLst>
        </xdr:cNvPr>
        <xdr:cNvSpPr/>
      </xdr:nvSpPr>
      <xdr:spPr>
        <a:xfrm>
          <a:off x="9394190" y="18145759"/>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123841</xdr:rowOff>
    </xdr:from>
    <xdr:ext cx="469744" cy="259045"/>
    <xdr:sp macro="" textlink="">
      <xdr:nvSpPr>
        <xdr:cNvPr id="468" name="【市民会館】&#10;一人当たり面積該当値テキスト">
          <a:extLst>
            <a:ext uri="{FF2B5EF4-FFF2-40B4-BE49-F238E27FC236}">
              <a16:creationId xmlns:a16="http://schemas.microsoft.com/office/drawing/2014/main" id="{62A7752F-DBBC-4C41-B0C1-AB450D6F59DB}"/>
            </a:ext>
          </a:extLst>
        </xdr:cNvPr>
        <xdr:cNvSpPr txBox="1"/>
      </xdr:nvSpPr>
      <xdr:spPr>
        <a:xfrm>
          <a:off x="9467850" y="18127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145414</xdr:rowOff>
    </xdr:from>
    <xdr:to>
      <xdr:col>50</xdr:col>
      <xdr:colOff>165100</xdr:colOff>
      <xdr:row>106</xdr:row>
      <xdr:rowOff>75564</xdr:rowOff>
    </xdr:to>
    <xdr:sp macro="" textlink="">
      <xdr:nvSpPr>
        <xdr:cNvPr id="469" name="楕円 468">
          <a:extLst>
            <a:ext uri="{FF2B5EF4-FFF2-40B4-BE49-F238E27FC236}">
              <a16:creationId xmlns:a16="http://schemas.microsoft.com/office/drawing/2014/main" id="{8E25D38D-7D00-4DB9-B817-29717C18626F}"/>
            </a:ext>
          </a:extLst>
        </xdr:cNvPr>
        <xdr:cNvSpPr/>
      </xdr:nvSpPr>
      <xdr:spPr>
        <a:xfrm>
          <a:off x="8632190" y="1814575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24764</xdr:rowOff>
    </xdr:from>
    <xdr:to>
      <xdr:col>55</xdr:col>
      <xdr:colOff>0</xdr:colOff>
      <xdr:row>106</xdr:row>
      <xdr:rowOff>24764</xdr:rowOff>
    </xdr:to>
    <xdr:cxnSp macro="">
      <xdr:nvCxnSpPr>
        <xdr:cNvPr id="470" name="直線コネクタ 469">
          <a:extLst>
            <a:ext uri="{FF2B5EF4-FFF2-40B4-BE49-F238E27FC236}">
              <a16:creationId xmlns:a16="http://schemas.microsoft.com/office/drawing/2014/main" id="{F0197FCA-23D4-4659-91BE-A829619FA0C9}"/>
            </a:ext>
          </a:extLst>
        </xdr:cNvPr>
        <xdr:cNvCxnSpPr/>
      </xdr:nvCxnSpPr>
      <xdr:spPr>
        <a:xfrm>
          <a:off x="8686800" y="1819465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145414</xdr:rowOff>
    </xdr:from>
    <xdr:to>
      <xdr:col>46</xdr:col>
      <xdr:colOff>38100</xdr:colOff>
      <xdr:row>106</xdr:row>
      <xdr:rowOff>75564</xdr:rowOff>
    </xdr:to>
    <xdr:sp macro="" textlink="">
      <xdr:nvSpPr>
        <xdr:cNvPr id="471" name="楕円 470">
          <a:extLst>
            <a:ext uri="{FF2B5EF4-FFF2-40B4-BE49-F238E27FC236}">
              <a16:creationId xmlns:a16="http://schemas.microsoft.com/office/drawing/2014/main" id="{B5E91DC8-47B4-4EBC-8B89-A1EFE29059EC}"/>
            </a:ext>
          </a:extLst>
        </xdr:cNvPr>
        <xdr:cNvSpPr/>
      </xdr:nvSpPr>
      <xdr:spPr>
        <a:xfrm>
          <a:off x="7846060" y="1814575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24764</xdr:rowOff>
    </xdr:from>
    <xdr:to>
      <xdr:col>50</xdr:col>
      <xdr:colOff>114300</xdr:colOff>
      <xdr:row>106</xdr:row>
      <xdr:rowOff>24764</xdr:rowOff>
    </xdr:to>
    <xdr:cxnSp macro="">
      <xdr:nvCxnSpPr>
        <xdr:cNvPr id="472" name="直線コネクタ 471">
          <a:extLst>
            <a:ext uri="{FF2B5EF4-FFF2-40B4-BE49-F238E27FC236}">
              <a16:creationId xmlns:a16="http://schemas.microsoft.com/office/drawing/2014/main" id="{FAAD0517-3D10-4066-809B-41507CB99CEA}"/>
            </a:ext>
          </a:extLst>
        </xdr:cNvPr>
        <xdr:cNvCxnSpPr/>
      </xdr:nvCxnSpPr>
      <xdr:spPr>
        <a:xfrm>
          <a:off x="7889240" y="1819465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145414</xdr:rowOff>
    </xdr:from>
    <xdr:to>
      <xdr:col>41</xdr:col>
      <xdr:colOff>101600</xdr:colOff>
      <xdr:row>106</xdr:row>
      <xdr:rowOff>75564</xdr:rowOff>
    </xdr:to>
    <xdr:sp macro="" textlink="">
      <xdr:nvSpPr>
        <xdr:cNvPr id="473" name="楕円 472">
          <a:extLst>
            <a:ext uri="{FF2B5EF4-FFF2-40B4-BE49-F238E27FC236}">
              <a16:creationId xmlns:a16="http://schemas.microsoft.com/office/drawing/2014/main" id="{9B8752EE-288D-41DE-B461-FDF61D939147}"/>
            </a:ext>
          </a:extLst>
        </xdr:cNvPr>
        <xdr:cNvSpPr/>
      </xdr:nvSpPr>
      <xdr:spPr>
        <a:xfrm>
          <a:off x="7029450" y="1814575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24764</xdr:rowOff>
    </xdr:from>
    <xdr:to>
      <xdr:col>45</xdr:col>
      <xdr:colOff>177800</xdr:colOff>
      <xdr:row>106</xdr:row>
      <xdr:rowOff>24764</xdr:rowOff>
    </xdr:to>
    <xdr:cxnSp macro="">
      <xdr:nvCxnSpPr>
        <xdr:cNvPr id="474" name="直線コネクタ 473">
          <a:extLst>
            <a:ext uri="{FF2B5EF4-FFF2-40B4-BE49-F238E27FC236}">
              <a16:creationId xmlns:a16="http://schemas.microsoft.com/office/drawing/2014/main" id="{F173FBA6-4208-4F2F-8C09-E3AC19DE9A2A}"/>
            </a:ext>
          </a:extLst>
        </xdr:cNvPr>
        <xdr:cNvCxnSpPr/>
      </xdr:nvCxnSpPr>
      <xdr:spPr>
        <a:xfrm>
          <a:off x="7084060" y="18194654"/>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145414</xdr:rowOff>
    </xdr:from>
    <xdr:to>
      <xdr:col>36</xdr:col>
      <xdr:colOff>165100</xdr:colOff>
      <xdr:row>106</xdr:row>
      <xdr:rowOff>75564</xdr:rowOff>
    </xdr:to>
    <xdr:sp macro="" textlink="">
      <xdr:nvSpPr>
        <xdr:cNvPr id="475" name="楕円 474">
          <a:extLst>
            <a:ext uri="{FF2B5EF4-FFF2-40B4-BE49-F238E27FC236}">
              <a16:creationId xmlns:a16="http://schemas.microsoft.com/office/drawing/2014/main" id="{C2A96BF2-3B21-4997-B4AE-FB951E67D71A}"/>
            </a:ext>
          </a:extLst>
        </xdr:cNvPr>
        <xdr:cNvSpPr/>
      </xdr:nvSpPr>
      <xdr:spPr>
        <a:xfrm>
          <a:off x="6231890" y="1814575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24764</xdr:rowOff>
    </xdr:from>
    <xdr:to>
      <xdr:col>41</xdr:col>
      <xdr:colOff>50800</xdr:colOff>
      <xdr:row>106</xdr:row>
      <xdr:rowOff>24764</xdr:rowOff>
    </xdr:to>
    <xdr:cxnSp macro="">
      <xdr:nvCxnSpPr>
        <xdr:cNvPr id="476" name="直線コネクタ 475">
          <a:extLst>
            <a:ext uri="{FF2B5EF4-FFF2-40B4-BE49-F238E27FC236}">
              <a16:creationId xmlns:a16="http://schemas.microsoft.com/office/drawing/2014/main" id="{71244B97-1330-4757-8EE7-964BA069340A}"/>
            </a:ext>
          </a:extLst>
        </xdr:cNvPr>
        <xdr:cNvCxnSpPr/>
      </xdr:nvCxnSpPr>
      <xdr:spPr>
        <a:xfrm>
          <a:off x="6286500" y="1819465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92091</xdr:rowOff>
    </xdr:from>
    <xdr:ext cx="469744" cy="259045"/>
    <xdr:sp macro="" textlink="">
      <xdr:nvSpPr>
        <xdr:cNvPr id="477" name="n_1aveValue【市民会館】&#10;一人当たり面積">
          <a:extLst>
            <a:ext uri="{FF2B5EF4-FFF2-40B4-BE49-F238E27FC236}">
              <a16:creationId xmlns:a16="http://schemas.microsoft.com/office/drawing/2014/main" id="{BE13E63D-8DE4-4FAC-8371-16D46023BEB7}"/>
            </a:ext>
          </a:extLst>
        </xdr:cNvPr>
        <xdr:cNvSpPr txBox="1"/>
      </xdr:nvSpPr>
      <xdr:spPr>
        <a:xfrm>
          <a:off x="8454467" y="1775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78" name="n_2aveValue【市民会館】&#10;一人当たり面積">
          <a:extLst>
            <a:ext uri="{FF2B5EF4-FFF2-40B4-BE49-F238E27FC236}">
              <a16:creationId xmlns:a16="http://schemas.microsoft.com/office/drawing/2014/main" id="{C01C5589-E84C-40A4-9658-90E62DB9CC04}"/>
            </a:ext>
          </a:extLst>
        </xdr:cNvPr>
        <xdr:cNvSpPr txBox="1"/>
      </xdr:nvSpPr>
      <xdr:spPr>
        <a:xfrm>
          <a:off x="7673417" y="17766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109238</xdr:rowOff>
    </xdr:from>
    <xdr:ext cx="469744" cy="259045"/>
    <xdr:sp macro="" textlink="">
      <xdr:nvSpPr>
        <xdr:cNvPr id="479" name="n_3aveValue【市民会館】&#10;一人当たり面積">
          <a:extLst>
            <a:ext uri="{FF2B5EF4-FFF2-40B4-BE49-F238E27FC236}">
              <a16:creationId xmlns:a16="http://schemas.microsoft.com/office/drawing/2014/main" id="{6756328B-4F06-41F0-88B6-0FD74C84C95D}"/>
            </a:ext>
          </a:extLst>
        </xdr:cNvPr>
        <xdr:cNvSpPr txBox="1"/>
      </xdr:nvSpPr>
      <xdr:spPr>
        <a:xfrm>
          <a:off x="6866332" y="17766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132097</xdr:rowOff>
    </xdr:from>
    <xdr:ext cx="469744" cy="259045"/>
    <xdr:sp macro="" textlink="">
      <xdr:nvSpPr>
        <xdr:cNvPr id="480" name="n_4aveValue【市民会館】&#10;一人当たり面積">
          <a:extLst>
            <a:ext uri="{FF2B5EF4-FFF2-40B4-BE49-F238E27FC236}">
              <a16:creationId xmlns:a16="http://schemas.microsoft.com/office/drawing/2014/main" id="{6B973944-F13A-4FAD-AE60-AE0234770E3B}"/>
            </a:ext>
          </a:extLst>
        </xdr:cNvPr>
        <xdr:cNvSpPr txBox="1"/>
      </xdr:nvSpPr>
      <xdr:spPr>
        <a:xfrm>
          <a:off x="6068772" y="1779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66691</xdr:rowOff>
    </xdr:from>
    <xdr:ext cx="469744" cy="259045"/>
    <xdr:sp macro="" textlink="">
      <xdr:nvSpPr>
        <xdr:cNvPr id="481" name="n_1mainValue【市民会館】&#10;一人当たり面積">
          <a:extLst>
            <a:ext uri="{FF2B5EF4-FFF2-40B4-BE49-F238E27FC236}">
              <a16:creationId xmlns:a16="http://schemas.microsoft.com/office/drawing/2014/main" id="{40DE62E1-5D02-4830-9A0B-F2E376F01D4A}"/>
            </a:ext>
          </a:extLst>
        </xdr:cNvPr>
        <xdr:cNvSpPr txBox="1"/>
      </xdr:nvSpPr>
      <xdr:spPr>
        <a:xfrm>
          <a:off x="8454467" y="18238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66691</xdr:rowOff>
    </xdr:from>
    <xdr:ext cx="469744" cy="259045"/>
    <xdr:sp macro="" textlink="">
      <xdr:nvSpPr>
        <xdr:cNvPr id="482" name="n_2mainValue【市民会館】&#10;一人当たり面積">
          <a:extLst>
            <a:ext uri="{FF2B5EF4-FFF2-40B4-BE49-F238E27FC236}">
              <a16:creationId xmlns:a16="http://schemas.microsoft.com/office/drawing/2014/main" id="{0E3CE2A6-4251-4EFF-81D0-EB0518E48C69}"/>
            </a:ext>
          </a:extLst>
        </xdr:cNvPr>
        <xdr:cNvSpPr txBox="1"/>
      </xdr:nvSpPr>
      <xdr:spPr>
        <a:xfrm>
          <a:off x="7673417" y="18238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66691</xdr:rowOff>
    </xdr:from>
    <xdr:ext cx="469744" cy="259045"/>
    <xdr:sp macro="" textlink="">
      <xdr:nvSpPr>
        <xdr:cNvPr id="483" name="n_3mainValue【市民会館】&#10;一人当たり面積">
          <a:extLst>
            <a:ext uri="{FF2B5EF4-FFF2-40B4-BE49-F238E27FC236}">
              <a16:creationId xmlns:a16="http://schemas.microsoft.com/office/drawing/2014/main" id="{A753E314-33E3-4F8C-9C3A-BA4298D6F52D}"/>
            </a:ext>
          </a:extLst>
        </xdr:cNvPr>
        <xdr:cNvSpPr txBox="1"/>
      </xdr:nvSpPr>
      <xdr:spPr>
        <a:xfrm>
          <a:off x="6866332" y="18238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66691</xdr:rowOff>
    </xdr:from>
    <xdr:ext cx="469744" cy="259045"/>
    <xdr:sp macro="" textlink="">
      <xdr:nvSpPr>
        <xdr:cNvPr id="484" name="n_4mainValue【市民会館】&#10;一人当たり面積">
          <a:extLst>
            <a:ext uri="{FF2B5EF4-FFF2-40B4-BE49-F238E27FC236}">
              <a16:creationId xmlns:a16="http://schemas.microsoft.com/office/drawing/2014/main" id="{C38CE55A-FF7F-4BCE-833C-8581F6BD36D2}"/>
            </a:ext>
          </a:extLst>
        </xdr:cNvPr>
        <xdr:cNvSpPr txBox="1"/>
      </xdr:nvSpPr>
      <xdr:spPr>
        <a:xfrm>
          <a:off x="6068772" y="18238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88061C0B-CD5B-4D64-833F-A72777E59B87}"/>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61ACC9A4-6E7B-4747-A815-97577AF1F488}"/>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763EF9BB-FC68-4BE5-8194-7E717320D49E}"/>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95FF6CFE-CF92-43A9-AB6E-A53A9DD76ABC}"/>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0E36406F-5D0D-41BE-B38B-50B378134AE1}"/>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A957AA7B-223A-4EF6-860B-0DA119816C2A}"/>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50D64BAF-D374-4A71-8357-003972F24BF0}"/>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CE7532F2-45C0-4CA8-AA81-E65E1915C567}"/>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2F32E0C4-5F51-41D5-950F-86F2076AE5A3}"/>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E7F27AD9-7973-4F79-B437-ED3441ABAF3A}"/>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8B502D21-E7DF-4A33-89CD-D3B3B4B0D583}"/>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A9191FC4-2E49-434D-B79E-A249B9296B6B}"/>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496EC7F0-7FC4-4B17-9098-D5031D7B61E4}"/>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64ED794C-7CA4-4D1D-B17E-7E3D07FE81A6}"/>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7AEA3D31-7CD1-465F-9D08-5242FBB68970}"/>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72E9432B-50D4-489C-9E38-8C721BB2E549}"/>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3B3B6069-D366-47E8-B3A6-72E0BE2E9BEB}"/>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B939711A-287A-487F-A1C2-303269C17C01}"/>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B088343F-4FB9-4414-B6B9-C024B258FBA8}"/>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91AE2760-A9A5-4053-86C7-6A064222C2B3}"/>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859C43D9-C32F-49C4-BA88-7E2E92EB5CA3}"/>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BAE50ADD-8FAC-4C1B-A392-AC0E794840C2}"/>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AADCE6A7-D4E6-419B-ADC5-ABBF149FFD38}"/>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9F1CE769-91FC-491C-ADD0-9D888200A407}"/>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921056D4-BBA6-4BDB-B745-53551F9BA19E}"/>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A2B1B493-4C05-452F-838C-7B4D94927FF4}"/>
            </a:ext>
          </a:extLst>
        </xdr:cNvPr>
        <xdr:cNvCxnSpPr/>
      </xdr:nvCxnSpPr>
      <xdr:spPr>
        <a:xfrm flipV="1">
          <a:off x="14703424" y="5856242"/>
          <a:ext cx="0" cy="1285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DECB7B0B-C5A7-4D58-9F94-BA865D9D291D}"/>
            </a:ext>
          </a:extLst>
        </xdr:cNvPr>
        <xdr:cNvSpPr txBox="1"/>
      </xdr:nvSpPr>
      <xdr:spPr>
        <a:xfrm>
          <a:off x="14742160" y="714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C3B28AC5-756B-443C-A7EA-2524CE9EAF81}"/>
            </a:ext>
          </a:extLst>
        </xdr:cNvPr>
        <xdr:cNvCxnSpPr/>
      </xdr:nvCxnSpPr>
      <xdr:spPr>
        <a:xfrm>
          <a:off x="14611350" y="71415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7406BAFF-675A-430C-B3F4-89DB210B0EFC}"/>
            </a:ext>
          </a:extLst>
        </xdr:cNvPr>
        <xdr:cNvSpPr txBox="1"/>
      </xdr:nvSpPr>
      <xdr:spPr>
        <a:xfrm>
          <a:off x="14742160" y="5631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5844481E-7782-4D09-84CA-0AB78CF83407}"/>
            </a:ext>
          </a:extLst>
        </xdr:cNvPr>
        <xdr:cNvCxnSpPr/>
      </xdr:nvCxnSpPr>
      <xdr:spPr>
        <a:xfrm>
          <a:off x="14611350" y="58562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69142</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95C37219-BCBD-4244-8D27-21307C77EA5F}"/>
            </a:ext>
          </a:extLst>
        </xdr:cNvPr>
        <xdr:cNvSpPr txBox="1"/>
      </xdr:nvSpPr>
      <xdr:spPr>
        <a:xfrm>
          <a:off x="14742160" y="65823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E81F8C78-6AC0-4A97-AAB4-B64127D0A196}"/>
            </a:ext>
          </a:extLst>
        </xdr:cNvPr>
        <xdr:cNvSpPr/>
      </xdr:nvSpPr>
      <xdr:spPr>
        <a:xfrm>
          <a:off x="14649450" y="660962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C72A7E70-5879-4A05-BFE5-2224C8921EE2}"/>
            </a:ext>
          </a:extLst>
        </xdr:cNvPr>
        <xdr:cNvSpPr/>
      </xdr:nvSpPr>
      <xdr:spPr>
        <a:xfrm>
          <a:off x="13887450" y="66186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3AE498C1-FC95-4416-B3C9-3A1BB7B5B604}"/>
            </a:ext>
          </a:extLst>
        </xdr:cNvPr>
        <xdr:cNvSpPr/>
      </xdr:nvSpPr>
      <xdr:spPr>
        <a:xfrm>
          <a:off x="13089890" y="659111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0D8579FC-DA76-41C7-80B3-3903913A6B74}"/>
            </a:ext>
          </a:extLst>
        </xdr:cNvPr>
        <xdr:cNvSpPr/>
      </xdr:nvSpPr>
      <xdr:spPr>
        <a:xfrm>
          <a:off x="12303760" y="656880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34BDDBD5-6662-44C7-9CBC-5B108810C8DE}"/>
            </a:ext>
          </a:extLst>
        </xdr:cNvPr>
        <xdr:cNvSpPr/>
      </xdr:nvSpPr>
      <xdr:spPr>
        <a:xfrm>
          <a:off x="11487150" y="656036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19F85CF2-0335-43ED-9842-08396EF0FE59}"/>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80B9FA65-B094-4222-9937-5F45D979BE9B}"/>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AEB400D2-2338-49F9-B064-1CFFC6B15D3E}"/>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E4FAF993-23DF-442B-AE30-A7C79B126BA8}"/>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32F5EE2E-A582-4B02-8451-DC36B9DEA621}"/>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61323</xdr:rowOff>
    </xdr:from>
    <xdr:to>
      <xdr:col>85</xdr:col>
      <xdr:colOff>177800</xdr:colOff>
      <xdr:row>37</xdr:row>
      <xdr:rowOff>162923</xdr:rowOff>
    </xdr:to>
    <xdr:sp macro="" textlink="">
      <xdr:nvSpPr>
        <xdr:cNvPr id="526" name="楕円 525">
          <a:extLst>
            <a:ext uri="{FF2B5EF4-FFF2-40B4-BE49-F238E27FC236}">
              <a16:creationId xmlns:a16="http://schemas.microsoft.com/office/drawing/2014/main" id="{95939F83-7224-4443-ADC9-6D48B5CE327A}"/>
            </a:ext>
          </a:extLst>
        </xdr:cNvPr>
        <xdr:cNvSpPr/>
      </xdr:nvSpPr>
      <xdr:spPr>
        <a:xfrm>
          <a:off x="14649450" y="640116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84200</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59CFB214-8E34-4EDA-814B-EEC77CBB4341}"/>
            </a:ext>
          </a:extLst>
        </xdr:cNvPr>
        <xdr:cNvSpPr txBox="1"/>
      </xdr:nvSpPr>
      <xdr:spPr>
        <a:xfrm>
          <a:off x="14742160" y="6258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154396</xdr:rowOff>
    </xdr:from>
    <xdr:to>
      <xdr:col>81</xdr:col>
      <xdr:colOff>101600</xdr:colOff>
      <xdr:row>37</xdr:row>
      <xdr:rowOff>84546</xdr:rowOff>
    </xdr:to>
    <xdr:sp macro="" textlink="">
      <xdr:nvSpPr>
        <xdr:cNvPr id="528" name="楕円 527">
          <a:extLst>
            <a:ext uri="{FF2B5EF4-FFF2-40B4-BE49-F238E27FC236}">
              <a16:creationId xmlns:a16="http://schemas.microsoft.com/office/drawing/2014/main" id="{67D77D56-1B2F-4F0D-AC2C-914FF8CC5020}"/>
            </a:ext>
          </a:extLst>
        </xdr:cNvPr>
        <xdr:cNvSpPr/>
      </xdr:nvSpPr>
      <xdr:spPr>
        <a:xfrm>
          <a:off x="13887450" y="632659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33746</xdr:rowOff>
    </xdr:from>
    <xdr:to>
      <xdr:col>85</xdr:col>
      <xdr:colOff>127000</xdr:colOff>
      <xdr:row>37</xdr:row>
      <xdr:rowOff>112123</xdr:rowOff>
    </xdr:to>
    <xdr:cxnSp macro="">
      <xdr:nvCxnSpPr>
        <xdr:cNvPr id="529" name="直線コネクタ 528">
          <a:extLst>
            <a:ext uri="{FF2B5EF4-FFF2-40B4-BE49-F238E27FC236}">
              <a16:creationId xmlns:a16="http://schemas.microsoft.com/office/drawing/2014/main" id="{4C0D9719-BB2E-4FC1-9035-2D9C06221C4A}"/>
            </a:ext>
          </a:extLst>
        </xdr:cNvPr>
        <xdr:cNvCxnSpPr/>
      </xdr:nvCxnSpPr>
      <xdr:spPr>
        <a:xfrm>
          <a:off x="13942060" y="6375491"/>
          <a:ext cx="762000" cy="80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72753</xdr:rowOff>
    </xdr:from>
    <xdr:to>
      <xdr:col>76</xdr:col>
      <xdr:colOff>165100</xdr:colOff>
      <xdr:row>37</xdr:row>
      <xdr:rowOff>2903</xdr:rowOff>
    </xdr:to>
    <xdr:sp macro="" textlink="">
      <xdr:nvSpPr>
        <xdr:cNvPr id="530" name="楕円 529">
          <a:extLst>
            <a:ext uri="{FF2B5EF4-FFF2-40B4-BE49-F238E27FC236}">
              <a16:creationId xmlns:a16="http://schemas.microsoft.com/office/drawing/2014/main" id="{F5CF0C75-8AAD-40B0-8D4F-E685684EF64F}"/>
            </a:ext>
          </a:extLst>
        </xdr:cNvPr>
        <xdr:cNvSpPr/>
      </xdr:nvSpPr>
      <xdr:spPr>
        <a:xfrm>
          <a:off x="13089890" y="624495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123553</xdr:rowOff>
    </xdr:from>
    <xdr:to>
      <xdr:col>81</xdr:col>
      <xdr:colOff>50800</xdr:colOff>
      <xdr:row>37</xdr:row>
      <xdr:rowOff>33746</xdr:rowOff>
    </xdr:to>
    <xdr:cxnSp macro="">
      <xdr:nvCxnSpPr>
        <xdr:cNvPr id="531" name="直線コネクタ 530">
          <a:extLst>
            <a:ext uri="{FF2B5EF4-FFF2-40B4-BE49-F238E27FC236}">
              <a16:creationId xmlns:a16="http://schemas.microsoft.com/office/drawing/2014/main" id="{76A4ABEB-4850-4AFE-BE01-306F5732AFE7}"/>
            </a:ext>
          </a:extLst>
        </xdr:cNvPr>
        <xdr:cNvCxnSpPr/>
      </xdr:nvCxnSpPr>
      <xdr:spPr>
        <a:xfrm>
          <a:off x="13144500" y="6297658"/>
          <a:ext cx="797560" cy="7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164193</xdr:rowOff>
    </xdr:from>
    <xdr:to>
      <xdr:col>72</xdr:col>
      <xdr:colOff>38100</xdr:colOff>
      <xdr:row>36</xdr:row>
      <xdr:rowOff>94343</xdr:rowOff>
    </xdr:to>
    <xdr:sp macro="" textlink="">
      <xdr:nvSpPr>
        <xdr:cNvPr id="532" name="楕円 531">
          <a:extLst>
            <a:ext uri="{FF2B5EF4-FFF2-40B4-BE49-F238E27FC236}">
              <a16:creationId xmlns:a16="http://schemas.microsoft.com/office/drawing/2014/main" id="{EDC0E36A-01BB-4239-8EC6-A42E5B107554}"/>
            </a:ext>
          </a:extLst>
        </xdr:cNvPr>
        <xdr:cNvSpPr/>
      </xdr:nvSpPr>
      <xdr:spPr>
        <a:xfrm>
          <a:off x="12303760" y="61687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43543</xdr:rowOff>
    </xdr:from>
    <xdr:to>
      <xdr:col>76</xdr:col>
      <xdr:colOff>114300</xdr:colOff>
      <xdr:row>36</xdr:row>
      <xdr:rowOff>123553</xdr:rowOff>
    </xdr:to>
    <xdr:cxnSp macro="">
      <xdr:nvCxnSpPr>
        <xdr:cNvPr id="533" name="直線コネクタ 532">
          <a:extLst>
            <a:ext uri="{FF2B5EF4-FFF2-40B4-BE49-F238E27FC236}">
              <a16:creationId xmlns:a16="http://schemas.microsoft.com/office/drawing/2014/main" id="{57E93BE9-E273-4B21-92DD-E564E3F70610}"/>
            </a:ext>
          </a:extLst>
        </xdr:cNvPr>
        <xdr:cNvCxnSpPr/>
      </xdr:nvCxnSpPr>
      <xdr:spPr>
        <a:xfrm>
          <a:off x="12346940" y="6217648"/>
          <a:ext cx="79756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84183</xdr:rowOff>
    </xdr:from>
    <xdr:to>
      <xdr:col>67</xdr:col>
      <xdr:colOff>101600</xdr:colOff>
      <xdr:row>36</xdr:row>
      <xdr:rowOff>14333</xdr:rowOff>
    </xdr:to>
    <xdr:sp macro="" textlink="">
      <xdr:nvSpPr>
        <xdr:cNvPr id="534" name="楕円 533">
          <a:extLst>
            <a:ext uri="{FF2B5EF4-FFF2-40B4-BE49-F238E27FC236}">
              <a16:creationId xmlns:a16="http://schemas.microsoft.com/office/drawing/2014/main" id="{864757F1-9BEE-424E-A7E1-238E046F35D3}"/>
            </a:ext>
          </a:extLst>
        </xdr:cNvPr>
        <xdr:cNvSpPr/>
      </xdr:nvSpPr>
      <xdr:spPr>
        <a:xfrm>
          <a:off x="11487150" y="608683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134983</xdr:rowOff>
    </xdr:from>
    <xdr:to>
      <xdr:col>71</xdr:col>
      <xdr:colOff>177800</xdr:colOff>
      <xdr:row>36</xdr:row>
      <xdr:rowOff>43543</xdr:rowOff>
    </xdr:to>
    <xdr:cxnSp macro="">
      <xdr:nvCxnSpPr>
        <xdr:cNvPr id="535" name="直線コネクタ 534">
          <a:extLst>
            <a:ext uri="{FF2B5EF4-FFF2-40B4-BE49-F238E27FC236}">
              <a16:creationId xmlns:a16="http://schemas.microsoft.com/office/drawing/2014/main" id="{EA35466A-021B-41EB-BE14-CE6C36E8ADE8}"/>
            </a:ext>
          </a:extLst>
        </xdr:cNvPr>
        <xdr:cNvCxnSpPr/>
      </xdr:nvCxnSpPr>
      <xdr:spPr>
        <a:xfrm>
          <a:off x="11541760" y="6131923"/>
          <a:ext cx="80518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26687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A318B1F1-8EA2-4FE9-A1AE-D7FEF9E5F411}"/>
            </a:ext>
          </a:extLst>
        </xdr:cNvPr>
        <xdr:cNvSpPr txBox="1"/>
      </xdr:nvSpPr>
      <xdr:spPr>
        <a:xfrm>
          <a:off x="13738234" y="671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D9BF0158-584B-435B-A39B-90CB6F34E023}"/>
            </a:ext>
          </a:extLst>
        </xdr:cNvPr>
        <xdr:cNvSpPr txBox="1"/>
      </xdr:nvSpPr>
      <xdr:spPr>
        <a:xfrm>
          <a:off x="12957184" y="6687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142620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89E22D27-8FD3-45D2-8B3A-BF0F6AB96145}"/>
            </a:ext>
          </a:extLst>
        </xdr:cNvPr>
        <xdr:cNvSpPr txBox="1"/>
      </xdr:nvSpPr>
      <xdr:spPr>
        <a:xfrm>
          <a:off x="12171054" y="665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136089</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68E3685D-20C7-418B-B74D-73D74EB6D1DE}"/>
            </a:ext>
          </a:extLst>
        </xdr:cNvPr>
        <xdr:cNvSpPr txBox="1"/>
      </xdr:nvSpPr>
      <xdr:spPr>
        <a:xfrm>
          <a:off x="11354444" y="6647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101073</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6FE898BC-3A27-4892-BF8E-535BDF4497CB}"/>
            </a:ext>
          </a:extLst>
        </xdr:cNvPr>
        <xdr:cNvSpPr txBox="1"/>
      </xdr:nvSpPr>
      <xdr:spPr>
        <a:xfrm>
          <a:off x="13738234" y="609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19430</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8691161D-BC0B-49B2-8F23-75A84B742044}"/>
            </a:ext>
          </a:extLst>
        </xdr:cNvPr>
        <xdr:cNvSpPr txBox="1"/>
      </xdr:nvSpPr>
      <xdr:spPr>
        <a:xfrm>
          <a:off x="12957184" y="6016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110870</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278CD79A-7688-4620-A653-AD35953DF99F}"/>
            </a:ext>
          </a:extLst>
        </xdr:cNvPr>
        <xdr:cNvSpPr txBox="1"/>
      </xdr:nvSpPr>
      <xdr:spPr>
        <a:xfrm>
          <a:off x="12171054" y="594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30860</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A9CAC374-F85A-46BE-B8A0-FFF96382A3BA}"/>
            </a:ext>
          </a:extLst>
        </xdr:cNvPr>
        <xdr:cNvSpPr txBox="1"/>
      </xdr:nvSpPr>
      <xdr:spPr>
        <a:xfrm>
          <a:off x="11354444" y="585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436022BD-EE8D-49E3-90A0-0093DDE7962E}"/>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F07735EA-A327-430A-8008-75213BD68659}"/>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95230827-7B95-4D31-A177-FCCBCA393B71}"/>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5A01EB9A-7627-466D-8187-20274E24EF60}"/>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FC8C1DD0-D216-4ED2-9A18-6E6C50DD86AA}"/>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000E4F58-64E9-428A-990B-B72101BE8122}"/>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AE0F53F1-4233-4AE5-A93B-087732A4ED8F}"/>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2395576E-E176-44C2-B847-C61465790A8C}"/>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12D609CF-3822-42A7-BBF6-774C9AE7D92D}"/>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0645FA20-526B-4406-9AFC-D81568C71FA4}"/>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467419B3-A51B-42CB-B0DB-0E0353FDF2FE}"/>
            </a:ext>
          </a:extLst>
        </xdr:cNvPr>
        <xdr:cNvCxnSpPr/>
      </xdr:nvCxnSpPr>
      <xdr:spPr>
        <a:xfrm>
          <a:off x="16459200" y="704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46620F7C-9F95-4D7C-B6BC-844F501F63CA}"/>
            </a:ext>
          </a:extLst>
        </xdr:cNvPr>
        <xdr:cNvSpPr txBox="1"/>
      </xdr:nvSpPr>
      <xdr:spPr>
        <a:xfrm>
          <a:off x="16252324" y="69081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37A6749B-971E-49E9-B984-0C940D7E8A6E}"/>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006AF8EF-BD28-487B-91EF-F0D4CE91DFDE}"/>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8E246B34-2C6A-4545-97DA-128D7E2DF2D8}"/>
            </a:ext>
          </a:extLst>
        </xdr:cNvPr>
        <xdr:cNvCxnSpPr/>
      </xdr:nvCxnSpPr>
      <xdr:spPr>
        <a:xfrm>
          <a:off x="16459200" y="590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6888205F-9B14-436B-982C-2797CE35E113}"/>
            </a:ext>
          </a:extLst>
        </xdr:cNvPr>
        <xdr:cNvSpPr txBox="1"/>
      </xdr:nvSpPr>
      <xdr:spPr>
        <a:xfrm>
          <a:off x="15943791" y="57613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DD277B03-C8E8-438B-8FCA-3F24F3713FDB}"/>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256644AA-CA2D-42AD-AD8B-540D676D626E}"/>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C2CCA8D4-58D9-43E7-B644-B097387D69CA}"/>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5294A9C4-3DDD-454A-8373-EDF9E612E92D}"/>
            </a:ext>
          </a:extLst>
        </xdr:cNvPr>
        <xdr:cNvCxnSpPr/>
      </xdr:nvCxnSpPr>
      <xdr:spPr>
        <a:xfrm flipV="1">
          <a:off x="19947254" y="5877436"/>
          <a:ext cx="0" cy="1155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3348D316-4C98-454F-AEC4-D25B7056EC1B}"/>
            </a:ext>
          </a:extLst>
        </xdr:cNvPr>
        <xdr:cNvSpPr txBox="1"/>
      </xdr:nvSpPr>
      <xdr:spPr>
        <a:xfrm>
          <a:off x="19985990" y="703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C382D77D-B777-4800-A6B0-E9DB342D818B}"/>
            </a:ext>
          </a:extLst>
        </xdr:cNvPr>
        <xdr:cNvCxnSpPr/>
      </xdr:nvCxnSpPr>
      <xdr:spPr>
        <a:xfrm>
          <a:off x="19885660" y="70328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DB9D41D9-5DE5-4F47-AA04-D780EEB1926E}"/>
            </a:ext>
          </a:extLst>
        </xdr:cNvPr>
        <xdr:cNvSpPr txBox="1"/>
      </xdr:nvSpPr>
      <xdr:spPr>
        <a:xfrm>
          <a:off x="19985990" y="5654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8AE778CE-CDA7-4097-8414-8FF618987E2A}"/>
            </a:ext>
          </a:extLst>
        </xdr:cNvPr>
        <xdr:cNvCxnSpPr/>
      </xdr:nvCxnSpPr>
      <xdr:spPr>
        <a:xfrm>
          <a:off x="19885660" y="58774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27663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3D40D754-2CEA-4B9E-9CA5-1A9B130CDAB0}"/>
            </a:ext>
          </a:extLst>
        </xdr:cNvPr>
        <xdr:cNvSpPr txBox="1"/>
      </xdr:nvSpPr>
      <xdr:spPr>
        <a:xfrm>
          <a:off x="19985990" y="63694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9ECDCCE6-7D6E-4391-BDEB-A6F09408B2F0}"/>
            </a:ext>
          </a:extLst>
        </xdr:cNvPr>
        <xdr:cNvSpPr/>
      </xdr:nvSpPr>
      <xdr:spPr>
        <a:xfrm>
          <a:off x="19904710" y="652179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3D47AD76-7654-4828-9E63-7B65C4F20235}"/>
            </a:ext>
          </a:extLst>
        </xdr:cNvPr>
        <xdr:cNvSpPr/>
      </xdr:nvSpPr>
      <xdr:spPr>
        <a:xfrm>
          <a:off x="19161760" y="65593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B4CA271C-87CD-4E5C-9C88-4A522DC21C81}"/>
            </a:ext>
          </a:extLst>
        </xdr:cNvPr>
        <xdr:cNvSpPr/>
      </xdr:nvSpPr>
      <xdr:spPr>
        <a:xfrm>
          <a:off x="18345150" y="65692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DFB18CAD-F758-477E-B23D-E2583F7D06B5}"/>
            </a:ext>
          </a:extLst>
        </xdr:cNvPr>
        <xdr:cNvSpPr/>
      </xdr:nvSpPr>
      <xdr:spPr>
        <a:xfrm>
          <a:off x="17547590" y="657026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467B9621-44F8-4747-9D70-0476F16787F2}"/>
            </a:ext>
          </a:extLst>
        </xdr:cNvPr>
        <xdr:cNvSpPr/>
      </xdr:nvSpPr>
      <xdr:spPr>
        <a:xfrm>
          <a:off x="16761460" y="659059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DEAB12B7-06DD-4492-99C0-CEF20A94D982}"/>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49E62374-75D9-4FC1-840E-CB78F89952E3}"/>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A6DE1AF4-2A7C-47B9-BDAD-4FE86D5E836B}"/>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202CB908-B210-4712-A1BC-FCACBCAA857C}"/>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3F501C01-5AC4-4EE8-B00A-502F8AA669C3}"/>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72766</xdr:rowOff>
    </xdr:from>
    <xdr:to>
      <xdr:col>116</xdr:col>
      <xdr:colOff>114300</xdr:colOff>
      <xdr:row>40</xdr:row>
      <xdr:rowOff>2916</xdr:rowOff>
    </xdr:to>
    <xdr:sp macro="" textlink="">
      <xdr:nvSpPr>
        <xdr:cNvPr id="579" name="楕円 578">
          <a:extLst>
            <a:ext uri="{FF2B5EF4-FFF2-40B4-BE49-F238E27FC236}">
              <a16:creationId xmlns:a16="http://schemas.microsoft.com/office/drawing/2014/main" id="{A2D16914-CC6D-4FA8-8EC2-36C7F172AC16}"/>
            </a:ext>
          </a:extLst>
        </xdr:cNvPr>
        <xdr:cNvSpPr/>
      </xdr:nvSpPr>
      <xdr:spPr>
        <a:xfrm>
          <a:off x="19904710" y="675931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51193</xdr:rowOff>
    </xdr:from>
    <xdr:ext cx="534377" cy="259045"/>
    <xdr:sp macro="" textlink="">
      <xdr:nvSpPr>
        <xdr:cNvPr id="580" name="【一般廃棄物処理施設】&#10;一人当たり有形固定資産（償却資産）額該当値テキスト">
          <a:extLst>
            <a:ext uri="{FF2B5EF4-FFF2-40B4-BE49-F238E27FC236}">
              <a16:creationId xmlns:a16="http://schemas.microsoft.com/office/drawing/2014/main" id="{919B167F-B0B6-45C5-B62E-B827E2E05154}"/>
            </a:ext>
          </a:extLst>
        </xdr:cNvPr>
        <xdr:cNvSpPr txBox="1"/>
      </xdr:nvSpPr>
      <xdr:spPr>
        <a:xfrm>
          <a:off x="19985990" y="6741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71834</xdr:rowOff>
    </xdr:from>
    <xdr:to>
      <xdr:col>112</xdr:col>
      <xdr:colOff>38100</xdr:colOff>
      <xdr:row>40</xdr:row>
      <xdr:rowOff>1984</xdr:rowOff>
    </xdr:to>
    <xdr:sp macro="" textlink="">
      <xdr:nvSpPr>
        <xdr:cNvPr id="581" name="楕円 580">
          <a:extLst>
            <a:ext uri="{FF2B5EF4-FFF2-40B4-BE49-F238E27FC236}">
              <a16:creationId xmlns:a16="http://schemas.microsoft.com/office/drawing/2014/main" id="{56285729-C895-4272-917A-25C9721367C9}"/>
            </a:ext>
          </a:extLst>
        </xdr:cNvPr>
        <xdr:cNvSpPr/>
      </xdr:nvSpPr>
      <xdr:spPr>
        <a:xfrm>
          <a:off x="19161760" y="675647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122634</xdr:rowOff>
    </xdr:from>
    <xdr:to>
      <xdr:col>116</xdr:col>
      <xdr:colOff>63500</xdr:colOff>
      <xdr:row>39</xdr:row>
      <xdr:rowOff>123566</xdr:rowOff>
    </xdr:to>
    <xdr:cxnSp macro="">
      <xdr:nvCxnSpPr>
        <xdr:cNvPr id="582" name="直線コネクタ 581">
          <a:extLst>
            <a:ext uri="{FF2B5EF4-FFF2-40B4-BE49-F238E27FC236}">
              <a16:creationId xmlns:a16="http://schemas.microsoft.com/office/drawing/2014/main" id="{D6A4F3E5-4D3B-4379-8843-755CDCC29FF7}"/>
            </a:ext>
          </a:extLst>
        </xdr:cNvPr>
        <xdr:cNvCxnSpPr/>
      </xdr:nvCxnSpPr>
      <xdr:spPr>
        <a:xfrm>
          <a:off x="19204940" y="6811089"/>
          <a:ext cx="742950" cy="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73509</xdr:rowOff>
    </xdr:from>
    <xdr:to>
      <xdr:col>107</xdr:col>
      <xdr:colOff>101600</xdr:colOff>
      <xdr:row>40</xdr:row>
      <xdr:rowOff>3659</xdr:rowOff>
    </xdr:to>
    <xdr:sp macro="" textlink="">
      <xdr:nvSpPr>
        <xdr:cNvPr id="583" name="楕円 582">
          <a:extLst>
            <a:ext uri="{FF2B5EF4-FFF2-40B4-BE49-F238E27FC236}">
              <a16:creationId xmlns:a16="http://schemas.microsoft.com/office/drawing/2014/main" id="{3ABF09E1-0BD8-42B9-929F-3166E740A9D3}"/>
            </a:ext>
          </a:extLst>
        </xdr:cNvPr>
        <xdr:cNvSpPr/>
      </xdr:nvSpPr>
      <xdr:spPr>
        <a:xfrm>
          <a:off x="18345150" y="676005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122634</xdr:rowOff>
    </xdr:from>
    <xdr:to>
      <xdr:col>111</xdr:col>
      <xdr:colOff>177800</xdr:colOff>
      <xdr:row>39</xdr:row>
      <xdr:rowOff>124309</xdr:rowOff>
    </xdr:to>
    <xdr:cxnSp macro="">
      <xdr:nvCxnSpPr>
        <xdr:cNvPr id="584" name="直線コネクタ 583">
          <a:extLst>
            <a:ext uri="{FF2B5EF4-FFF2-40B4-BE49-F238E27FC236}">
              <a16:creationId xmlns:a16="http://schemas.microsoft.com/office/drawing/2014/main" id="{CA8C90A3-14E3-426E-8C7E-4C36572D8794}"/>
            </a:ext>
          </a:extLst>
        </xdr:cNvPr>
        <xdr:cNvCxnSpPr/>
      </xdr:nvCxnSpPr>
      <xdr:spPr>
        <a:xfrm flipV="1">
          <a:off x="18399760" y="6811089"/>
          <a:ext cx="805180" cy="1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74709</xdr:rowOff>
    </xdr:from>
    <xdr:to>
      <xdr:col>102</xdr:col>
      <xdr:colOff>165100</xdr:colOff>
      <xdr:row>40</xdr:row>
      <xdr:rowOff>4859</xdr:rowOff>
    </xdr:to>
    <xdr:sp macro="" textlink="">
      <xdr:nvSpPr>
        <xdr:cNvPr id="585" name="楕円 584">
          <a:extLst>
            <a:ext uri="{FF2B5EF4-FFF2-40B4-BE49-F238E27FC236}">
              <a16:creationId xmlns:a16="http://schemas.microsoft.com/office/drawing/2014/main" id="{691E7039-2A28-406F-8E79-BCDB6FB4907C}"/>
            </a:ext>
          </a:extLst>
        </xdr:cNvPr>
        <xdr:cNvSpPr/>
      </xdr:nvSpPr>
      <xdr:spPr>
        <a:xfrm>
          <a:off x="17547590" y="676125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124309</xdr:rowOff>
    </xdr:from>
    <xdr:to>
      <xdr:col>107</xdr:col>
      <xdr:colOff>50800</xdr:colOff>
      <xdr:row>39</xdr:row>
      <xdr:rowOff>125509</xdr:rowOff>
    </xdr:to>
    <xdr:cxnSp macro="">
      <xdr:nvCxnSpPr>
        <xdr:cNvPr id="586" name="直線コネクタ 585">
          <a:extLst>
            <a:ext uri="{FF2B5EF4-FFF2-40B4-BE49-F238E27FC236}">
              <a16:creationId xmlns:a16="http://schemas.microsoft.com/office/drawing/2014/main" id="{2F37A060-3B58-49B4-8337-FAE91D7E63E0}"/>
            </a:ext>
          </a:extLst>
        </xdr:cNvPr>
        <xdr:cNvCxnSpPr/>
      </xdr:nvCxnSpPr>
      <xdr:spPr>
        <a:xfrm flipV="1">
          <a:off x="17602200" y="6812764"/>
          <a:ext cx="797560" cy="1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74812</xdr:rowOff>
    </xdr:from>
    <xdr:to>
      <xdr:col>98</xdr:col>
      <xdr:colOff>38100</xdr:colOff>
      <xdr:row>40</xdr:row>
      <xdr:rowOff>4962</xdr:rowOff>
    </xdr:to>
    <xdr:sp macro="" textlink="">
      <xdr:nvSpPr>
        <xdr:cNvPr id="587" name="楕円 586">
          <a:extLst>
            <a:ext uri="{FF2B5EF4-FFF2-40B4-BE49-F238E27FC236}">
              <a16:creationId xmlns:a16="http://schemas.microsoft.com/office/drawing/2014/main" id="{771A5C18-36D0-483A-9E67-855D1AFFF4F5}"/>
            </a:ext>
          </a:extLst>
        </xdr:cNvPr>
        <xdr:cNvSpPr/>
      </xdr:nvSpPr>
      <xdr:spPr>
        <a:xfrm>
          <a:off x="16761460" y="676136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125509</xdr:rowOff>
    </xdr:from>
    <xdr:to>
      <xdr:col>102</xdr:col>
      <xdr:colOff>114300</xdr:colOff>
      <xdr:row>39</xdr:row>
      <xdr:rowOff>125612</xdr:rowOff>
    </xdr:to>
    <xdr:cxnSp macro="">
      <xdr:nvCxnSpPr>
        <xdr:cNvPr id="588" name="直線コネクタ 587">
          <a:extLst>
            <a:ext uri="{FF2B5EF4-FFF2-40B4-BE49-F238E27FC236}">
              <a16:creationId xmlns:a16="http://schemas.microsoft.com/office/drawing/2014/main" id="{970CB163-5C18-4B49-BADC-330227225584}"/>
            </a:ext>
          </a:extLst>
        </xdr:cNvPr>
        <xdr:cNvCxnSpPr/>
      </xdr:nvCxnSpPr>
      <xdr:spPr>
        <a:xfrm flipV="1">
          <a:off x="16804640" y="6813964"/>
          <a:ext cx="797560" cy="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160466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3363F032-8EBD-4741-A338-0A9793DC5AB0}"/>
            </a:ext>
          </a:extLst>
        </xdr:cNvPr>
        <xdr:cNvSpPr txBox="1"/>
      </xdr:nvSpPr>
      <xdr:spPr>
        <a:xfrm>
          <a:off x="18951721" y="6334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168427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F6D5AE44-B4CD-4BDE-B23A-EEFE363D6868}"/>
            </a:ext>
          </a:extLst>
        </xdr:cNvPr>
        <xdr:cNvSpPr txBox="1"/>
      </xdr:nvSpPr>
      <xdr:spPr>
        <a:xfrm>
          <a:off x="18170671" y="6344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5652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835511F9-8763-443A-B9ED-E70C56328E4C}"/>
            </a:ext>
          </a:extLst>
        </xdr:cNvPr>
        <xdr:cNvSpPr txBox="1"/>
      </xdr:nvSpPr>
      <xdr:spPr>
        <a:xfrm>
          <a:off x="17354061" y="635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22175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8549FEC4-B429-4047-B94A-44E62D9E273C}"/>
            </a:ext>
          </a:extLst>
        </xdr:cNvPr>
        <xdr:cNvSpPr txBox="1"/>
      </xdr:nvSpPr>
      <xdr:spPr>
        <a:xfrm>
          <a:off x="16556501" y="6362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164561</xdr:rowOff>
    </xdr:from>
    <xdr:ext cx="534377" cy="259045"/>
    <xdr:sp macro="" textlink="">
      <xdr:nvSpPr>
        <xdr:cNvPr id="593" name="n_1mainValue【一般廃棄物処理施設】&#10;一人当たり有形固定資産（償却資産）額">
          <a:extLst>
            <a:ext uri="{FF2B5EF4-FFF2-40B4-BE49-F238E27FC236}">
              <a16:creationId xmlns:a16="http://schemas.microsoft.com/office/drawing/2014/main" id="{C7AEB69D-9D82-43E1-8967-430D3D71A5C8}"/>
            </a:ext>
          </a:extLst>
        </xdr:cNvPr>
        <xdr:cNvSpPr txBox="1"/>
      </xdr:nvSpPr>
      <xdr:spPr>
        <a:xfrm>
          <a:off x="18951721" y="6854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166236</xdr:rowOff>
    </xdr:from>
    <xdr:ext cx="534377" cy="259045"/>
    <xdr:sp macro="" textlink="">
      <xdr:nvSpPr>
        <xdr:cNvPr id="594" name="n_2mainValue【一般廃棄物処理施設】&#10;一人当たり有形固定資産（償却資産）額">
          <a:extLst>
            <a:ext uri="{FF2B5EF4-FFF2-40B4-BE49-F238E27FC236}">
              <a16:creationId xmlns:a16="http://schemas.microsoft.com/office/drawing/2014/main" id="{E1E2ABDF-6DDF-4C10-984D-A36255001CFF}"/>
            </a:ext>
          </a:extLst>
        </xdr:cNvPr>
        <xdr:cNvSpPr txBox="1"/>
      </xdr:nvSpPr>
      <xdr:spPr>
        <a:xfrm>
          <a:off x="18170671" y="6856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167436</xdr:rowOff>
    </xdr:from>
    <xdr:ext cx="534377" cy="259045"/>
    <xdr:sp macro="" textlink="">
      <xdr:nvSpPr>
        <xdr:cNvPr id="595" name="n_3mainValue【一般廃棄物処理施設】&#10;一人当たり有形固定資産（償却資産）額">
          <a:extLst>
            <a:ext uri="{FF2B5EF4-FFF2-40B4-BE49-F238E27FC236}">
              <a16:creationId xmlns:a16="http://schemas.microsoft.com/office/drawing/2014/main" id="{B3680DFB-A257-4979-9813-1BD0C601C8D0}"/>
            </a:ext>
          </a:extLst>
        </xdr:cNvPr>
        <xdr:cNvSpPr txBox="1"/>
      </xdr:nvSpPr>
      <xdr:spPr>
        <a:xfrm>
          <a:off x="17354061" y="6857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167539</xdr:rowOff>
    </xdr:from>
    <xdr:ext cx="534377" cy="259045"/>
    <xdr:sp macro="" textlink="">
      <xdr:nvSpPr>
        <xdr:cNvPr id="596" name="n_4mainValue【一般廃棄物処理施設】&#10;一人当たり有形固定資産（償却資産）額">
          <a:extLst>
            <a:ext uri="{FF2B5EF4-FFF2-40B4-BE49-F238E27FC236}">
              <a16:creationId xmlns:a16="http://schemas.microsoft.com/office/drawing/2014/main" id="{052C6401-3F00-4830-8B83-1099F9A34C37}"/>
            </a:ext>
          </a:extLst>
        </xdr:cNvPr>
        <xdr:cNvSpPr txBox="1"/>
      </xdr:nvSpPr>
      <xdr:spPr>
        <a:xfrm>
          <a:off x="16556501" y="6857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A4A48ED5-84B8-4F14-8BA7-9C73C9707B1E}"/>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ECF76CE9-B8B3-4AFB-AE1C-7C67686D5CBB}"/>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E118963A-1251-4505-90F3-C78978AA7581}"/>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EC8DD0C8-95E9-431D-8D17-B99E5992982B}"/>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F837097B-1A25-4DBA-BDD4-3EAACC59B0CA}"/>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498913DE-D460-4848-8826-E5C49F558AB4}"/>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79674B8A-C271-4950-84E6-48721964AB85}"/>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CC9ACC01-3D6C-421B-89CD-759EBC89CE66}"/>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72DB2530-EA2F-4335-AE4A-B14F454CF0D0}"/>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F924740A-0C53-4373-B97E-BFA4835C8FAC}"/>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8A02A08A-8E12-41C8-9AF8-DF4EA13A7B29}"/>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FF468CB1-61E3-4B72-B154-7C6097E54A1B}"/>
            </a:ext>
          </a:extLst>
        </xdr:cNvPr>
        <xdr:cNvCxnSpPr/>
      </xdr:nvCxnSpPr>
      <xdr:spPr>
        <a:xfrm>
          <a:off x="1120394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8C30A77E-AB24-4116-AAB9-A4F90DDA60C0}"/>
            </a:ext>
          </a:extLst>
        </xdr:cNvPr>
        <xdr:cNvSpPr txBox="1"/>
      </xdr:nvSpPr>
      <xdr:spPr>
        <a:xfrm>
          <a:off x="10842791" y="10828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93546B41-6610-44CC-8B49-D23C2260E2BB}"/>
            </a:ext>
          </a:extLst>
        </xdr:cNvPr>
        <xdr:cNvCxnSpPr/>
      </xdr:nvCxnSpPr>
      <xdr:spPr>
        <a:xfrm>
          <a:off x="1120394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E0811D38-8A65-4FEE-AF8B-BA24BFCB133B}"/>
            </a:ext>
          </a:extLst>
        </xdr:cNvPr>
        <xdr:cNvSpPr txBox="1"/>
      </xdr:nvSpPr>
      <xdr:spPr>
        <a:xfrm>
          <a:off x="1084279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E3E3791E-C5CC-46AA-8A4D-95F17C9558A4}"/>
            </a:ext>
          </a:extLst>
        </xdr:cNvPr>
        <xdr:cNvCxnSpPr/>
      </xdr:nvCxnSpPr>
      <xdr:spPr>
        <a:xfrm>
          <a:off x="1120394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727CE969-88A7-4B16-B973-164B5BA8B53E}"/>
            </a:ext>
          </a:extLst>
        </xdr:cNvPr>
        <xdr:cNvSpPr txBox="1"/>
      </xdr:nvSpPr>
      <xdr:spPr>
        <a:xfrm>
          <a:off x="1084279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BB16A030-3351-41F2-BAD4-BAC910E27894}"/>
            </a:ext>
          </a:extLst>
        </xdr:cNvPr>
        <xdr:cNvCxnSpPr/>
      </xdr:nvCxnSpPr>
      <xdr:spPr>
        <a:xfrm>
          <a:off x="1120394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50964504-0956-407F-BDB4-295E1A9C2F21}"/>
            </a:ext>
          </a:extLst>
        </xdr:cNvPr>
        <xdr:cNvSpPr txBox="1"/>
      </xdr:nvSpPr>
      <xdr:spPr>
        <a:xfrm>
          <a:off x="1084279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27698106-FDD7-4F09-A7AF-D127FF8CF01A}"/>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7231E8E8-22A7-49A8-BC3F-DDB61124936F}"/>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C0ACCA81-C3C3-4739-974B-AB0B039F035F}"/>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2156CCCB-7A4A-4E89-9CAF-BD08840F22B2}"/>
            </a:ext>
          </a:extLst>
        </xdr:cNvPr>
        <xdr:cNvCxnSpPr/>
      </xdr:nvCxnSpPr>
      <xdr:spPr>
        <a:xfrm flipV="1">
          <a:off x="14703424" y="9569577"/>
          <a:ext cx="0" cy="1247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3CBA799B-219E-4B29-A73C-0A8D5DA60D38}"/>
            </a:ext>
          </a:extLst>
        </xdr:cNvPr>
        <xdr:cNvSpPr txBox="1"/>
      </xdr:nvSpPr>
      <xdr:spPr>
        <a:xfrm>
          <a:off x="14742160"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7318F61C-0EED-4BE5-A203-87DA43D6C6A8}"/>
            </a:ext>
          </a:extLst>
        </xdr:cNvPr>
        <xdr:cNvCxnSpPr/>
      </xdr:nvCxnSpPr>
      <xdr:spPr>
        <a:xfrm>
          <a:off x="14611350" y="10816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4BC3CEBB-1DF4-4E45-B6FF-C993B2C91D24}"/>
            </a:ext>
          </a:extLst>
        </xdr:cNvPr>
        <xdr:cNvSpPr txBox="1"/>
      </xdr:nvSpPr>
      <xdr:spPr>
        <a:xfrm>
          <a:off x="14742160" y="9350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A9E41D4F-98E2-4B3A-BE88-C6E2A59A4163}"/>
            </a:ext>
          </a:extLst>
        </xdr:cNvPr>
        <xdr:cNvCxnSpPr/>
      </xdr:nvCxnSpPr>
      <xdr:spPr>
        <a:xfrm>
          <a:off x="14611350" y="95695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100093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0B0BEDF5-4771-4C49-B0C2-91D1B69A7805}"/>
            </a:ext>
          </a:extLst>
        </xdr:cNvPr>
        <xdr:cNvSpPr txBox="1"/>
      </xdr:nvSpPr>
      <xdr:spPr>
        <a:xfrm>
          <a:off x="14742160" y="100403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16CE8782-A15B-4297-8EF9-EDF3F9017ABF}"/>
            </a:ext>
          </a:extLst>
        </xdr:cNvPr>
        <xdr:cNvSpPr/>
      </xdr:nvSpPr>
      <xdr:spPr>
        <a:xfrm>
          <a:off x="14649450" y="101927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C8D20C2D-0CD2-438E-BEE3-A4D5CCF35D8E}"/>
            </a:ext>
          </a:extLst>
        </xdr:cNvPr>
        <xdr:cNvSpPr/>
      </xdr:nvSpPr>
      <xdr:spPr>
        <a:xfrm>
          <a:off x="13887450" y="1015161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C441538B-2F0B-4B81-83EC-ECD72793C2BF}"/>
            </a:ext>
          </a:extLst>
        </xdr:cNvPr>
        <xdr:cNvSpPr/>
      </xdr:nvSpPr>
      <xdr:spPr>
        <a:xfrm>
          <a:off x="13089890" y="1010780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234AE3B7-7328-458A-A7C1-2034F57044DB}"/>
            </a:ext>
          </a:extLst>
        </xdr:cNvPr>
        <xdr:cNvSpPr/>
      </xdr:nvSpPr>
      <xdr:spPr>
        <a:xfrm>
          <a:off x="12303760" y="1010323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C60D0E9A-D5D1-4DFA-8A08-3C4318F439DC}"/>
            </a:ext>
          </a:extLst>
        </xdr:cNvPr>
        <xdr:cNvSpPr/>
      </xdr:nvSpPr>
      <xdr:spPr>
        <a:xfrm>
          <a:off x="11487150" y="100300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9B585529-A2F1-426C-9838-1D05BB4BBBDF}"/>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1CF2DDF9-A7DF-434B-BF35-1A63DDF9FE53}"/>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3597BF29-BC6C-4317-AEC3-05D4BED0B27F}"/>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DDB3E082-6A98-4953-854F-6D5EB254B8CF}"/>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D7F809FE-1145-4AFC-B22D-E52DA0CDB806}"/>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81788</xdr:rowOff>
    </xdr:from>
    <xdr:to>
      <xdr:col>85</xdr:col>
      <xdr:colOff>177800</xdr:colOff>
      <xdr:row>60</xdr:row>
      <xdr:rowOff>11938</xdr:rowOff>
    </xdr:to>
    <xdr:sp macro="" textlink="">
      <xdr:nvSpPr>
        <xdr:cNvPr id="635" name="楕円 634">
          <a:extLst>
            <a:ext uri="{FF2B5EF4-FFF2-40B4-BE49-F238E27FC236}">
              <a16:creationId xmlns:a16="http://schemas.microsoft.com/office/drawing/2014/main" id="{DC4D022A-42DA-4DC7-B767-EF161FBB5E98}"/>
            </a:ext>
          </a:extLst>
        </xdr:cNvPr>
        <xdr:cNvSpPr/>
      </xdr:nvSpPr>
      <xdr:spPr>
        <a:xfrm>
          <a:off x="14649450" y="1019924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60215</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E297EC04-BEBF-4C50-BE37-E28A0DADD032}"/>
            </a:ext>
          </a:extLst>
        </xdr:cNvPr>
        <xdr:cNvSpPr txBox="1"/>
      </xdr:nvSpPr>
      <xdr:spPr>
        <a:xfrm>
          <a:off x="14742160" y="10171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52070</xdr:rowOff>
    </xdr:from>
    <xdr:to>
      <xdr:col>81</xdr:col>
      <xdr:colOff>101600</xdr:colOff>
      <xdr:row>59</xdr:row>
      <xdr:rowOff>153670</xdr:rowOff>
    </xdr:to>
    <xdr:sp macro="" textlink="">
      <xdr:nvSpPr>
        <xdr:cNvPr id="637" name="楕円 636">
          <a:extLst>
            <a:ext uri="{FF2B5EF4-FFF2-40B4-BE49-F238E27FC236}">
              <a16:creationId xmlns:a16="http://schemas.microsoft.com/office/drawing/2014/main" id="{64EDBD4E-9C3B-4B75-862D-DA0D33EEF127}"/>
            </a:ext>
          </a:extLst>
        </xdr:cNvPr>
        <xdr:cNvSpPr/>
      </xdr:nvSpPr>
      <xdr:spPr>
        <a:xfrm>
          <a:off x="13887450" y="101714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102870</xdr:rowOff>
    </xdr:from>
    <xdr:to>
      <xdr:col>85</xdr:col>
      <xdr:colOff>127000</xdr:colOff>
      <xdr:row>59</xdr:row>
      <xdr:rowOff>132588</xdr:rowOff>
    </xdr:to>
    <xdr:cxnSp macro="">
      <xdr:nvCxnSpPr>
        <xdr:cNvPr id="638" name="直線コネクタ 637">
          <a:extLst>
            <a:ext uri="{FF2B5EF4-FFF2-40B4-BE49-F238E27FC236}">
              <a16:creationId xmlns:a16="http://schemas.microsoft.com/office/drawing/2014/main" id="{037A030F-EC57-484D-8A0D-B4E77E5D67A8}"/>
            </a:ext>
          </a:extLst>
        </xdr:cNvPr>
        <xdr:cNvCxnSpPr/>
      </xdr:nvCxnSpPr>
      <xdr:spPr>
        <a:xfrm>
          <a:off x="13942060" y="10216515"/>
          <a:ext cx="762000" cy="35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39" name="楕円 638">
          <a:extLst>
            <a:ext uri="{FF2B5EF4-FFF2-40B4-BE49-F238E27FC236}">
              <a16:creationId xmlns:a16="http://schemas.microsoft.com/office/drawing/2014/main" id="{5C78BCD8-EA15-43CE-8752-1BDFE366A932}"/>
            </a:ext>
          </a:extLst>
        </xdr:cNvPr>
        <xdr:cNvSpPr/>
      </xdr:nvSpPr>
      <xdr:spPr>
        <a:xfrm>
          <a:off x="13089890" y="1010780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41148</xdr:rowOff>
    </xdr:from>
    <xdr:to>
      <xdr:col>81</xdr:col>
      <xdr:colOff>50800</xdr:colOff>
      <xdr:row>59</xdr:row>
      <xdr:rowOff>102870</xdr:rowOff>
    </xdr:to>
    <xdr:cxnSp macro="">
      <xdr:nvCxnSpPr>
        <xdr:cNvPr id="640" name="直線コネクタ 639">
          <a:extLst>
            <a:ext uri="{FF2B5EF4-FFF2-40B4-BE49-F238E27FC236}">
              <a16:creationId xmlns:a16="http://schemas.microsoft.com/office/drawing/2014/main" id="{500E1543-03B9-44E8-B805-182981158A5D}"/>
            </a:ext>
          </a:extLst>
        </xdr:cNvPr>
        <xdr:cNvCxnSpPr/>
      </xdr:nvCxnSpPr>
      <xdr:spPr>
        <a:xfrm>
          <a:off x="13144500" y="10156698"/>
          <a:ext cx="797560" cy="5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38354</xdr:rowOff>
    </xdr:from>
    <xdr:to>
      <xdr:col>72</xdr:col>
      <xdr:colOff>38100</xdr:colOff>
      <xdr:row>60</xdr:row>
      <xdr:rowOff>139954</xdr:rowOff>
    </xdr:to>
    <xdr:sp macro="" textlink="">
      <xdr:nvSpPr>
        <xdr:cNvPr id="641" name="楕円 640">
          <a:extLst>
            <a:ext uri="{FF2B5EF4-FFF2-40B4-BE49-F238E27FC236}">
              <a16:creationId xmlns:a16="http://schemas.microsoft.com/office/drawing/2014/main" id="{C9BB0951-13D9-4E69-8129-DEF2362195E6}"/>
            </a:ext>
          </a:extLst>
        </xdr:cNvPr>
        <xdr:cNvSpPr/>
      </xdr:nvSpPr>
      <xdr:spPr>
        <a:xfrm>
          <a:off x="12303760" y="103253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41148</xdr:rowOff>
    </xdr:from>
    <xdr:to>
      <xdr:col>76</xdr:col>
      <xdr:colOff>114300</xdr:colOff>
      <xdr:row>60</xdr:row>
      <xdr:rowOff>89154</xdr:rowOff>
    </xdr:to>
    <xdr:cxnSp macro="">
      <xdr:nvCxnSpPr>
        <xdr:cNvPr id="642" name="直線コネクタ 641">
          <a:extLst>
            <a:ext uri="{FF2B5EF4-FFF2-40B4-BE49-F238E27FC236}">
              <a16:creationId xmlns:a16="http://schemas.microsoft.com/office/drawing/2014/main" id="{AE01F12F-B336-46D3-8D2B-BE8D997FAE3F}"/>
            </a:ext>
          </a:extLst>
        </xdr:cNvPr>
        <xdr:cNvCxnSpPr/>
      </xdr:nvCxnSpPr>
      <xdr:spPr>
        <a:xfrm flipV="1">
          <a:off x="12346940" y="10156698"/>
          <a:ext cx="797560" cy="22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113792</xdr:rowOff>
    </xdr:from>
    <xdr:to>
      <xdr:col>67</xdr:col>
      <xdr:colOff>101600</xdr:colOff>
      <xdr:row>60</xdr:row>
      <xdr:rowOff>43942</xdr:rowOff>
    </xdr:to>
    <xdr:sp macro="" textlink="">
      <xdr:nvSpPr>
        <xdr:cNvPr id="643" name="楕円 642">
          <a:extLst>
            <a:ext uri="{FF2B5EF4-FFF2-40B4-BE49-F238E27FC236}">
              <a16:creationId xmlns:a16="http://schemas.microsoft.com/office/drawing/2014/main" id="{B903ED1A-D22D-4D1B-B7BF-E9C7C4644034}"/>
            </a:ext>
          </a:extLst>
        </xdr:cNvPr>
        <xdr:cNvSpPr/>
      </xdr:nvSpPr>
      <xdr:spPr>
        <a:xfrm>
          <a:off x="11487150" y="1022934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164592</xdr:rowOff>
    </xdr:from>
    <xdr:to>
      <xdr:col>71</xdr:col>
      <xdr:colOff>177800</xdr:colOff>
      <xdr:row>60</xdr:row>
      <xdr:rowOff>89154</xdr:rowOff>
    </xdr:to>
    <xdr:cxnSp macro="">
      <xdr:nvCxnSpPr>
        <xdr:cNvPr id="644" name="直線コネクタ 643">
          <a:extLst>
            <a:ext uri="{FF2B5EF4-FFF2-40B4-BE49-F238E27FC236}">
              <a16:creationId xmlns:a16="http://schemas.microsoft.com/office/drawing/2014/main" id="{129186E7-436D-4F54-8214-EF35B01B6A64}"/>
            </a:ext>
          </a:extLst>
        </xdr:cNvPr>
        <xdr:cNvCxnSpPr/>
      </xdr:nvCxnSpPr>
      <xdr:spPr>
        <a:xfrm>
          <a:off x="11541760" y="10283952"/>
          <a:ext cx="80518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154195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A4CBC98B-A6FF-4AC8-9298-325CD86F09E4}"/>
            </a:ext>
          </a:extLst>
        </xdr:cNvPr>
        <xdr:cNvSpPr txBox="1"/>
      </xdr:nvSpPr>
      <xdr:spPr>
        <a:xfrm>
          <a:off x="13738234" y="9926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83075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4A089CBA-D7C7-492C-9B84-62C5C40F04CC}"/>
            </a:ext>
          </a:extLst>
        </xdr:cNvPr>
        <xdr:cNvSpPr txBox="1"/>
      </xdr:nvSpPr>
      <xdr:spPr>
        <a:xfrm>
          <a:off x="12957184" y="10200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103903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87FC85EF-8864-47F3-A699-4E89890A36B7}"/>
            </a:ext>
          </a:extLst>
        </xdr:cNvPr>
        <xdr:cNvSpPr txBox="1"/>
      </xdr:nvSpPr>
      <xdr:spPr>
        <a:xfrm>
          <a:off x="12171054" y="9874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30751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C26846CA-6F64-464B-B30C-3E16B36C64FF}"/>
            </a:ext>
          </a:extLst>
        </xdr:cNvPr>
        <xdr:cNvSpPr txBox="1"/>
      </xdr:nvSpPr>
      <xdr:spPr>
        <a:xfrm>
          <a:off x="11354444" y="9801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144797</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F9CEC129-BC94-48E4-8203-40E7DEA657B5}"/>
            </a:ext>
          </a:extLst>
        </xdr:cNvPr>
        <xdr:cNvSpPr txBox="1"/>
      </xdr:nvSpPr>
      <xdr:spPr>
        <a:xfrm>
          <a:off x="13738234" y="1025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108475</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07B2FE97-17E2-4540-ADEB-4E76787B45E6}"/>
            </a:ext>
          </a:extLst>
        </xdr:cNvPr>
        <xdr:cNvSpPr txBox="1"/>
      </xdr:nvSpPr>
      <xdr:spPr>
        <a:xfrm>
          <a:off x="12957184" y="9879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131081</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9F43ED9E-0C1C-4BE4-B5E1-F01D16346E51}"/>
            </a:ext>
          </a:extLst>
        </xdr:cNvPr>
        <xdr:cNvSpPr txBox="1"/>
      </xdr:nvSpPr>
      <xdr:spPr>
        <a:xfrm>
          <a:off x="12171054" y="1042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35069</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D7596B01-8C7D-495E-BB7A-8D82BDABB325}"/>
            </a:ext>
          </a:extLst>
        </xdr:cNvPr>
        <xdr:cNvSpPr txBox="1"/>
      </xdr:nvSpPr>
      <xdr:spPr>
        <a:xfrm>
          <a:off x="11354444" y="10322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BBF268EB-A6B5-4B16-B061-E249554FD463}"/>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B707AE53-7253-405C-8FDB-9476B6C257DB}"/>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D5EC22A1-E993-4EAA-AF56-A7297739A335}"/>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FDC12C39-76E8-4F8C-9F37-1E3F98A7CA48}"/>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C879FC8E-5C77-471B-8FA1-DC4664C3D733}"/>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C68C2FDE-440D-45C2-905E-9DB29108E080}"/>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511DEFF6-84FC-45CC-9DB6-8EAED08F54FE}"/>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91D4AF47-EF0D-4DBF-B48E-595D6397885D}"/>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9DB92AEB-9ED4-4222-8781-F41662A66F10}"/>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96FB5C93-05E7-4877-A53B-82F14B259CD0}"/>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2D2B13DB-EC5E-4A33-8067-824B7D02D9EF}"/>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D1964028-E4AC-4228-8910-3B2841D580D7}"/>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4EBD0AE9-AEA6-4085-AC62-D3CB1F8F9985}"/>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673CC8C4-2590-41C6-9B60-8BE986BF597C}"/>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4749BE22-25A5-4666-AC8C-40F0FF838E07}"/>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50BE4C3A-41EE-4281-ADC0-7943C897CD80}"/>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4F60B2D3-DECB-4B6D-8F86-525A01D8F228}"/>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18551EDE-4D36-4BE1-B57E-0F418C177289}"/>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C229D962-377F-4ECE-B00D-A83DAD80064E}"/>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4DB7A4B1-DF1E-4C4E-92D5-29E75414F4B5}"/>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25DEAE6B-E7EA-44E7-99FB-9B844D40C52C}"/>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1F446ADB-A21C-4387-A173-868F71B91FCC}"/>
            </a:ext>
          </a:extLst>
        </xdr:cNvPr>
        <xdr:cNvCxnSpPr/>
      </xdr:nvCxnSpPr>
      <xdr:spPr>
        <a:xfrm flipV="1">
          <a:off x="19947254" y="9524238"/>
          <a:ext cx="0" cy="1441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A46D0288-ACBD-4C90-B6A6-1A5C0C83BE85}"/>
            </a:ext>
          </a:extLst>
        </xdr:cNvPr>
        <xdr:cNvSpPr txBox="1"/>
      </xdr:nvSpPr>
      <xdr:spPr>
        <a:xfrm>
          <a:off x="19985990" y="10971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06C8D148-EED1-4FCA-9B6B-598D7EAC0CCC}"/>
            </a:ext>
          </a:extLst>
        </xdr:cNvPr>
        <xdr:cNvCxnSpPr/>
      </xdr:nvCxnSpPr>
      <xdr:spPr>
        <a:xfrm>
          <a:off x="19885660" y="109655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AC4036E5-70B0-4D55-A613-E3E6ADB54EC4}"/>
            </a:ext>
          </a:extLst>
        </xdr:cNvPr>
        <xdr:cNvSpPr txBox="1"/>
      </xdr:nvSpPr>
      <xdr:spPr>
        <a:xfrm>
          <a:off x="19985990" y="9305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B3828BEE-3654-4EC8-9DEF-25174CF48A26}"/>
            </a:ext>
          </a:extLst>
        </xdr:cNvPr>
        <xdr:cNvCxnSpPr/>
      </xdr:nvCxnSpPr>
      <xdr:spPr>
        <a:xfrm>
          <a:off x="19885660" y="9524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0323D6B9-98FE-45AA-9CD6-7777ABF7A917}"/>
            </a:ext>
          </a:extLst>
        </xdr:cNvPr>
        <xdr:cNvSpPr txBox="1"/>
      </xdr:nvSpPr>
      <xdr:spPr>
        <a:xfrm>
          <a:off x="19985990" y="106492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CE7C40AE-BE88-41A8-8A2B-19A77067F5EE}"/>
            </a:ext>
          </a:extLst>
        </xdr:cNvPr>
        <xdr:cNvSpPr/>
      </xdr:nvSpPr>
      <xdr:spPr>
        <a:xfrm>
          <a:off x="19904710" y="1079779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C0E5AB53-FA73-4A9F-8CE4-B2204BC02516}"/>
            </a:ext>
          </a:extLst>
        </xdr:cNvPr>
        <xdr:cNvSpPr/>
      </xdr:nvSpPr>
      <xdr:spPr>
        <a:xfrm>
          <a:off x="19161760" y="10802366"/>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EBEB7190-610A-429B-B322-8FFEB1417356}"/>
            </a:ext>
          </a:extLst>
        </xdr:cNvPr>
        <xdr:cNvSpPr/>
      </xdr:nvSpPr>
      <xdr:spPr>
        <a:xfrm>
          <a:off x="18345150" y="1080236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F18E4EB7-E511-4FED-BC50-6C5A8B41E398}"/>
            </a:ext>
          </a:extLst>
        </xdr:cNvPr>
        <xdr:cNvSpPr/>
      </xdr:nvSpPr>
      <xdr:spPr>
        <a:xfrm>
          <a:off x="17547590" y="10803128"/>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A07CECD0-D1F9-4400-B645-11DB68F3136C}"/>
            </a:ext>
          </a:extLst>
        </xdr:cNvPr>
        <xdr:cNvSpPr/>
      </xdr:nvSpPr>
      <xdr:spPr>
        <a:xfrm>
          <a:off x="16761460" y="10803128"/>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E8CB89AF-B043-4BB5-A3AE-8AFD4DE862E6}"/>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7DE8D9C3-370B-44CD-B0EE-8557A79CBA68}"/>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9FDDF927-6F41-40D2-B2F0-137456A0BEF9}"/>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E2CAD754-3AA0-48E3-9451-619875346236}"/>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547911A9-3CB7-4C16-821B-2C2446759C4E}"/>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29210</xdr:rowOff>
    </xdr:from>
    <xdr:to>
      <xdr:col>116</xdr:col>
      <xdr:colOff>114300</xdr:colOff>
      <xdr:row>63</xdr:row>
      <xdr:rowOff>130810</xdr:rowOff>
    </xdr:to>
    <xdr:sp macro="" textlink="">
      <xdr:nvSpPr>
        <xdr:cNvPr id="690" name="楕円 689">
          <a:extLst>
            <a:ext uri="{FF2B5EF4-FFF2-40B4-BE49-F238E27FC236}">
              <a16:creationId xmlns:a16="http://schemas.microsoft.com/office/drawing/2014/main" id="{016086E9-5501-4213-97D3-1F1C6D2862B0}"/>
            </a:ext>
          </a:extLst>
        </xdr:cNvPr>
        <xdr:cNvSpPr/>
      </xdr:nvSpPr>
      <xdr:spPr>
        <a:xfrm>
          <a:off x="19904710" y="1082865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142511</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124AA979-8451-47DA-A3E8-D9596D107753}"/>
            </a:ext>
          </a:extLst>
        </xdr:cNvPr>
        <xdr:cNvSpPr txBox="1"/>
      </xdr:nvSpPr>
      <xdr:spPr>
        <a:xfrm>
          <a:off x="19985990" y="10770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29210</xdr:rowOff>
    </xdr:from>
    <xdr:to>
      <xdr:col>112</xdr:col>
      <xdr:colOff>38100</xdr:colOff>
      <xdr:row>63</xdr:row>
      <xdr:rowOff>130810</xdr:rowOff>
    </xdr:to>
    <xdr:sp macro="" textlink="">
      <xdr:nvSpPr>
        <xdr:cNvPr id="692" name="楕円 691">
          <a:extLst>
            <a:ext uri="{FF2B5EF4-FFF2-40B4-BE49-F238E27FC236}">
              <a16:creationId xmlns:a16="http://schemas.microsoft.com/office/drawing/2014/main" id="{7A293525-9345-460E-9F60-CC21BFEC1DCF}"/>
            </a:ext>
          </a:extLst>
        </xdr:cNvPr>
        <xdr:cNvSpPr/>
      </xdr:nvSpPr>
      <xdr:spPr>
        <a:xfrm>
          <a:off x="19161760" y="1082865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80010</xdr:rowOff>
    </xdr:from>
    <xdr:to>
      <xdr:col>116</xdr:col>
      <xdr:colOff>63500</xdr:colOff>
      <xdr:row>63</xdr:row>
      <xdr:rowOff>80010</xdr:rowOff>
    </xdr:to>
    <xdr:cxnSp macro="">
      <xdr:nvCxnSpPr>
        <xdr:cNvPr id="693" name="直線コネクタ 692">
          <a:extLst>
            <a:ext uri="{FF2B5EF4-FFF2-40B4-BE49-F238E27FC236}">
              <a16:creationId xmlns:a16="http://schemas.microsoft.com/office/drawing/2014/main" id="{B9710C60-7506-4EDC-9641-6639A95E5E6F}"/>
            </a:ext>
          </a:extLst>
        </xdr:cNvPr>
        <xdr:cNvCxnSpPr/>
      </xdr:nvCxnSpPr>
      <xdr:spPr>
        <a:xfrm>
          <a:off x="19204940" y="1088326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29210</xdr:rowOff>
    </xdr:from>
    <xdr:to>
      <xdr:col>107</xdr:col>
      <xdr:colOff>101600</xdr:colOff>
      <xdr:row>63</xdr:row>
      <xdr:rowOff>130810</xdr:rowOff>
    </xdr:to>
    <xdr:sp macro="" textlink="">
      <xdr:nvSpPr>
        <xdr:cNvPr id="694" name="楕円 693">
          <a:extLst>
            <a:ext uri="{FF2B5EF4-FFF2-40B4-BE49-F238E27FC236}">
              <a16:creationId xmlns:a16="http://schemas.microsoft.com/office/drawing/2014/main" id="{362C8407-2583-4C5B-B048-5FD4EF9C6754}"/>
            </a:ext>
          </a:extLst>
        </xdr:cNvPr>
        <xdr:cNvSpPr/>
      </xdr:nvSpPr>
      <xdr:spPr>
        <a:xfrm>
          <a:off x="18345150" y="1082865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80010</xdr:rowOff>
    </xdr:from>
    <xdr:to>
      <xdr:col>111</xdr:col>
      <xdr:colOff>177800</xdr:colOff>
      <xdr:row>63</xdr:row>
      <xdr:rowOff>80010</xdr:rowOff>
    </xdr:to>
    <xdr:cxnSp macro="">
      <xdr:nvCxnSpPr>
        <xdr:cNvPr id="695" name="直線コネクタ 694">
          <a:extLst>
            <a:ext uri="{FF2B5EF4-FFF2-40B4-BE49-F238E27FC236}">
              <a16:creationId xmlns:a16="http://schemas.microsoft.com/office/drawing/2014/main" id="{53757BE5-34B1-4A5D-B3B3-FB7E6D7C9981}"/>
            </a:ext>
          </a:extLst>
        </xdr:cNvPr>
        <xdr:cNvCxnSpPr/>
      </xdr:nvCxnSpPr>
      <xdr:spPr>
        <a:xfrm>
          <a:off x="18399760" y="1088326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42926</xdr:rowOff>
    </xdr:from>
    <xdr:to>
      <xdr:col>102</xdr:col>
      <xdr:colOff>165100</xdr:colOff>
      <xdr:row>63</xdr:row>
      <xdr:rowOff>144526</xdr:rowOff>
    </xdr:to>
    <xdr:sp macro="" textlink="">
      <xdr:nvSpPr>
        <xdr:cNvPr id="696" name="楕円 695">
          <a:extLst>
            <a:ext uri="{FF2B5EF4-FFF2-40B4-BE49-F238E27FC236}">
              <a16:creationId xmlns:a16="http://schemas.microsoft.com/office/drawing/2014/main" id="{316DD0F9-B2B9-4CF2-96D6-68AA3AC55222}"/>
            </a:ext>
          </a:extLst>
        </xdr:cNvPr>
        <xdr:cNvSpPr/>
      </xdr:nvSpPr>
      <xdr:spPr>
        <a:xfrm>
          <a:off x="17547590" y="10846181"/>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80010</xdr:rowOff>
    </xdr:from>
    <xdr:to>
      <xdr:col>107</xdr:col>
      <xdr:colOff>50800</xdr:colOff>
      <xdr:row>63</xdr:row>
      <xdr:rowOff>93726</xdr:rowOff>
    </xdr:to>
    <xdr:cxnSp macro="">
      <xdr:nvCxnSpPr>
        <xdr:cNvPr id="697" name="直線コネクタ 696">
          <a:extLst>
            <a:ext uri="{FF2B5EF4-FFF2-40B4-BE49-F238E27FC236}">
              <a16:creationId xmlns:a16="http://schemas.microsoft.com/office/drawing/2014/main" id="{54BA2636-8474-45DA-BCA3-4E7B58AB7FF3}"/>
            </a:ext>
          </a:extLst>
        </xdr:cNvPr>
        <xdr:cNvCxnSpPr/>
      </xdr:nvCxnSpPr>
      <xdr:spPr>
        <a:xfrm flipV="1">
          <a:off x="17602200" y="10883265"/>
          <a:ext cx="79756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42926</xdr:rowOff>
    </xdr:from>
    <xdr:to>
      <xdr:col>98</xdr:col>
      <xdr:colOff>38100</xdr:colOff>
      <xdr:row>63</xdr:row>
      <xdr:rowOff>144526</xdr:rowOff>
    </xdr:to>
    <xdr:sp macro="" textlink="">
      <xdr:nvSpPr>
        <xdr:cNvPr id="698" name="楕円 697">
          <a:extLst>
            <a:ext uri="{FF2B5EF4-FFF2-40B4-BE49-F238E27FC236}">
              <a16:creationId xmlns:a16="http://schemas.microsoft.com/office/drawing/2014/main" id="{7AB51C79-EB5F-40FB-BDEC-4403EB0683E3}"/>
            </a:ext>
          </a:extLst>
        </xdr:cNvPr>
        <xdr:cNvSpPr/>
      </xdr:nvSpPr>
      <xdr:spPr>
        <a:xfrm>
          <a:off x="16761460" y="108461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93726</xdr:rowOff>
    </xdr:from>
    <xdr:to>
      <xdr:col>102</xdr:col>
      <xdr:colOff>114300</xdr:colOff>
      <xdr:row>63</xdr:row>
      <xdr:rowOff>93726</xdr:rowOff>
    </xdr:to>
    <xdr:cxnSp macro="">
      <xdr:nvCxnSpPr>
        <xdr:cNvPr id="699" name="直線コネクタ 698">
          <a:extLst>
            <a:ext uri="{FF2B5EF4-FFF2-40B4-BE49-F238E27FC236}">
              <a16:creationId xmlns:a16="http://schemas.microsoft.com/office/drawing/2014/main" id="{E3EC449B-D2F6-4DCA-B6E3-8852BAB2D5A4}"/>
            </a:ext>
          </a:extLst>
        </xdr:cNvPr>
        <xdr:cNvCxnSpPr/>
      </xdr:nvCxnSpPr>
      <xdr:spPr>
        <a:xfrm>
          <a:off x="16804640" y="1089888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115333</xdr:rowOff>
    </xdr:from>
    <xdr:ext cx="469744" cy="259045"/>
    <xdr:sp macro="" textlink="">
      <xdr:nvSpPr>
        <xdr:cNvPr id="700" name="n_1aveValue【保健センター・保健所】&#10;一人当たり面積">
          <a:extLst>
            <a:ext uri="{FF2B5EF4-FFF2-40B4-BE49-F238E27FC236}">
              <a16:creationId xmlns:a16="http://schemas.microsoft.com/office/drawing/2014/main" id="{268655C3-DE1C-41E3-89BE-7A206F50D500}"/>
            </a:ext>
          </a:extLst>
        </xdr:cNvPr>
        <xdr:cNvSpPr txBox="1"/>
      </xdr:nvSpPr>
      <xdr:spPr>
        <a:xfrm>
          <a:off x="18982132"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115333</xdr:rowOff>
    </xdr:from>
    <xdr:ext cx="469744" cy="259045"/>
    <xdr:sp macro="" textlink="">
      <xdr:nvSpPr>
        <xdr:cNvPr id="701" name="n_2aveValue【保健センター・保健所】&#10;一人当たり面積">
          <a:extLst>
            <a:ext uri="{FF2B5EF4-FFF2-40B4-BE49-F238E27FC236}">
              <a16:creationId xmlns:a16="http://schemas.microsoft.com/office/drawing/2014/main" id="{3D426C7B-DCEE-48A9-9DC0-9590414018EE}"/>
            </a:ext>
          </a:extLst>
        </xdr:cNvPr>
        <xdr:cNvSpPr txBox="1"/>
      </xdr:nvSpPr>
      <xdr:spPr>
        <a:xfrm>
          <a:off x="18182032"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119905</xdr:rowOff>
    </xdr:from>
    <xdr:ext cx="469744" cy="259045"/>
    <xdr:sp macro="" textlink="">
      <xdr:nvSpPr>
        <xdr:cNvPr id="702" name="n_3aveValue【保健センター・保健所】&#10;一人当たり面積">
          <a:extLst>
            <a:ext uri="{FF2B5EF4-FFF2-40B4-BE49-F238E27FC236}">
              <a16:creationId xmlns:a16="http://schemas.microsoft.com/office/drawing/2014/main" id="{C011008B-842A-4BBE-A440-769D0DB28491}"/>
            </a:ext>
          </a:extLst>
        </xdr:cNvPr>
        <xdr:cNvSpPr txBox="1"/>
      </xdr:nvSpPr>
      <xdr:spPr>
        <a:xfrm>
          <a:off x="17384472" y="10580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119905</xdr:rowOff>
    </xdr:from>
    <xdr:ext cx="469744" cy="259045"/>
    <xdr:sp macro="" textlink="">
      <xdr:nvSpPr>
        <xdr:cNvPr id="703" name="n_4aveValue【保健センター・保健所】&#10;一人当たり面積">
          <a:extLst>
            <a:ext uri="{FF2B5EF4-FFF2-40B4-BE49-F238E27FC236}">
              <a16:creationId xmlns:a16="http://schemas.microsoft.com/office/drawing/2014/main" id="{E93E05EE-6E95-44EB-8E00-B87051BE4718}"/>
            </a:ext>
          </a:extLst>
        </xdr:cNvPr>
        <xdr:cNvSpPr txBox="1"/>
      </xdr:nvSpPr>
      <xdr:spPr>
        <a:xfrm>
          <a:off x="16588817" y="10580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121937</xdr:rowOff>
    </xdr:from>
    <xdr:ext cx="469744" cy="259045"/>
    <xdr:sp macro="" textlink="">
      <xdr:nvSpPr>
        <xdr:cNvPr id="704" name="n_1mainValue【保健センター・保健所】&#10;一人当たり面積">
          <a:extLst>
            <a:ext uri="{FF2B5EF4-FFF2-40B4-BE49-F238E27FC236}">
              <a16:creationId xmlns:a16="http://schemas.microsoft.com/office/drawing/2014/main" id="{EA0DE1BB-B75A-469A-841F-A7D3ABCA5BAB}"/>
            </a:ext>
          </a:extLst>
        </xdr:cNvPr>
        <xdr:cNvSpPr txBox="1"/>
      </xdr:nvSpPr>
      <xdr:spPr>
        <a:xfrm>
          <a:off x="18982132" y="1092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121937</xdr:rowOff>
    </xdr:from>
    <xdr:ext cx="469744" cy="259045"/>
    <xdr:sp macro="" textlink="">
      <xdr:nvSpPr>
        <xdr:cNvPr id="705" name="n_2mainValue【保健センター・保健所】&#10;一人当たり面積">
          <a:extLst>
            <a:ext uri="{FF2B5EF4-FFF2-40B4-BE49-F238E27FC236}">
              <a16:creationId xmlns:a16="http://schemas.microsoft.com/office/drawing/2014/main" id="{321EEDC6-9B9F-4E86-851D-A34F9F364B1A}"/>
            </a:ext>
          </a:extLst>
        </xdr:cNvPr>
        <xdr:cNvSpPr txBox="1"/>
      </xdr:nvSpPr>
      <xdr:spPr>
        <a:xfrm>
          <a:off x="18182032" y="1092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135653</xdr:rowOff>
    </xdr:from>
    <xdr:ext cx="469744" cy="259045"/>
    <xdr:sp macro="" textlink="">
      <xdr:nvSpPr>
        <xdr:cNvPr id="706" name="n_3mainValue【保健センター・保健所】&#10;一人当たり面積">
          <a:extLst>
            <a:ext uri="{FF2B5EF4-FFF2-40B4-BE49-F238E27FC236}">
              <a16:creationId xmlns:a16="http://schemas.microsoft.com/office/drawing/2014/main" id="{5847EDF8-1668-4F22-83FD-ACB23BED7F92}"/>
            </a:ext>
          </a:extLst>
        </xdr:cNvPr>
        <xdr:cNvSpPr txBox="1"/>
      </xdr:nvSpPr>
      <xdr:spPr>
        <a:xfrm>
          <a:off x="17384472" y="1093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135653</xdr:rowOff>
    </xdr:from>
    <xdr:ext cx="469744" cy="259045"/>
    <xdr:sp macro="" textlink="">
      <xdr:nvSpPr>
        <xdr:cNvPr id="707" name="n_4mainValue【保健センター・保健所】&#10;一人当たり面積">
          <a:extLst>
            <a:ext uri="{FF2B5EF4-FFF2-40B4-BE49-F238E27FC236}">
              <a16:creationId xmlns:a16="http://schemas.microsoft.com/office/drawing/2014/main" id="{0EAD74F6-E542-45CA-87AA-58BFDB1A619C}"/>
            </a:ext>
          </a:extLst>
        </xdr:cNvPr>
        <xdr:cNvSpPr txBox="1"/>
      </xdr:nvSpPr>
      <xdr:spPr>
        <a:xfrm>
          <a:off x="16588817" y="1093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5FDF20B1-35D6-43D2-858A-ADD8489DC8E8}"/>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262BA03F-9837-4C8B-954A-C44496A74795}"/>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C3E11D36-4F3F-4931-95E7-B30CB075EE15}"/>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948CFC9E-721A-46B2-A578-D0ABD4B3A7F1}"/>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C6D461E0-E864-4FD9-8E8B-330D86CA4A64}"/>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B359551D-6679-45C1-9006-FC7CC6D87A13}"/>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C910B501-8349-4C53-9256-491A315F6A3D}"/>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673F6192-FCCF-467F-9016-0192599A3EDC}"/>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DC65D618-2B6D-48F7-A3F1-1EC3F6909D97}"/>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64C44865-F70E-45FF-B0C6-21D32FA1972C}"/>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20FB86F7-7BA0-4916-99F8-69144F23C4C5}"/>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142CCA87-E7CF-490A-AD8C-67F845D60880}"/>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AEAD62A5-2E65-4EED-9548-E915F905FB6B}"/>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52B0E380-68BF-4821-ADD9-71891AA48242}"/>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48F9F14A-EEB9-488C-B60C-A970BB0232BE}"/>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11543B8F-AF25-4ADB-B2CF-33EE5FFA9D1D}"/>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63831318-98C4-4716-A8B6-886F684034F7}"/>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56EF2EFC-64F8-45BE-8BB0-CFE5D92B3594}"/>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EAFA0615-2634-450B-9193-3AC9E0A6CCAB}"/>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D581E2C1-DD4B-476F-8573-BC119D540043}"/>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1FA36D81-2205-4DDF-9CE3-9D1D9044D6D6}"/>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39145641-4529-406F-A027-02B186FBBF43}"/>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3F9A7F09-3AD6-4181-BE30-29A6292C7AC2}"/>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A8CD18B9-A192-4138-A145-B3092F24753F}"/>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A586AB2B-AFC2-4330-BD5A-145E334774C3}"/>
            </a:ext>
          </a:extLst>
        </xdr:cNvPr>
        <xdr:cNvCxnSpPr/>
      </xdr:nvCxnSpPr>
      <xdr:spPr>
        <a:xfrm flipV="1">
          <a:off x="14703424" y="13514070"/>
          <a:ext cx="0" cy="107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85E77188-73EB-4B34-9AFA-AD8E1A3CA5BB}"/>
            </a:ext>
          </a:extLst>
        </xdr:cNvPr>
        <xdr:cNvSpPr txBox="1"/>
      </xdr:nvSpPr>
      <xdr:spPr>
        <a:xfrm>
          <a:off x="14742160" y="1459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DE73E262-9ABB-4091-9B27-37899C506378}"/>
            </a:ext>
          </a:extLst>
        </xdr:cNvPr>
        <xdr:cNvCxnSpPr/>
      </xdr:nvCxnSpPr>
      <xdr:spPr>
        <a:xfrm>
          <a:off x="14611350" y="145903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1F11D24F-0734-49F2-B69D-5BCAD07537B5}"/>
            </a:ext>
          </a:extLst>
        </xdr:cNvPr>
        <xdr:cNvSpPr txBox="1"/>
      </xdr:nvSpPr>
      <xdr:spPr>
        <a:xfrm>
          <a:off x="14742160" y="13295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A47C5327-02C2-45DE-8BCF-B165C3A55EBA}"/>
            </a:ext>
          </a:extLst>
        </xdr:cNvPr>
        <xdr:cNvCxnSpPr/>
      </xdr:nvCxnSpPr>
      <xdr:spPr>
        <a:xfrm>
          <a:off x="14611350" y="13514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166388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0073FEC9-4BE0-42A3-B7A7-319E5204D6D3}"/>
            </a:ext>
          </a:extLst>
        </xdr:cNvPr>
        <xdr:cNvSpPr txBox="1"/>
      </xdr:nvSpPr>
      <xdr:spPr>
        <a:xfrm>
          <a:off x="14742160" y="138861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D3ADB0CD-EDE4-4416-AFEF-6BD6AD368D94}"/>
            </a:ext>
          </a:extLst>
        </xdr:cNvPr>
        <xdr:cNvSpPr/>
      </xdr:nvSpPr>
      <xdr:spPr>
        <a:xfrm>
          <a:off x="14649450" y="1402905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3DCC4221-28B8-4F2B-9A27-BFA4377EB8DC}"/>
            </a:ext>
          </a:extLst>
        </xdr:cNvPr>
        <xdr:cNvSpPr/>
      </xdr:nvSpPr>
      <xdr:spPr>
        <a:xfrm>
          <a:off x="13887450" y="140233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A7CC55A0-7E00-4625-8502-EE04780B6911}"/>
            </a:ext>
          </a:extLst>
        </xdr:cNvPr>
        <xdr:cNvSpPr/>
      </xdr:nvSpPr>
      <xdr:spPr>
        <a:xfrm>
          <a:off x="13089890" y="140119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C88011D8-9ADD-4FBD-9D2B-D0D6F13DE404}"/>
            </a:ext>
          </a:extLst>
        </xdr:cNvPr>
        <xdr:cNvSpPr/>
      </xdr:nvSpPr>
      <xdr:spPr>
        <a:xfrm>
          <a:off x="12303760" y="139947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542E9DB8-E7BB-40FB-A129-8800F26CB1AB}"/>
            </a:ext>
          </a:extLst>
        </xdr:cNvPr>
        <xdr:cNvSpPr/>
      </xdr:nvSpPr>
      <xdr:spPr>
        <a:xfrm>
          <a:off x="11487150" y="139757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C9741343-F94D-485D-A930-683F9E56827F}"/>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70D138E1-73E0-49E2-8C3B-D7AB54FEF61A}"/>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27A49EFF-6997-4097-8B8B-17F0F5048EF6}"/>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5567F3B5-A987-4AC3-A27D-116B72568F85}"/>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9188BB14-53F0-4B18-8169-C15BC7627771}"/>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55880</xdr:rowOff>
    </xdr:from>
    <xdr:to>
      <xdr:col>85</xdr:col>
      <xdr:colOff>177800</xdr:colOff>
      <xdr:row>83</xdr:row>
      <xdr:rowOff>157480</xdr:rowOff>
    </xdr:to>
    <xdr:sp macro="" textlink="">
      <xdr:nvSpPr>
        <xdr:cNvPr id="748" name="楕円 747">
          <a:extLst>
            <a:ext uri="{FF2B5EF4-FFF2-40B4-BE49-F238E27FC236}">
              <a16:creationId xmlns:a16="http://schemas.microsoft.com/office/drawing/2014/main" id="{C594A645-C1A7-4F8C-8B82-E6619CA56959}"/>
            </a:ext>
          </a:extLst>
        </xdr:cNvPr>
        <xdr:cNvSpPr/>
      </xdr:nvSpPr>
      <xdr:spPr>
        <a:xfrm>
          <a:off x="14649450" y="142900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34307</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4440BA4C-C0F0-4FC4-98B1-62419871D9AD}"/>
            </a:ext>
          </a:extLst>
        </xdr:cNvPr>
        <xdr:cNvSpPr txBox="1"/>
      </xdr:nvSpPr>
      <xdr:spPr>
        <a:xfrm>
          <a:off x="14742160"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29211</xdr:rowOff>
    </xdr:from>
    <xdr:to>
      <xdr:col>81</xdr:col>
      <xdr:colOff>101600</xdr:colOff>
      <xdr:row>83</xdr:row>
      <xdr:rowOff>130811</xdr:rowOff>
    </xdr:to>
    <xdr:sp macro="" textlink="">
      <xdr:nvSpPr>
        <xdr:cNvPr id="750" name="楕円 749">
          <a:extLst>
            <a:ext uri="{FF2B5EF4-FFF2-40B4-BE49-F238E27FC236}">
              <a16:creationId xmlns:a16="http://schemas.microsoft.com/office/drawing/2014/main" id="{8770EF63-5EA4-40D7-82DC-C22CE509E6FC}"/>
            </a:ext>
          </a:extLst>
        </xdr:cNvPr>
        <xdr:cNvSpPr/>
      </xdr:nvSpPr>
      <xdr:spPr>
        <a:xfrm>
          <a:off x="13887450" y="1425765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80011</xdr:rowOff>
    </xdr:from>
    <xdr:to>
      <xdr:col>85</xdr:col>
      <xdr:colOff>127000</xdr:colOff>
      <xdr:row>83</xdr:row>
      <xdr:rowOff>106680</xdr:rowOff>
    </xdr:to>
    <xdr:cxnSp macro="">
      <xdr:nvCxnSpPr>
        <xdr:cNvPr id="751" name="直線コネクタ 750">
          <a:extLst>
            <a:ext uri="{FF2B5EF4-FFF2-40B4-BE49-F238E27FC236}">
              <a16:creationId xmlns:a16="http://schemas.microsoft.com/office/drawing/2014/main" id="{8E7CF6EF-8130-4AC6-A15B-B3B77687ED82}"/>
            </a:ext>
          </a:extLst>
        </xdr:cNvPr>
        <xdr:cNvCxnSpPr/>
      </xdr:nvCxnSpPr>
      <xdr:spPr>
        <a:xfrm>
          <a:off x="13942060" y="14312266"/>
          <a:ext cx="762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17780</xdr:rowOff>
    </xdr:from>
    <xdr:to>
      <xdr:col>76</xdr:col>
      <xdr:colOff>165100</xdr:colOff>
      <xdr:row>83</xdr:row>
      <xdr:rowOff>119380</xdr:rowOff>
    </xdr:to>
    <xdr:sp macro="" textlink="">
      <xdr:nvSpPr>
        <xdr:cNvPr id="752" name="楕円 751">
          <a:extLst>
            <a:ext uri="{FF2B5EF4-FFF2-40B4-BE49-F238E27FC236}">
              <a16:creationId xmlns:a16="http://schemas.microsoft.com/office/drawing/2014/main" id="{A57AFB02-B7E1-4D3D-BE9E-B22E40B78B86}"/>
            </a:ext>
          </a:extLst>
        </xdr:cNvPr>
        <xdr:cNvSpPr/>
      </xdr:nvSpPr>
      <xdr:spPr>
        <a:xfrm>
          <a:off x="13089890" y="1425194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68580</xdr:rowOff>
    </xdr:from>
    <xdr:to>
      <xdr:col>81</xdr:col>
      <xdr:colOff>50800</xdr:colOff>
      <xdr:row>83</xdr:row>
      <xdr:rowOff>80011</xdr:rowOff>
    </xdr:to>
    <xdr:cxnSp macro="">
      <xdr:nvCxnSpPr>
        <xdr:cNvPr id="753" name="直線コネクタ 752">
          <a:extLst>
            <a:ext uri="{FF2B5EF4-FFF2-40B4-BE49-F238E27FC236}">
              <a16:creationId xmlns:a16="http://schemas.microsoft.com/office/drawing/2014/main" id="{F2ABAAA6-950A-4699-B1DB-C05F2364EBAA}"/>
            </a:ext>
          </a:extLst>
        </xdr:cNvPr>
        <xdr:cNvCxnSpPr/>
      </xdr:nvCxnSpPr>
      <xdr:spPr>
        <a:xfrm>
          <a:off x="13144500" y="14297025"/>
          <a:ext cx="79756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160655</xdr:rowOff>
    </xdr:from>
    <xdr:to>
      <xdr:col>72</xdr:col>
      <xdr:colOff>38100</xdr:colOff>
      <xdr:row>83</xdr:row>
      <xdr:rowOff>90805</xdr:rowOff>
    </xdr:to>
    <xdr:sp macro="" textlink="">
      <xdr:nvSpPr>
        <xdr:cNvPr id="754" name="楕円 753">
          <a:extLst>
            <a:ext uri="{FF2B5EF4-FFF2-40B4-BE49-F238E27FC236}">
              <a16:creationId xmlns:a16="http://schemas.microsoft.com/office/drawing/2014/main" id="{5880B608-DC11-436F-B886-988670A6DA21}"/>
            </a:ext>
          </a:extLst>
        </xdr:cNvPr>
        <xdr:cNvSpPr/>
      </xdr:nvSpPr>
      <xdr:spPr>
        <a:xfrm>
          <a:off x="12303760" y="142214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40005</xdr:rowOff>
    </xdr:from>
    <xdr:to>
      <xdr:col>76</xdr:col>
      <xdr:colOff>114300</xdr:colOff>
      <xdr:row>83</xdr:row>
      <xdr:rowOff>68580</xdr:rowOff>
    </xdr:to>
    <xdr:cxnSp macro="">
      <xdr:nvCxnSpPr>
        <xdr:cNvPr id="755" name="直線コネクタ 754">
          <a:extLst>
            <a:ext uri="{FF2B5EF4-FFF2-40B4-BE49-F238E27FC236}">
              <a16:creationId xmlns:a16="http://schemas.microsoft.com/office/drawing/2014/main" id="{F0B39A0C-DFBA-4211-BDE5-ACBB32D78800}"/>
            </a:ext>
          </a:extLst>
        </xdr:cNvPr>
        <xdr:cNvCxnSpPr/>
      </xdr:nvCxnSpPr>
      <xdr:spPr>
        <a:xfrm>
          <a:off x="12346940" y="14270355"/>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132080</xdr:rowOff>
    </xdr:from>
    <xdr:to>
      <xdr:col>67</xdr:col>
      <xdr:colOff>101600</xdr:colOff>
      <xdr:row>83</xdr:row>
      <xdr:rowOff>62230</xdr:rowOff>
    </xdr:to>
    <xdr:sp macro="" textlink="">
      <xdr:nvSpPr>
        <xdr:cNvPr id="756" name="楕円 755">
          <a:extLst>
            <a:ext uri="{FF2B5EF4-FFF2-40B4-BE49-F238E27FC236}">
              <a16:creationId xmlns:a16="http://schemas.microsoft.com/office/drawing/2014/main" id="{EB98DB41-77D7-416B-84B1-6EB327A9C459}"/>
            </a:ext>
          </a:extLst>
        </xdr:cNvPr>
        <xdr:cNvSpPr/>
      </xdr:nvSpPr>
      <xdr:spPr>
        <a:xfrm>
          <a:off x="11487150" y="141947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11430</xdr:rowOff>
    </xdr:from>
    <xdr:to>
      <xdr:col>71</xdr:col>
      <xdr:colOff>177800</xdr:colOff>
      <xdr:row>83</xdr:row>
      <xdr:rowOff>40005</xdr:rowOff>
    </xdr:to>
    <xdr:cxnSp macro="">
      <xdr:nvCxnSpPr>
        <xdr:cNvPr id="757" name="直線コネクタ 756">
          <a:extLst>
            <a:ext uri="{FF2B5EF4-FFF2-40B4-BE49-F238E27FC236}">
              <a16:creationId xmlns:a16="http://schemas.microsoft.com/office/drawing/2014/main" id="{EB1E111E-1977-4BF4-A854-574D1FCDC082}"/>
            </a:ext>
          </a:extLst>
        </xdr:cNvPr>
        <xdr:cNvCxnSpPr/>
      </xdr:nvCxnSpPr>
      <xdr:spPr>
        <a:xfrm>
          <a:off x="11541760" y="14245590"/>
          <a:ext cx="80518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86377</xdr:rowOff>
    </xdr:from>
    <xdr:ext cx="405111" cy="259045"/>
    <xdr:sp macro="" textlink="">
      <xdr:nvSpPr>
        <xdr:cNvPr id="758" name="n_1aveValue【消防施設】&#10;有形固定資産減価償却率">
          <a:extLst>
            <a:ext uri="{FF2B5EF4-FFF2-40B4-BE49-F238E27FC236}">
              <a16:creationId xmlns:a16="http://schemas.microsoft.com/office/drawing/2014/main" id="{2A393A1B-B24A-4083-B6EE-6C4AE2B46587}"/>
            </a:ext>
          </a:extLst>
        </xdr:cNvPr>
        <xdr:cNvSpPr txBox="1"/>
      </xdr:nvSpPr>
      <xdr:spPr>
        <a:xfrm>
          <a:off x="13738234" y="1380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759" name="n_2aveValue【消防施設】&#10;有形固定資産減価償却率">
          <a:extLst>
            <a:ext uri="{FF2B5EF4-FFF2-40B4-BE49-F238E27FC236}">
              <a16:creationId xmlns:a16="http://schemas.microsoft.com/office/drawing/2014/main" id="{F26DB82B-8C65-440E-BA42-C89C151BA847}"/>
            </a:ext>
          </a:extLst>
        </xdr:cNvPr>
        <xdr:cNvSpPr txBox="1"/>
      </xdr:nvSpPr>
      <xdr:spPr>
        <a:xfrm>
          <a:off x="1295718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760" name="n_3aveValue【消防施設】&#10;有形固定資産減価償却率">
          <a:extLst>
            <a:ext uri="{FF2B5EF4-FFF2-40B4-BE49-F238E27FC236}">
              <a16:creationId xmlns:a16="http://schemas.microsoft.com/office/drawing/2014/main" id="{EB6FB79D-229F-4909-BF72-F876FC1CB4FB}"/>
            </a:ext>
          </a:extLst>
        </xdr:cNvPr>
        <xdr:cNvSpPr txBox="1"/>
      </xdr:nvSpPr>
      <xdr:spPr>
        <a:xfrm>
          <a:off x="1217105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33038</xdr:rowOff>
    </xdr:from>
    <xdr:ext cx="405111" cy="259045"/>
    <xdr:sp macro="" textlink="">
      <xdr:nvSpPr>
        <xdr:cNvPr id="761" name="n_4aveValue【消防施設】&#10;有形固定資産減価償却率">
          <a:extLst>
            <a:ext uri="{FF2B5EF4-FFF2-40B4-BE49-F238E27FC236}">
              <a16:creationId xmlns:a16="http://schemas.microsoft.com/office/drawing/2014/main" id="{90CFA06B-E68C-4F4D-8F8E-9250A71F6AEA}"/>
            </a:ext>
          </a:extLst>
        </xdr:cNvPr>
        <xdr:cNvSpPr txBox="1"/>
      </xdr:nvSpPr>
      <xdr:spPr>
        <a:xfrm>
          <a:off x="11354444" y="13747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121938</xdr:rowOff>
    </xdr:from>
    <xdr:ext cx="405111" cy="259045"/>
    <xdr:sp macro="" textlink="">
      <xdr:nvSpPr>
        <xdr:cNvPr id="762" name="n_1mainValue【消防施設】&#10;有形固定資産減価償却率">
          <a:extLst>
            <a:ext uri="{FF2B5EF4-FFF2-40B4-BE49-F238E27FC236}">
              <a16:creationId xmlns:a16="http://schemas.microsoft.com/office/drawing/2014/main" id="{FF48322B-050F-4300-8086-C834FFF18054}"/>
            </a:ext>
          </a:extLst>
        </xdr:cNvPr>
        <xdr:cNvSpPr txBox="1"/>
      </xdr:nvSpPr>
      <xdr:spPr>
        <a:xfrm>
          <a:off x="13738234" y="1435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110507</xdr:rowOff>
    </xdr:from>
    <xdr:ext cx="405111" cy="259045"/>
    <xdr:sp macro="" textlink="">
      <xdr:nvSpPr>
        <xdr:cNvPr id="763" name="n_2mainValue【消防施設】&#10;有形固定資産減価償却率">
          <a:extLst>
            <a:ext uri="{FF2B5EF4-FFF2-40B4-BE49-F238E27FC236}">
              <a16:creationId xmlns:a16="http://schemas.microsoft.com/office/drawing/2014/main" id="{5310C880-3F50-4846-AE15-DC8AB53FDA0E}"/>
            </a:ext>
          </a:extLst>
        </xdr:cNvPr>
        <xdr:cNvSpPr txBox="1"/>
      </xdr:nvSpPr>
      <xdr:spPr>
        <a:xfrm>
          <a:off x="1295718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81932</xdr:rowOff>
    </xdr:from>
    <xdr:ext cx="405111" cy="259045"/>
    <xdr:sp macro="" textlink="">
      <xdr:nvSpPr>
        <xdr:cNvPr id="764" name="n_3mainValue【消防施設】&#10;有形固定資産減価償却率">
          <a:extLst>
            <a:ext uri="{FF2B5EF4-FFF2-40B4-BE49-F238E27FC236}">
              <a16:creationId xmlns:a16="http://schemas.microsoft.com/office/drawing/2014/main" id="{0877A9EE-B656-4D33-87D1-8BA70329EAF4}"/>
            </a:ext>
          </a:extLst>
        </xdr:cNvPr>
        <xdr:cNvSpPr txBox="1"/>
      </xdr:nvSpPr>
      <xdr:spPr>
        <a:xfrm>
          <a:off x="12171054" y="1431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53357</xdr:rowOff>
    </xdr:from>
    <xdr:ext cx="405111" cy="259045"/>
    <xdr:sp macro="" textlink="">
      <xdr:nvSpPr>
        <xdr:cNvPr id="765" name="n_4mainValue【消防施設】&#10;有形固定資産減価償却率">
          <a:extLst>
            <a:ext uri="{FF2B5EF4-FFF2-40B4-BE49-F238E27FC236}">
              <a16:creationId xmlns:a16="http://schemas.microsoft.com/office/drawing/2014/main" id="{10A60769-A9D8-48DF-B6F6-E6CA8CC0EC7F}"/>
            </a:ext>
          </a:extLst>
        </xdr:cNvPr>
        <xdr:cNvSpPr txBox="1"/>
      </xdr:nvSpPr>
      <xdr:spPr>
        <a:xfrm>
          <a:off x="11354444" y="1428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E7CE5BA7-45B4-4942-9302-3394EA597D18}"/>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10847A9A-45A3-4694-B8CA-3C7DD795C056}"/>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7EA39C8A-096F-44CE-B7E8-06C3FD1EE14A}"/>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51DAD996-C6C4-4D54-ADBC-26AEBEB4631C}"/>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1BD5245D-7EDA-4101-BDD3-46233A8287FB}"/>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653ED27A-726B-4F42-88B4-C095B1C662EA}"/>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3659D80B-532A-4A27-9CE1-7CCBF81E96E5}"/>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B4CA9C08-2575-42F9-81AE-F53113DE20C8}"/>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09D51A47-84D4-455A-91B8-08D1AB698F2A}"/>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BFB5D1A4-B656-4F24-A422-3A55C864A6B5}"/>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B7F26581-3760-480E-B981-B4F62EE85255}"/>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B80D8901-5B51-4352-88E4-C43D35C127E9}"/>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9AAADF9E-96BB-41C2-8873-4A312BA1DC10}"/>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B23D79A9-746B-472C-AB97-C16FCF2D3514}"/>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2F47ADE0-A94C-4510-B377-95CF78171A60}"/>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1CADDD7F-349B-4782-8FDE-882CFB1330ED}"/>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BC0A7F2B-2197-405F-A843-6E4F7743FF4C}"/>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E2E88710-DC4E-4A01-ACC8-3D622EB99843}"/>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28AE96C8-9137-46C9-B498-F1B3F24F7FB3}"/>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06B1DE5A-3919-4C21-A3E9-B62E9BEE02CE}"/>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943F9084-608D-4D94-8409-46A51DEF49BF}"/>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FAA85882-A1C2-4CE7-85B7-08B0E7950DC6}"/>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38F81611-DDCD-4EC4-83D1-DAD7EE1F4B47}"/>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5BCC5355-3DB0-4355-9699-9D840D100781}"/>
            </a:ext>
          </a:extLst>
        </xdr:cNvPr>
        <xdr:cNvCxnSpPr/>
      </xdr:nvCxnSpPr>
      <xdr:spPr>
        <a:xfrm flipV="1">
          <a:off x="19947254" y="13231495"/>
          <a:ext cx="0" cy="1513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60E6F85D-18A7-42B4-8B5D-34F94B5EE8ED}"/>
            </a:ext>
          </a:extLst>
        </xdr:cNvPr>
        <xdr:cNvSpPr txBox="1"/>
      </xdr:nvSpPr>
      <xdr:spPr>
        <a:xfrm>
          <a:off x="19985990" y="1475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81D523C1-76DE-49D2-BE3E-6BA5C1C9F819}"/>
            </a:ext>
          </a:extLst>
        </xdr:cNvPr>
        <xdr:cNvCxnSpPr/>
      </xdr:nvCxnSpPr>
      <xdr:spPr>
        <a:xfrm>
          <a:off x="19885660" y="14744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E944DD60-4DAB-4B97-83CE-CE29077289DD}"/>
            </a:ext>
          </a:extLst>
        </xdr:cNvPr>
        <xdr:cNvSpPr txBox="1"/>
      </xdr:nvSpPr>
      <xdr:spPr>
        <a:xfrm>
          <a:off x="1998599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4827D46A-8369-43AC-B7CB-09360BA319C8}"/>
            </a:ext>
          </a:extLst>
        </xdr:cNvPr>
        <xdr:cNvCxnSpPr/>
      </xdr:nvCxnSpPr>
      <xdr:spPr>
        <a:xfrm>
          <a:off x="19885660" y="132314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124477</xdr:rowOff>
    </xdr:from>
    <xdr:ext cx="469744" cy="259045"/>
    <xdr:sp macro="" textlink="">
      <xdr:nvSpPr>
        <xdr:cNvPr id="794" name="【消防施設】&#10;一人当たり面積平均値テキスト">
          <a:extLst>
            <a:ext uri="{FF2B5EF4-FFF2-40B4-BE49-F238E27FC236}">
              <a16:creationId xmlns:a16="http://schemas.microsoft.com/office/drawing/2014/main" id="{EED73AB1-3BB5-4069-9827-54A948301786}"/>
            </a:ext>
          </a:extLst>
        </xdr:cNvPr>
        <xdr:cNvSpPr txBox="1"/>
      </xdr:nvSpPr>
      <xdr:spPr>
        <a:xfrm>
          <a:off x="19985990" y="14013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48CD8F24-5C2F-4FA3-82C1-9CAD18EF7DE3}"/>
            </a:ext>
          </a:extLst>
        </xdr:cNvPr>
        <xdr:cNvSpPr/>
      </xdr:nvSpPr>
      <xdr:spPr>
        <a:xfrm>
          <a:off x="19904710" y="141566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EF94102D-6EE4-4A3A-BE59-BE5F2C94A37B}"/>
            </a:ext>
          </a:extLst>
        </xdr:cNvPr>
        <xdr:cNvSpPr/>
      </xdr:nvSpPr>
      <xdr:spPr>
        <a:xfrm>
          <a:off x="19161760" y="141566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F2F020DA-1B44-4153-8547-4B7F4F6588C6}"/>
            </a:ext>
          </a:extLst>
        </xdr:cNvPr>
        <xdr:cNvSpPr/>
      </xdr:nvSpPr>
      <xdr:spPr>
        <a:xfrm>
          <a:off x="18345150" y="1417320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F676EADA-0CF5-4734-8C46-62992F81F10E}"/>
            </a:ext>
          </a:extLst>
        </xdr:cNvPr>
        <xdr:cNvSpPr/>
      </xdr:nvSpPr>
      <xdr:spPr>
        <a:xfrm>
          <a:off x="17547590" y="141897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AE47EC17-099A-4EF2-BF9F-9F852B92C3F4}"/>
            </a:ext>
          </a:extLst>
        </xdr:cNvPr>
        <xdr:cNvSpPr/>
      </xdr:nvSpPr>
      <xdr:spPr>
        <a:xfrm>
          <a:off x="16761460" y="1418971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09610697-5B8E-4181-814F-7D7A0C0DB4C2}"/>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6AB00B11-3403-4170-9CDB-C96F174F53B6}"/>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59FA5147-AE02-4267-BE5F-8DEFFA8D38AA}"/>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1ABB50E4-6C7A-45A8-A566-0C843787BC52}"/>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B933A406-C5EF-4DC5-9438-958ABAAACD5C}"/>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133350</xdr:rowOff>
    </xdr:from>
    <xdr:to>
      <xdr:col>116</xdr:col>
      <xdr:colOff>114300</xdr:colOff>
      <xdr:row>84</xdr:row>
      <xdr:rowOff>63500</xdr:rowOff>
    </xdr:to>
    <xdr:sp macro="" textlink="">
      <xdr:nvSpPr>
        <xdr:cNvPr id="805" name="楕円 804">
          <a:extLst>
            <a:ext uri="{FF2B5EF4-FFF2-40B4-BE49-F238E27FC236}">
              <a16:creationId xmlns:a16="http://schemas.microsoft.com/office/drawing/2014/main" id="{EA9335D0-EE89-4CA9-AF43-DE24E071E093}"/>
            </a:ext>
          </a:extLst>
        </xdr:cNvPr>
        <xdr:cNvSpPr/>
      </xdr:nvSpPr>
      <xdr:spPr>
        <a:xfrm>
          <a:off x="19904710" y="1435989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111777</xdr:rowOff>
    </xdr:from>
    <xdr:ext cx="469744" cy="259045"/>
    <xdr:sp macro="" textlink="">
      <xdr:nvSpPr>
        <xdr:cNvPr id="806" name="【消防施設】&#10;一人当たり面積該当値テキスト">
          <a:extLst>
            <a:ext uri="{FF2B5EF4-FFF2-40B4-BE49-F238E27FC236}">
              <a16:creationId xmlns:a16="http://schemas.microsoft.com/office/drawing/2014/main" id="{4697C57C-4446-4AF6-858A-90D85BAEE23F}"/>
            </a:ext>
          </a:extLst>
        </xdr:cNvPr>
        <xdr:cNvSpPr txBox="1"/>
      </xdr:nvSpPr>
      <xdr:spPr>
        <a:xfrm>
          <a:off x="19985990" y="1434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133350</xdr:rowOff>
    </xdr:from>
    <xdr:to>
      <xdr:col>112</xdr:col>
      <xdr:colOff>38100</xdr:colOff>
      <xdr:row>84</xdr:row>
      <xdr:rowOff>63500</xdr:rowOff>
    </xdr:to>
    <xdr:sp macro="" textlink="">
      <xdr:nvSpPr>
        <xdr:cNvPr id="807" name="楕円 806">
          <a:extLst>
            <a:ext uri="{FF2B5EF4-FFF2-40B4-BE49-F238E27FC236}">
              <a16:creationId xmlns:a16="http://schemas.microsoft.com/office/drawing/2014/main" id="{3C1633C6-CB7B-4F6D-B6F7-486F10E73105}"/>
            </a:ext>
          </a:extLst>
        </xdr:cNvPr>
        <xdr:cNvSpPr/>
      </xdr:nvSpPr>
      <xdr:spPr>
        <a:xfrm>
          <a:off x="19161760" y="143598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12700</xdr:rowOff>
    </xdr:from>
    <xdr:to>
      <xdr:col>116</xdr:col>
      <xdr:colOff>63500</xdr:colOff>
      <xdr:row>84</xdr:row>
      <xdr:rowOff>12700</xdr:rowOff>
    </xdr:to>
    <xdr:cxnSp macro="">
      <xdr:nvCxnSpPr>
        <xdr:cNvPr id="808" name="直線コネクタ 807">
          <a:extLst>
            <a:ext uri="{FF2B5EF4-FFF2-40B4-BE49-F238E27FC236}">
              <a16:creationId xmlns:a16="http://schemas.microsoft.com/office/drawing/2014/main" id="{9E5B4A42-CF81-4AE2-800F-3230C778280B}"/>
            </a:ext>
          </a:extLst>
        </xdr:cNvPr>
        <xdr:cNvCxnSpPr/>
      </xdr:nvCxnSpPr>
      <xdr:spPr>
        <a:xfrm>
          <a:off x="19204940" y="1441831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133350</xdr:rowOff>
    </xdr:from>
    <xdr:to>
      <xdr:col>107</xdr:col>
      <xdr:colOff>101600</xdr:colOff>
      <xdr:row>84</xdr:row>
      <xdr:rowOff>63500</xdr:rowOff>
    </xdr:to>
    <xdr:sp macro="" textlink="">
      <xdr:nvSpPr>
        <xdr:cNvPr id="809" name="楕円 808">
          <a:extLst>
            <a:ext uri="{FF2B5EF4-FFF2-40B4-BE49-F238E27FC236}">
              <a16:creationId xmlns:a16="http://schemas.microsoft.com/office/drawing/2014/main" id="{A3851543-04D1-4D80-9E51-052866C040F0}"/>
            </a:ext>
          </a:extLst>
        </xdr:cNvPr>
        <xdr:cNvSpPr/>
      </xdr:nvSpPr>
      <xdr:spPr>
        <a:xfrm>
          <a:off x="18345150" y="1435989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12700</xdr:rowOff>
    </xdr:from>
    <xdr:to>
      <xdr:col>111</xdr:col>
      <xdr:colOff>177800</xdr:colOff>
      <xdr:row>84</xdr:row>
      <xdr:rowOff>12700</xdr:rowOff>
    </xdr:to>
    <xdr:cxnSp macro="">
      <xdr:nvCxnSpPr>
        <xdr:cNvPr id="810" name="直線コネクタ 809">
          <a:extLst>
            <a:ext uri="{FF2B5EF4-FFF2-40B4-BE49-F238E27FC236}">
              <a16:creationId xmlns:a16="http://schemas.microsoft.com/office/drawing/2014/main" id="{69CF98B3-70F0-4A81-BB15-F88F2D213AED}"/>
            </a:ext>
          </a:extLst>
        </xdr:cNvPr>
        <xdr:cNvCxnSpPr/>
      </xdr:nvCxnSpPr>
      <xdr:spPr>
        <a:xfrm>
          <a:off x="18399760" y="1441831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811" name="楕円 810">
          <a:extLst>
            <a:ext uri="{FF2B5EF4-FFF2-40B4-BE49-F238E27FC236}">
              <a16:creationId xmlns:a16="http://schemas.microsoft.com/office/drawing/2014/main" id="{AC9C03FE-9CBF-4440-BA47-916AD176FDED}"/>
            </a:ext>
          </a:extLst>
        </xdr:cNvPr>
        <xdr:cNvSpPr/>
      </xdr:nvSpPr>
      <xdr:spPr>
        <a:xfrm>
          <a:off x="17547590" y="1435989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12700</xdr:rowOff>
    </xdr:from>
    <xdr:to>
      <xdr:col>107</xdr:col>
      <xdr:colOff>50800</xdr:colOff>
      <xdr:row>84</xdr:row>
      <xdr:rowOff>12700</xdr:rowOff>
    </xdr:to>
    <xdr:cxnSp macro="">
      <xdr:nvCxnSpPr>
        <xdr:cNvPr id="812" name="直線コネクタ 811">
          <a:extLst>
            <a:ext uri="{FF2B5EF4-FFF2-40B4-BE49-F238E27FC236}">
              <a16:creationId xmlns:a16="http://schemas.microsoft.com/office/drawing/2014/main" id="{4EA00FB3-E384-4FDE-A15D-E3C19D055E3F}"/>
            </a:ext>
          </a:extLst>
        </xdr:cNvPr>
        <xdr:cNvCxnSpPr/>
      </xdr:nvCxnSpPr>
      <xdr:spPr>
        <a:xfrm>
          <a:off x="17602200" y="1441831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133350</xdr:rowOff>
    </xdr:from>
    <xdr:to>
      <xdr:col>98</xdr:col>
      <xdr:colOff>38100</xdr:colOff>
      <xdr:row>84</xdr:row>
      <xdr:rowOff>63500</xdr:rowOff>
    </xdr:to>
    <xdr:sp macro="" textlink="">
      <xdr:nvSpPr>
        <xdr:cNvPr id="813" name="楕円 812">
          <a:extLst>
            <a:ext uri="{FF2B5EF4-FFF2-40B4-BE49-F238E27FC236}">
              <a16:creationId xmlns:a16="http://schemas.microsoft.com/office/drawing/2014/main" id="{8C265ED8-DB9F-4A0B-AAE6-74C873932DF2}"/>
            </a:ext>
          </a:extLst>
        </xdr:cNvPr>
        <xdr:cNvSpPr/>
      </xdr:nvSpPr>
      <xdr:spPr>
        <a:xfrm>
          <a:off x="16761460" y="143598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12700</xdr:rowOff>
    </xdr:from>
    <xdr:to>
      <xdr:col>102</xdr:col>
      <xdr:colOff>114300</xdr:colOff>
      <xdr:row>84</xdr:row>
      <xdr:rowOff>12700</xdr:rowOff>
    </xdr:to>
    <xdr:cxnSp macro="">
      <xdr:nvCxnSpPr>
        <xdr:cNvPr id="814" name="直線コネクタ 813">
          <a:extLst>
            <a:ext uri="{FF2B5EF4-FFF2-40B4-BE49-F238E27FC236}">
              <a16:creationId xmlns:a16="http://schemas.microsoft.com/office/drawing/2014/main" id="{EC286163-F8DE-4BC6-89CB-00F3B9828F66}"/>
            </a:ext>
          </a:extLst>
        </xdr:cNvPr>
        <xdr:cNvCxnSpPr/>
      </xdr:nvCxnSpPr>
      <xdr:spPr>
        <a:xfrm>
          <a:off x="16804640" y="1441831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48277</xdr:rowOff>
    </xdr:from>
    <xdr:ext cx="469744" cy="259045"/>
    <xdr:sp macro="" textlink="">
      <xdr:nvSpPr>
        <xdr:cNvPr id="815" name="n_1aveValue【消防施設】&#10;一人当たり面積">
          <a:extLst>
            <a:ext uri="{FF2B5EF4-FFF2-40B4-BE49-F238E27FC236}">
              <a16:creationId xmlns:a16="http://schemas.microsoft.com/office/drawing/2014/main" id="{B336BC20-2AEF-4979-AA78-F0C620FB8C79}"/>
            </a:ext>
          </a:extLst>
        </xdr:cNvPr>
        <xdr:cNvSpPr txBox="1"/>
      </xdr:nvSpPr>
      <xdr:spPr>
        <a:xfrm>
          <a:off x="18982132" y="1393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60977</xdr:rowOff>
    </xdr:from>
    <xdr:ext cx="469744" cy="259045"/>
    <xdr:sp macro="" textlink="">
      <xdr:nvSpPr>
        <xdr:cNvPr id="816" name="n_2aveValue【消防施設】&#10;一人当たり面積">
          <a:extLst>
            <a:ext uri="{FF2B5EF4-FFF2-40B4-BE49-F238E27FC236}">
              <a16:creationId xmlns:a16="http://schemas.microsoft.com/office/drawing/2014/main" id="{D01800D4-E438-4637-9C55-9A7979C6FB56}"/>
            </a:ext>
          </a:extLst>
        </xdr:cNvPr>
        <xdr:cNvSpPr txBox="1"/>
      </xdr:nvSpPr>
      <xdr:spPr>
        <a:xfrm>
          <a:off x="18182032" y="13944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73677</xdr:rowOff>
    </xdr:from>
    <xdr:ext cx="469744" cy="259045"/>
    <xdr:sp macro="" textlink="">
      <xdr:nvSpPr>
        <xdr:cNvPr id="817" name="n_3aveValue【消防施設】&#10;一人当たり面積">
          <a:extLst>
            <a:ext uri="{FF2B5EF4-FFF2-40B4-BE49-F238E27FC236}">
              <a16:creationId xmlns:a16="http://schemas.microsoft.com/office/drawing/2014/main" id="{9577C289-4A69-41BF-9BE2-871A34E3E2CB}"/>
            </a:ext>
          </a:extLst>
        </xdr:cNvPr>
        <xdr:cNvSpPr txBox="1"/>
      </xdr:nvSpPr>
      <xdr:spPr>
        <a:xfrm>
          <a:off x="17384472"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73677</xdr:rowOff>
    </xdr:from>
    <xdr:ext cx="469744" cy="259045"/>
    <xdr:sp macro="" textlink="">
      <xdr:nvSpPr>
        <xdr:cNvPr id="818" name="n_4aveValue【消防施設】&#10;一人当たり面積">
          <a:extLst>
            <a:ext uri="{FF2B5EF4-FFF2-40B4-BE49-F238E27FC236}">
              <a16:creationId xmlns:a16="http://schemas.microsoft.com/office/drawing/2014/main" id="{99A6B6AF-8B36-47D2-BB4E-5D6D7CD921BB}"/>
            </a:ext>
          </a:extLst>
        </xdr:cNvPr>
        <xdr:cNvSpPr txBox="1"/>
      </xdr:nvSpPr>
      <xdr:spPr>
        <a:xfrm>
          <a:off x="1658881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54627</xdr:rowOff>
    </xdr:from>
    <xdr:ext cx="469744" cy="259045"/>
    <xdr:sp macro="" textlink="">
      <xdr:nvSpPr>
        <xdr:cNvPr id="819" name="n_1mainValue【消防施設】&#10;一人当たり面積">
          <a:extLst>
            <a:ext uri="{FF2B5EF4-FFF2-40B4-BE49-F238E27FC236}">
              <a16:creationId xmlns:a16="http://schemas.microsoft.com/office/drawing/2014/main" id="{29169816-5E76-42FB-872F-62749F60C356}"/>
            </a:ext>
          </a:extLst>
        </xdr:cNvPr>
        <xdr:cNvSpPr txBox="1"/>
      </xdr:nvSpPr>
      <xdr:spPr>
        <a:xfrm>
          <a:off x="18982132" y="1446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54627</xdr:rowOff>
    </xdr:from>
    <xdr:ext cx="469744" cy="259045"/>
    <xdr:sp macro="" textlink="">
      <xdr:nvSpPr>
        <xdr:cNvPr id="820" name="n_2mainValue【消防施設】&#10;一人当たり面積">
          <a:extLst>
            <a:ext uri="{FF2B5EF4-FFF2-40B4-BE49-F238E27FC236}">
              <a16:creationId xmlns:a16="http://schemas.microsoft.com/office/drawing/2014/main" id="{19B49E0E-8091-4D60-A0F4-A75DC9D042DD}"/>
            </a:ext>
          </a:extLst>
        </xdr:cNvPr>
        <xdr:cNvSpPr txBox="1"/>
      </xdr:nvSpPr>
      <xdr:spPr>
        <a:xfrm>
          <a:off x="18182032" y="1446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54627</xdr:rowOff>
    </xdr:from>
    <xdr:ext cx="469744" cy="259045"/>
    <xdr:sp macro="" textlink="">
      <xdr:nvSpPr>
        <xdr:cNvPr id="821" name="n_3mainValue【消防施設】&#10;一人当たり面積">
          <a:extLst>
            <a:ext uri="{FF2B5EF4-FFF2-40B4-BE49-F238E27FC236}">
              <a16:creationId xmlns:a16="http://schemas.microsoft.com/office/drawing/2014/main" id="{5AB840D8-A41A-4517-88E8-85CDF1C18F97}"/>
            </a:ext>
          </a:extLst>
        </xdr:cNvPr>
        <xdr:cNvSpPr txBox="1"/>
      </xdr:nvSpPr>
      <xdr:spPr>
        <a:xfrm>
          <a:off x="17384472" y="1446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54627</xdr:rowOff>
    </xdr:from>
    <xdr:ext cx="469744" cy="259045"/>
    <xdr:sp macro="" textlink="">
      <xdr:nvSpPr>
        <xdr:cNvPr id="822" name="n_4mainValue【消防施設】&#10;一人当たり面積">
          <a:extLst>
            <a:ext uri="{FF2B5EF4-FFF2-40B4-BE49-F238E27FC236}">
              <a16:creationId xmlns:a16="http://schemas.microsoft.com/office/drawing/2014/main" id="{18C7750A-ED42-40F0-B475-4C569B07F500}"/>
            </a:ext>
          </a:extLst>
        </xdr:cNvPr>
        <xdr:cNvSpPr txBox="1"/>
      </xdr:nvSpPr>
      <xdr:spPr>
        <a:xfrm>
          <a:off x="16588817" y="1446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46787E9A-93DD-49A6-8180-85BA0E48B21A}"/>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267DB78C-AD96-4DBE-AB8C-5C6ACF23172C}"/>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440EB058-4F53-41B3-AC04-6E2443A960A9}"/>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CC112D2C-3109-4B64-9DA5-85077F7CE263}"/>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AECABB93-602F-4404-9F8D-6572E12832FD}"/>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32F463A1-6569-4113-836A-30E225257682}"/>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911FCF90-7141-4732-91D4-EA584AF0136E}"/>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4F5F570F-4733-4DD6-8E2A-31EE3C6D4122}"/>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666B264C-48E9-48E4-A143-64F3377CAD92}"/>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395DB457-857B-4CCD-BCC6-A13DA58E5E60}"/>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E8CE5F60-5904-4D9B-8105-958D225FB835}"/>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1E111301-419B-4AC8-A421-3E9C2FB730F2}"/>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9A56148B-ADC3-4FC2-9B59-9A8646A5FF29}"/>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A8EB2455-7D8F-4BF8-857B-480DAF910AF8}"/>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7DD103C1-0C87-469B-8369-907A5D0E051A}"/>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D0AB1303-0A86-45B4-A9F8-D86ED30AC887}"/>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0AB73A2B-F45E-4B27-9573-330C77FF36E8}"/>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0EC7FE5B-448D-4F4A-BB4B-8A928E3B6033}"/>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BB309464-11A5-4A5F-A2D0-63B411B40CCC}"/>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7CA16206-562F-41C5-935B-6DE4A321B5E5}"/>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5B8E6391-BA01-4839-8321-501054D925A6}"/>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FA1F2D61-7514-4A21-9045-BFE727BBE02B}"/>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DB0517D2-5B72-4487-A915-65976409E76F}"/>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AE2B5F23-9BA4-451B-A0D9-817273F5909D}"/>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D876FEAB-657A-4ED8-BC4B-FB396EE137DB}"/>
            </a:ext>
          </a:extLst>
        </xdr:cNvPr>
        <xdr:cNvCxnSpPr/>
      </xdr:nvCxnSpPr>
      <xdr:spPr>
        <a:xfrm flipV="1">
          <a:off x="14703424" y="1716024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EAED7597-8590-4A06-A964-63B5EF2029F8}"/>
            </a:ext>
          </a:extLst>
        </xdr:cNvPr>
        <xdr:cNvSpPr txBox="1"/>
      </xdr:nvSpPr>
      <xdr:spPr>
        <a:xfrm>
          <a:off x="14742160" y="1844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F1765366-52DF-4A47-8BC5-D69B0EE7F989}"/>
            </a:ext>
          </a:extLst>
        </xdr:cNvPr>
        <xdr:cNvCxnSpPr/>
      </xdr:nvCxnSpPr>
      <xdr:spPr>
        <a:xfrm>
          <a:off x="14611350" y="18446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157100AF-FECB-4434-9A56-780DAAB6FD69}"/>
            </a:ext>
          </a:extLst>
        </xdr:cNvPr>
        <xdr:cNvSpPr txBox="1"/>
      </xdr:nvSpPr>
      <xdr:spPr>
        <a:xfrm>
          <a:off x="14742160" y="1693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2967EAB7-CCAE-4BA4-BA34-77C5244BB4C1}"/>
            </a:ext>
          </a:extLst>
        </xdr:cNvPr>
        <xdr:cNvCxnSpPr/>
      </xdr:nvCxnSpPr>
      <xdr:spPr>
        <a:xfrm>
          <a:off x="14611350" y="17160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128288</xdr:rowOff>
    </xdr:from>
    <xdr:ext cx="405111" cy="259045"/>
    <xdr:sp macro="" textlink="">
      <xdr:nvSpPr>
        <xdr:cNvPr id="852" name="【庁舎】&#10;有形固定資産減価償却率平均値テキスト">
          <a:extLst>
            <a:ext uri="{FF2B5EF4-FFF2-40B4-BE49-F238E27FC236}">
              <a16:creationId xmlns:a16="http://schemas.microsoft.com/office/drawing/2014/main" id="{95A62F1E-065C-4408-A2C7-05A0DBFC0E24}"/>
            </a:ext>
          </a:extLst>
        </xdr:cNvPr>
        <xdr:cNvSpPr txBox="1"/>
      </xdr:nvSpPr>
      <xdr:spPr>
        <a:xfrm>
          <a:off x="14742160" y="176199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061D2203-5542-497B-84F0-016734287327}"/>
            </a:ext>
          </a:extLst>
        </xdr:cNvPr>
        <xdr:cNvSpPr/>
      </xdr:nvSpPr>
      <xdr:spPr>
        <a:xfrm>
          <a:off x="14649450" y="1776285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09B9BDCE-721A-4082-9DA8-10B85F33648A}"/>
            </a:ext>
          </a:extLst>
        </xdr:cNvPr>
        <xdr:cNvSpPr/>
      </xdr:nvSpPr>
      <xdr:spPr>
        <a:xfrm>
          <a:off x="13887450" y="177723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0AB3770C-FBF4-4241-9440-6E813830C160}"/>
            </a:ext>
          </a:extLst>
        </xdr:cNvPr>
        <xdr:cNvSpPr/>
      </xdr:nvSpPr>
      <xdr:spPr>
        <a:xfrm>
          <a:off x="13089890" y="177571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61E1952E-3131-4ADA-94E5-94D56C806E57}"/>
            </a:ext>
          </a:extLst>
        </xdr:cNvPr>
        <xdr:cNvSpPr/>
      </xdr:nvSpPr>
      <xdr:spPr>
        <a:xfrm>
          <a:off x="12303760" y="177323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83B7DD8E-5E91-4A4F-878C-D246BDCBC51F}"/>
            </a:ext>
          </a:extLst>
        </xdr:cNvPr>
        <xdr:cNvSpPr/>
      </xdr:nvSpPr>
      <xdr:spPr>
        <a:xfrm>
          <a:off x="11487150" y="177076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A8D374F1-6A5D-4B18-8CFE-455866DD4380}"/>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55147B5C-B07D-4C9F-B54C-46231A2F2D0D}"/>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8124D9A2-995C-4669-92CE-97B8340131A4}"/>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D5C2887C-4E15-41BA-9110-46856D1D5FC2}"/>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C54A47F1-DB01-4E48-B8C1-36B5BEFEBC80}"/>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160655</xdr:rowOff>
    </xdr:from>
    <xdr:to>
      <xdr:col>85</xdr:col>
      <xdr:colOff>177800</xdr:colOff>
      <xdr:row>104</xdr:row>
      <xdr:rowOff>90805</xdr:rowOff>
    </xdr:to>
    <xdr:sp macro="" textlink="">
      <xdr:nvSpPr>
        <xdr:cNvPr id="863" name="楕円 862">
          <a:extLst>
            <a:ext uri="{FF2B5EF4-FFF2-40B4-BE49-F238E27FC236}">
              <a16:creationId xmlns:a16="http://schemas.microsoft.com/office/drawing/2014/main" id="{0C805E3B-A592-4DD8-89EE-6525B2DE6410}"/>
            </a:ext>
          </a:extLst>
        </xdr:cNvPr>
        <xdr:cNvSpPr/>
      </xdr:nvSpPr>
      <xdr:spPr>
        <a:xfrm>
          <a:off x="14649450" y="178219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139082</xdr:rowOff>
    </xdr:from>
    <xdr:ext cx="405111" cy="259045"/>
    <xdr:sp macro="" textlink="">
      <xdr:nvSpPr>
        <xdr:cNvPr id="864" name="【庁舎】&#10;有形固定資産減価償却率該当値テキスト">
          <a:extLst>
            <a:ext uri="{FF2B5EF4-FFF2-40B4-BE49-F238E27FC236}">
              <a16:creationId xmlns:a16="http://schemas.microsoft.com/office/drawing/2014/main" id="{C84D8E5A-1794-44EC-B4B5-18898A96DC90}"/>
            </a:ext>
          </a:extLst>
        </xdr:cNvPr>
        <xdr:cNvSpPr txBox="1"/>
      </xdr:nvSpPr>
      <xdr:spPr>
        <a:xfrm>
          <a:off x="14742160" y="1779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145414</xdr:rowOff>
    </xdr:from>
    <xdr:to>
      <xdr:col>81</xdr:col>
      <xdr:colOff>101600</xdr:colOff>
      <xdr:row>104</xdr:row>
      <xdr:rowOff>75564</xdr:rowOff>
    </xdr:to>
    <xdr:sp macro="" textlink="">
      <xdr:nvSpPr>
        <xdr:cNvPr id="865" name="楕円 864">
          <a:extLst>
            <a:ext uri="{FF2B5EF4-FFF2-40B4-BE49-F238E27FC236}">
              <a16:creationId xmlns:a16="http://schemas.microsoft.com/office/drawing/2014/main" id="{EC7E06B9-3F37-487A-95E7-4837483F269F}"/>
            </a:ext>
          </a:extLst>
        </xdr:cNvPr>
        <xdr:cNvSpPr/>
      </xdr:nvSpPr>
      <xdr:spPr>
        <a:xfrm>
          <a:off x="13887450" y="1780285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24764</xdr:rowOff>
    </xdr:from>
    <xdr:to>
      <xdr:col>85</xdr:col>
      <xdr:colOff>127000</xdr:colOff>
      <xdr:row>104</xdr:row>
      <xdr:rowOff>40005</xdr:rowOff>
    </xdr:to>
    <xdr:cxnSp macro="">
      <xdr:nvCxnSpPr>
        <xdr:cNvPr id="866" name="直線コネクタ 865">
          <a:extLst>
            <a:ext uri="{FF2B5EF4-FFF2-40B4-BE49-F238E27FC236}">
              <a16:creationId xmlns:a16="http://schemas.microsoft.com/office/drawing/2014/main" id="{446EAB0D-8A1C-413A-A9C8-C866C52FA3E0}"/>
            </a:ext>
          </a:extLst>
        </xdr:cNvPr>
        <xdr:cNvCxnSpPr/>
      </xdr:nvCxnSpPr>
      <xdr:spPr>
        <a:xfrm>
          <a:off x="13942060" y="17851754"/>
          <a:ext cx="76200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107314</xdr:rowOff>
    </xdr:from>
    <xdr:to>
      <xdr:col>76</xdr:col>
      <xdr:colOff>165100</xdr:colOff>
      <xdr:row>104</xdr:row>
      <xdr:rowOff>37464</xdr:rowOff>
    </xdr:to>
    <xdr:sp macro="" textlink="">
      <xdr:nvSpPr>
        <xdr:cNvPr id="867" name="楕円 866">
          <a:extLst>
            <a:ext uri="{FF2B5EF4-FFF2-40B4-BE49-F238E27FC236}">
              <a16:creationId xmlns:a16="http://schemas.microsoft.com/office/drawing/2014/main" id="{8E3A2AAC-DD04-48C9-A2D3-31AF1B62B8ED}"/>
            </a:ext>
          </a:extLst>
        </xdr:cNvPr>
        <xdr:cNvSpPr/>
      </xdr:nvSpPr>
      <xdr:spPr>
        <a:xfrm>
          <a:off x="13089890" y="1776475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158114</xdr:rowOff>
    </xdr:from>
    <xdr:to>
      <xdr:col>81</xdr:col>
      <xdr:colOff>50800</xdr:colOff>
      <xdr:row>104</xdr:row>
      <xdr:rowOff>24764</xdr:rowOff>
    </xdr:to>
    <xdr:cxnSp macro="">
      <xdr:nvCxnSpPr>
        <xdr:cNvPr id="868" name="直線コネクタ 867">
          <a:extLst>
            <a:ext uri="{FF2B5EF4-FFF2-40B4-BE49-F238E27FC236}">
              <a16:creationId xmlns:a16="http://schemas.microsoft.com/office/drawing/2014/main" id="{0C16289E-A68E-4294-8A69-9E6AC0DA32D1}"/>
            </a:ext>
          </a:extLst>
        </xdr:cNvPr>
        <xdr:cNvCxnSpPr/>
      </xdr:nvCxnSpPr>
      <xdr:spPr>
        <a:xfrm>
          <a:off x="13144500" y="17819369"/>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141605</xdr:rowOff>
    </xdr:from>
    <xdr:to>
      <xdr:col>72</xdr:col>
      <xdr:colOff>38100</xdr:colOff>
      <xdr:row>104</xdr:row>
      <xdr:rowOff>71755</xdr:rowOff>
    </xdr:to>
    <xdr:sp macro="" textlink="">
      <xdr:nvSpPr>
        <xdr:cNvPr id="869" name="楕円 868">
          <a:extLst>
            <a:ext uri="{FF2B5EF4-FFF2-40B4-BE49-F238E27FC236}">
              <a16:creationId xmlns:a16="http://schemas.microsoft.com/office/drawing/2014/main" id="{A800742B-0D66-4E78-8394-BA4FFC9FC634}"/>
            </a:ext>
          </a:extLst>
        </xdr:cNvPr>
        <xdr:cNvSpPr/>
      </xdr:nvSpPr>
      <xdr:spPr>
        <a:xfrm>
          <a:off x="12303760" y="177990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158114</xdr:rowOff>
    </xdr:from>
    <xdr:to>
      <xdr:col>76</xdr:col>
      <xdr:colOff>114300</xdr:colOff>
      <xdr:row>104</xdr:row>
      <xdr:rowOff>20955</xdr:rowOff>
    </xdr:to>
    <xdr:cxnSp macro="">
      <xdr:nvCxnSpPr>
        <xdr:cNvPr id="870" name="直線コネクタ 869">
          <a:extLst>
            <a:ext uri="{FF2B5EF4-FFF2-40B4-BE49-F238E27FC236}">
              <a16:creationId xmlns:a16="http://schemas.microsoft.com/office/drawing/2014/main" id="{F10FB4C4-3A81-4FBA-A622-AD8C5ED5D285}"/>
            </a:ext>
          </a:extLst>
        </xdr:cNvPr>
        <xdr:cNvCxnSpPr/>
      </xdr:nvCxnSpPr>
      <xdr:spPr>
        <a:xfrm flipV="1">
          <a:off x="12346940" y="17819369"/>
          <a:ext cx="797560" cy="2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19686</xdr:rowOff>
    </xdr:from>
    <xdr:to>
      <xdr:col>67</xdr:col>
      <xdr:colOff>101600</xdr:colOff>
      <xdr:row>104</xdr:row>
      <xdr:rowOff>121286</xdr:rowOff>
    </xdr:to>
    <xdr:sp macro="" textlink="">
      <xdr:nvSpPr>
        <xdr:cNvPr id="871" name="楕円 870">
          <a:extLst>
            <a:ext uri="{FF2B5EF4-FFF2-40B4-BE49-F238E27FC236}">
              <a16:creationId xmlns:a16="http://schemas.microsoft.com/office/drawing/2014/main" id="{A9779D0B-0D58-460F-B61C-B78F6D5FF07B}"/>
            </a:ext>
          </a:extLst>
        </xdr:cNvPr>
        <xdr:cNvSpPr/>
      </xdr:nvSpPr>
      <xdr:spPr>
        <a:xfrm>
          <a:off x="11487150" y="1784667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20955</xdr:rowOff>
    </xdr:from>
    <xdr:to>
      <xdr:col>71</xdr:col>
      <xdr:colOff>177800</xdr:colOff>
      <xdr:row>104</xdr:row>
      <xdr:rowOff>70486</xdr:rowOff>
    </xdr:to>
    <xdr:cxnSp macro="">
      <xdr:nvCxnSpPr>
        <xdr:cNvPr id="872" name="直線コネクタ 871">
          <a:extLst>
            <a:ext uri="{FF2B5EF4-FFF2-40B4-BE49-F238E27FC236}">
              <a16:creationId xmlns:a16="http://schemas.microsoft.com/office/drawing/2014/main" id="{F1AF1942-AA0A-4069-9200-033DF944B179}"/>
            </a:ext>
          </a:extLst>
        </xdr:cNvPr>
        <xdr:cNvCxnSpPr/>
      </xdr:nvCxnSpPr>
      <xdr:spPr>
        <a:xfrm flipV="1">
          <a:off x="11541760" y="17847945"/>
          <a:ext cx="80518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59707</xdr:rowOff>
    </xdr:from>
    <xdr:ext cx="405111" cy="259045"/>
    <xdr:sp macro="" textlink="">
      <xdr:nvSpPr>
        <xdr:cNvPr id="873" name="n_1aveValue【庁舎】&#10;有形固定資産減価償却率">
          <a:extLst>
            <a:ext uri="{FF2B5EF4-FFF2-40B4-BE49-F238E27FC236}">
              <a16:creationId xmlns:a16="http://schemas.microsoft.com/office/drawing/2014/main" id="{1307A56E-49CF-419F-8F08-EBFF90172ACA}"/>
            </a:ext>
          </a:extLst>
        </xdr:cNvPr>
        <xdr:cNvSpPr txBox="1"/>
      </xdr:nvSpPr>
      <xdr:spPr>
        <a:xfrm>
          <a:off x="13738234" y="1754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48277</xdr:rowOff>
    </xdr:from>
    <xdr:ext cx="405111" cy="259045"/>
    <xdr:sp macro="" textlink="">
      <xdr:nvSpPr>
        <xdr:cNvPr id="874" name="n_2aveValue【庁舎】&#10;有形固定資産減価償却率">
          <a:extLst>
            <a:ext uri="{FF2B5EF4-FFF2-40B4-BE49-F238E27FC236}">
              <a16:creationId xmlns:a16="http://schemas.microsoft.com/office/drawing/2014/main" id="{ACF3867F-6C99-4BC6-A888-21D00CEE5310}"/>
            </a:ext>
          </a:extLst>
        </xdr:cNvPr>
        <xdr:cNvSpPr txBox="1"/>
      </xdr:nvSpPr>
      <xdr:spPr>
        <a:xfrm>
          <a:off x="12957184" y="1753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19702</xdr:rowOff>
    </xdr:from>
    <xdr:ext cx="405111" cy="259045"/>
    <xdr:sp macro="" textlink="">
      <xdr:nvSpPr>
        <xdr:cNvPr id="875" name="n_3aveValue【庁舎】&#10;有形固定資産減価償却率">
          <a:extLst>
            <a:ext uri="{FF2B5EF4-FFF2-40B4-BE49-F238E27FC236}">
              <a16:creationId xmlns:a16="http://schemas.microsoft.com/office/drawing/2014/main" id="{1A541298-A9EF-4AEA-8C60-7DEE792058DF}"/>
            </a:ext>
          </a:extLst>
        </xdr:cNvPr>
        <xdr:cNvSpPr txBox="1"/>
      </xdr:nvSpPr>
      <xdr:spPr>
        <a:xfrm>
          <a:off x="12171054" y="1750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876" name="n_4aveValue【庁舎】&#10;有形固定資産減価償却率">
          <a:extLst>
            <a:ext uri="{FF2B5EF4-FFF2-40B4-BE49-F238E27FC236}">
              <a16:creationId xmlns:a16="http://schemas.microsoft.com/office/drawing/2014/main" id="{6A114324-2D03-4F2B-9E2E-86656FA27E57}"/>
            </a:ext>
          </a:extLst>
        </xdr:cNvPr>
        <xdr:cNvSpPr txBox="1"/>
      </xdr:nvSpPr>
      <xdr:spPr>
        <a:xfrm>
          <a:off x="11354444" y="1748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66691</xdr:rowOff>
    </xdr:from>
    <xdr:ext cx="405111" cy="259045"/>
    <xdr:sp macro="" textlink="">
      <xdr:nvSpPr>
        <xdr:cNvPr id="877" name="n_1mainValue【庁舎】&#10;有形固定資産減価償却率">
          <a:extLst>
            <a:ext uri="{FF2B5EF4-FFF2-40B4-BE49-F238E27FC236}">
              <a16:creationId xmlns:a16="http://schemas.microsoft.com/office/drawing/2014/main" id="{24DFCA8B-1133-4A87-AA78-EC3A64305A65}"/>
            </a:ext>
          </a:extLst>
        </xdr:cNvPr>
        <xdr:cNvSpPr txBox="1"/>
      </xdr:nvSpPr>
      <xdr:spPr>
        <a:xfrm>
          <a:off x="13738234" y="17895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28591</xdr:rowOff>
    </xdr:from>
    <xdr:ext cx="405111" cy="259045"/>
    <xdr:sp macro="" textlink="">
      <xdr:nvSpPr>
        <xdr:cNvPr id="878" name="n_2mainValue【庁舎】&#10;有形固定資産減価償却率">
          <a:extLst>
            <a:ext uri="{FF2B5EF4-FFF2-40B4-BE49-F238E27FC236}">
              <a16:creationId xmlns:a16="http://schemas.microsoft.com/office/drawing/2014/main" id="{65EA37E3-AF34-42E7-8BDD-BB3B4B85106D}"/>
            </a:ext>
          </a:extLst>
        </xdr:cNvPr>
        <xdr:cNvSpPr txBox="1"/>
      </xdr:nvSpPr>
      <xdr:spPr>
        <a:xfrm>
          <a:off x="12957184" y="17857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62882</xdr:rowOff>
    </xdr:from>
    <xdr:ext cx="405111" cy="259045"/>
    <xdr:sp macro="" textlink="">
      <xdr:nvSpPr>
        <xdr:cNvPr id="879" name="n_3mainValue【庁舎】&#10;有形固定資産減価償却率">
          <a:extLst>
            <a:ext uri="{FF2B5EF4-FFF2-40B4-BE49-F238E27FC236}">
              <a16:creationId xmlns:a16="http://schemas.microsoft.com/office/drawing/2014/main" id="{59028C4F-B950-4B59-9B50-38BF02BFB555}"/>
            </a:ext>
          </a:extLst>
        </xdr:cNvPr>
        <xdr:cNvSpPr txBox="1"/>
      </xdr:nvSpPr>
      <xdr:spPr>
        <a:xfrm>
          <a:off x="12171054" y="1788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112413</xdr:rowOff>
    </xdr:from>
    <xdr:ext cx="405111" cy="259045"/>
    <xdr:sp macro="" textlink="">
      <xdr:nvSpPr>
        <xdr:cNvPr id="880" name="n_4mainValue【庁舎】&#10;有形固定資産減価償却率">
          <a:extLst>
            <a:ext uri="{FF2B5EF4-FFF2-40B4-BE49-F238E27FC236}">
              <a16:creationId xmlns:a16="http://schemas.microsoft.com/office/drawing/2014/main" id="{CF1095A9-F003-4EB5-AEFE-C3B7322BDBEC}"/>
            </a:ext>
          </a:extLst>
        </xdr:cNvPr>
        <xdr:cNvSpPr txBox="1"/>
      </xdr:nvSpPr>
      <xdr:spPr>
        <a:xfrm>
          <a:off x="11354444" y="1794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764D8D00-73C5-47CE-902A-E6BE069CAFF5}"/>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21A02142-131A-403E-AF8C-1FBE0DC86927}"/>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C3E50264-CC97-45AC-A345-B69AC6C0F8A2}"/>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E8F7897C-FE96-4160-B88D-3E5D5B63AC70}"/>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78EDBE36-654A-4B3F-A7EA-55FA0600700B}"/>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40BE49F0-D399-4270-AB8B-46DC69E45BE2}"/>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A2F1BC3F-111A-49CA-BE0C-B1CAB0467A99}"/>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11D64E4F-4CD6-4832-92A0-6739E9B27CB5}"/>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0B2D93C9-32E0-403E-9653-73D1553950D6}"/>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89B676BC-598E-474E-91BF-C27631E2928A}"/>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DA408522-3E38-499C-B33F-DFFE770CE1F6}"/>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3554B3B7-AA4F-4177-930D-34D7F31E240A}"/>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69215B70-5E04-4538-9F1B-69C1A15219DA}"/>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44975E99-F848-4E71-B249-5C8FE432955B}"/>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0E106FBD-3F63-4529-A665-3C0116A8E4EA}"/>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F57FB83C-0377-48C9-987C-042730DDB2CD}"/>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AE5D93C0-1E21-423A-96EA-F28B624A84B8}"/>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130CDB69-CC9C-45FA-9B40-38237595D843}"/>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134D9B6B-4985-42B8-AEE3-7F1441E6D945}"/>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3BE71732-2CC7-4046-80CD-0F8368C89ABB}"/>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1C7A6FEE-1364-4F7C-A62D-C55004307B77}"/>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52A90CE4-8625-4352-AFD1-1351A0606304}"/>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231FD33E-078F-4556-9517-E63D0A6BB8A4}"/>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64D2057F-F0B7-4BBC-8E46-FEC6616D57F1}"/>
            </a:ext>
          </a:extLst>
        </xdr:cNvPr>
        <xdr:cNvCxnSpPr/>
      </xdr:nvCxnSpPr>
      <xdr:spPr>
        <a:xfrm flipV="1">
          <a:off x="19947254" y="17284065"/>
          <a:ext cx="0" cy="1114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B433D08A-2ECB-474D-8CF9-6D578392A936}"/>
            </a:ext>
          </a:extLst>
        </xdr:cNvPr>
        <xdr:cNvSpPr txBox="1"/>
      </xdr:nvSpPr>
      <xdr:spPr>
        <a:xfrm>
          <a:off x="19985990" y="1840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9999758E-7CBE-4382-8BCA-D3FEBCF8DF42}"/>
            </a:ext>
          </a:extLst>
        </xdr:cNvPr>
        <xdr:cNvCxnSpPr/>
      </xdr:nvCxnSpPr>
      <xdr:spPr>
        <a:xfrm>
          <a:off x="19885660" y="1839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9D065AAC-A0C7-40B9-B827-97568ECA51C6}"/>
            </a:ext>
          </a:extLst>
        </xdr:cNvPr>
        <xdr:cNvSpPr txBox="1"/>
      </xdr:nvSpPr>
      <xdr:spPr>
        <a:xfrm>
          <a:off x="19985990" y="1706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8627458B-8493-4C0C-8DC4-63391E5A5A47}"/>
            </a:ext>
          </a:extLst>
        </xdr:cNvPr>
        <xdr:cNvCxnSpPr/>
      </xdr:nvCxnSpPr>
      <xdr:spPr>
        <a:xfrm>
          <a:off x="19885660" y="172840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71138</xdr:rowOff>
    </xdr:from>
    <xdr:ext cx="469744" cy="259045"/>
    <xdr:sp macro="" textlink="">
      <xdr:nvSpPr>
        <xdr:cNvPr id="909" name="【庁舎】&#10;一人当たり面積平均値テキスト">
          <a:extLst>
            <a:ext uri="{FF2B5EF4-FFF2-40B4-BE49-F238E27FC236}">
              <a16:creationId xmlns:a16="http://schemas.microsoft.com/office/drawing/2014/main" id="{26A15E08-4DEE-479A-80DC-45F39F7AA515}"/>
            </a:ext>
          </a:extLst>
        </xdr:cNvPr>
        <xdr:cNvSpPr txBox="1"/>
      </xdr:nvSpPr>
      <xdr:spPr>
        <a:xfrm>
          <a:off x="19985990" y="179000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716E9521-5A73-4C2A-9F37-48FD94EF8403}"/>
            </a:ext>
          </a:extLst>
        </xdr:cNvPr>
        <xdr:cNvSpPr/>
      </xdr:nvSpPr>
      <xdr:spPr>
        <a:xfrm>
          <a:off x="19904710" y="1805241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45C7DB2D-1682-4CD1-AFA2-BAF84FD9034A}"/>
            </a:ext>
          </a:extLst>
        </xdr:cNvPr>
        <xdr:cNvSpPr/>
      </xdr:nvSpPr>
      <xdr:spPr>
        <a:xfrm>
          <a:off x="19161760" y="180619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A7216082-F3AD-4ADD-B850-219991FE3E32}"/>
            </a:ext>
          </a:extLst>
        </xdr:cNvPr>
        <xdr:cNvSpPr/>
      </xdr:nvSpPr>
      <xdr:spPr>
        <a:xfrm>
          <a:off x="18345150" y="180581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911A5384-D774-4FAE-8300-D9C4ADE99668}"/>
            </a:ext>
          </a:extLst>
        </xdr:cNvPr>
        <xdr:cNvSpPr/>
      </xdr:nvSpPr>
      <xdr:spPr>
        <a:xfrm>
          <a:off x="17547590" y="1806765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BE5B63CA-1A8C-4124-B45E-FE1797960A96}"/>
            </a:ext>
          </a:extLst>
        </xdr:cNvPr>
        <xdr:cNvSpPr/>
      </xdr:nvSpPr>
      <xdr:spPr>
        <a:xfrm>
          <a:off x="16761460" y="180771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85AAB921-9CDC-4FCA-8B76-B501DCC07DCD}"/>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52CC127D-A865-459B-96B5-7546AA8BD95A}"/>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59976AD9-FF6A-4DAD-B59D-B14ABE642B09}"/>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9A155993-3845-43DE-9C2D-B42F75CF7B89}"/>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1BD324FD-70D9-4166-917B-DC5BAAF39653}"/>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113030</xdr:rowOff>
    </xdr:from>
    <xdr:to>
      <xdr:col>116</xdr:col>
      <xdr:colOff>114300</xdr:colOff>
      <xdr:row>107</xdr:row>
      <xdr:rowOff>43180</xdr:rowOff>
    </xdr:to>
    <xdr:sp macro="" textlink="">
      <xdr:nvSpPr>
        <xdr:cNvPr id="920" name="楕円 919">
          <a:extLst>
            <a:ext uri="{FF2B5EF4-FFF2-40B4-BE49-F238E27FC236}">
              <a16:creationId xmlns:a16="http://schemas.microsoft.com/office/drawing/2014/main" id="{1A53BCFF-F3CA-4BE4-A2DE-579F6026CF5F}"/>
            </a:ext>
          </a:extLst>
        </xdr:cNvPr>
        <xdr:cNvSpPr/>
      </xdr:nvSpPr>
      <xdr:spPr>
        <a:xfrm>
          <a:off x="19904710" y="182867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27957</xdr:rowOff>
    </xdr:from>
    <xdr:ext cx="469744" cy="259045"/>
    <xdr:sp macro="" textlink="">
      <xdr:nvSpPr>
        <xdr:cNvPr id="921" name="【庁舎】&#10;一人当たり面積該当値テキスト">
          <a:extLst>
            <a:ext uri="{FF2B5EF4-FFF2-40B4-BE49-F238E27FC236}">
              <a16:creationId xmlns:a16="http://schemas.microsoft.com/office/drawing/2014/main" id="{ABAADAE7-FD4F-4941-9BD5-66DC4B6A8DC8}"/>
            </a:ext>
          </a:extLst>
        </xdr:cNvPr>
        <xdr:cNvSpPr txBox="1"/>
      </xdr:nvSpPr>
      <xdr:spPr>
        <a:xfrm>
          <a:off x="19985990" y="18199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113030</xdr:rowOff>
    </xdr:from>
    <xdr:to>
      <xdr:col>112</xdr:col>
      <xdr:colOff>38100</xdr:colOff>
      <xdr:row>107</xdr:row>
      <xdr:rowOff>43180</xdr:rowOff>
    </xdr:to>
    <xdr:sp macro="" textlink="">
      <xdr:nvSpPr>
        <xdr:cNvPr id="922" name="楕円 921">
          <a:extLst>
            <a:ext uri="{FF2B5EF4-FFF2-40B4-BE49-F238E27FC236}">
              <a16:creationId xmlns:a16="http://schemas.microsoft.com/office/drawing/2014/main" id="{7E0D0404-F9CA-4E47-93AD-2045D22B1F7A}"/>
            </a:ext>
          </a:extLst>
        </xdr:cNvPr>
        <xdr:cNvSpPr/>
      </xdr:nvSpPr>
      <xdr:spPr>
        <a:xfrm>
          <a:off x="19161760" y="182867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163830</xdr:rowOff>
    </xdr:from>
    <xdr:to>
      <xdr:col>116</xdr:col>
      <xdr:colOff>63500</xdr:colOff>
      <xdr:row>106</xdr:row>
      <xdr:rowOff>163830</xdr:rowOff>
    </xdr:to>
    <xdr:cxnSp macro="">
      <xdr:nvCxnSpPr>
        <xdr:cNvPr id="923" name="直線コネクタ 922">
          <a:extLst>
            <a:ext uri="{FF2B5EF4-FFF2-40B4-BE49-F238E27FC236}">
              <a16:creationId xmlns:a16="http://schemas.microsoft.com/office/drawing/2014/main" id="{FAD25599-4518-452E-837B-6A4AEB18FC22}"/>
            </a:ext>
          </a:extLst>
        </xdr:cNvPr>
        <xdr:cNvCxnSpPr/>
      </xdr:nvCxnSpPr>
      <xdr:spPr>
        <a:xfrm>
          <a:off x="19204940" y="1834134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113030</xdr:rowOff>
    </xdr:from>
    <xdr:to>
      <xdr:col>107</xdr:col>
      <xdr:colOff>101600</xdr:colOff>
      <xdr:row>107</xdr:row>
      <xdr:rowOff>43180</xdr:rowOff>
    </xdr:to>
    <xdr:sp macro="" textlink="">
      <xdr:nvSpPr>
        <xdr:cNvPr id="924" name="楕円 923">
          <a:extLst>
            <a:ext uri="{FF2B5EF4-FFF2-40B4-BE49-F238E27FC236}">
              <a16:creationId xmlns:a16="http://schemas.microsoft.com/office/drawing/2014/main" id="{7A36BB88-69B0-40F8-9E47-C4452E237440}"/>
            </a:ext>
          </a:extLst>
        </xdr:cNvPr>
        <xdr:cNvSpPr/>
      </xdr:nvSpPr>
      <xdr:spPr>
        <a:xfrm>
          <a:off x="18345150" y="182867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163830</xdr:rowOff>
    </xdr:from>
    <xdr:to>
      <xdr:col>111</xdr:col>
      <xdr:colOff>177800</xdr:colOff>
      <xdr:row>106</xdr:row>
      <xdr:rowOff>163830</xdr:rowOff>
    </xdr:to>
    <xdr:cxnSp macro="">
      <xdr:nvCxnSpPr>
        <xdr:cNvPr id="925" name="直線コネクタ 924">
          <a:extLst>
            <a:ext uri="{FF2B5EF4-FFF2-40B4-BE49-F238E27FC236}">
              <a16:creationId xmlns:a16="http://schemas.microsoft.com/office/drawing/2014/main" id="{43F1C3C2-FD6C-4E0F-83F2-9C23DB861864}"/>
            </a:ext>
          </a:extLst>
        </xdr:cNvPr>
        <xdr:cNvCxnSpPr/>
      </xdr:nvCxnSpPr>
      <xdr:spPr>
        <a:xfrm>
          <a:off x="18399760" y="1834134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128270</xdr:rowOff>
    </xdr:from>
    <xdr:to>
      <xdr:col>102</xdr:col>
      <xdr:colOff>165100</xdr:colOff>
      <xdr:row>107</xdr:row>
      <xdr:rowOff>58420</xdr:rowOff>
    </xdr:to>
    <xdr:sp macro="" textlink="">
      <xdr:nvSpPr>
        <xdr:cNvPr id="926" name="楕円 925">
          <a:extLst>
            <a:ext uri="{FF2B5EF4-FFF2-40B4-BE49-F238E27FC236}">
              <a16:creationId xmlns:a16="http://schemas.microsoft.com/office/drawing/2014/main" id="{A4E9E4CE-6FD5-4990-9993-BD800E822B26}"/>
            </a:ext>
          </a:extLst>
        </xdr:cNvPr>
        <xdr:cNvSpPr/>
      </xdr:nvSpPr>
      <xdr:spPr>
        <a:xfrm>
          <a:off x="17547590" y="1830578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163830</xdr:rowOff>
    </xdr:from>
    <xdr:to>
      <xdr:col>107</xdr:col>
      <xdr:colOff>50800</xdr:colOff>
      <xdr:row>107</xdr:row>
      <xdr:rowOff>7620</xdr:rowOff>
    </xdr:to>
    <xdr:cxnSp macro="">
      <xdr:nvCxnSpPr>
        <xdr:cNvPr id="927" name="直線コネクタ 926">
          <a:extLst>
            <a:ext uri="{FF2B5EF4-FFF2-40B4-BE49-F238E27FC236}">
              <a16:creationId xmlns:a16="http://schemas.microsoft.com/office/drawing/2014/main" id="{BEC25621-684F-438D-B681-FF40F22AE94C}"/>
            </a:ext>
          </a:extLst>
        </xdr:cNvPr>
        <xdr:cNvCxnSpPr/>
      </xdr:nvCxnSpPr>
      <xdr:spPr>
        <a:xfrm flipV="1">
          <a:off x="17602200" y="18341340"/>
          <a:ext cx="7975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128270</xdr:rowOff>
    </xdr:from>
    <xdr:to>
      <xdr:col>98</xdr:col>
      <xdr:colOff>38100</xdr:colOff>
      <xdr:row>107</xdr:row>
      <xdr:rowOff>58420</xdr:rowOff>
    </xdr:to>
    <xdr:sp macro="" textlink="">
      <xdr:nvSpPr>
        <xdr:cNvPr id="928" name="楕円 927">
          <a:extLst>
            <a:ext uri="{FF2B5EF4-FFF2-40B4-BE49-F238E27FC236}">
              <a16:creationId xmlns:a16="http://schemas.microsoft.com/office/drawing/2014/main" id="{9B33F604-D7E7-4347-879E-DA24A2F689DF}"/>
            </a:ext>
          </a:extLst>
        </xdr:cNvPr>
        <xdr:cNvSpPr/>
      </xdr:nvSpPr>
      <xdr:spPr>
        <a:xfrm>
          <a:off x="16761460" y="183057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7620</xdr:rowOff>
    </xdr:from>
    <xdr:to>
      <xdr:col>102</xdr:col>
      <xdr:colOff>114300</xdr:colOff>
      <xdr:row>107</xdr:row>
      <xdr:rowOff>7620</xdr:rowOff>
    </xdr:to>
    <xdr:cxnSp macro="">
      <xdr:nvCxnSpPr>
        <xdr:cNvPr id="929" name="直線コネクタ 928">
          <a:extLst>
            <a:ext uri="{FF2B5EF4-FFF2-40B4-BE49-F238E27FC236}">
              <a16:creationId xmlns:a16="http://schemas.microsoft.com/office/drawing/2014/main" id="{CBC42EA3-5CFD-4B99-962E-FB102E6334B0}"/>
            </a:ext>
          </a:extLst>
        </xdr:cNvPr>
        <xdr:cNvCxnSpPr/>
      </xdr:nvCxnSpPr>
      <xdr:spPr>
        <a:xfrm>
          <a:off x="16804640" y="1835467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2557</xdr:rowOff>
    </xdr:from>
    <xdr:ext cx="469744" cy="259045"/>
    <xdr:sp macro="" textlink="">
      <xdr:nvSpPr>
        <xdr:cNvPr id="930" name="n_1aveValue【庁舎】&#10;一人当たり面積">
          <a:extLst>
            <a:ext uri="{FF2B5EF4-FFF2-40B4-BE49-F238E27FC236}">
              <a16:creationId xmlns:a16="http://schemas.microsoft.com/office/drawing/2014/main" id="{BA7BBC17-1D55-418A-B0F4-3B23F9CA2DB3}"/>
            </a:ext>
          </a:extLst>
        </xdr:cNvPr>
        <xdr:cNvSpPr txBox="1"/>
      </xdr:nvSpPr>
      <xdr:spPr>
        <a:xfrm>
          <a:off x="18982132"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931" name="n_2aveValue【庁舎】&#10;一人当たり面積">
          <a:extLst>
            <a:ext uri="{FF2B5EF4-FFF2-40B4-BE49-F238E27FC236}">
              <a16:creationId xmlns:a16="http://schemas.microsoft.com/office/drawing/2014/main" id="{5D820204-7BC7-4E9D-98AB-BEB60E1A895B}"/>
            </a:ext>
          </a:extLst>
        </xdr:cNvPr>
        <xdr:cNvSpPr txBox="1"/>
      </xdr:nvSpPr>
      <xdr:spPr>
        <a:xfrm>
          <a:off x="18182032" y="1783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932" name="n_3aveValue【庁舎】&#10;一人当たり面積">
          <a:extLst>
            <a:ext uri="{FF2B5EF4-FFF2-40B4-BE49-F238E27FC236}">
              <a16:creationId xmlns:a16="http://schemas.microsoft.com/office/drawing/2014/main" id="{58F7BA64-5DF0-4737-92A8-73A6651972F4}"/>
            </a:ext>
          </a:extLst>
        </xdr:cNvPr>
        <xdr:cNvSpPr txBox="1"/>
      </xdr:nvSpPr>
      <xdr:spPr>
        <a:xfrm>
          <a:off x="17384472" y="1784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21607</xdr:rowOff>
    </xdr:from>
    <xdr:ext cx="469744" cy="259045"/>
    <xdr:sp macro="" textlink="">
      <xdr:nvSpPr>
        <xdr:cNvPr id="933" name="n_4aveValue【庁舎】&#10;一人当たり面積">
          <a:extLst>
            <a:ext uri="{FF2B5EF4-FFF2-40B4-BE49-F238E27FC236}">
              <a16:creationId xmlns:a16="http://schemas.microsoft.com/office/drawing/2014/main" id="{0E9DBF28-F8EB-4FD0-B4E6-24DC41023AF2}"/>
            </a:ext>
          </a:extLst>
        </xdr:cNvPr>
        <xdr:cNvSpPr txBox="1"/>
      </xdr:nvSpPr>
      <xdr:spPr>
        <a:xfrm>
          <a:off x="16588817" y="1784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34307</xdr:rowOff>
    </xdr:from>
    <xdr:ext cx="469744" cy="259045"/>
    <xdr:sp macro="" textlink="">
      <xdr:nvSpPr>
        <xdr:cNvPr id="934" name="n_1mainValue【庁舎】&#10;一人当たり面積">
          <a:extLst>
            <a:ext uri="{FF2B5EF4-FFF2-40B4-BE49-F238E27FC236}">
              <a16:creationId xmlns:a16="http://schemas.microsoft.com/office/drawing/2014/main" id="{C350A07D-B9CF-4C0F-A3D8-85302828C2D5}"/>
            </a:ext>
          </a:extLst>
        </xdr:cNvPr>
        <xdr:cNvSpPr txBox="1"/>
      </xdr:nvSpPr>
      <xdr:spPr>
        <a:xfrm>
          <a:off x="18982132" y="1837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34307</xdr:rowOff>
    </xdr:from>
    <xdr:ext cx="469744" cy="259045"/>
    <xdr:sp macro="" textlink="">
      <xdr:nvSpPr>
        <xdr:cNvPr id="935" name="n_2mainValue【庁舎】&#10;一人当たり面積">
          <a:extLst>
            <a:ext uri="{FF2B5EF4-FFF2-40B4-BE49-F238E27FC236}">
              <a16:creationId xmlns:a16="http://schemas.microsoft.com/office/drawing/2014/main" id="{67498E7B-10C3-4BC8-99D3-B626A749290C}"/>
            </a:ext>
          </a:extLst>
        </xdr:cNvPr>
        <xdr:cNvSpPr txBox="1"/>
      </xdr:nvSpPr>
      <xdr:spPr>
        <a:xfrm>
          <a:off x="18182032" y="1837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49547</xdr:rowOff>
    </xdr:from>
    <xdr:ext cx="469744" cy="259045"/>
    <xdr:sp macro="" textlink="">
      <xdr:nvSpPr>
        <xdr:cNvPr id="936" name="n_3mainValue【庁舎】&#10;一人当たり面積">
          <a:extLst>
            <a:ext uri="{FF2B5EF4-FFF2-40B4-BE49-F238E27FC236}">
              <a16:creationId xmlns:a16="http://schemas.microsoft.com/office/drawing/2014/main" id="{622567A8-F6FB-47B0-9B16-D0E6525FDD3F}"/>
            </a:ext>
          </a:extLst>
        </xdr:cNvPr>
        <xdr:cNvSpPr txBox="1"/>
      </xdr:nvSpPr>
      <xdr:spPr>
        <a:xfrm>
          <a:off x="17384472" y="1839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49547</xdr:rowOff>
    </xdr:from>
    <xdr:ext cx="469744" cy="259045"/>
    <xdr:sp macro="" textlink="">
      <xdr:nvSpPr>
        <xdr:cNvPr id="937" name="n_4mainValue【庁舎】&#10;一人当たり面積">
          <a:extLst>
            <a:ext uri="{FF2B5EF4-FFF2-40B4-BE49-F238E27FC236}">
              <a16:creationId xmlns:a16="http://schemas.microsoft.com/office/drawing/2014/main" id="{B67D3A95-2EE2-4B8A-87CD-B6DD9F7C7C14}"/>
            </a:ext>
          </a:extLst>
        </xdr:cNvPr>
        <xdr:cNvSpPr txBox="1"/>
      </xdr:nvSpPr>
      <xdr:spPr>
        <a:xfrm>
          <a:off x="16588817" y="1839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9FEC2D71-1FF0-469C-8CA0-16FA0B750076}"/>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9F211086-09EF-4D2C-A9F4-812D5B4CFF23}"/>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33B61D9F-4668-423E-AE77-E7059CC04EA0}"/>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ほとんどの類型において、有形固定資産減価償却率は類似団体内平均値を上回っている。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一方、保健センター、図書館及び庁舎については、令和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年度末に庄内保健センター、庄内図書館及び庄内出張所を複合化した庄内コラボセンターへ建て替えたことにより、有形固定資産減価償却率が改善し、一部の施設では類似団体平均を下回っている。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また、福祉施設については、令和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年度に児童相談所を新たに整備したことにより、有形固定資産減価償却率が改善している。体育館・プールについても、豊島公園野球場の改修を実施したことにより、同様に改善がみられる。</a:t>
          </a:r>
        </a:p>
        <a:p>
          <a:r>
            <a:rPr kumimoji="1" lang="ja-JP" altLang="en-US" sz="1300">
              <a:latin typeface="ＭＳ Ｐゴシック" panose="020B0600070205080204" pitchFamily="50" charset="-128"/>
              <a:ea typeface="ＭＳ Ｐゴシック" panose="020B0600070205080204" pitchFamily="50" charset="-128"/>
            </a:rPr>
            <a:t>　今後も複合化事業等により、有形固定資産減価償却率を下げるとともに、維持管理費用の縮小にも取り組んでいく。</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2_&#22243;&#20307;&#25552;&#20986;&#65288;2&#22238;&#30446;&#65289;/04%20&#35914;&#20013;&#24066;&#9675;/&#12304;&#36001;&#25919;&#29366;&#27841;&#36039;&#26009;&#38598;&#12305;_272035_&#35914;&#20013;&#24066;_2024(2&#22238;&#30446;).xlsx" TargetMode="External"/><Relationship Id="rId2" Type="http://schemas.openxmlformats.org/officeDocument/2006/relationships/externalLinkPath" Target="file:///\\G0000SV1NS701\d11757$\doc\&#36001;&#25919;\06%20&#27770;&#31639;&#12539;&#20581;&#20840;&#21270;\26%20&#36001;&#25919;&#29366;&#27841;&#36039;&#26009;&#38598;\&#36001;&#25919;&#29366;&#27841;&#36039;&#26009;&#38598;&#12304;H24&#65374;&#12305;\R7&#65288;R6&#27770;&#31639;&#65289;\12_&#22243;&#20307;&#25552;&#20986;&#65288;2&#22238;&#30446;&#65289;\04%20&#35914;&#20013;&#24066;&#9675;\&#12304;&#36001;&#25919;&#29366;&#27841;&#36039;&#26009;&#38598;&#12305;_272035_&#35914;&#20013;&#24066;_2024(2&#22238;&#30446;).xlsx" TargetMode="External"/><Relationship Id="rId1" Type="http://schemas.openxmlformats.org/officeDocument/2006/relationships/externalLinkPath" Target="/doc/&#36001;&#25919;/06%20&#27770;&#31639;&#12539;&#20581;&#20840;&#21270;/26%20&#36001;&#25919;&#29366;&#27841;&#36039;&#26009;&#38598;/&#36001;&#25919;&#29366;&#27841;&#36039;&#26009;&#38598;&#12304;H24&#65374;&#12305;/R7&#65288;R6&#27770;&#31639;&#65289;/12_&#22243;&#20307;&#25552;&#20986;&#65288;2&#22238;&#30446;&#65289;/04%20&#35914;&#20013;&#24066;&#9675;/&#12304;&#36001;&#25919;&#29366;&#27841;&#36039;&#26009;&#38598;&#12305;_272035_&#35914;&#20013;&#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70.2</v>
          </cell>
          <cell r="BX53">
            <v>70</v>
          </cell>
          <cell r="CF53">
            <v>69.2</v>
          </cell>
          <cell r="CN53">
            <v>70.400000000000006</v>
          </cell>
          <cell r="CV53">
            <v>70.7</v>
          </cell>
        </row>
        <row r="55">
          <cell r="AN55" t="str">
            <v>類似団体内平均値</v>
          </cell>
          <cell r="BP55">
            <v>31.5</v>
          </cell>
          <cell r="BX55">
            <v>23.4</v>
          </cell>
          <cell r="CF55">
            <v>18.2</v>
          </cell>
          <cell r="CN55">
            <v>17.100000000000001</v>
          </cell>
          <cell r="CV55">
            <v>16.600000000000001</v>
          </cell>
        </row>
        <row r="57">
          <cell r="BP57">
            <v>62.9</v>
          </cell>
          <cell r="BX57">
            <v>63.9</v>
          </cell>
          <cell r="CF57">
            <v>64.900000000000006</v>
          </cell>
          <cell r="CN57">
            <v>65.8</v>
          </cell>
          <cell r="CV57">
            <v>66.7</v>
          </cell>
        </row>
        <row r="72">
          <cell r="BP72" t="str">
            <v>R02</v>
          </cell>
          <cell r="BX72" t="str">
            <v>R03</v>
          </cell>
          <cell r="CF72" t="str">
            <v>R04</v>
          </cell>
          <cell r="CN72" t="str">
            <v>R05</v>
          </cell>
          <cell r="CV72" t="str">
            <v>R06</v>
          </cell>
        </row>
        <row r="73">
          <cell r="AN73" t="str">
            <v>当該団体値</v>
          </cell>
        </row>
        <row r="75">
          <cell r="BP75">
            <v>3.1</v>
          </cell>
          <cell r="BX75">
            <v>2.8</v>
          </cell>
          <cell r="CF75">
            <v>2.5</v>
          </cell>
          <cell r="CN75">
            <v>2.2000000000000002</v>
          </cell>
          <cell r="CV75">
            <v>2</v>
          </cell>
        </row>
        <row r="77">
          <cell r="AN77" t="str">
            <v>類似団体内平均値</v>
          </cell>
          <cell r="BP77">
            <v>31.5</v>
          </cell>
          <cell r="BX77">
            <v>23.4</v>
          </cell>
          <cell r="CF77">
            <v>18.2</v>
          </cell>
          <cell r="CN77">
            <v>17.100000000000001</v>
          </cell>
          <cell r="CV77">
            <v>16.600000000000001</v>
          </cell>
        </row>
        <row r="79">
          <cell r="BP79">
            <v>5.4</v>
          </cell>
          <cell r="BX79">
            <v>5.2</v>
          </cell>
          <cell r="CF79">
            <v>5.2</v>
          </cell>
          <cell r="CN79">
            <v>5.2</v>
          </cell>
          <cell r="CV79">
            <v>5.2</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7" width="2.33203125" style="162" customWidth="1"/>
    <col min="18" max="119" width="2.109375" style="162" customWidth="1"/>
    <col min="120" max="16384" width="0" style="162" hidden="1"/>
  </cols>
  <sheetData>
    <row r="1" spans="1:119" ht="33" customHeight="1" x14ac:dyDescent="0.2">
      <c r="B1" s="578" t="s">
        <v>0</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1</v>
      </c>
      <c r="C2" s="164"/>
      <c r="D2" s="165"/>
    </row>
    <row r="3" spans="1:119" ht="18.75" customHeight="1" thickBot="1" x14ac:dyDescent="0.25">
      <c r="A3" s="163"/>
      <c r="B3" s="579" t="s">
        <v>2</v>
      </c>
      <c r="C3" s="580"/>
      <c r="D3" s="580"/>
      <c r="E3" s="581"/>
      <c r="F3" s="581"/>
      <c r="G3" s="581"/>
      <c r="H3" s="581"/>
      <c r="I3" s="581"/>
      <c r="J3" s="581"/>
      <c r="K3" s="581"/>
      <c r="L3" s="581" t="s">
        <v>3</v>
      </c>
      <c r="M3" s="581"/>
      <c r="N3" s="581"/>
      <c r="O3" s="581"/>
      <c r="P3" s="581"/>
      <c r="Q3" s="581"/>
      <c r="R3" s="584"/>
      <c r="S3" s="584"/>
      <c r="T3" s="584"/>
      <c r="U3" s="584"/>
      <c r="V3" s="585"/>
      <c r="W3" s="475" t="s">
        <v>4</v>
      </c>
      <c r="X3" s="476"/>
      <c r="Y3" s="476"/>
      <c r="Z3" s="476"/>
      <c r="AA3" s="476"/>
      <c r="AB3" s="580"/>
      <c r="AC3" s="584" t="s">
        <v>5</v>
      </c>
      <c r="AD3" s="476"/>
      <c r="AE3" s="476"/>
      <c r="AF3" s="476"/>
      <c r="AG3" s="476"/>
      <c r="AH3" s="476"/>
      <c r="AI3" s="476"/>
      <c r="AJ3" s="476"/>
      <c r="AK3" s="476"/>
      <c r="AL3" s="546"/>
      <c r="AM3" s="475" t="s">
        <v>6</v>
      </c>
      <c r="AN3" s="476"/>
      <c r="AO3" s="476"/>
      <c r="AP3" s="476"/>
      <c r="AQ3" s="476"/>
      <c r="AR3" s="476"/>
      <c r="AS3" s="476"/>
      <c r="AT3" s="476"/>
      <c r="AU3" s="476"/>
      <c r="AV3" s="476"/>
      <c r="AW3" s="476"/>
      <c r="AX3" s="546"/>
      <c r="AY3" s="538" t="s">
        <v>7</v>
      </c>
      <c r="AZ3" s="539"/>
      <c r="BA3" s="539"/>
      <c r="BB3" s="539"/>
      <c r="BC3" s="539"/>
      <c r="BD3" s="539"/>
      <c r="BE3" s="539"/>
      <c r="BF3" s="539"/>
      <c r="BG3" s="539"/>
      <c r="BH3" s="539"/>
      <c r="BI3" s="539"/>
      <c r="BJ3" s="539"/>
      <c r="BK3" s="539"/>
      <c r="BL3" s="539"/>
      <c r="BM3" s="588"/>
      <c r="BN3" s="475" t="s">
        <v>8</v>
      </c>
      <c r="BO3" s="476"/>
      <c r="BP3" s="476"/>
      <c r="BQ3" s="476"/>
      <c r="BR3" s="476"/>
      <c r="BS3" s="476"/>
      <c r="BT3" s="476"/>
      <c r="BU3" s="546"/>
      <c r="BV3" s="475" t="s">
        <v>9</v>
      </c>
      <c r="BW3" s="476"/>
      <c r="BX3" s="476"/>
      <c r="BY3" s="476"/>
      <c r="BZ3" s="476"/>
      <c r="CA3" s="476"/>
      <c r="CB3" s="476"/>
      <c r="CC3" s="546"/>
      <c r="CD3" s="538" t="s">
        <v>7</v>
      </c>
      <c r="CE3" s="539"/>
      <c r="CF3" s="539"/>
      <c r="CG3" s="539"/>
      <c r="CH3" s="539"/>
      <c r="CI3" s="539"/>
      <c r="CJ3" s="539"/>
      <c r="CK3" s="539"/>
      <c r="CL3" s="539"/>
      <c r="CM3" s="539"/>
      <c r="CN3" s="539"/>
      <c r="CO3" s="539"/>
      <c r="CP3" s="539"/>
      <c r="CQ3" s="539"/>
      <c r="CR3" s="539"/>
      <c r="CS3" s="588"/>
      <c r="CT3" s="475" t="s">
        <v>10</v>
      </c>
      <c r="CU3" s="476"/>
      <c r="CV3" s="476"/>
      <c r="CW3" s="476"/>
      <c r="CX3" s="476"/>
      <c r="CY3" s="476"/>
      <c r="CZ3" s="476"/>
      <c r="DA3" s="546"/>
      <c r="DB3" s="475" t="s">
        <v>11</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12</v>
      </c>
      <c r="AZ4" s="433"/>
      <c r="BA4" s="433"/>
      <c r="BB4" s="433"/>
      <c r="BC4" s="433"/>
      <c r="BD4" s="433"/>
      <c r="BE4" s="433"/>
      <c r="BF4" s="433"/>
      <c r="BG4" s="433"/>
      <c r="BH4" s="433"/>
      <c r="BI4" s="433"/>
      <c r="BJ4" s="433"/>
      <c r="BK4" s="433"/>
      <c r="BL4" s="433"/>
      <c r="BM4" s="434"/>
      <c r="BN4" s="435">
        <v>197658373</v>
      </c>
      <c r="BO4" s="436"/>
      <c r="BP4" s="436"/>
      <c r="BQ4" s="436"/>
      <c r="BR4" s="436"/>
      <c r="BS4" s="436"/>
      <c r="BT4" s="436"/>
      <c r="BU4" s="437"/>
      <c r="BV4" s="435">
        <v>185260702</v>
      </c>
      <c r="BW4" s="436"/>
      <c r="BX4" s="436"/>
      <c r="BY4" s="436"/>
      <c r="BZ4" s="436"/>
      <c r="CA4" s="436"/>
      <c r="CB4" s="436"/>
      <c r="CC4" s="437"/>
      <c r="CD4" s="572" t="s">
        <v>13</v>
      </c>
      <c r="CE4" s="573"/>
      <c r="CF4" s="573"/>
      <c r="CG4" s="573"/>
      <c r="CH4" s="573"/>
      <c r="CI4" s="573"/>
      <c r="CJ4" s="573"/>
      <c r="CK4" s="573"/>
      <c r="CL4" s="573"/>
      <c r="CM4" s="573"/>
      <c r="CN4" s="573"/>
      <c r="CO4" s="573"/>
      <c r="CP4" s="573"/>
      <c r="CQ4" s="573"/>
      <c r="CR4" s="573"/>
      <c r="CS4" s="574"/>
      <c r="CT4" s="575">
        <v>5.2</v>
      </c>
      <c r="CU4" s="576"/>
      <c r="CV4" s="576"/>
      <c r="CW4" s="576"/>
      <c r="CX4" s="576"/>
      <c r="CY4" s="576"/>
      <c r="CZ4" s="576"/>
      <c r="DA4" s="577"/>
      <c r="DB4" s="575">
        <v>6.2</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14</v>
      </c>
      <c r="AN5" s="363"/>
      <c r="AO5" s="363"/>
      <c r="AP5" s="363"/>
      <c r="AQ5" s="363"/>
      <c r="AR5" s="363"/>
      <c r="AS5" s="363"/>
      <c r="AT5" s="364"/>
      <c r="AU5" s="464" t="s">
        <v>15</v>
      </c>
      <c r="AV5" s="465"/>
      <c r="AW5" s="465"/>
      <c r="AX5" s="465"/>
      <c r="AY5" s="420" t="s">
        <v>16</v>
      </c>
      <c r="AZ5" s="421"/>
      <c r="BA5" s="421"/>
      <c r="BB5" s="421"/>
      <c r="BC5" s="421"/>
      <c r="BD5" s="421"/>
      <c r="BE5" s="421"/>
      <c r="BF5" s="421"/>
      <c r="BG5" s="421"/>
      <c r="BH5" s="421"/>
      <c r="BI5" s="421"/>
      <c r="BJ5" s="421"/>
      <c r="BK5" s="421"/>
      <c r="BL5" s="421"/>
      <c r="BM5" s="422"/>
      <c r="BN5" s="406">
        <v>192121373</v>
      </c>
      <c r="BO5" s="407"/>
      <c r="BP5" s="407"/>
      <c r="BQ5" s="407"/>
      <c r="BR5" s="407"/>
      <c r="BS5" s="407"/>
      <c r="BT5" s="407"/>
      <c r="BU5" s="408"/>
      <c r="BV5" s="406">
        <v>178936753</v>
      </c>
      <c r="BW5" s="407"/>
      <c r="BX5" s="407"/>
      <c r="BY5" s="407"/>
      <c r="BZ5" s="407"/>
      <c r="CA5" s="407"/>
      <c r="CB5" s="407"/>
      <c r="CC5" s="408"/>
      <c r="CD5" s="446" t="s">
        <v>17</v>
      </c>
      <c r="CE5" s="366"/>
      <c r="CF5" s="366"/>
      <c r="CG5" s="366"/>
      <c r="CH5" s="366"/>
      <c r="CI5" s="366"/>
      <c r="CJ5" s="366"/>
      <c r="CK5" s="366"/>
      <c r="CL5" s="366"/>
      <c r="CM5" s="366"/>
      <c r="CN5" s="366"/>
      <c r="CO5" s="366"/>
      <c r="CP5" s="366"/>
      <c r="CQ5" s="366"/>
      <c r="CR5" s="366"/>
      <c r="CS5" s="447"/>
      <c r="CT5" s="403">
        <v>95.6</v>
      </c>
      <c r="CU5" s="404"/>
      <c r="CV5" s="404"/>
      <c r="CW5" s="404"/>
      <c r="CX5" s="404"/>
      <c r="CY5" s="404"/>
      <c r="CZ5" s="404"/>
      <c r="DA5" s="405"/>
      <c r="DB5" s="403">
        <v>92.1</v>
      </c>
      <c r="DC5" s="404"/>
      <c r="DD5" s="404"/>
      <c r="DE5" s="404"/>
      <c r="DF5" s="404"/>
      <c r="DG5" s="404"/>
      <c r="DH5" s="404"/>
      <c r="DI5" s="405"/>
    </row>
    <row r="6" spans="1:119" ht="18.75" customHeight="1" x14ac:dyDescent="0.2">
      <c r="A6" s="163"/>
      <c r="B6" s="552" t="s">
        <v>18</v>
      </c>
      <c r="C6" s="393"/>
      <c r="D6" s="393"/>
      <c r="E6" s="553"/>
      <c r="F6" s="553"/>
      <c r="G6" s="553"/>
      <c r="H6" s="553"/>
      <c r="I6" s="553"/>
      <c r="J6" s="553"/>
      <c r="K6" s="553"/>
      <c r="L6" s="553" t="s">
        <v>19</v>
      </c>
      <c r="M6" s="553"/>
      <c r="N6" s="553"/>
      <c r="O6" s="553"/>
      <c r="P6" s="553"/>
      <c r="Q6" s="553"/>
      <c r="R6" s="391"/>
      <c r="S6" s="391"/>
      <c r="T6" s="391"/>
      <c r="U6" s="391"/>
      <c r="V6" s="559"/>
      <c r="W6" s="496" t="s">
        <v>20</v>
      </c>
      <c r="X6" s="392"/>
      <c r="Y6" s="392"/>
      <c r="Z6" s="392"/>
      <c r="AA6" s="392"/>
      <c r="AB6" s="393"/>
      <c r="AC6" s="564" t="s">
        <v>21</v>
      </c>
      <c r="AD6" s="565"/>
      <c r="AE6" s="565"/>
      <c r="AF6" s="565"/>
      <c r="AG6" s="565"/>
      <c r="AH6" s="565"/>
      <c r="AI6" s="565"/>
      <c r="AJ6" s="565"/>
      <c r="AK6" s="565"/>
      <c r="AL6" s="566"/>
      <c r="AM6" s="463" t="s">
        <v>22</v>
      </c>
      <c r="AN6" s="363"/>
      <c r="AO6" s="363"/>
      <c r="AP6" s="363"/>
      <c r="AQ6" s="363"/>
      <c r="AR6" s="363"/>
      <c r="AS6" s="363"/>
      <c r="AT6" s="364"/>
      <c r="AU6" s="464" t="s">
        <v>15</v>
      </c>
      <c r="AV6" s="465"/>
      <c r="AW6" s="465"/>
      <c r="AX6" s="465"/>
      <c r="AY6" s="420" t="s">
        <v>23</v>
      </c>
      <c r="AZ6" s="421"/>
      <c r="BA6" s="421"/>
      <c r="BB6" s="421"/>
      <c r="BC6" s="421"/>
      <c r="BD6" s="421"/>
      <c r="BE6" s="421"/>
      <c r="BF6" s="421"/>
      <c r="BG6" s="421"/>
      <c r="BH6" s="421"/>
      <c r="BI6" s="421"/>
      <c r="BJ6" s="421"/>
      <c r="BK6" s="421"/>
      <c r="BL6" s="421"/>
      <c r="BM6" s="422"/>
      <c r="BN6" s="406">
        <v>5537000</v>
      </c>
      <c r="BO6" s="407"/>
      <c r="BP6" s="407"/>
      <c r="BQ6" s="407"/>
      <c r="BR6" s="407"/>
      <c r="BS6" s="407"/>
      <c r="BT6" s="407"/>
      <c r="BU6" s="408"/>
      <c r="BV6" s="406">
        <v>6323949</v>
      </c>
      <c r="BW6" s="407"/>
      <c r="BX6" s="407"/>
      <c r="BY6" s="407"/>
      <c r="BZ6" s="407"/>
      <c r="CA6" s="407"/>
      <c r="CB6" s="407"/>
      <c r="CC6" s="408"/>
      <c r="CD6" s="446" t="s">
        <v>24</v>
      </c>
      <c r="CE6" s="366"/>
      <c r="CF6" s="366"/>
      <c r="CG6" s="366"/>
      <c r="CH6" s="366"/>
      <c r="CI6" s="366"/>
      <c r="CJ6" s="366"/>
      <c r="CK6" s="366"/>
      <c r="CL6" s="366"/>
      <c r="CM6" s="366"/>
      <c r="CN6" s="366"/>
      <c r="CO6" s="366"/>
      <c r="CP6" s="366"/>
      <c r="CQ6" s="366"/>
      <c r="CR6" s="366"/>
      <c r="CS6" s="447"/>
      <c r="CT6" s="549">
        <v>96.5</v>
      </c>
      <c r="CU6" s="550"/>
      <c r="CV6" s="550"/>
      <c r="CW6" s="550"/>
      <c r="CX6" s="550"/>
      <c r="CY6" s="550"/>
      <c r="CZ6" s="550"/>
      <c r="DA6" s="551"/>
      <c r="DB6" s="549">
        <v>94</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25</v>
      </c>
      <c r="AN7" s="363"/>
      <c r="AO7" s="363"/>
      <c r="AP7" s="363"/>
      <c r="AQ7" s="363"/>
      <c r="AR7" s="363"/>
      <c r="AS7" s="363"/>
      <c r="AT7" s="364"/>
      <c r="AU7" s="464" t="s">
        <v>15</v>
      </c>
      <c r="AV7" s="465"/>
      <c r="AW7" s="465"/>
      <c r="AX7" s="465"/>
      <c r="AY7" s="420" t="s">
        <v>26</v>
      </c>
      <c r="AZ7" s="421"/>
      <c r="BA7" s="421"/>
      <c r="BB7" s="421"/>
      <c r="BC7" s="421"/>
      <c r="BD7" s="421"/>
      <c r="BE7" s="421"/>
      <c r="BF7" s="421"/>
      <c r="BG7" s="421"/>
      <c r="BH7" s="421"/>
      <c r="BI7" s="421"/>
      <c r="BJ7" s="421"/>
      <c r="BK7" s="421"/>
      <c r="BL7" s="421"/>
      <c r="BM7" s="422"/>
      <c r="BN7" s="406">
        <v>606923</v>
      </c>
      <c r="BO7" s="407"/>
      <c r="BP7" s="407"/>
      <c r="BQ7" s="407"/>
      <c r="BR7" s="407"/>
      <c r="BS7" s="407"/>
      <c r="BT7" s="407"/>
      <c r="BU7" s="408"/>
      <c r="BV7" s="406">
        <v>646384</v>
      </c>
      <c r="BW7" s="407"/>
      <c r="BX7" s="407"/>
      <c r="BY7" s="407"/>
      <c r="BZ7" s="407"/>
      <c r="CA7" s="407"/>
      <c r="CB7" s="407"/>
      <c r="CC7" s="408"/>
      <c r="CD7" s="446" t="s">
        <v>27</v>
      </c>
      <c r="CE7" s="366"/>
      <c r="CF7" s="366"/>
      <c r="CG7" s="366"/>
      <c r="CH7" s="366"/>
      <c r="CI7" s="366"/>
      <c r="CJ7" s="366"/>
      <c r="CK7" s="366"/>
      <c r="CL7" s="366"/>
      <c r="CM7" s="366"/>
      <c r="CN7" s="366"/>
      <c r="CO7" s="366"/>
      <c r="CP7" s="366"/>
      <c r="CQ7" s="366"/>
      <c r="CR7" s="366"/>
      <c r="CS7" s="447"/>
      <c r="CT7" s="406">
        <v>94539789</v>
      </c>
      <c r="CU7" s="407"/>
      <c r="CV7" s="407"/>
      <c r="CW7" s="407"/>
      <c r="CX7" s="407"/>
      <c r="CY7" s="407"/>
      <c r="CZ7" s="407"/>
      <c r="DA7" s="408"/>
      <c r="DB7" s="406">
        <v>91908899</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28</v>
      </c>
      <c r="AN8" s="363"/>
      <c r="AO8" s="363"/>
      <c r="AP8" s="363"/>
      <c r="AQ8" s="363"/>
      <c r="AR8" s="363"/>
      <c r="AS8" s="363"/>
      <c r="AT8" s="364"/>
      <c r="AU8" s="464" t="s">
        <v>29</v>
      </c>
      <c r="AV8" s="465"/>
      <c r="AW8" s="465"/>
      <c r="AX8" s="465"/>
      <c r="AY8" s="420" t="s">
        <v>30</v>
      </c>
      <c r="AZ8" s="421"/>
      <c r="BA8" s="421"/>
      <c r="BB8" s="421"/>
      <c r="BC8" s="421"/>
      <c r="BD8" s="421"/>
      <c r="BE8" s="421"/>
      <c r="BF8" s="421"/>
      <c r="BG8" s="421"/>
      <c r="BH8" s="421"/>
      <c r="BI8" s="421"/>
      <c r="BJ8" s="421"/>
      <c r="BK8" s="421"/>
      <c r="BL8" s="421"/>
      <c r="BM8" s="422"/>
      <c r="BN8" s="406">
        <v>4930077</v>
      </c>
      <c r="BO8" s="407"/>
      <c r="BP8" s="407"/>
      <c r="BQ8" s="407"/>
      <c r="BR8" s="407"/>
      <c r="BS8" s="407"/>
      <c r="BT8" s="407"/>
      <c r="BU8" s="408"/>
      <c r="BV8" s="406">
        <v>5677565</v>
      </c>
      <c r="BW8" s="407"/>
      <c r="BX8" s="407"/>
      <c r="BY8" s="407"/>
      <c r="BZ8" s="407"/>
      <c r="CA8" s="407"/>
      <c r="CB8" s="407"/>
      <c r="CC8" s="408"/>
      <c r="CD8" s="446" t="s">
        <v>31</v>
      </c>
      <c r="CE8" s="366"/>
      <c r="CF8" s="366"/>
      <c r="CG8" s="366"/>
      <c r="CH8" s="366"/>
      <c r="CI8" s="366"/>
      <c r="CJ8" s="366"/>
      <c r="CK8" s="366"/>
      <c r="CL8" s="366"/>
      <c r="CM8" s="366"/>
      <c r="CN8" s="366"/>
      <c r="CO8" s="366"/>
      <c r="CP8" s="366"/>
      <c r="CQ8" s="366"/>
      <c r="CR8" s="366"/>
      <c r="CS8" s="447"/>
      <c r="CT8" s="509">
        <v>0.85</v>
      </c>
      <c r="CU8" s="510"/>
      <c r="CV8" s="510"/>
      <c r="CW8" s="510"/>
      <c r="CX8" s="510"/>
      <c r="CY8" s="510"/>
      <c r="CZ8" s="510"/>
      <c r="DA8" s="511"/>
      <c r="DB8" s="509">
        <v>0.85</v>
      </c>
      <c r="DC8" s="510"/>
      <c r="DD8" s="510"/>
      <c r="DE8" s="510"/>
      <c r="DF8" s="510"/>
      <c r="DG8" s="510"/>
      <c r="DH8" s="510"/>
      <c r="DI8" s="511"/>
    </row>
    <row r="9" spans="1:119" ht="18.75" customHeight="1" thickBot="1" x14ac:dyDescent="0.25">
      <c r="A9" s="163"/>
      <c r="B9" s="538" t="s">
        <v>32</v>
      </c>
      <c r="C9" s="539"/>
      <c r="D9" s="539"/>
      <c r="E9" s="539"/>
      <c r="F9" s="539"/>
      <c r="G9" s="539"/>
      <c r="H9" s="539"/>
      <c r="I9" s="539"/>
      <c r="J9" s="539"/>
      <c r="K9" s="457"/>
      <c r="L9" s="540" t="s">
        <v>33</v>
      </c>
      <c r="M9" s="541"/>
      <c r="N9" s="541"/>
      <c r="O9" s="541"/>
      <c r="P9" s="541"/>
      <c r="Q9" s="542"/>
      <c r="R9" s="543">
        <v>401558</v>
      </c>
      <c r="S9" s="544"/>
      <c r="T9" s="544"/>
      <c r="U9" s="544"/>
      <c r="V9" s="545"/>
      <c r="W9" s="475" t="s">
        <v>34</v>
      </c>
      <c r="X9" s="476"/>
      <c r="Y9" s="476"/>
      <c r="Z9" s="476"/>
      <c r="AA9" s="476"/>
      <c r="AB9" s="476"/>
      <c r="AC9" s="476"/>
      <c r="AD9" s="476"/>
      <c r="AE9" s="476"/>
      <c r="AF9" s="476"/>
      <c r="AG9" s="476"/>
      <c r="AH9" s="476"/>
      <c r="AI9" s="476"/>
      <c r="AJ9" s="476"/>
      <c r="AK9" s="476"/>
      <c r="AL9" s="546"/>
      <c r="AM9" s="463" t="s">
        <v>35</v>
      </c>
      <c r="AN9" s="363"/>
      <c r="AO9" s="363"/>
      <c r="AP9" s="363"/>
      <c r="AQ9" s="363"/>
      <c r="AR9" s="363"/>
      <c r="AS9" s="363"/>
      <c r="AT9" s="364"/>
      <c r="AU9" s="464" t="s">
        <v>15</v>
      </c>
      <c r="AV9" s="465"/>
      <c r="AW9" s="465"/>
      <c r="AX9" s="465"/>
      <c r="AY9" s="420" t="s">
        <v>36</v>
      </c>
      <c r="AZ9" s="421"/>
      <c r="BA9" s="421"/>
      <c r="BB9" s="421"/>
      <c r="BC9" s="421"/>
      <c r="BD9" s="421"/>
      <c r="BE9" s="421"/>
      <c r="BF9" s="421"/>
      <c r="BG9" s="421"/>
      <c r="BH9" s="421"/>
      <c r="BI9" s="421"/>
      <c r="BJ9" s="421"/>
      <c r="BK9" s="421"/>
      <c r="BL9" s="421"/>
      <c r="BM9" s="422"/>
      <c r="BN9" s="406">
        <v>-747488</v>
      </c>
      <c r="BO9" s="407"/>
      <c r="BP9" s="407"/>
      <c r="BQ9" s="407"/>
      <c r="BR9" s="407"/>
      <c r="BS9" s="407"/>
      <c r="BT9" s="407"/>
      <c r="BU9" s="408"/>
      <c r="BV9" s="406">
        <v>-379711</v>
      </c>
      <c r="BW9" s="407"/>
      <c r="BX9" s="407"/>
      <c r="BY9" s="407"/>
      <c r="BZ9" s="407"/>
      <c r="CA9" s="407"/>
      <c r="CB9" s="407"/>
      <c r="CC9" s="408"/>
      <c r="CD9" s="446" t="s">
        <v>37</v>
      </c>
      <c r="CE9" s="366"/>
      <c r="CF9" s="366"/>
      <c r="CG9" s="366"/>
      <c r="CH9" s="366"/>
      <c r="CI9" s="366"/>
      <c r="CJ9" s="366"/>
      <c r="CK9" s="366"/>
      <c r="CL9" s="366"/>
      <c r="CM9" s="366"/>
      <c r="CN9" s="366"/>
      <c r="CO9" s="366"/>
      <c r="CP9" s="366"/>
      <c r="CQ9" s="366"/>
      <c r="CR9" s="366"/>
      <c r="CS9" s="447"/>
      <c r="CT9" s="403">
        <v>7.1</v>
      </c>
      <c r="CU9" s="404"/>
      <c r="CV9" s="404"/>
      <c r="CW9" s="404"/>
      <c r="CX9" s="404"/>
      <c r="CY9" s="404"/>
      <c r="CZ9" s="404"/>
      <c r="DA9" s="405"/>
      <c r="DB9" s="403">
        <v>7</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38</v>
      </c>
      <c r="M10" s="363"/>
      <c r="N10" s="363"/>
      <c r="O10" s="363"/>
      <c r="P10" s="363"/>
      <c r="Q10" s="364"/>
      <c r="R10" s="359">
        <v>395479</v>
      </c>
      <c r="S10" s="360"/>
      <c r="T10" s="360"/>
      <c r="U10" s="360"/>
      <c r="V10" s="419"/>
      <c r="W10" s="547"/>
      <c r="X10" s="357"/>
      <c r="Y10" s="357"/>
      <c r="Z10" s="357"/>
      <c r="AA10" s="357"/>
      <c r="AB10" s="357"/>
      <c r="AC10" s="357"/>
      <c r="AD10" s="357"/>
      <c r="AE10" s="357"/>
      <c r="AF10" s="357"/>
      <c r="AG10" s="357"/>
      <c r="AH10" s="357"/>
      <c r="AI10" s="357"/>
      <c r="AJ10" s="357"/>
      <c r="AK10" s="357"/>
      <c r="AL10" s="548"/>
      <c r="AM10" s="463" t="s">
        <v>39</v>
      </c>
      <c r="AN10" s="363"/>
      <c r="AO10" s="363"/>
      <c r="AP10" s="363"/>
      <c r="AQ10" s="363"/>
      <c r="AR10" s="363"/>
      <c r="AS10" s="363"/>
      <c r="AT10" s="364"/>
      <c r="AU10" s="464" t="s">
        <v>15</v>
      </c>
      <c r="AV10" s="465"/>
      <c r="AW10" s="465"/>
      <c r="AX10" s="465"/>
      <c r="AY10" s="420" t="s">
        <v>40</v>
      </c>
      <c r="AZ10" s="421"/>
      <c r="BA10" s="421"/>
      <c r="BB10" s="421"/>
      <c r="BC10" s="421"/>
      <c r="BD10" s="421"/>
      <c r="BE10" s="421"/>
      <c r="BF10" s="421"/>
      <c r="BG10" s="421"/>
      <c r="BH10" s="421"/>
      <c r="BI10" s="421"/>
      <c r="BJ10" s="421"/>
      <c r="BK10" s="421"/>
      <c r="BL10" s="421"/>
      <c r="BM10" s="422"/>
      <c r="BN10" s="406">
        <v>7209322</v>
      </c>
      <c r="BO10" s="407"/>
      <c r="BP10" s="407"/>
      <c r="BQ10" s="407"/>
      <c r="BR10" s="407"/>
      <c r="BS10" s="407"/>
      <c r="BT10" s="407"/>
      <c r="BU10" s="408"/>
      <c r="BV10" s="406">
        <v>6738800</v>
      </c>
      <c r="BW10" s="407"/>
      <c r="BX10" s="407"/>
      <c r="BY10" s="407"/>
      <c r="BZ10" s="407"/>
      <c r="CA10" s="407"/>
      <c r="CB10" s="407"/>
      <c r="CC10" s="408"/>
      <c r="CD10" s="338" t="s">
        <v>41</v>
      </c>
      <c r="CE10" s="339"/>
      <c r="CF10" s="339"/>
      <c r="CG10" s="339"/>
      <c r="CH10" s="339"/>
      <c r="CI10" s="339"/>
      <c r="CJ10" s="339"/>
      <c r="CK10" s="339"/>
      <c r="CL10" s="339"/>
      <c r="CM10" s="339"/>
      <c r="CN10" s="339"/>
      <c r="CO10" s="339"/>
      <c r="CP10" s="339"/>
      <c r="CQ10" s="339"/>
      <c r="CR10" s="339"/>
      <c r="CS10" s="340"/>
      <c r="CT10" s="166"/>
      <c r="CU10" s="167"/>
      <c r="CV10" s="167"/>
      <c r="CW10" s="167"/>
      <c r="CX10" s="167"/>
      <c r="CY10" s="167"/>
      <c r="CZ10" s="167"/>
      <c r="DA10" s="168"/>
      <c r="DB10" s="166"/>
      <c r="DC10" s="167"/>
      <c r="DD10" s="167"/>
      <c r="DE10" s="167"/>
      <c r="DF10" s="167"/>
      <c r="DG10" s="167"/>
      <c r="DH10" s="167"/>
      <c r="DI10" s="168"/>
    </row>
    <row r="11" spans="1:119" ht="18.75" customHeight="1" thickBot="1" x14ac:dyDescent="0.25">
      <c r="A11" s="163"/>
      <c r="B11" s="538"/>
      <c r="C11" s="539"/>
      <c r="D11" s="539"/>
      <c r="E11" s="539"/>
      <c r="F11" s="539"/>
      <c r="G11" s="539"/>
      <c r="H11" s="539"/>
      <c r="I11" s="539"/>
      <c r="J11" s="539"/>
      <c r="K11" s="457"/>
      <c r="L11" s="367" t="s">
        <v>42</v>
      </c>
      <c r="M11" s="368"/>
      <c r="N11" s="368"/>
      <c r="O11" s="368"/>
      <c r="P11" s="368"/>
      <c r="Q11" s="369"/>
      <c r="R11" s="535" t="s">
        <v>43</v>
      </c>
      <c r="S11" s="536"/>
      <c r="T11" s="536"/>
      <c r="U11" s="536"/>
      <c r="V11" s="537"/>
      <c r="W11" s="547"/>
      <c r="X11" s="357"/>
      <c r="Y11" s="357"/>
      <c r="Z11" s="357"/>
      <c r="AA11" s="357"/>
      <c r="AB11" s="357"/>
      <c r="AC11" s="357"/>
      <c r="AD11" s="357"/>
      <c r="AE11" s="357"/>
      <c r="AF11" s="357"/>
      <c r="AG11" s="357"/>
      <c r="AH11" s="357"/>
      <c r="AI11" s="357"/>
      <c r="AJ11" s="357"/>
      <c r="AK11" s="357"/>
      <c r="AL11" s="548"/>
      <c r="AM11" s="463" t="s">
        <v>44</v>
      </c>
      <c r="AN11" s="363"/>
      <c r="AO11" s="363"/>
      <c r="AP11" s="363"/>
      <c r="AQ11" s="363"/>
      <c r="AR11" s="363"/>
      <c r="AS11" s="363"/>
      <c r="AT11" s="364"/>
      <c r="AU11" s="464" t="s">
        <v>15</v>
      </c>
      <c r="AV11" s="465"/>
      <c r="AW11" s="465"/>
      <c r="AX11" s="465"/>
      <c r="AY11" s="420" t="s">
        <v>45</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46</v>
      </c>
      <c r="CE11" s="366"/>
      <c r="CF11" s="366"/>
      <c r="CG11" s="366"/>
      <c r="CH11" s="366"/>
      <c r="CI11" s="366"/>
      <c r="CJ11" s="366"/>
      <c r="CK11" s="366"/>
      <c r="CL11" s="366"/>
      <c r="CM11" s="366"/>
      <c r="CN11" s="366"/>
      <c r="CO11" s="366"/>
      <c r="CP11" s="366"/>
      <c r="CQ11" s="366"/>
      <c r="CR11" s="366"/>
      <c r="CS11" s="447"/>
      <c r="CT11" s="509" t="s">
        <v>47</v>
      </c>
      <c r="CU11" s="510"/>
      <c r="CV11" s="510"/>
      <c r="CW11" s="510"/>
      <c r="CX11" s="510"/>
      <c r="CY11" s="510"/>
      <c r="CZ11" s="510"/>
      <c r="DA11" s="511"/>
      <c r="DB11" s="509" t="s">
        <v>47</v>
      </c>
      <c r="DC11" s="510"/>
      <c r="DD11" s="510"/>
      <c r="DE11" s="510"/>
      <c r="DF11" s="510"/>
      <c r="DG11" s="510"/>
      <c r="DH11" s="510"/>
      <c r="DI11" s="511"/>
    </row>
    <row r="12" spans="1:119" ht="18.75" customHeight="1" x14ac:dyDescent="0.2">
      <c r="A12" s="163"/>
      <c r="B12" s="512" t="s">
        <v>48</v>
      </c>
      <c r="C12" s="513"/>
      <c r="D12" s="513"/>
      <c r="E12" s="513"/>
      <c r="F12" s="513"/>
      <c r="G12" s="513"/>
      <c r="H12" s="513"/>
      <c r="I12" s="513"/>
      <c r="J12" s="513"/>
      <c r="K12" s="514"/>
      <c r="L12" s="521" t="s">
        <v>49</v>
      </c>
      <c r="M12" s="522"/>
      <c r="N12" s="522"/>
      <c r="O12" s="522"/>
      <c r="P12" s="522"/>
      <c r="Q12" s="523"/>
      <c r="R12" s="524">
        <v>405955</v>
      </c>
      <c r="S12" s="525"/>
      <c r="T12" s="525"/>
      <c r="U12" s="525"/>
      <c r="V12" s="526"/>
      <c r="W12" s="527" t="s">
        <v>7</v>
      </c>
      <c r="X12" s="465"/>
      <c r="Y12" s="465"/>
      <c r="Z12" s="465"/>
      <c r="AA12" s="465"/>
      <c r="AB12" s="528"/>
      <c r="AC12" s="529" t="s">
        <v>50</v>
      </c>
      <c r="AD12" s="530"/>
      <c r="AE12" s="530"/>
      <c r="AF12" s="530"/>
      <c r="AG12" s="531"/>
      <c r="AH12" s="529" t="s">
        <v>51</v>
      </c>
      <c r="AI12" s="530"/>
      <c r="AJ12" s="530"/>
      <c r="AK12" s="530"/>
      <c r="AL12" s="532"/>
      <c r="AM12" s="463" t="s">
        <v>52</v>
      </c>
      <c r="AN12" s="363"/>
      <c r="AO12" s="363"/>
      <c r="AP12" s="363"/>
      <c r="AQ12" s="363"/>
      <c r="AR12" s="363"/>
      <c r="AS12" s="363"/>
      <c r="AT12" s="364"/>
      <c r="AU12" s="464" t="s">
        <v>15</v>
      </c>
      <c r="AV12" s="465"/>
      <c r="AW12" s="465"/>
      <c r="AX12" s="465"/>
      <c r="AY12" s="420" t="s">
        <v>53</v>
      </c>
      <c r="AZ12" s="421"/>
      <c r="BA12" s="421"/>
      <c r="BB12" s="421"/>
      <c r="BC12" s="421"/>
      <c r="BD12" s="421"/>
      <c r="BE12" s="421"/>
      <c r="BF12" s="421"/>
      <c r="BG12" s="421"/>
      <c r="BH12" s="421"/>
      <c r="BI12" s="421"/>
      <c r="BJ12" s="421"/>
      <c r="BK12" s="421"/>
      <c r="BL12" s="421"/>
      <c r="BM12" s="422"/>
      <c r="BN12" s="406">
        <v>4847461</v>
      </c>
      <c r="BO12" s="407"/>
      <c r="BP12" s="407"/>
      <c r="BQ12" s="407"/>
      <c r="BR12" s="407"/>
      <c r="BS12" s="407"/>
      <c r="BT12" s="407"/>
      <c r="BU12" s="408"/>
      <c r="BV12" s="406">
        <v>4731984</v>
      </c>
      <c r="BW12" s="407"/>
      <c r="BX12" s="407"/>
      <c r="BY12" s="407"/>
      <c r="BZ12" s="407"/>
      <c r="CA12" s="407"/>
      <c r="CB12" s="407"/>
      <c r="CC12" s="408"/>
      <c r="CD12" s="446" t="s">
        <v>54</v>
      </c>
      <c r="CE12" s="366"/>
      <c r="CF12" s="366"/>
      <c r="CG12" s="366"/>
      <c r="CH12" s="366"/>
      <c r="CI12" s="366"/>
      <c r="CJ12" s="366"/>
      <c r="CK12" s="366"/>
      <c r="CL12" s="366"/>
      <c r="CM12" s="366"/>
      <c r="CN12" s="366"/>
      <c r="CO12" s="366"/>
      <c r="CP12" s="366"/>
      <c r="CQ12" s="366"/>
      <c r="CR12" s="366"/>
      <c r="CS12" s="447"/>
      <c r="CT12" s="509" t="s">
        <v>47</v>
      </c>
      <c r="CU12" s="510"/>
      <c r="CV12" s="510"/>
      <c r="CW12" s="510"/>
      <c r="CX12" s="510"/>
      <c r="CY12" s="510"/>
      <c r="CZ12" s="510"/>
      <c r="DA12" s="511"/>
      <c r="DB12" s="509" t="s">
        <v>47</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69"/>
      <c r="M13" s="490" t="s">
        <v>55</v>
      </c>
      <c r="N13" s="491"/>
      <c r="O13" s="491"/>
      <c r="P13" s="491"/>
      <c r="Q13" s="492"/>
      <c r="R13" s="493">
        <v>398178</v>
      </c>
      <c r="S13" s="494"/>
      <c r="T13" s="494"/>
      <c r="U13" s="494"/>
      <c r="V13" s="495"/>
      <c r="W13" s="496" t="s">
        <v>56</v>
      </c>
      <c r="X13" s="392"/>
      <c r="Y13" s="392"/>
      <c r="Z13" s="392"/>
      <c r="AA13" s="392"/>
      <c r="AB13" s="393"/>
      <c r="AC13" s="359">
        <v>466</v>
      </c>
      <c r="AD13" s="360"/>
      <c r="AE13" s="360"/>
      <c r="AF13" s="360"/>
      <c r="AG13" s="361"/>
      <c r="AH13" s="359">
        <v>426</v>
      </c>
      <c r="AI13" s="360"/>
      <c r="AJ13" s="360"/>
      <c r="AK13" s="360"/>
      <c r="AL13" s="419"/>
      <c r="AM13" s="463" t="s">
        <v>57</v>
      </c>
      <c r="AN13" s="363"/>
      <c r="AO13" s="363"/>
      <c r="AP13" s="363"/>
      <c r="AQ13" s="363"/>
      <c r="AR13" s="363"/>
      <c r="AS13" s="363"/>
      <c r="AT13" s="364"/>
      <c r="AU13" s="464" t="s">
        <v>29</v>
      </c>
      <c r="AV13" s="465"/>
      <c r="AW13" s="465"/>
      <c r="AX13" s="465"/>
      <c r="AY13" s="420" t="s">
        <v>58</v>
      </c>
      <c r="AZ13" s="421"/>
      <c r="BA13" s="421"/>
      <c r="BB13" s="421"/>
      <c r="BC13" s="421"/>
      <c r="BD13" s="421"/>
      <c r="BE13" s="421"/>
      <c r="BF13" s="421"/>
      <c r="BG13" s="421"/>
      <c r="BH13" s="421"/>
      <c r="BI13" s="421"/>
      <c r="BJ13" s="421"/>
      <c r="BK13" s="421"/>
      <c r="BL13" s="421"/>
      <c r="BM13" s="422"/>
      <c r="BN13" s="406">
        <v>1614373</v>
      </c>
      <c r="BO13" s="407"/>
      <c r="BP13" s="407"/>
      <c r="BQ13" s="407"/>
      <c r="BR13" s="407"/>
      <c r="BS13" s="407"/>
      <c r="BT13" s="407"/>
      <c r="BU13" s="408"/>
      <c r="BV13" s="406">
        <v>1627105</v>
      </c>
      <c r="BW13" s="407"/>
      <c r="BX13" s="407"/>
      <c r="BY13" s="407"/>
      <c r="BZ13" s="407"/>
      <c r="CA13" s="407"/>
      <c r="CB13" s="407"/>
      <c r="CC13" s="408"/>
      <c r="CD13" s="446" t="s">
        <v>59</v>
      </c>
      <c r="CE13" s="366"/>
      <c r="CF13" s="366"/>
      <c r="CG13" s="366"/>
      <c r="CH13" s="366"/>
      <c r="CI13" s="366"/>
      <c r="CJ13" s="366"/>
      <c r="CK13" s="366"/>
      <c r="CL13" s="366"/>
      <c r="CM13" s="366"/>
      <c r="CN13" s="366"/>
      <c r="CO13" s="366"/>
      <c r="CP13" s="366"/>
      <c r="CQ13" s="366"/>
      <c r="CR13" s="366"/>
      <c r="CS13" s="447"/>
      <c r="CT13" s="403">
        <v>2</v>
      </c>
      <c r="CU13" s="404"/>
      <c r="CV13" s="404"/>
      <c r="CW13" s="404"/>
      <c r="CX13" s="404"/>
      <c r="CY13" s="404"/>
      <c r="CZ13" s="404"/>
      <c r="DA13" s="405"/>
      <c r="DB13" s="403">
        <v>2.2000000000000002</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60</v>
      </c>
      <c r="M14" s="533"/>
      <c r="N14" s="533"/>
      <c r="O14" s="533"/>
      <c r="P14" s="533"/>
      <c r="Q14" s="534"/>
      <c r="R14" s="493">
        <v>406836</v>
      </c>
      <c r="S14" s="494"/>
      <c r="T14" s="494"/>
      <c r="U14" s="494"/>
      <c r="V14" s="495"/>
      <c r="W14" s="497"/>
      <c r="X14" s="395"/>
      <c r="Y14" s="395"/>
      <c r="Z14" s="395"/>
      <c r="AA14" s="395"/>
      <c r="AB14" s="396"/>
      <c r="AC14" s="486">
        <v>0.3</v>
      </c>
      <c r="AD14" s="487"/>
      <c r="AE14" s="487"/>
      <c r="AF14" s="487"/>
      <c r="AG14" s="488"/>
      <c r="AH14" s="486">
        <v>0.3</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61</v>
      </c>
      <c r="CE14" s="444"/>
      <c r="CF14" s="444"/>
      <c r="CG14" s="444"/>
      <c r="CH14" s="444"/>
      <c r="CI14" s="444"/>
      <c r="CJ14" s="444"/>
      <c r="CK14" s="444"/>
      <c r="CL14" s="444"/>
      <c r="CM14" s="444"/>
      <c r="CN14" s="444"/>
      <c r="CO14" s="444"/>
      <c r="CP14" s="444"/>
      <c r="CQ14" s="444"/>
      <c r="CR14" s="444"/>
      <c r="CS14" s="445"/>
      <c r="CT14" s="503" t="s">
        <v>47</v>
      </c>
      <c r="CU14" s="504"/>
      <c r="CV14" s="504"/>
      <c r="CW14" s="504"/>
      <c r="CX14" s="504"/>
      <c r="CY14" s="504"/>
      <c r="CZ14" s="504"/>
      <c r="DA14" s="505"/>
      <c r="DB14" s="503" t="s">
        <v>47</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69"/>
      <c r="M15" s="490" t="s">
        <v>55</v>
      </c>
      <c r="N15" s="491"/>
      <c r="O15" s="491"/>
      <c r="P15" s="491"/>
      <c r="Q15" s="492"/>
      <c r="R15" s="493">
        <v>399674</v>
      </c>
      <c r="S15" s="494"/>
      <c r="T15" s="494"/>
      <c r="U15" s="494"/>
      <c r="V15" s="495"/>
      <c r="W15" s="496" t="s">
        <v>62</v>
      </c>
      <c r="X15" s="392"/>
      <c r="Y15" s="392"/>
      <c r="Z15" s="392"/>
      <c r="AA15" s="392"/>
      <c r="AB15" s="393"/>
      <c r="AC15" s="359">
        <v>31970</v>
      </c>
      <c r="AD15" s="360"/>
      <c r="AE15" s="360"/>
      <c r="AF15" s="360"/>
      <c r="AG15" s="361"/>
      <c r="AH15" s="359">
        <v>34250</v>
      </c>
      <c r="AI15" s="360"/>
      <c r="AJ15" s="360"/>
      <c r="AK15" s="360"/>
      <c r="AL15" s="419"/>
      <c r="AM15" s="463"/>
      <c r="AN15" s="363"/>
      <c r="AO15" s="363"/>
      <c r="AP15" s="363"/>
      <c r="AQ15" s="363"/>
      <c r="AR15" s="363"/>
      <c r="AS15" s="363"/>
      <c r="AT15" s="364"/>
      <c r="AU15" s="464"/>
      <c r="AV15" s="465"/>
      <c r="AW15" s="465"/>
      <c r="AX15" s="465"/>
      <c r="AY15" s="432" t="s">
        <v>63</v>
      </c>
      <c r="AZ15" s="433"/>
      <c r="BA15" s="433"/>
      <c r="BB15" s="433"/>
      <c r="BC15" s="433"/>
      <c r="BD15" s="433"/>
      <c r="BE15" s="433"/>
      <c r="BF15" s="433"/>
      <c r="BG15" s="433"/>
      <c r="BH15" s="433"/>
      <c r="BI15" s="433"/>
      <c r="BJ15" s="433"/>
      <c r="BK15" s="433"/>
      <c r="BL15" s="433"/>
      <c r="BM15" s="434"/>
      <c r="BN15" s="435">
        <v>62764653</v>
      </c>
      <c r="BO15" s="436"/>
      <c r="BP15" s="436"/>
      <c r="BQ15" s="436"/>
      <c r="BR15" s="436"/>
      <c r="BS15" s="436"/>
      <c r="BT15" s="436"/>
      <c r="BU15" s="437"/>
      <c r="BV15" s="435">
        <v>61198087</v>
      </c>
      <c r="BW15" s="436"/>
      <c r="BX15" s="436"/>
      <c r="BY15" s="436"/>
      <c r="BZ15" s="436"/>
      <c r="CA15" s="436"/>
      <c r="CB15" s="436"/>
      <c r="CC15" s="437"/>
      <c r="CD15" s="506" t="s">
        <v>64</v>
      </c>
      <c r="CE15" s="507"/>
      <c r="CF15" s="507"/>
      <c r="CG15" s="507"/>
      <c r="CH15" s="507"/>
      <c r="CI15" s="507"/>
      <c r="CJ15" s="507"/>
      <c r="CK15" s="507"/>
      <c r="CL15" s="507"/>
      <c r="CM15" s="507"/>
      <c r="CN15" s="507"/>
      <c r="CO15" s="507"/>
      <c r="CP15" s="507"/>
      <c r="CQ15" s="507"/>
      <c r="CR15" s="507"/>
      <c r="CS15" s="508"/>
      <c r="CT15" s="170"/>
      <c r="CU15" s="171"/>
      <c r="CV15" s="171"/>
      <c r="CW15" s="171"/>
      <c r="CX15" s="171"/>
      <c r="CY15" s="171"/>
      <c r="CZ15" s="171"/>
      <c r="DA15" s="172"/>
      <c r="DB15" s="170"/>
      <c r="DC15" s="171"/>
      <c r="DD15" s="171"/>
      <c r="DE15" s="171"/>
      <c r="DF15" s="171"/>
      <c r="DG15" s="171"/>
      <c r="DH15" s="171"/>
      <c r="DI15" s="172"/>
    </row>
    <row r="16" spans="1:119" ht="18.75" customHeight="1" x14ac:dyDescent="0.2">
      <c r="A16" s="163"/>
      <c r="B16" s="515"/>
      <c r="C16" s="516"/>
      <c r="D16" s="516"/>
      <c r="E16" s="516"/>
      <c r="F16" s="516"/>
      <c r="G16" s="516"/>
      <c r="H16" s="516"/>
      <c r="I16" s="516"/>
      <c r="J16" s="516"/>
      <c r="K16" s="517"/>
      <c r="L16" s="480" t="s">
        <v>65</v>
      </c>
      <c r="M16" s="481"/>
      <c r="N16" s="481"/>
      <c r="O16" s="481"/>
      <c r="P16" s="481"/>
      <c r="Q16" s="482"/>
      <c r="R16" s="483" t="s">
        <v>66</v>
      </c>
      <c r="S16" s="484"/>
      <c r="T16" s="484"/>
      <c r="U16" s="484"/>
      <c r="V16" s="485"/>
      <c r="W16" s="497"/>
      <c r="X16" s="395"/>
      <c r="Y16" s="395"/>
      <c r="Z16" s="395"/>
      <c r="AA16" s="395"/>
      <c r="AB16" s="396"/>
      <c r="AC16" s="486">
        <v>19.2</v>
      </c>
      <c r="AD16" s="487"/>
      <c r="AE16" s="487"/>
      <c r="AF16" s="487"/>
      <c r="AG16" s="488"/>
      <c r="AH16" s="486">
        <v>21</v>
      </c>
      <c r="AI16" s="487"/>
      <c r="AJ16" s="487"/>
      <c r="AK16" s="487"/>
      <c r="AL16" s="489"/>
      <c r="AM16" s="463"/>
      <c r="AN16" s="363"/>
      <c r="AO16" s="363"/>
      <c r="AP16" s="363"/>
      <c r="AQ16" s="363"/>
      <c r="AR16" s="363"/>
      <c r="AS16" s="363"/>
      <c r="AT16" s="364"/>
      <c r="AU16" s="464"/>
      <c r="AV16" s="465"/>
      <c r="AW16" s="465"/>
      <c r="AX16" s="465"/>
      <c r="AY16" s="420" t="s">
        <v>67</v>
      </c>
      <c r="AZ16" s="421"/>
      <c r="BA16" s="421"/>
      <c r="BB16" s="421"/>
      <c r="BC16" s="421"/>
      <c r="BD16" s="421"/>
      <c r="BE16" s="421"/>
      <c r="BF16" s="421"/>
      <c r="BG16" s="421"/>
      <c r="BH16" s="421"/>
      <c r="BI16" s="421"/>
      <c r="BJ16" s="421"/>
      <c r="BK16" s="421"/>
      <c r="BL16" s="421"/>
      <c r="BM16" s="422"/>
      <c r="BN16" s="406">
        <v>75179854</v>
      </c>
      <c r="BO16" s="407"/>
      <c r="BP16" s="407"/>
      <c r="BQ16" s="407"/>
      <c r="BR16" s="407"/>
      <c r="BS16" s="407"/>
      <c r="BT16" s="407"/>
      <c r="BU16" s="408"/>
      <c r="BV16" s="406">
        <v>72113824</v>
      </c>
      <c r="BW16" s="407"/>
      <c r="BX16" s="407"/>
      <c r="BY16" s="407"/>
      <c r="BZ16" s="407"/>
      <c r="CA16" s="407"/>
      <c r="CB16" s="407"/>
      <c r="CC16" s="408"/>
      <c r="CD16" s="334"/>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3"/>
      <c r="M17" s="499" t="s">
        <v>68</v>
      </c>
      <c r="N17" s="500"/>
      <c r="O17" s="500"/>
      <c r="P17" s="500"/>
      <c r="Q17" s="501"/>
      <c r="R17" s="483" t="s">
        <v>69</v>
      </c>
      <c r="S17" s="484"/>
      <c r="T17" s="484"/>
      <c r="U17" s="484"/>
      <c r="V17" s="485"/>
      <c r="W17" s="496" t="s">
        <v>70</v>
      </c>
      <c r="X17" s="392"/>
      <c r="Y17" s="392"/>
      <c r="Z17" s="392"/>
      <c r="AA17" s="392"/>
      <c r="AB17" s="393"/>
      <c r="AC17" s="359">
        <v>134056</v>
      </c>
      <c r="AD17" s="360"/>
      <c r="AE17" s="360"/>
      <c r="AF17" s="360"/>
      <c r="AG17" s="361"/>
      <c r="AH17" s="359">
        <v>128117</v>
      </c>
      <c r="AI17" s="360"/>
      <c r="AJ17" s="360"/>
      <c r="AK17" s="360"/>
      <c r="AL17" s="419"/>
      <c r="AM17" s="463"/>
      <c r="AN17" s="363"/>
      <c r="AO17" s="363"/>
      <c r="AP17" s="363"/>
      <c r="AQ17" s="363"/>
      <c r="AR17" s="363"/>
      <c r="AS17" s="363"/>
      <c r="AT17" s="364"/>
      <c r="AU17" s="464"/>
      <c r="AV17" s="465"/>
      <c r="AW17" s="465"/>
      <c r="AX17" s="465"/>
      <c r="AY17" s="420" t="s">
        <v>71</v>
      </c>
      <c r="AZ17" s="421"/>
      <c r="BA17" s="421"/>
      <c r="BB17" s="421"/>
      <c r="BC17" s="421"/>
      <c r="BD17" s="421"/>
      <c r="BE17" s="421"/>
      <c r="BF17" s="421"/>
      <c r="BG17" s="421"/>
      <c r="BH17" s="421"/>
      <c r="BI17" s="421"/>
      <c r="BJ17" s="421"/>
      <c r="BK17" s="421"/>
      <c r="BL17" s="421"/>
      <c r="BM17" s="422"/>
      <c r="BN17" s="406">
        <v>81228593</v>
      </c>
      <c r="BO17" s="407"/>
      <c r="BP17" s="407"/>
      <c r="BQ17" s="407"/>
      <c r="BR17" s="407"/>
      <c r="BS17" s="407"/>
      <c r="BT17" s="407"/>
      <c r="BU17" s="408"/>
      <c r="BV17" s="406">
        <v>79032257</v>
      </c>
      <c r="BW17" s="407"/>
      <c r="BX17" s="407"/>
      <c r="BY17" s="407"/>
      <c r="BZ17" s="407"/>
      <c r="CA17" s="407"/>
      <c r="CB17" s="407"/>
      <c r="CC17" s="408"/>
      <c r="CD17" s="334"/>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72</v>
      </c>
      <c r="C18" s="457"/>
      <c r="D18" s="457"/>
      <c r="E18" s="458"/>
      <c r="F18" s="458"/>
      <c r="G18" s="458"/>
      <c r="H18" s="458"/>
      <c r="I18" s="458"/>
      <c r="J18" s="458"/>
      <c r="K18" s="458"/>
      <c r="L18" s="459">
        <v>36.39</v>
      </c>
      <c r="M18" s="459"/>
      <c r="N18" s="459"/>
      <c r="O18" s="459"/>
      <c r="P18" s="459"/>
      <c r="Q18" s="459"/>
      <c r="R18" s="460"/>
      <c r="S18" s="460"/>
      <c r="T18" s="460"/>
      <c r="U18" s="460"/>
      <c r="V18" s="461"/>
      <c r="W18" s="477"/>
      <c r="X18" s="478"/>
      <c r="Y18" s="478"/>
      <c r="Z18" s="478"/>
      <c r="AA18" s="478"/>
      <c r="AB18" s="502"/>
      <c r="AC18" s="376">
        <v>80.5</v>
      </c>
      <c r="AD18" s="377"/>
      <c r="AE18" s="377"/>
      <c r="AF18" s="377"/>
      <c r="AG18" s="462"/>
      <c r="AH18" s="376">
        <v>78.7</v>
      </c>
      <c r="AI18" s="377"/>
      <c r="AJ18" s="377"/>
      <c r="AK18" s="377"/>
      <c r="AL18" s="378"/>
      <c r="AM18" s="463"/>
      <c r="AN18" s="363"/>
      <c r="AO18" s="363"/>
      <c r="AP18" s="363"/>
      <c r="AQ18" s="363"/>
      <c r="AR18" s="363"/>
      <c r="AS18" s="363"/>
      <c r="AT18" s="364"/>
      <c r="AU18" s="464"/>
      <c r="AV18" s="465"/>
      <c r="AW18" s="465"/>
      <c r="AX18" s="465"/>
      <c r="AY18" s="420" t="s">
        <v>73</v>
      </c>
      <c r="AZ18" s="421"/>
      <c r="BA18" s="421"/>
      <c r="BB18" s="421"/>
      <c r="BC18" s="421"/>
      <c r="BD18" s="421"/>
      <c r="BE18" s="421"/>
      <c r="BF18" s="421"/>
      <c r="BG18" s="421"/>
      <c r="BH18" s="421"/>
      <c r="BI18" s="421"/>
      <c r="BJ18" s="421"/>
      <c r="BK18" s="421"/>
      <c r="BL18" s="421"/>
      <c r="BM18" s="422"/>
      <c r="BN18" s="406">
        <v>93563684</v>
      </c>
      <c r="BO18" s="407"/>
      <c r="BP18" s="407"/>
      <c r="BQ18" s="407"/>
      <c r="BR18" s="407"/>
      <c r="BS18" s="407"/>
      <c r="BT18" s="407"/>
      <c r="BU18" s="408"/>
      <c r="BV18" s="406">
        <v>88567619</v>
      </c>
      <c r="BW18" s="407"/>
      <c r="BX18" s="407"/>
      <c r="BY18" s="407"/>
      <c r="BZ18" s="407"/>
      <c r="CA18" s="407"/>
      <c r="CB18" s="407"/>
      <c r="CC18" s="408"/>
      <c r="CD18" s="334"/>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74</v>
      </c>
      <c r="C19" s="457"/>
      <c r="D19" s="457"/>
      <c r="E19" s="458"/>
      <c r="F19" s="458"/>
      <c r="G19" s="458"/>
      <c r="H19" s="458"/>
      <c r="I19" s="458"/>
      <c r="J19" s="458"/>
      <c r="K19" s="458"/>
      <c r="L19" s="466">
        <v>11035</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75</v>
      </c>
      <c r="AZ19" s="421"/>
      <c r="BA19" s="421"/>
      <c r="BB19" s="421"/>
      <c r="BC19" s="421"/>
      <c r="BD19" s="421"/>
      <c r="BE19" s="421"/>
      <c r="BF19" s="421"/>
      <c r="BG19" s="421"/>
      <c r="BH19" s="421"/>
      <c r="BI19" s="421"/>
      <c r="BJ19" s="421"/>
      <c r="BK19" s="421"/>
      <c r="BL19" s="421"/>
      <c r="BM19" s="422"/>
      <c r="BN19" s="406">
        <v>126897473</v>
      </c>
      <c r="BO19" s="407"/>
      <c r="BP19" s="407"/>
      <c r="BQ19" s="407"/>
      <c r="BR19" s="407"/>
      <c r="BS19" s="407"/>
      <c r="BT19" s="407"/>
      <c r="BU19" s="408"/>
      <c r="BV19" s="406">
        <v>124195898</v>
      </c>
      <c r="BW19" s="407"/>
      <c r="BX19" s="407"/>
      <c r="BY19" s="407"/>
      <c r="BZ19" s="407"/>
      <c r="CA19" s="407"/>
      <c r="CB19" s="407"/>
      <c r="CC19" s="408"/>
      <c r="CD19" s="334"/>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76</v>
      </c>
      <c r="C20" s="457"/>
      <c r="D20" s="457"/>
      <c r="E20" s="458"/>
      <c r="F20" s="458"/>
      <c r="G20" s="458"/>
      <c r="H20" s="458"/>
      <c r="I20" s="458"/>
      <c r="J20" s="458"/>
      <c r="K20" s="458"/>
      <c r="L20" s="466">
        <v>176967</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334"/>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77</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334"/>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78</v>
      </c>
      <c r="C22" s="383"/>
      <c r="D22" s="384"/>
      <c r="E22" s="391" t="s">
        <v>7</v>
      </c>
      <c r="F22" s="392"/>
      <c r="G22" s="392"/>
      <c r="H22" s="392"/>
      <c r="I22" s="392"/>
      <c r="J22" s="392"/>
      <c r="K22" s="393"/>
      <c r="L22" s="391" t="s">
        <v>79</v>
      </c>
      <c r="M22" s="392"/>
      <c r="N22" s="392"/>
      <c r="O22" s="392"/>
      <c r="P22" s="393"/>
      <c r="Q22" s="397" t="s">
        <v>80</v>
      </c>
      <c r="R22" s="398"/>
      <c r="S22" s="398"/>
      <c r="T22" s="398"/>
      <c r="U22" s="398"/>
      <c r="V22" s="399"/>
      <c r="W22" s="448" t="s">
        <v>81</v>
      </c>
      <c r="X22" s="383"/>
      <c r="Y22" s="384"/>
      <c r="Z22" s="391" t="s">
        <v>7</v>
      </c>
      <c r="AA22" s="392"/>
      <c r="AB22" s="392"/>
      <c r="AC22" s="392"/>
      <c r="AD22" s="392"/>
      <c r="AE22" s="392"/>
      <c r="AF22" s="392"/>
      <c r="AG22" s="393"/>
      <c r="AH22" s="409" t="s">
        <v>82</v>
      </c>
      <c r="AI22" s="392"/>
      <c r="AJ22" s="392"/>
      <c r="AK22" s="392"/>
      <c r="AL22" s="393"/>
      <c r="AM22" s="409" t="s">
        <v>83</v>
      </c>
      <c r="AN22" s="410"/>
      <c r="AO22" s="410"/>
      <c r="AP22" s="410"/>
      <c r="AQ22" s="410"/>
      <c r="AR22" s="411"/>
      <c r="AS22" s="397" t="s">
        <v>80</v>
      </c>
      <c r="AT22" s="398"/>
      <c r="AU22" s="398"/>
      <c r="AV22" s="398"/>
      <c r="AW22" s="398"/>
      <c r="AX22" s="415"/>
      <c r="AY22" s="432" t="s">
        <v>84</v>
      </c>
      <c r="AZ22" s="433"/>
      <c r="BA22" s="433"/>
      <c r="BB22" s="433"/>
      <c r="BC22" s="433"/>
      <c r="BD22" s="433"/>
      <c r="BE22" s="433"/>
      <c r="BF22" s="433"/>
      <c r="BG22" s="433"/>
      <c r="BH22" s="433"/>
      <c r="BI22" s="433"/>
      <c r="BJ22" s="433"/>
      <c r="BK22" s="433"/>
      <c r="BL22" s="433"/>
      <c r="BM22" s="434"/>
      <c r="BN22" s="435">
        <v>87662451</v>
      </c>
      <c r="BO22" s="436"/>
      <c r="BP22" s="436"/>
      <c r="BQ22" s="436"/>
      <c r="BR22" s="436"/>
      <c r="BS22" s="436"/>
      <c r="BT22" s="436"/>
      <c r="BU22" s="437"/>
      <c r="BV22" s="435">
        <v>87938690</v>
      </c>
      <c r="BW22" s="436"/>
      <c r="BX22" s="436"/>
      <c r="BY22" s="436"/>
      <c r="BZ22" s="436"/>
      <c r="CA22" s="436"/>
      <c r="CB22" s="436"/>
      <c r="CC22" s="437"/>
      <c r="CD22" s="334"/>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85</v>
      </c>
      <c r="AZ23" s="421"/>
      <c r="BA23" s="421"/>
      <c r="BB23" s="421"/>
      <c r="BC23" s="421"/>
      <c r="BD23" s="421"/>
      <c r="BE23" s="421"/>
      <c r="BF23" s="421"/>
      <c r="BG23" s="421"/>
      <c r="BH23" s="421"/>
      <c r="BI23" s="421"/>
      <c r="BJ23" s="421"/>
      <c r="BK23" s="421"/>
      <c r="BL23" s="421"/>
      <c r="BM23" s="422"/>
      <c r="BN23" s="406">
        <v>74759797</v>
      </c>
      <c r="BO23" s="407"/>
      <c r="BP23" s="407"/>
      <c r="BQ23" s="407"/>
      <c r="BR23" s="407"/>
      <c r="BS23" s="407"/>
      <c r="BT23" s="407"/>
      <c r="BU23" s="408"/>
      <c r="BV23" s="406">
        <v>79155980</v>
      </c>
      <c r="BW23" s="407"/>
      <c r="BX23" s="407"/>
      <c r="BY23" s="407"/>
      <c r="BZ23" s="407"/>
      <c r="CA23" s="407"/>
      <c r="CB23" s="407"/>
      <c r="CC23" s="408"/>
      <c r="CD23" s="334"/>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86</v>
      </c>
      <c r="F24" s="363"/>
      <c r="G24" s="363"/>
      <c r="H24" s="363"/>
      <c r="I24" s="363"/>
      <c r="J24" s="363"/>
      <c r="K24" s="364"/>
      <c r="L24" s="359">
        <v>1</v>
      </c>
      <c r="M24" s="360"/>
      <c r="N24" s="360"/>
      <c r="O24" s="360"/>
      <c r="P24" s="361"/>
      <c r="Q24" s="359">
        <v>10350</v>
      </c>
      <c r="R24" s="360"/>
      <c r="S24" s="360"/>
      <c r="T24" s="360"/>
      <c r="U24" s="360"/>
      <c r="V24" s="361"/>
      <c r="W24" s="449"/>
      <c r="X24" s="386"/>
      <c r="Y24" s="387"/>
      <c r="Z24" s="362" t="s">
        <v>87</v>
      </c>
      <c r="AA24" s="363"/>
      <c r="AB24" s="363"/>
      <c r="AC24" s="363"/>
      <c r="AD24" s="363"/>
      <c r="AE24" s="363"/>
      <c r="AF24" s="363"/>
      <c r="AG24" s="364"/>
      <c r="AH24" s="359">
        <v>2437</v>
      </c>
      <c r="AI24" s="360"/>
      <c r="AJ24" s="360"/>
      <c r="AK24" s="360"/>
      <c r="AL24" s="361"/>
      <c r="AM24" s="359">
        <v>7864199</v>
      </c>
      <c r="AN24" s="360"/>
      <c r="AO24" s="360"/>
      <c r="AP24" s="360"/>
      <c r="AQ24" s="360"/>
      <c r="AR24" s="361"/>
      <c r="AS24" s="359">
        <v>3227</v>
      </c>
      <c r="AT24" s="360"/>
      <c r="AU24" s="360"/>
      <c r="AV24" s="360"/>
      <c r="AW24" s="360"/>
      <c r="AX24" s="419"/>
      <c r="AY24" s="379" t="s">
        <v>88</v>
      </c>
      <c r="AZ24" s="380"/>
      <c r="BA24" s="380"/>
      <c r="BB24" s="380"/>
      <c r="BC24" s="380"/>
      <c r="BD24" s="380"/>
      <c r="BE24" s="380"/>
      <c r="BF24" s="380"/>
      <c r="BG24" s="380"/>
      <c r="BH24" s="380"/>
      <c r="BI24" s="380"/>
      <c r="BJ24" s="380"/>
      <c r="BK24" s="380"/>
      <c r="BL24" s="380"/>
      <c r="BM24" s="381"/>
      <c r="BN24" s="406">
        <v>31524755</v>
      </c>
      <c r="BO24" s="407"/>
      <c r="BP24" s="407"/>
      <c r="BQ24" s="407"/>
      <c r="BR24" s="407"/>
      <c r="BS24" s="407"/>
      <c r="BT24" s="407"/>
      <c r="BU24" s="408"/>
      <c r="BV24" s="406">
        <v>27566883</v>
      </c>
      <c r="BW24" s="407"/>
      <c r="BX24" s="407"/>
      <c r="BY24" s="407"/>
      <c r="BZ24" s="407"/>
      <c r="CA24" s="407"/>
      <c r="CB24" s="407"/>
      <c r="CC24" s="408"/>
      <c r="CD24" s="334"/>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89</v>
      </c>
      <c r="F25" s="363"/>
      <c r="G25" s="363"/>
      <c r="H25" s="363"/>
      <c r="I25" s="363"/>
      <c r="J25" s="363"/>
      <c r="K25" s="364"/>
      <c r="L25" s="359">
        <v>2</v>
      </c>
      <c r="M25" s="360"/>
      <c r="N25" s="360"/>
      <c r="O25" s="360"/>
      <c r="P25" s="361"/>
      <c r="Q25" s="359">
        <v>8950</v>
      </c>
      <c r="R25" s="360"/>
      <c r="S25" s="360"/>
      <c r="T25" s="360"/>
      <c r="U25" s="360"/>
      <c r="V25" s="361"/>
      <c r="W25" s="449"/>
      <c r="X25" s="386"/>
      <c r="Y25" s="387"/>
      <c r="Z25" s="362" t="s">
        <v>90</v>
      </c>
      <c r="AA25" s="363"/>
      <c r="AB25" s="363"/>
      <c r="AC25" s="363"/>
      <c r="AD25" s="363"/>
      <c r="AE25" s="363"/>
      <c r="AF25" s="363"/>
      <c r="AG25" s="364"/>
      <c r="AH25" s="359">
        <v>408</v>
      </c>
      <c r="AI25" s="360"/>
      <c r="AJ25" s="360"/>
      <c r="AK25" s="360"/>
      <c r="AL25" s="361"/>
      <c r="AM25" s="359">
        <v>1369656</v>
      </c>
      <c r="AN25" s="360"/>
      <c r="AO25" s="360"/>
      <c r="AP25" s="360"/>
      <c r="AQ25" s="360"/>
      <c r="AR25" s="361"/>
      <c r="AS25" s="359">
        <v>3357</v>
      </c>
      <c r="AT25" s="360"/>
      <c r="AU25" s="360"/>
      <c r="AV25" s="360"/>
      <c r="AW25" s="360"/>
      <c r="AX25" s="419"/>
      <c r="AY25" s="432" t="s">
        <v>91</v>
      </c>
      <c r="AZ25" s="433"/>
      <c r="BA25" s="433"/>
      <c r="BB25" s="433"/>
      <c r="BC25" s="433"/>
      <c r="BD25" s="433"/>
      <c r="BE25" s="433"/>
      <c r="BF25" s="433"/>
      <c r="BG25" s="433"/>
      <c r="BH25" s="433"/>
      <c r="BI25" s="433"/>
      <c r="BJ25" s="433"/>
      <c r="BK25" s="433"/>
      <c r="BL25" s="433"/>
      <c r="BM25" s="434"/>
      <c r="BN25" s="435">
        <v>67745402</v>
      </c>
      <c r="BO25" s="436"/>
      <c r="BP25" s="436"/>
      <c r="BQ25" s="436"/>
      <c r="BR25" s="436"/>
      <c r="BS25" s="436"/>
      <c r="BT25" s="436"/>
      <c r="BU25" s="437"/>
      <c r="BV25" s="435">
        <v>48820817</v>
      </c>
      <c r="BW25" s="436"/>
      <c r="BX25" s="436"/>
      <c r="BY25" s="436"/>
      <c r="BZ25" s="436"/>
      <c r="CA25" s="436"/>
      <c r="CB25" s="436"/>
      <c r="CC25" s="437"/>
      <c r="CD25" s="334"/>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92</v>
      </c>
      <c r="F26" s="363"/>
      <c r="G26" s="363"/>
      <c r="H26" s="363"/>
      <c r="I26" s="363"/>
      <c r="J26" s="363"/>
      <c r="K26" s="364"/>
      <c r="L26" s="359">
        <v>1</v>
      </c>
      <c r="M26" s="360"/>
      <c r="N26" s="360"/>
      <c r="O26" s="360"/>
      <c r="P26" s="361"/>
      <c r="Q26" s="359">
        <v>7850</v>
      </c>
      <c r="R26" s="360"/>
      <c r="S26" s="360"/>
      <c r="T26" s="360"/>
      <c r="U26" s="360"/>
      <c r="V26" s="361"/>
      <c r="W26" s="449"/>
      <c r="X26" s="386"/>
      <c r="Y26" s="387"/>
      <c r="Z26" s="362" t="s">
        <v>93</v>
      </c>
      <c r="AA26" s="417"/>
      <c r="AB26" s="417"/>
      <c r="AC26" s="417"/>
      <c r="AD26" s="417"/>
      <c r="AE26" s="417"/>
      <c r="AF26" s="417"/>
      <c r="AG26" s="418"/>
      <c r="AH26" s="359">
        <v>226</v>
      </c>
      <c r="AI26" s="360"/>
      <c r="AJ26" s="360"/>
      <c r="AK26" s="360"/>
      <c r="AL26" s="361"/>
      <c r="AM26" s="359">
        <v>779700</v>
      </c>
      <c r="AN26" s="360"/>
      <c r="AO26" s="360"/>
      <c r="AP26" s="360"/>
      <c r="AQ26" s="360"/>
      <c r="AR26" s="361"/>
      <c r="AS26" s="359">
        <v>3450</v>
      </c>
      <c r="AT26" s="360"/>
      <c r="AU26" s="360"/>
      <c r="AV26" s="360"/>
      <c r="AW26" s="360"/>
      <c r="AX26" s="419"/>
      <c r="AY26" s="446" t="s">
        <v>94</v>
      </c>
      <c r="AZ26" s="366"/>
      <c r="BA26" s="366"/>
      <c r="BB26" s="366"/>
      <c r="BC26" s="366"/>
      <c r="BD26" s="366"/>
      <c r="BE26" s="366"/>
      <c r="BF26" s="366"/>
      <c r="BG26" s="366"/>
      <c r="BH26" s="366"/>
      <c r="BI26" s="366"/>
      <c r="BJ26" s="366"/>
      <c r="BK26" s="366"/>
      <c r="BL26" s="366"/>
      <c r="BM26" s="447"/>
      <c r="BN26" s="406">
        <v>442686</v>
      </c>
      <c r="BO26" s="407"/>
      <c r="BP26" s="407"/>
      <c r="BQ26" s="407"/>
      <c r="BR26" s="407"/>
      <c r="BS26" s="407"/>
      <c r="BT26" s="407"/>
      <c r="BU26" s="408"/>
      <c r="BV26" s="406">
        <v>574812</v>
      </c>
      <c r="BW26" s="407"/>
      <c r="BX26" s="407"/>
      <c r="BY26" s="407"/>
      <c r="BZ26" s="407"/>
      <c r="CA26" s="407"/>
      <c r="CB26" s="407"/>
      <c r="CC26" s="408"/>
      <c r="CD26" s="334"/>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95</v>
      </c>
      <c r="F27" s="363"/>
      <c r="G27" s="363"/>
      <c r="H27" s="363"/>
      <c r="I27" s="363"/>
      <c r="J27" s="363"/>
      <c r="K27" s="364"/>
      <c r="L27" s="359">
        <v>1</v>
      </c>
      <c r="M27" s="360"/>
      <c r="N27" s="360"/>
      <c r="O27" s="360"/>
      <c r="P27" s="361"/>
      <c r="Q27" s="359">
        <v>7300</v>
      </c>
      <c r="R27" s="360"/>
      <c r="S27" s="360"/>
      <c r="T27" s="360"/>
      <c r="U27" s="360"/>
      <c r="V27" s="361"/>
      <c r="W27" s="449"/>
      <c r="X27" s="386"/>
      <c r="Y27" s="387"/>
      <c r="Z27" s="362" t="s">
        <v>96</v>
      </c>
      <c r="AA27" s="363"/>
      <c r="AB27" s="363"/>
      <c r="AC27" s="363"/>
      <c r="AD27" s="363"/>
      <c r="AE27" s="363"/>
      <c r="AF27" s="363"/>
      <c r="AG27" s="364"/>
      <c r="AH27" s="359">
        <v>77</v>
      </c>
      <c r="AI27" s="360"/>
      <c r="AJ27" s="360"/>
      <c r="AK27" s="360"/>
      <c r="AL27" s="361"/>
      <c r="AM27" s="359">
        <v>250719</v>
      </c>
      <c r="AN27" s="360"/>
      <c r="AO27" s="360"/>
      <c r="AP27" s="360"/>
      <c r="AQ27" s="360"/>
      <c r="AR27" s="361"/>
      <c r="AS27" s="359">
        <v>3256</v>
      </c>
      <c r="AT27" s="360"/>
      <c r="AU27" s="360"/>
      <c r="AV27" s="360"/>
      <c r="AW27" s="360"/>
      <c r="AX27" s="419"/>
      <c r="AY27" s="443" t="s">
        <v>97</v>
      </c>
      <c r="AZ27" s="444"/>
      <c r="BA27" s="444"/>
      <c r="BB27" s="444"/>
      <c r="BC27" s="444"/>
      <c r="BD27" s="444"/>
      <c r="BE27" s="444"/>
      <c r="BF27" s="444"/>
      <c r="BG27" s="444"/>
      <c r="BH27" s="444"/>
      <c r="BI27" s="444"/>
      <c r="BJ27" s="444"/>
      <c r="BK27" s="444"/>
      <c r="BL27" s="444"/>
      <c r="BM27" s="445"/>
      <c r="BN27" s="440">
        <v>50000</v>
      </c>
      <c r="BO27" s="441"/>
      <c r="BP27" s="441"/>
      <c r="BQ27" s="441"/>
      <c r="BR27" s="441"/>
      <c r="BS27" s="441"/>
      <c r="BT27" s="441"/>
      <c r="BU27" s="442"/>
      <c r="BV27" s="440">
        <v>50000</v>
      </c>
      <c r="BW27" s="441"/>
      <c r="BX27" s="441"/>
      <c r="BY27" s="441"/>
      <c r="BZ27" s="441"/>
      <c r="CA27" s="441"/>
      <c r="CB27" s="441"/>
      <c r="CC27" s="442"/>
      <c r="CD27" s="33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98</v>
      </c>
      <c r="F28" s="363"/>
      <c r="G28" s="363"/>
      <c r="H28" s="363"/>
      <c r="I28" s="363"/>
      <c r="J28" s="363"/>
      <c r="K28" s="364"/>
      <c r="L28" s="359">
        <v>1</v>
      </c>
      <c r="M28" s="360"/>
      <c r="N28" s="360"/>
      <c r="O28" s="360"/>
      <c r="P28" s="361"/>
      <c r="Q28" s="359">
        <v>6900</v>
      </c>
      <c r="R28" s="360"/>
      <c r="S28" s="360"/>
      <c r="T28" s="360"/>
      <c r="U28" s="360"/>
      <c r="V28" s="361"/>
      <c r="W28" s="449"/>
      <c r="X28" s="386"/>
      <c r="Y28" s="387"/>
      <c r="Z28" s="362" t="s">
        <v>99</v>
      </c>
      <c r="AA28" s="363"/>
      <c r="AB28" s="363"/>
      <c r="AC28" s="363"/>
      <c r="AD28" s="363"/>
      <c r="AE28" s="363"/>
      <c r="AF28" s="363"/>
      <c r="AG28" s="364"/>
      <c r="AH28" s="359">
        <v>2</v>
      </c>
      <c r="AI28" s="360"/>
      <c r="AJ28" s="360"/>
      <c r="AK28" s="360"/>
      <c r="AL28" s="361"/>
      <c r="AM28" s="359" t="s">
        <v>100</v>
      </c>
      <c r="AN28" s="360"/>
      <c r="AO28" s="360"/>
      <c r="AP28" s="360"/>
      <c r="AQ28" s="360"/>
      <c r="AR28" s="361"/>
      <c r="AS28" s="359" t="s">
        <v>100</v>
      </c>
      <c r="AT28" s="360"/>
      <c r="AU28" s="360"/>
      <c r="AV28" s="360"/>
      <c r="AW28" s="360"/>
      <c r="AX28" s="419"/>
      <c r="AY28" s="423" t="s">
        <v>101</v>
      </c>
      <c r="AZ28" s="424"/>
      <c r="BA28" s="424"/>
      <c r="BB28" s="425"/>
      <c r="BC28" s="432" t="s">
        <v>102</v>
      </c>
      <c r="BD28" s="433"/>
      <c r="BE28" s="433"/>
      <c r="BF28" s="433"/>
      <c r="BG28" s="433"/>
      <c r="BH28" s="433"/>
      <c r="BI28" s="433"/>
      <c r="BJ28" s="433"/>
      <c r="BK28" s="433"/>
      <c r="BL28" s="433"/>
      <c r="BM28" s="434"/>
      <c r="BN28" s="435">
        <v>17239563</v>
      </c>
      <c r="BO28" s="436"/>
      <c r="BP28" s="436"/>
      <c r="BQ28" s="436"/>
      <c r="BR28" s="436"/>
      <c r="BS28" s="436"/>
      <c r="BT28" s="436"/>
      <c r="BU28" s="437"/>
      <c r="BV28" s="435">
        <v>14877702</v>
      </c>
      <c r="BW28" s="436"/>
      <c r="BX28" s="436"/>
      <c r="BY28" s="436"/>
      <c r="BZ28" s="436"/>
      <c r="CA28" s="436"/>
      <c r="CB28" s="436"/>
      <c r="CC28" s="437"/>
      <c r="CD28" s="334"/>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103</v>
      </c>
      <c r="F29" s="363"/>
      <c r="G29" s="363"/>
      <c r="H29" s="363"/>
      <c r="I29" s="363"/>
      <c r="J29" s="363"/>
      <c r="K29" s="364"/>
      <c r="L29" s="359">
        <v>32</v>
      </c>
      <c r="M29" s="360"/>
      <c r="N29" s="360"/>
      <c r="O29" s="360"/>
      <c r="P29" s="361"/>
      <c r="Q29" s="359">
        <v>6350</v>
      </c>
      <c r="R29" s="360"/>
      <c r="S29" s="360"/>
      <c r="T29" s="360"/>
      <c r="U29" s="360"/>
      <c r="V29" s="361"/>
      <c r="W29" s="450"/>
      <c r="X29" s="451"/>
      <c r="Y29" s="452"/>
      <c r="Z29" s="362" t="s">
        <v>104</v>
      </c>
      <c r="AA29" s="363"/>
      <c r="AB29" s="363"/>
      <c r="AC29" s="363"/>
      <c r="AD29" s="363"/>
      <c r="AE29" s="363"/>
      <c r="AF29" s="363"/>
      <c r="AG29" s="364"/>
      <c r="AH29" s="359">
        <v>2516</v>
      </c>
      <c r="AI29" s="360"/>
      <c r="AJ29" s="360"/>
      <c r="AK29" s="360"/>
      <c r="AL29" s="361"/>
      <c r="AM29" s="359">
        <v>8119772</v>
      </c>
      <c r="AN29" s="360"/>
      <c r="AO29" s="360"/>
      <c r="AP29" s="360"/>
      <c r="AQ29" s="360"/>
      <c r="AR29" s="361"/>
      <c r="AS29" s="359">
        <v>3227</v>
      </c>
      <c r="AT29" s="360"/>
      <c r="AU29" s="360"/>
      <c r="AV29" s="360"/>
      <c r="AW29" s="360"/>
      <c r="AX29" s="419"/>
      <c r="AY29" s="426"/>
      <c r="AZ29" s="427"/>
      <c r="BA29" s="427"/>
      <c r="BB29" s="428"/>
      <c r="BC29" s="420" t="s">
        <v>105</v>
      </c>
      <c r="BD29" s="421"/>
      <c r="BE29" s="421"/>
      <c r="BF29" s="421"/>
      <c r="BG29" s="421"/>
      <c r="BH29" s="421"/>
      <c r="BI29" s="421"/>
      <c r="BJ29" s="421"/>
      <c r="BK29" s="421"/>
      <c r="BL29" s="421"/>
      <c r="BM29" s="422"/>
      <c r="BN29" s="406">
        <v>4628310</v>
      </c>
      <c r="BO29" s="407"/>
      <c r="BP29" s="407"/>
      <c r="BQ29" s="407"/>
      <c r="BR29" s="407"/>
      <c r="BS29" s="407"/>
      <c r="BT29" s="407"/>
      <c r="BU29" s="408"/>
      <c r="BV29" s="406">
        <v>4368719</v>
      </c>
      <c r="BW29" s="407"/>
      <c r="BX29" s="407"/>
      <c r="BY29" s="407"/>
      <c r="BZ29" s="407"/>
      <c r="CA29" s="407"/>
      <c r="CB29" s="407"/>
      <c r="CC29" s="408"/>
      <c r="CD29" s="33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106</v>
      </c>
      <c r="X30" s="374"/>
      <c r="Y30" s="374"/>
      <c r="Z30" s="374"/>
      <c r="AA30" s="374"/>
      <c r="AB30" s="374"/>
      <c r="AC30" s="374"/>
      <c r="AD30" s="374"/>
      <c r="AE30" s="374"/>
      <c r="AF30" s="374"/>
      <c r="AG30" s="375"/>
      <c r="AH30" s="376">
        <v>99.7</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107</v>
      </c>
      <c r="BD30" s="380"/>
      <c r="BE30" s="380"/>
      <c r="BF30" s="380"/>
      <c r="BG30" s="380"/>
      <c r="BH30" s="380"/>
      <c r="BI30" s="380"/>
      <c r="BJ30" s="380"/>
      <c r="BK30" s="380"/>
      <c r="BL30" s="380"/>
      <c r="BM30" s="381"/>
      <c r="BN30" s="440">
        <v>14573874</v>
      </c>
      <c r="BO30" s="441"/>
      <c r="BP30" s="441"/>
      <c r="BQ30" s="441"/>
      <c r="BR30" s="441"/>
      <c r="BS30" s="441"/>
      <c r="BT30" s="441"/>
      <c r="BU30" s="442"/>
      <c r="BV30" s="440">
        <v>13292609</v>
      </c>
      <c r="BW30" s="441"/>
      <c r="BX30" s="441"/>
      <c r="BY30" s="441"/>
      <c r="BZ30" s="441"/>
      <c r="CA30" s="441"/>
      <c r="CB30" s="441"/>
      <c r="CC30" s="442"/>
      <c r="CD30" s="335"/>
      <c r="CE30" s="174"/>
      <c r="CF30" s="174"/>
      <c r="CG30" s="174"/>
      <c r="CH30" s="174"/>
      <c r="CI30" s="174"/>
      <c r="CJ30" s="174"/>
      <c r="CK30" s="174"/>
      <c r="CL30" s="174"/>
      <c r="CM30" s="174"/>
      <c r="CN30" s="174"/>
      <c r="CO30" s="174"/>
      <c r="CP30" s="174"/>
      <c r="CQ30" s="174"/>
      <c r="CR30" s="174"/>
      <c r="CS30" s="175"/>
      <c r="CT30" s="176"/>
      <c r="CU30" s="177"/>
      <c r="CV30" s="177"/>
      <c r="CW30" s="177"/>
      <c r="CX30" s="177"/>
      <c r="CY30" s="177"/>
      <c r="CZ30" s="177"/>
      <c r="DA30" s="178"/>
      <c r="DB30" s="176"/>
      <c r="DC30" s="177"/>
      <c r="DD30" s="177"/>
      <c r="DE30" s="177"/>
      <c r="DF30" s="177"/>
      <c r="DG30" s="177"/>
      <c r="DH30" s="177"/>
      <c r="DI30" s="178"/>
    </row>
    <row r="31" spans="1:113" ht="13.5" customHeight="1" x14ac:dyDescent="0.2">
      <c r="A31" s="163"/>
      <c r="B31" s="179"/>
      <c r="DI31" s="180"/>
    </row>
    <row r="32" spans="1:113" ht="13.5" customHeight="1" x14ac:dyDescent="0.2">
      <c r="A32" s="163"/>
      <c r="B32" s="181"/>
      <c r="C32" s="365" t="s">
        <v>108</v>
      </c>
      <c r="D32" s="365"/>
      <c r="E32" s="365"/>
      <c r="F32" s="365"/>
      <c r="G32" s="365"/>
      <c r="H32" s="365"/>
      <c r="I32" s="365"/>
      <c r="J32" s="365"/>
      <c r="K32" s="365"/>
      <c r="L32" s="365"/>
      <c r="M32" s="365"/>
      <c r="N32" s="365"/>
      <c r="O32" s="365"/>
      <c r="P32" s="365"/>
      <c r="Q32" s="365"/>
      <c r="R32" s="365"/>
      <c r="S32" s="365"/>
      <c r="U32" s="366" t="s">
        <v>109</v>
      </c>
      <c r="V32" s="366"/>
      <c r="W32" s="366"/>
      <c r="X32" s="366"/>
      <c r="Y32" s="366"/>
      <c r="Z32" s="366"/>
      <c r="AA32" s="366"/>
      <c r="AB32" s="366"/>
      <c r="AC32" s="366"/>
      <c r="AD32" s="366"/>
      <c r="AE32" s="366"/>
      <c r="AF32" s="366"/>
      <c r="AG32" s="366"/>
      <c r="AH32" s="366"/>
      <c r="AI32" s="366"/>
      <c r="AJ32" s="366"/>
      <c r="AK32" s="366"/>
      <c r="AM32" s="366" t="s">
        <v>110</v>
      </c>
      <c r="AN32" s="366"/>
      <c r="AO32" s="366"/>
      <c r="AP32" s="366"/>
      <c r="AQ32" s="366"/>
      <c r="AR32" s="366"/>
      <c r="AS32" s="366"/>
      <c r="AT32" s="366"/>
      <c r="AU32" s="366"/>
      <c r="AV32" s="366"/>
      <c r="AW32" s="366"/>
      <c r="AX32" s="366"/>
      <c r="AY32" s="366"/>
      <c r="AZ32" s="366"/>
      <c r="BA32" s="366"/>
      <c r="BB32" s="366"/>
      <c r="BC32" s="366"/>
      <c r="BE32" s="366" t="s">
        <v>111</v>
      </c>
      <c r="BF32" s="366"/>
      <c r="BG32" s="366"/>
      <c r="BH32" s="366"/>
      <c r="BI32" s="366"/>
      <c r="BJ32" s="366"/>
      <c r="BK32" s="366"/>
      <c r="BL32" s="366"/>
      <c r="BM32" s="366"/>
      <c r="BN32" s="366"/>
      <c r="BO32" s="366"/>
      <c r="BP32" s="366"/>
      <c r="BQ32" s="366"/>
      <c r="BR32" s="366"/>
      <c r="BS32" s="366"/>
      <c r="BT32" s="366"/>
      <c r="BU32" s="366"/>
      <c r="BW32" s="366" t="s">
        <v>112</v>
      </c>
      <c r="BX32" s="366"/>
      <c r="BY32" s="366"/>
      <c r="BZ32" s="366"/>
      <c r="CA32" s="366"/>
      <c r="CB32" s="366"/>
      <c r="CC32" s="366"/>
      <c r="CD32" s="366"/>
      <c r="CE32" s="366"/>
      <c r="CF32" s="366"/>
      <c r="CG32" s="366"/>
      <c r="CH32" s="366"/>
      <c r="CI32" s="366"/>
      <c r="CJ32" s="366"/>
      <c r="CK32" s="366"/>
      <c r="CL32" s="366"/>
      <c r="CM32" s="366"/>
      <c r="CO32" s="366" t="s">
        <v>113</v>
      </c>
      <c r="CP32" s="366"/>
      <c r="CQ32" s="366"/>
      <c r="CR32" s="366"/>
      <c r="CS32" s="366"/>
      <c r="CT32" s="366"/>
      <c r="CU32" s="366"/>
      <c r="CV32" s="366"/>
      <c r="CW32" s="366"/>
      <c r="CX32" s="366"/>
      <c r="CY32" s="366"/>
      <c r="CZ32" s="366"/>
      <c r="DA32" s="366"/>
      <c r="DB32" s="366"/>
      <c r="DC32" s="366"/>
      <c r="DD32" s="366"/>
      <c r="DE32" s="366"/>
      <c r="DI32" s="180"/>
    </row>
    <row r="33" spans="1:113" ht="13.5" customHeight="1" x14ac:dyDescent="0.2">
      <c r="A33" s="163"/>
      <c r="B33" s="181"/>
      <c r="C33" s="358" t="s">
        <v>114</v>
      </c>
      <c r="D33" s="358"/>
      <c r="E33" s="357" t="s">
        <v>115</v>
      </c>
      <c r="F33" s="357"/>
      <c r="G33" s="357"/>
      <c r="H33" s="357"/>
      <c r="I33" s="357"/>
      <c r="J33" s="357"/>
      <c r="K33" s="357"/>
      <c r="L33" s="357"/>
      <c r="M33" s="357"/>
      <c r="N33" s="357"/>
      <c r="O33" s="357"/>
      <c r="P33" s="357"/>
      <c r="Q33" s="357"/>
      <c r="R33" s="357"/>
      <c r="S33" s="357"/>
      <c r="T33" s="332"/>
      <c r="U33" s="358" t="s">
        <v>114</v>
      </c>
      <c r="V33" s="358"/>
      <c r="W33" s="357" t="s">
        <v>115</v>
      </c>
      <c r="X33" s="357"/>
      <c r="Y33" s="357"/>
      <c r="Z33" s="357"/>
      <c r="AA33" s="357"/>
      <c r="AB33" s="357"/>
      <c r="AC33" s="357"/>
      <c r="AD33" s="357"/>
      <c r="AE33" s="357"/>
      <c r="AF33" s="357"/>
      <c r="AG33" s="357"/>
      <c r="AH33" s="357"/>
      <c r="AI33" s="357"/>
      <c r="AJ33" s="357"/>
      <c r="AK33" s="357"/>
      <c r="AL33" s="332"/>
      <c r="AM33" s="358" t="s">
        <v>114</v>
      </c>
      <c r="AN33" s="358"/>
      <c r="AO33" s="357" t="s">
        <v>115</v>
      </c>
      <c r="AP33" s="357"/>
      <c r="AQ33" s="357"/>
      <c r="AR33" s="357"/>
      <c r="AS33" s="357"/>
      <c r="AT33" s="357"/>
      <c r="AU33" s="357"/>
      <c r="AV33" s="357"/>
      <c r="AW33" s="357"/>
      <c r="AX33" s="357"/>
      <c r="AY33" s="357"/>
      <c r="AZ33" s="357"/>
      <c r="BA33" s="357"/>
      <c r="BB33" s="357"/>
      <c r="BC33" s="357"/>
      <c r="BD33" s="333"/>
      <c r="BE33" s="357" t="s">
        <v>116</v>
      </c>
      <c r="BF33" s="357"/>
      <c r="BG33" s="357" t="s">
        <v>117</v>
      </c>
      <c r="BH33" s="357"/>
      <c r="BI33" s="357"/>
      <c r="BJ33" s="357"/>
      <c r="BK33" s="357"/>
      <c r="BL33" s="357"/>
      <c r="BM33" s="357"/>
      <c r="BN33" s="357"/>
      <c r="BO33" s="357"/>
      <c r="BP33" s="357"/>
      <c r="BQ33" s="357"/>
      <c r="BR33" s="357"/>
      <c r="BS33" s="357"/>
      <c r="BT33" s="357"/>
      <c r="BU33" s="357"/>
      <c r="BV33" s="333"/>
      <c r="BW33" s="358" t="s">
        <v>116</v>
      </c>
      <c r="BX33" s="358"/>
      <c r="BY33" s="357" t="s">
        <v>118</v>
      </c>
      <c r="BZ33" s="357"/>
      <c r="CA33" s="357"/>
      <c r="CB33" s="357"/>
      <c r="CC33" s="357"/>
      <c r="CD33" s="357"/>
      <c r="CE33" s="357"/>
      <c r="CF33" s="357"/>
      <c r="CG33" s="357"/>
      <c r="CH33" s="357"/>
      <c r="CI33" s="357"/>
      <c r="CJ33" s="357"/>
      <c r="CK33" s="357"/>
      <c r="CL33" s="357"/>
      <c r="CM33" s="357"/>
      <c r="CN33" s="332"/>
      <c r="CO33" s="358" t="s">
        <v>114</v>
      </c>
      <c r="CP33" s="358"/>
      <c r="CQ33" s="357" t="s">
        <v>119</v>
      </c>
      <c r="CR33" s="357"/>
      <c r="CS33" s="357"/>
      <c r="CT33" s="357"/>
      <c r="CU33" s="357"/>
      <c r="CV33" s="357"/>
      <c r="CW33" s="357"/>
      <c r="CX33" s="357"/>
      <c r="CY33" s="357"/>
      <c r="CZ33" s="357"/>
      <c r="DA33" s="357"/>
      <c r="DB33" s="357"/>
      <c r="DC33" s="357"/>
      <c r="DD33" s="357"/>
      <c r="DE33" s="357"/>
      <c r="DF33" s="332"/>
      <c r="DG33" s="356" t="s">
        <v>120</v>
      </c>
      <c r="DH33" s="356"/>
      <c r="DI33" s="337"/>
    </row>
    <row r="34" spans="1:113" ht="32.25" customHeight="1" x14ac:dyDescent="0.2">
      <c r="A34" s="163"/>
      <c r="B34" s="181"/>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4</v>
      </c>
      <c r="V34" s="354"/>
      <c r="W34" s="355" t="str">
        <f>IF('各会計、関係団体の財政状況及び健全化判断比率'!B28="","",'各会計、関係団体の財政状況及び健全化判断比率'!B28)</f>
        <v>国民健康保険事業特別会計</v>
      </c>
      <c r="X34" s="355"/>
      <c r="Y34" s="355"/>
      <c r="Z34" s="355"/>
      <c r="AA34" s="355"/>
      <c r="AB34" s="355"/>
      <c r="AC34" s="355"/>
      <c r="AD34" s="355"/>
      <c r="AE34" s="355"/>
      <c r="AF34" s="355"/>
      <c r="AG34" s="355"/>
      <c r="AH34" s="355"/>
      <c r="AI34" s="355"/>
      <c r="AJ34" s="355"/>
      <c r="AK34" s="355"/>
      <c r="AL34" s="163"/>
      <c r="AM34" s="354">
        <f>IF(AO34="","",MAX(C34:D43,U34:V43)+1)</f>
        <v>7</v>
      </c>
      <c r="AN34" s="354"/>
      <c r="AO34" s="355" t="str">
        <f>IF('各会計、関係団体の財政状況及び健全化判断比率'!B31="","",'各会計、関係団体の財政状況及び健全化判断比率'!B31)</f>
        <v>病院事業会計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10</v>
      </c>
      <c r="BX34" s="354"/>
      <c r="BY34" s="355" t="str">
        <f>IF('各会計、関係団体の財政状況及び健全化判断比率'!B68="","",'各会計、関係団体の財政状況及び健全化判断比率'!B68)</f>
        <v>豊中市伊丹市クリーンランド</v>
      </c>
      <c r="BZ34" s="355"/>
      <c r="CA34" s="355"/>
      <c r="CB34" s="355"/>
      <c r="CC34" s="355"/>
      <c r="CD34" s="355"/>
      <c r="CE34" s="355"/>
      <c r="CF34" s="355"/>
      <c r="CG34" s="355"/>
      <c r="CH34" s="355"/>
      <c r="CI34" s="355"/>
      <c r="CJ34" s="355"/>
      <c r="CK34" s="355"/>
      <c r="CL34" s="355"/>
      <c r="CM34" s="355"/>
      <c r="CN34" s="163"/>
      <c r="CO34" s="354">
        <f>IF(CQ34="","",MAX(C34:D43,U34:V43,AM34:AN43,BE34:BF43,BW34:BX43)+1)</f>
        <v>17</v>
      </c>
      <c r="CP34" s="354"/>
      <c r="CQ34" s="355" t="str">
        <f>IF('各会計、関係団体の財政状況及び健全化判断比率'!BS7="","",'各会計、関係団体の財政状況及び健全化判断比率'!BS7)</f>
        <v>豊中市住宅協会</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337"/>
    </row>
    <row r="35" spans="1:113" ht="32.25" customHeight="1" x14ac:dyDescent="0.2">
      <c r="A35" s="163"/>
      <c r="B35" s="181"/>
      <c r="C35" s="354">
        <f>IF(E35="","",C34+1)</f>
        <v>2</v>
      </c>
      <c r="D35" s="354"/>
      <c r="E35" s="355" t="str">
        <f>IF('各会計、関係団体の財政状況及び健全化判断比率'!B8="","",'各会計、関係団体の財政状況及び健全化判断比率'!B8)</f>
        <v>母子父子寡婦福祉資金貸付金特別会計</v>
      </c>
      <c r="F35" s="355"/>
      <c r="G35" s="355"/>
      <c r="H35" s="355"/>
      <c r="I35" s="355"/>
      <c r="J35" s="355"/>
      <c r="K35" s="355"/>
      <c r="L35" s="355"/>
      <c r="M35" s="355"/>
      <c r="N35" s="355"/>
      <c r="O35" s="355"/>
      <c r="P35" s="355"/>
      <c r="Q35" s="355"/>
      <c r="R35" s="355"/>
      <c r="S35" s="355"/>
      <c r="T35" s="163"/>
      <c r="U35" s="354">
        <f>IF(W35="","",U34+1)</f>
        <v>5</v>
      </c>
      <c r="V35" s="354"/>
      <c r="W35" s="355" t="str">
        <f>IF('各会計、関係団体の財政状況及び健全化判断比率'!B29="","",'各会計、関係団体の財政状況及び健全化判断比率'!B29)</f>
        <v>介護保険事業特別会計</v>
      </c>
      <c r="X35" s="355"/>
      <c r="Y35" s="355"/>
      <c r="Z35" s="355"/>
      <c r="AA35" s="355"/>
      <c r="AB35" s="355"/>
      <c r="AC35" s="355"/>
      <c r="AD35" s="355"/>
      <c r="AE35" s="355"/>
      <c r="AF35" s="355"/>
      <c r="AG35" s="355"/>
      <c r="AH35" s="355"/>
      <c r="AI35" s="355"/>
      <c r="AJ35" s="355"/>
      <c r="AK35" s="355"/>
      <c r="AL35" s="163"/>
      <c r="AM35" s="354">
        <f t="shared" ref="AM35:AM43" si="0">IF(AO35="","",AM34+1)</f>
        <v>8</v>
      </c>
      <c r="AN35" s="354"/>
      <c r="AO35" s="355" t="str">
        <f>IF('各会計、関係団体の財政状況及び健全化判断比率'!B32="","",'各会計、関係団体の財政状況及び健全化判断比率'!B32)</f>
        <v>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11</v>
      </c>
      <c r="BX35" s="354"/>
      <c r="BY35" s="355" t="str">
        <f>IF('各会計、関係団体の財政状況及び健全化判断比率'!B69="","",'各会計、関係団体の財政状況及び健全化判断比率'!B69)</f>
        <v>大阪府後期高齢者医療広域連合（一般会計）</v>
      </c>
      <c r="BZ35" s="355"/>
      <c r="CA35" s="355"/>
      <c r="CB35" s="355"/>
      <c r="CC35" s="355"/>
      <c r="CD35" s="355"/>
      <c r="CE35" s="355"/>
      <c r="CF35" s="355"/>
      <c r="CG35" s="355"/>
      <c r="CH35" s="355"/>
      <c r="CI35" s="355"/>
      <c r="CJ35" s="355"/>
      <c r="CK35" s="355"/>
      <c r="CL35" s="355"/>
      <c r="CM35" s="355"/>
      <c r="CN35" s="163"/>
      <c r="CO35" s="354">
        <f t="shared" ref="CO35:CO43" si="3">IF(CQ35="","",CO34+1)</f>
        <v>18</v>
      </c>
      <c r="CP35" s="354"/>
      <c r="CQ35" s="355" t="str">
        <f>IF('各会計、関係団体の財政状況及び健全化判断比率'!BS8="","",'各会計、関係団体の財政状況及び健全化判断比率'!BS8)</f>
        <v>豊中市医療保健センター</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337"/>
    </row>
    <row r="36" spans="1:113" ht="32.25" customHeight="1" x14ac:dyDescent="0.2">
      <c r="A36" s="163"/>
      <c r="B36" s="181"/>
      <c r="C36" s="354">
        <f>IF(E36="","",C35+1)</f>
        <v>3</v>
      </c>
      <c r="D36" s="354"/>
      <c r="E36" s="355" t="str">
        <f>IF('各会計、関係団体の財政状況及び健全化判断比率'!B9="","",'各会計、関係団体の財政状況及び健全化判断比率'!B9)</f>
        <v>公共用地先行取得事業特別会計</v>
      </c>
      <c r="F36" s="355"/>
      <c r="G36" s="355"/>
      <c r="H36" s="355"/>
      <c r="I36" s="355"/>
      <c r="J36" s="355"/>
      <c r="K36" s="355"/>
      <c r="L36" s="355"/>
      <c r="M36" s="355"/>
      <c r="N36" s="355"/>
      <c r="O36" s="355"/>
      <c r="P36" s="355"/>
      <c r="Q36" s="355"/>
      <c r="R36" s="355"/>
      <c r="S36" s="355"/>
      <c r="T36" s="163"/>
      <c r="U36" s="354">
        <f t="shared" ref="U36:U43" si="4">IF(W36="","",U35+1)</f>
        <v>6</v>
      </c>
      <c r="V36" s="354"/>
      <c r="W36" s="355" t="str">
        <f>IF('各会計、関係団体の財政状況及び健全化判断比率'!B30="","",'各会計、関係団体の財政状況及び健全化判断比率'!B30)</f>
        <v>後期高齢者医療事業特別会計</v>
      </c>
      <c r="X36" s="355"/>
      <c r="Y36" s="355"/>
      <c r="Z36" s="355"/>
      <c r="AA36" s="355"/>
      <c r="AB36" s="355"/>
      <c r="AC36" s="355"/>
      <c r="AD36" s="355"/>
      <c r="AE36" s="355"/>
      <c r="AF36" s="355"/>
      <c r="AG36" s="355"/>
      <c r="AH36" s="355"/>
      <c r="AI36" s="355"/>
      <c r="AJ36" s="355"/>
      <c r="AK36" s="355"/>
      <c r="AL36" s="163"/>
      <c r="AM36" s="354">
        <f t="shared" si="0"/>
        <v>9</v>
      </c>
      <c r="AN36" s="354"/>
      <c r="AO36" s="355" t="str">
        <f>IF('各会計、関係団体の財政状況及び健全化判断比率'!B33="","",'各会計、関係団体の財政状況及び健全化判断比率'!B33)</f>
        <v>公共下水道事業会計</v>
      </c>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12</v>
      </c>
      <c r="BX36" s="354"/>
      <c r="BY36" s="355" t="str">
        <f>IF('各会計、関係団体の財政状況及び健全化判断比率'!B70="","",'各会計、関係団体の財政状況及び健全化判断比率'!B70)</f>
        <v>大阪府後期高齢者医療広域連合（後期高齢者医療特別会計）</v>
      </c>
      <c r="BZ36" s="355"/>
      <c r="CA36" s="355"/>
      <c r="CB36" s="355"/>
      <c r="CC36" s="355"/>
      <c r="CD36" s="355"/>
      <c r="CE36" s="355"/>
      <c r="CF36" s="355"/>
      <c r="CG36" s="355"/>
      <c r="CH36" s="355"/>
      <c r="CI36" s="355"/>
      <c r="CJ36" s="355"/>
      <c r="CK36" s="355"/>
      <c r="CL36" s="355"/>
      <c r="CM36" s="355"/>
      <c r="CN36" s="163"/>
      <c r="CO36" s="354">
        <f t="shared" si="3"/>
        <v>19</v>
      </c>
      <c r="CP36" s="354"/>
      <c r="CQ36" s="355" t="str">
        <f>IF('各会計、関係団体の財政状況及び健全化判断比率'!BS9="","",'各会計、関係団体の財政状況及び健全化判断比率'!BS9)</f>
        <v>とよなか国際交流協会</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337"/>
    </row>
    <row r="37" spans="1:113" ht="32.25" customHeight="1" x14ac:dyDescent="0.2">
      <c r="A37" s="163"/>
      <c r="B37" s="181"/>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13</v>
      </c>
      <c r="BX37" s="354"/>
      <c r="BY37" s="355" t="str">
        <f>IF('各会計、関係団体の財政状況及び健全化判断比率'!B71="","",'各会計、関係団体の財政状況及び健全化判断比率'!B71)</f>
        <v>淀川右岸水防事務組合</v>
      </c>
      <c r="BZ37" s="355"/>
      <c r="CA37" s="355"/>
      <c r="CB37" s="355"/>
      <c r="CC37" s="355"/>
      <c r="CD37" s="355"/>
      <c r="CE37" s="355"/>
      <c r="CF37" s="355"/>
      <c r="CG37" s="355"/>
      <c r="CH37" s="355"/>
      <c r="CI37" s="355"/>
      <c r="CJ37" s="355"/>
      <c r="CK37" s="355"/>
      <c r="CL37" s="355"/>
      <c r="CM37" s="355"/>
      <c r="CN37" s="163"/>
      <c r="CO37" s="354">
        <f t="shared" si="3"/>
        <v>20</v>
      </c>
      <c r="CP37" s="354"/>
      <c r="CQ37" s="355" t="str">
        <f>IF('各会計、関係団体の財政状況及び健全化判断比率'!BS10="","",'各会計、関係団体の財政状況及び健全化判断比率'!BS10)</f>
        <v>とよなか男女共同参画推進財団</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337"/>
    </row>
    <row r="38" spans="1:113" ht="32.25" customHeight="1" x14ac:dyDescent="0.2">
      <c r="A38" s="163"/>
      <c r="B38" s="181"/>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14</v>
      </c>
      <c r="BX38" s="354"/>
      <c r="BY38" s="355" t="str">
        <f>IF('各会計、関係団体の財政状況及び健全化判断比率'!B72="","",'各会計、関係団体の財政状況及び健全化判断比率'!B72)</f>
        <v>大阪府都市ボートレース企業団</v>
      </c>
      <c r="BZ38" s="355"/>
      <c r="CA38" s="355"/>
      <c r="CB38" s="355"/>
      <c r="CC38" s="355"/>
      <c r="CD38" s="355"/>
      <c r="CE38" s="355"/>
      <c r="CF38" s="355"/>
      <c r="CG38" s="355"/>
      <c r="CH38" s="355"/>
      <c r="CI38" s="355"/>
      <c r="CJ38" s="355"/>
      <c r="CK38" s="355"/>
      <c r="CL38" s="355"/>
      <c r="CM38" s="355"/>
      <c r="CN38" s="163"/>
      <c r="CO38" s="354">
        <f t="shared" si="3"/>
        <v>21</v>
      </c>
      <c r="CP38" s="354"/>
      <c r="CQ38" s="355" t="str">
        <f>IF('各会計、関係団体の財政状況及び健全化判断比率'!BS11="","",'各会計、関係団体の財政状況及び健全化判断比率'!BS11)</f>
        <v>豊中都市管理</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337"/>
    </row>
    <row r="39" spans="1:113" ht="32.25" customHeight="1" x14ac:dyDescent="0.2">
      <c r="A39" s="163"/>
      <c r="B39" s="181"/>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15</v>
      </c>
      <c r="BX39" s="354"/>
      <c r="BY39" s="355" t="str">
        <f>IF('各会計、関係団体の財政状況及び健全化判断比率'!B73="","",'各会計、関係団体の財政状況及び健全化判断比率'!B73)</f>
        <v>大阪府広域水道企業団（水道用水供給事業）</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337"/>
    </row>
    <row r="40" spans="1:113" ht="32.25" customHeight="1" x14ac:dyDescent="0.2">
      <c r="A40" s="163"/>
      <c r="B40" s="181"/>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16</v>
      </c>
      <c r="BX40" s="354"/>
      <c r="BY40" s="355" t="str">
        <f>IF('各会計、関係団体の財政状況及び健全化判断比率'!B74="","",'各会計、関係団体の財政状況及び健全化判断比率'!B74)</f>
        <v>大阪府広域水道企業団（工業用水道事業会計）</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337"/>
    </row>
    <row r="41" spans="1:113" ht="32.25" customHeight="1" x14ac:dyDescent="0.2">
      <c r="A41" s="163"/>
      <c r="B41" s="181"/>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337"/>
    </row>
    <row r="42" spans="1:113" ht="32.25" customHeight="1" x14ac:dyDescent="0.2">
      <c r="B42" s="181"/>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337"/>
    </row>
    <row r="43" spans="1:113" ht="32.25" customHeight="1" x14ac:dyDescent="0.2">
      <c r="B43" s="181"/>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337"/>
    </row>
    <row r="44" spans="1:113" ht="13.5" customHeight="1" thickBot="1" x14ac:dyDescent="0.25">
      <c r="B44" s="182"/>
      <c r="C44" s="183"/>
      <c r="D44" s="183"/>
      <c r="E44" s="183"/>
      <c r="F44" s="183"/>
      <c r="G44" s="183"/>
      <c r="H44" s="183"/>
      <c r="I44" s="183"/>
      <c r="J44" s="183"/>
      <c r="K44" s="183"/>
      <c r="L44" s="183"/>
      <c r="M44" s="183"/>
      <c r="N44" s="183"/>
      <c r="O44" s="183"/>
      <c r="P44" s="183"/>
      <c r="Q44" s="183"/>
      <c r="R44" s="183"/>
      <c r="S44" s="183"/>
      <c r="T44" s="183"/>
      <c r="U44" s="183"/>
      <c r="V44" s="183"/>
      <c r="W44" s="183"/>
      <c r="X44" s="183"/>
      <c r="Y44" s="183"/>
      <c r="Z44" s="183"/>
      <c r="AA44" s="183"/>
      <c r="AB44" s="183"/>
      <c r="AC44" s="183"/>
      <c r="AD44" s="183"/>
      <c r="AE44" s="183"/>
      <c r="AF44" s="183"/>
      <c r="AG44" s="183"/>
      <c r="AH44" s="183"/>
      <c r="AI44" s="183"/>
      <c r="AJ44" s="183"/>
      <c r="AK44" s="183"/>
      <c r="AL44" s="183"/>
      <c r="AM44" s="183"/>
      <c r="AN44" s="183"/>
      <c r="AO44" s="183"/>
      <c r="AP44" s="183"/>
      <c r="AQ44" s="183"/>
      <c r="AR44" s="183"/>
      <c r="AS44" s="183"/>
      <c r="AT44" s="183"/>
      <c r="AU44" s="183"/>
      <c r="AV44" s="183"/>
      <c r="AW44" s="183"/>
      <c r="AX44" s="183"/>
      <c r="AY44" s="183"/>
      <c r="AZ44" s="183"/>
      <c r="BA44" s="183"/>
      <c r="BB44" s="183"/>
      <c r="BC44" s="183"/>
      <c r="BD44" s="183"/>
      <c r="BE44" s="183"/>
      <c r="BF44" s="183"/>
      <c r="BG44" s="183"/>
      <c r="BH44" s="183"/>
      <c r="BI44" s="183"/>
      <c r="BJ44" s="183"/>
      <c r="BK44" s="183"/>
      <c r="BL44" s="183"/>
      <c r="BM44" s="183"/>
      <c r="BN44" s="183"/>
      <c r="BO44" s="183"/>
      <c r="BP44" s="183"/>
      <c r="BQ44" s="183"/>
      <c r="BR44" s="183"/>
      <c r="BS44" s="183"/>
      <c r="BT44" s="183"/>
      <c r="BU44" s="183"/>
      <c r="BV44" s="183"/>
      <c r="BW44" s="183"/>
      <c r="BX44" s="183"/>
      <c r="BY44" s="183"/>
      <c r="BZ44" s="183"/>
      <c r="CA44" s="183"/>
      <c r="CB44" s="183"/>
      <c r="CC44" s="183"/>
      <c r="CD44" s="183"/>
      <c r="CE44" s="183"/>
      <c r="CF44" s="183"/>
      <c r="CG44" s="183"/>
      <c r="CH44" s="183"/>
      <c r="CI44" s="183"/>
      <c r="CJ44" s="183"/>
      <c r="CK44" s="183"/>
      <c r="CL44" s="183"/>
      <c r="CM44" s="183"/>
      <c r="CN44" s="183"/>
      <c r="CO44" s="183"/>
      <c r="CP44" s="183"/>
      <c r="CQ44" s="183"/>
      <c r="CR44" s="183"/>
      <c r="CS44" s="183"/>
      <c r="CT44" s="183"/>
      <c r="CU44" s="183"/>
      <c r="CV44" s="183"/>
      <c r="CW44" s="183"/>
      <c r="CX44" s="183"/>
      <c r="CY44" s="183"/>
      <c r="CZ44" s="183"/>
      <c r="DA44" s="183"/>
      <c r="DB44" s="183"/>
      <c r="DC44" s="183"/>
      <c r="DD44" s="183"/>
      <c r="DE44" s="183"/>
      <c r="DF44" s="183"/>
      <c r="DG44" s="183"/>
      <c r="DH44" s="183"/>
      <c r="DI44" s="184"/>
    </row>
    <row r="45" spans="1:113" x14ac:dyDescent="0.2"/>
    <row r="46" spans="1:113" x14ac:dyDescent="0.2">
      <c r="B46" s="162" t="s">
        <v>121</v>
      </c>
      <c r="E46" s="351" t="s">
        <v>122</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123</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124</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125</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126</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127</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128</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129</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EtmQNUn+NCZfp0wYE/hOfj0mEDogWzUhgPdf5pYSKwOuyWhcH29WpDQq+6J7801L/p3tVhhAabxrAMZmuskQqw==" saltValue="nfXxsJa3HUVlAugxtt3TZ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87" customWidth="1"/>
    <col min="2" max="2" width="2.33203125" style="187" customWidth="1"/>
    <col min="3" max="16" width="2.6640625" style="187" customWidth="1"/>
    <col min="17" max="17" width="2.33203125" style="187" customWidth="1"/>
    <col min="18" max="95" width="1.6640625" style="187" customWidth="1"/>
    <col min="96" max="133" width="1.6640625" style="194" customWidth="1"/>
    <col min="134" max="143" width="1.6640625" style="187" customWidth="1"/>
    <col min="144" max="16384" width="0" style="187" hidden="1"/>
  </cols>
  <sheetData>
    <row r="1" spans="2:143" ht="22.5" customHeight="1" thickBot="1" x14ac:dyDescent="0.25">
      <c r="B1" s="185"/>
      <c r="C1" s="186"/>
      <c r="D1" s="186"/>
      <c r="E1" s="186"/>
      <c r="F1" s="186"/>
      <c r="G1" s="186"/>
      <c r="H1" s="186"/>
      <c r="I1" s="186"/>
      <c r="J1" s="186"/>
      <c r="K1" s="186"/>
      <c r="L1" s="186"/>
      <c r="M1" s="186"/>
      <c r="N1" s="186"/>
      <c r="O1" s="186"/>
      <c r="P1" s="186"/>
      <c r="Q1" s="186"/>
      <c r="R1" s="186"/>
      <c r="S1" s="186"/>
      <c r="T1" s="186"/>
      <c r="U1" s="186"/>
      <c r="V1" s="186"/>
      <c r="W1" s="186"/>
      <c r="X1" s="186"/>
      <c r="Y1" s="186"/>
      <c r="Z1" s="186"/>
      <c r="AA1" s="186"/>
      <c r="AB1" s="186"/>
      <c r="AC1" s="186"/>
      <c r="AD1" s="186"/>
      <c r="AE1" s="186"/>
      <c r="AF1" s="186"/>
      <c r="AG1" s="186"/>
      <c r="AH1" s="186"/>
      <c r="AI1" s="186"/>
      <c r="AJ1" s="186"/>
      <c r="AK1" s="186"/>
      <c r="AL1" s="186"/>
      <c r="AM1" s="186"/>
      <c r="AN1" s="186"/>
      <c r="AO1" s="186"/>
      <c r="AP1" s="186"/>
      <c r="AQ1" s="186"/>
      <c r="AR1" s="186"/>
      <c r="AS1" s="186"/>
      <c r="AT1" s="186"/>
      <c r="AU1" s="186"/>
      <c r="AV1" s="186"/>
      <c r="AW1" s="186"/>
      <c r="AX1" s="186"/>
      <c r="AY1" s="186"/>
      <c r="AZ1" s="186"/>
      <c r="BA1" s="186"/>
      <c r="BB1" s="186"/>
      <c r="BC1" s="186"/>
      <c r="BD1" s="186"/>
      <c r="BE1" s="186"/>
      <c r="BF1" s="186"/>
      <c r="BG1" s="186"/>
      <c r="BH1" s="186"/>
      <c r="BI1" s="186"/>
      <c r="BJ1" s="186"/>
      <c r="BK1" s="186"/>
      <c r="BL1" s="186"/>
      <c r="BM1" s="186"/>
      <c r="BN1" s="186"/>
      <c r="BO1" s="186"/>
      <c r="BP1" s="186"/>
      <c r="BQ1" s="186"/>
      <c r="BR1" s="186"/>
      <c r="BS1" s="186"/>
      <c r="BT1" s="186"/>
      <c r="BU1" s="186"/>
      <c r="BV1" s="186"/>
      <c r="BW1" s="186"/>
      <c r="BX1" s="186"/>
      <c r="BY1" s="186"/>
      <c r="BZ1" s="186"/>
      <c r="CA1" s="186"/>
      <c r="CB1" s="186"/>
      <c r="CC1" s="186"/>
      <c r="CD1" s="186"/>
      <c r="CE1" s="186"/>
      <c r="CF1" s="186"/>
      <c r="CG1" s="186"/>
      <c r="CH1" s="186"/>
      <c r="CI1" s="186"/>
      <c r="CJ1" s="186"/>
      <c r="CK1" s="186"/>
      <c r="CL1" s="186"/>
      <c r="CM1" s="186"/>
      <c r="CN1" s="186"/>
      <c r="CO1" s="186"/>
      <c r="CP1" s="186"/>
      <c r="CQ1" s="186"/>
      <c r="CR1" s="186"/>
      <c r="CS1" s="186"/>
      <c r="CT1" s="186"/>
      <c r="CU1" s="186"/>
      <c r="CV1" s="186"/>
      <c r="CW1" s="186"/>
      <c r="CX1" s="186"/>
      <c r="CY1" s="186"/>
      <c r="CZ1" s="186"/>
      <c r="DA1" s="186"/>
      <c r="DB1" s="186"/>
      <c r="DC1" s="186"/>
      <c r="DD1" s="186"/>
      <c r="DE1" s="186"/>
      <c r="DF1" s="186"/>
      <c r="DG1" s="186"/>
      <c r="DH1" s="704" t="s">
        <v>130</v>
      </c>
      <c r="DI1" s="705"/>
      <c r="DJ1" s="705"/>
      <c r="DK1" s="705"/>
      <c r="DL1" s="705"/>
      <c r="DM1" s="705"/>
      <c r="DN1" s="706"/>
      <c r="DO1" s="187"/>
      <c r="DP1" s="704" t="s">
        <v>131</v>
      </c>
      <c r="DQ1" s="705"/>
      <c r="DR1" s="705"/>
      <c r="DS1" s="705"/>
      <c r="DT1" s="705"/>
      <c r="DU1" s="705"/>
      <c r="DV1" s="705"/>
      <c r="DW1" s="705"/>
      <c r="DX1" s="705"/>
      <c r="DY1" s="705"/>
      <c r="DZ1" s="705"/>
      <c r="EA1" s="705"/>
      <c r="EB1" s="705"/>
      <c r="EC1" s="706"/>
      <c r="ED1" s="186"/>
      <c r="EE1" s="186"/>
      <c r="EF1" s="186"/>
      <c r="EG1" s="186"/>
      <c r="EH1" s="186"/>
      <c r="EI1" s="186"/>
      <c r="EJ1" s="186"/>
      <c r="EK1" s="186"/>
      <c r="EL1" s="186"/>
      <c r="EM1" s="186"/>
    </row>
    <row r="2" spans="2:143" ht="22.5" customHeight="1" x14ac:dyDescent="0.2">
      <c r="B2" s="188" t="s">
        <v>132</v>
      </c>
      <c r="R2" s="189"/>
      <c r="S2" s="189"/>
      <c r="T2" s="189"/>
      <c r="U2" s="189"/>
      <c r="V2" s="189"/>
      <c r="W2" s="189"/>
      <c r="X2" s="189"/>
      <c r="Y2" s="189"/>
      <c r="Z2" s="189"/>
      <c r="AA2" s="189"/>
      <c r="AB2" s="189"/>
      <c r="AC2" s="189"/>
      <c r="AE2" s="190"/>
      <c r="AF2" s="190"/>
      <c r="AG2" s="190"/>
      <c r="AH2" s="190"/>
      <c r="AI2" s="190"/>
      <c r="AJ2" s="189"/>
      <c r="AK2" s="189"/>
      <c r="AL2" s="189"/>
      <c r="AM2" s="189"/>
      <c r="AN2" s="189"/>
      <c r="AO2" s="189"/>
      <c r="AP2" s="189"/>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c r="DP2" s="186"/>
      <c r="DQ2" s="186"/>
      <c r="DR2" s="186"/>
      <c r="DS2" s="186"/>
      <c r="DT2" s="186"/>
      <c r="DU2" s="186"/>
      <c r="DV2" s="186"/>
      <c r="DW2" s="186"/>
      <c r="DX2" s="186"/>
      <c r="DY2" s="186"/>
      <c r="DZ2" s="186"/>
      <c r="EA2" s="186"/>
      <c r="EB2" s="186"/>
      <c r="EC2" s="186"/>
    </row>
    <row r="3" spans="2:143" ht="11.25" customHeight="1" x14ac:dyDescent="0.2">
      <c r="B3" s="660" t="s">
        <v>133</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134</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135</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7</v>
      </c>
      <c r="C4" s="661"/>
      <c r="D4" s="661"/>
      <c r="E4" s="661"/>
      <c r="F4" s="661"/>
      <c r="G4" s="661"/>
      <c r="H4" s="661"/>
      <c r="I4" s="661"/>
      <c r="J4" s="661"/>
      <c r="K4" s="661"/>
      <c r="L4" s="661"/>
      <c r="M4" s="661"/>
      <c r="N4" s="661"/>
      <c r="O4" s="661"/>
      <c r="P4" s="661"/>
      <c r="Q4" s="662"/>
      <c r="R4" s="660" t="s">
        <v>136</v>
      </c>
      <c r="S4" s="661"/>
      <c r="T4" s="661"/>
      <c r="U4" s="661"/>
      <c r="V4" s="661"/>
      <c r="W4" s="661"/>
      <c r="X4" s="661"/>
      <c r="Y4" s="662"/>
      <c r="Z4" s="660" t="s">
        <v>137</v>
      </c>
      <c r="AA4" s="661"/>
      <c r="AB4" s="661"/>
      <c r="AC4" s="662"/>
      <c r="AD4" s="660" t="s">
        <v>138</v>
      </c>
      <c r="AE4" s="661"/>
      <c r="AF4" s="661"/>
      <c r="AG4" s="661"/>
      <c r="AH4" s="661"/>
      <c r="AI4" s="661"/>
      <c r="AJ4" s="661"/>
      <c r="AK4" s="662"/>
      <c r="AL4" s="660" t="s">
        <v>137</v>
      </c>
      <c r="AM4" s="661"/>
      <c r="AN4" s="661"/>
      <c r="AO4" s="662"/>
      <c r="AP4" s="707" t="s">
        <v>139</v>
      </c>
      <c r="AQ4" s="707"/>
      <c r="AR4" s="707"/>
      <c r="AS4" s="707"/>
      <c r="AT4" s="707"/>
      <c r="AU4" s="707"/>
      <c r="AV4" s="707"/>
      <c r="AW4" s="707"/>
      <c r="AX4" s="707"/>
      <c r="AY4" s="707"/>
      <c r="AZ4" s="707"/>
      <c r="BA4" s="707"/>
      <c r="BB4" s="707"/>
      <c r="BC4" s="707"/>
      <c r="BD4" s="707"/>
      <c r="BE4" s="707"/>
      <c r="BF4" s="707"/>
      <c r="BG4" s="707" t="s">
        <v>140</v>
      </c>
      <c r="BH4" s="707"/>
      <c r="BI4" s="707"/>
      <c r="BJ4" s="707"/>
      <c r="BK4" s="707"/>
      <c r="BL4" s="707"/>
      <c r="BM4" s="707"/>
      <c r="BN4" s="707"/>
      <c r="BO4" s="707" t="s">
        <v>137</v>
      </c>
      <c r="BP4" s="707"/>
      <c r="BQ4" s="707"/>
      <c r="BR4" s="707"/>
      <c r="BS4" s="707" t="s">
        <v>141</v>
      </c>
      <c r="BT4" s="707"/>
      <c r="BU4" s="707"/>
      <c r="BV4" s="707"/>
      <c r="BW4" s="707"/>
      <c r="BX4" s="707"/>
      <c r="BY4" s="707"/>
      <c r="BZ4" s="707"/>
      <c r="CA4" s="707"/>
      <c r="CB4" s="707"/>
      <c r="CD4" s="660" t="s">
        <v>142</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143</v>
      </c>
      <c r="C5" s="667"/>
      <c r="D5" s="667"/>
      <c r="E5" s="667"/>
      <c r="F5" s="667"/>
      <c r="G5" s="667"/>
      <c r="H5" s="667"/>
      <c r="I5" s="667"/>
      <c r="J5" s="667"/>
      <c r="K5" s="667"/>
      <c r="L5" s="667"/>
      <c r="M5" s="667"/>
      <c r="N5" s="667"/>
      <c r="O5" s="667"/>
      <c r="P5" s="667"/>
      <c r="Q5" s="668"/>
      <c r="R5" s="663">
        <v>72704584</v>
      </c>
      <c r="S5" s="664"/>
      <c r="T5" s="664"/>
      <c r="U5" s="664"/>
      <c r="V5" s="664"/>
      <c r="W5" s="664"/>
      <c r="X5" s="664"/>
      <c r="Y5" s="689"/>
      <c r="Z5" s="702">
        <v>36.799999999999997</v>
      </c>
      <c r="AA5" s="702"/>
      <c r="AB5" s="702"/>
      <c r="AC5" s="702"/>
      <c r="AD5" s="703">
        <v>66439193</v>
      </c>
      <c r="AE5" s="703"/>
      <c r="AF5" s="703"/>
      <c r="AG5" s="703"/>
      <c r="AH5" s="703"/>
      <c r="AI5" s="703"/>
      <c r="AJ5" s="703"/>
      <c r="AK5" s="703"/>
      <c r="AL5" s="690">
        <v>68.5</v>
      </c>
      <c r="AM5" s="672"/>
      <c r="AN5" s="672"/>
      <c r="AO5" s="691"/>
      <c r="AP5" s="666" t="s">
        <v>144</v>
      </c>
      <c r="AQ5" s="667"/>
      <c r="AR5" s="667"/>
      <c r="AS5" s="667"/>
      <c r="AT5" s="667"/>
      <c r="AU5" s="667"/>
      <c r="AV5" s="667"/>
      <c r="AW5" s="667"/>
      <c r="AX5" s="667"/>
      <c r="AY5" s="667"/>
      <c r="AZ5" s="667"/>
      <c r="BA5" s="667"/>
      <c r="BB5" s="667"/>
      <c r="BC5" s="667"/>
      <c r="BD5" s="667"/>
      <c r="BE5" s="667"/>
      <c r="BF5" s="668"/>
      <c r="BG5" s="608">
        <v>65397463</v>
      </c>
      <c r="BH5" s="609"/>
      <c r="BI5" s="609"/>
      <c r="BJ5" s="609"/>
      <c r="BK5" s="609"/>
      <c r="BL5" s="609"/>
      <c r="BM5" s="609"/>
      <c r="BN5" s="610"/>
      <c r="BO5" s="646">
        <v>89.9</v>
      </c>
      <c r="BP5" s="646"/>
      <c r="BQ5" s="646"/>
      <c r="BR5" s="646"/>
      <c r="BS5" s="647">
        <v>1122036</v>
      </c>
      <c r="BT5" s="647"/>
      <c r="BU5" s="647"/>
      <c r="BV5" s="647"/>
      <c r="BW5" s="647"/>
      <c r="BX5" s="647"/>
      <c r="BY5" s="647"/>
      <c r="BZ5" s="647"/>
      <c r="CA5" s="647"/>
      <c r="CB5" s="687"/>
      <c r="CD5" s="660" t="s">
        <v>139</v>
      </c>
      <c r="CE5" s="661"/>
      <c r="CF5" s="661"/>
      <c r="CG5" s="661"/>
      <c r="CH5" s="661"/>
      <c r="CI5" s="661"/>
      <c r="CJ5" s="661"/>
      <c r="CK5" s="661"/>
      <c r="CL5" s="661"/>
      <c r="CM5" s="661"/>
      <c r="CN5" s="661"/>
      <c r="CO5" s="661"/>
      <c r="CP5" s="661"/>
      <c r="CQ5" s="662"/>
      <c r="CR5" s="660" t="s">
        <v>145</v>
      </c>
      <c r="CS5" s="661"/>
      <c r="CT5" s="661"/>
      <c r="CU5" s="661"/>
      <c r="CV5" s="661"/>
      <c r="CW5" s="661"/>
      <c r="CX5" s="661"/>
      <c r="CY5" s="662"/>
      <c r="CZ5" s="660" t="s">
        <v>137</v>
      </c>
      <c r="DA5" s="661"/>
      <c r="DB5" s="661"/>
      <c r="DC5" s="662"/>
      <c r="DD5" s="660" t="s">
        <v>146</v>
      </c>
      <c r="DE5" s="661"/>
      <c r="DF5" s="661"/>
      <c r="DG5" s="661"/>
      <c r="DH5" s="661"/>
      <c r="DI5" s="661"/>
      <c r="DJ5" s="661"/>
      <c r="DK5" s="661"/>
      <c r="DL5" s="661"/>
      <c r="DM5" s="661"/>
      <c r="DN5" s="661"/>
      <c r="DO5" s="661"/>
      <c r="DP5" s="662"/>
      <c r="DQ5" s="660" t="s">
        <v>147</v>
      </c>
      <c r="DR5" s="661"/>
      <c r="DS5" s="661"/>
      <c r="DT5" s="661"/>
      <c r="DU5" s="661"/>
      <c r="DV5" s="661"/>
      <c r="DW5" s="661"/>
      <c r="DX5" s="661"/>
      <c r="DY5" s="661"/>
      <c r="DZ5" s="661"/>
      <c r="EA5" s="661"/>
      <c r="EB5" s="661"/>
      <c r="EC5" s="662"/>
    </row>
    <row r="6" spans="2:143" ht="11.25" customHeight="1" x14ac:dyDescent="0.2">
      <c r="B6" s="605" t="s">
        <v>148</v>
      </c>
      <c r="C6" s="606"/>
      <c r="D6" s="606"/>
      <c r="E6" s="606"/>
      <c r="F6" s="606"/>
      <c r="G6" s="606"/>
      <c r="H6" s="606"/>
      <c r="I6" s="606"/>
      <c r="J6" s="606"/>
      <c r="K6" s="606"/>
      <c r="L6" s="606"/>
      <c r="M6" s="606"/>
      <c r="N6" s="606"/>
      <c r="O6" s="606"/>
      <c r="P6" s="606"/>
      <c r="Q6" s="607"/>
      <c r="R6" s="608">
        <v>1992752</v>
      </c>
      <c r="S6" s="609"/>
      <c r="T6" s="609"/>
      <c r="U6" s="609"/>
      <c r="V6" s="609"/>
      <c r="W6" s="609"/>
      <c r="X6" s="609"/>
      <c r="Y6" s="610"/>
      <c r="Z6" s="646">
        <v>1</v>
      </c>
      <c r="AA6" s="646"/>
      <c r="AB6" s="646"/>
      <c r="AC6" s="646"/>
      <c r="AD6" s="647">
        <v>1992752</v>
      </c>
      <c r="AE6" s="647"/>
      <c r="AF6" s="647"/>
      <c r="AG6" s="647"/>
      <c r="AH6" s="647"/>
      <c r="AI6" s="647"/>
      <c r="AJ6" s="647"/>
      <c r="AK6" s="647"/>
      <c r="AL6" s="611">
        <v>2.1</v>
      </c>
      <c r="AM6" s="612"/>
      <c r="AN6" s="612"/>
      <c r="AO6" s="648"/>
      <c r="AP6" s="605" t="s">
        <v>149</v>
      </c>
      <c r="AQ6" s="606"/>
      <c r="AR6" s="606"/>
      <c r="AS6" s="606"/>
      <c r="AT6" s="606"/>
      <c r="AU6" s="606"/>
      <c r="AV6" s="606"/>
      <c r="AW6" s="606"/>
      <c r="AX6" s="606"/>
      <c r="AY6" s="606"/>
      <c r="AZ6" s="606"/>
      <c r="BA6" s="606"/>
      <c r="BB6" s="606"/>
      <c r="BC6" s="606"/>
      <c r="BD6" s="606"/>
      <c r="BE6" s="606"/>
      <c r="BF6" s="607"/>
      <c r="BG6" s="608">
        <v>65397463</v>
      </c>
      <c r="BH6" s="609"/>
      <c r="BI6" s="609"/>
      <c r="BJ6" s="609"/>
      <c r="BK6" s="609"/>
      <c r="BL6" s="609"/>
      <c r="BM6" s="609"/>
      <c r="BN6" s="610"/>
      <c r="BO6" s="646">
        <v>89.9</v>
      </c>
      <c r="BP6" s="646"/>
      <c r="BQ6" s="646"/>
      <c r="BR6" s="646"/>
      <c r="BS6" s="647">
        <v>1122036</v>
      </c>
      <c r="BT6" s="647"/>
      <c r="BU6" s="647"/>
      <c r="BV6" s="647"/>
      <c r="BW6" s="647"/>
      <c r="BX6" s="647"/>
      <c r="BY6" s="647"/>
      <c r="BZ6" s="647"/>
      <c r="CA6" s="647"/>
      <c r="CB6" s="687"/>
      <c r="CD6" s="666" t="s">
        <v>150</v>
      </c>
      <c r="CE6" s="667"/>
      <c r="CF6" s="667"/>
      <c r="CG6" s="667"/>
      <c r="CH6" s="667"/>
      <c r="CI6" s="667"/>
      <c r="CJ6" s="667"/>
      <c r="CK6" s="667"/>
      <c r="CL6" s="667"/>
      <c r="CM6" s="667"/>
      <c r="CN6" s="667"/>
      <c r="CO6" s="667"/>
      <c r="CP6" s="667"/>
      <c r="CQ6" s="668"/>
      <c r="CR6" s="608">
        <v>641584</v>
      </c>
      <c r="CS6" s="609"/>
      <c r="CT6" s="609"/>
      <c r="CU6" s="609"/>
      <c r="CV6" s="609"/>
      <c r="CW6" s="609"/>
      <c r="CX6" s="609"/>
      <c r="CY6" s="610"/>
      <c r="CZ6" s="690">
        <v>0.3</v>
      </c>
      <c r="DA6" s="672"/>
      <c r="DB6" s="672"/>
      <c r="DC6" s="692"/>
      <c r="DD6" s="614" t="s">
        <v>47</v>
      </c>
      <c r="DE6" s="609"/>
      <c r="DF6" s="609"/>
      <c r="DG6" s="609"/>
      <c r="DH6" s="609"/>
      <c r="DI6" s="609"/>
      <c r="DJ6" s="609"/>
      <c r="DK6" s="609"/>
      <c r="DL6" s="609"/>
      <c r="DM6" s="609"/>
      <c r="DN6" s="609"/>
      <c r="DO6" s="609"/>
      <c r="DP6" s="610"/>
      <c r="DQ6" s="614">
        <v>641554</v>
      </c>
      <c r="DR6" s="609"/>
      <c r="DS6" s="609"/>
      <c r="DT6" s="609"/>
      <c r="DU6" s="609"/>
      <c r="DV6" s="609"/>
      <c r="DW6" s="609"/>
      <c r="DX6" s="609"/>
      <c r="DY6" s="609"/>
      <c r="DZ6" s="609"/>
      <c r="EA6" s="609"/>
      <c r="EB6" s="609"/>
      <c r="EC6" s="645"/>
    </row>
    <row r="7" spans="2:143" ht="11.25" customHeight="1" x14ac:dyDescent="0.2">
      <c r="B7" s="605" t="s">
        <v>151</v>
      </c>
      <c r="C7" s="606"/>
      <c r="D7" s="606"/>
      <c r="E7" s="606"/>
      <c r="F7" s="606"/>
      <c r="G7" s="606"/>
      <c r="H7" s="606"/>
      <c r="I7" s="606"/>
      <c r="J7" s="606"/>
      <c r="K7" s="606"/>
      <c r="L7" s="606"/>
      <c r="M7" s="606"/>
      <c r="N7" s="606"/>
      <c r="O7" s="606"/>
      <c r="P7" s="606"/>
      <c r="Q7" s="607"/>
      <c r="R7" s="608">
        <v>90451</v>
      </c>
      <c r="S7" s="609"/>
      <c r="T7" s="609"/>
      <c r="U7" s="609"/>
      <c r="V7" s="609"/>
      <c r="W7" s="609"/>
      <c r="X7" s="609"/>
      <c r="Y7" s="610"/>
      <c r="Z7" s="646">
        <v>0</v>
      </c>
      <c r="AA7" s="646"/>
      <c r="AB7" s="646"/>
      <c r="AC7" s="646"/>
      <c r="AD7" s="647">
        <v>90451</v>
      </c>
      <c r="AE7" s="647"/>
      <c r="AF7" s="647"/>
      <c r="AG7" s="647"/>
      <c r="AH7" s="647"/>
      <c r="AI7" s="647"/>
      <c r="AJ7" s="647"/>
      <c r="AK7" s="647"/>
      <c r="AL7" s="611">
        <v>0.1</v>
      </c>
      <c r="AM7" s="612"/>
      <c r="AN7" s="612"/>
      <c r="AO7" s="648"/>
      <c r="AP7" s="605" t="s">
        <v>152</v>
      </c>
      <c r="AQ7" s="606"/>
      <c r="AR7" s="606"/>
      <c r="AS7" s="606"/>
      <c r="AT7" s="606"/>
      <c r="AU7" s="606"/>
      <c r="AV7" s="606"/>
      <c r="AW7" s="606"/>
      <c r="AX7" s="606"/>
      <c r="AY7" s="606"/>
      <c r="AZ7" s="606"/>
      <c r="BA7" s="606"/>
      <c r="BB7" s="606"/>
      <c r="BC7" s="606"/>
      <c r="BD7" s="606"/>
      <c r="BE7" s="606"/>
      <c r="BF7" s="607"/>
      <c r="BG7" s="608">
        <v>35326580</v>
      </c>
      <c r="BH7" s="609"/>
      <c r="BI7" s="609"/>
      <c r="BJ7" s="609"/>
      <c r="BK7" s="609"/>
      <c r="BL7" s="609"/>
      <c r="BM7" s="609"/>
      <c r="BN7" s="610"/>
      <c r="BO7" s="646">
        <v>48.6</v>
      </c>
      <c r="BP7" s="646"/>
      <c r="BQ7" s="646"/>
      <c r="BR7" s="646"/>
      <c r="BS7" s="647">
        <v>1122036</v>
      </c>
      <c r="BT7" s="647"/>
      <c r="BU7" s="647"/>
      <c r="BV7" s="647"/>
      <c r="BW7" s="647"/>
      <c r="BX7" s="647"/>
      <c r="BY7" s="647"/>
      <c r="BZ7" s="647"/>
      <c r="CA7" s="647"/>
      <c r="CB7" s="687"/>
      <c r="CD7" s="605" t="s">
        <v>153</v>
      </c>
      <c r="CE7" s="606"/>
      <c r="CF7" s="606"/>
      <c r="CG7" s="606"/>
      <c r="CH7" s="606"/>
      <c r="CI7" s="606"/>
      <c r="CJ7" s="606"/>
      <c r="CK7" s="606"/>
      <c r="CL7" s="606"/>
      <c r="CM7" s="606"/>
      <c r="CN7" s="606"/>
      <c r="CO7" s="606"/>
      <c r="CP7" s="606"/>
      <c r="CQ7" s="607"/>
      <c r="CR7" s="608">
        <v>25804540</v>
      </c>
      <c r="CS7" s="609"/>
      <c r="CT7" s="609"/>
      <c r="CU7" s="609"/>
      <c r="CV7" s="609"/>
      <c r="CW7" s="609"/>
      <c r="CX7" s="609"/>
      <c r="CY7" s="610"/>
      <c r="CZ7" s="646">
        <v>13.4</v>
      </c>
      <c r="DA7" s="646"/>
      <c r="DB7" s="646"/>
      <c r="DC7" s="646"/>
      <c r="DD7" s="614">
        <v>728981</v>
      </c>
      <c r="DE7" s="609"/>
      <c r="DF7" s="609"/>
      <c r="DG7" s="609"/>
      <c r="DH7" s="609"/>
      <c r="DI7" s="609"/>
      <c r="DJ7" s="609"/>
      <c r="DK7" s="609"/>
      <c r="DL7" s="609"/>
      <c r="DM7" s="609"/>
      <c r="DN7" s="609"/>
      <c r="DO7" s="609"/>
      <c r="DP7" s="610"/>
      <c r="DQ7" s="614">
        <v>22834432</v>
      </c>
      <c r="DR7" s="609"/>
      <c r="DS7" s="609"/>
      <c r="DT7" s="609"/>
      <c r="DU7" s="609"/>
      <c r="DV7" s="609"/>
      <c r="DW7" s="609"/>
      <c r="DX7" s="609"/>
      <c r="DY7" s="609"/>
      <c r="DZ7" s="609"/>
      <c r="EA7" s="609"/>
      <c r="EB7" s="609"/>
      <c r="EC7" s="645"/>
    </row>
    <row r="8" spans="2:143" ht="11.25" customHeight="1" x14ac:dyDescent="0.2">
      <c r="B8" s="605" t="s">
        <v>154</v>
      </c>
      <c r="C8" s="606"/>
      <c r="D8" s="606"/>
      <c r="E8" s="606"/>
      <c r="F8" s="606"/>
      <c r="G8" s="606"/>
      <c r="H8" s="606"/>
      <c r="I8" s="606"/>
      <c r="J8" s="606"/>
      <c r="K8" s="606"/>
      <c r="L8" s="606"/>
      <c r="M8" s="606"/>
      <c r="N8" s="606"/>
      <c r="O8" s="606"/>
      <c r="P8" s="606"/>
      <c r="Q8" s="607"/>
      <c r="R8" s="608">
        <v>1003429</v>
      </c>
      <c r="S8" s="609"/>
      <c r="T8" s="609"/>
      <c r="U8" s="609"/>
      <c r="V8" s="609"/>
      <c r="W8" s="609"/>
      <c r="X8" s="609"/>
      <c r="Y8" s="610"/>
      <c r="Z8" s="646">
        <v>0.5</v>
      </c>
      <c r="AA8" s="646"/>
      <c r="AB8" s="646"/>
      <c r="AC8" s="646"/>
      <c r="AD8" s="647">
        <v>1003429</v>
      </c>
      <c r="AE8" s="647"/>
      <c r="AF8" s="647"/>
      <c r="AG8" s="647"/>
      <c r="AH8" s="647"/>
      <c r="AI8" s="647"/>
      <c r="AJ8" s="647"/>
      <c r="AK8" s="647"/>
      <c r="AL8" s="611">
        <v>1</v>
      </c>
      <c r="AM8" s="612"/>
      <c r="AN8" s="612"/>
      <c r="AO8" s="648"/>
      <c r="AP8" s="605" t="s">
        <v>155</v>
      </c>
      <c r="AQ8" s="606"/>
      <c r="AR8" s="606"/>
      <c r="AS8" s="606"/>
      <c r="AT8" s="606"/>
      <c r="AU8" s="606"/>
      <c r="AV8" s="606"/>
      <c r="AW8" s="606"/>
      <c r="AX8" s="606"/>
      <c r="AY8" s="606"/>
      <c r="AZ8" s="606"/>
      <c r="BA8" s="606"/>
      <c r="BB8" s="606"/>
      <c r="BC8" s="606"/>
      <c r="BD8" s="606"/>
      <c r="BE8" s="606"/>
      <c r="BF8" s="607"/>
      <c r="BG8" s="608">
        <v>607634</v>
      </c>
      <c r="BH8" s="609"/>
      <c r="BI8" s="609"/>
      <c r="BJ8" s="609"/>
      <c r="BK8" s="609"/>
      <c r="BL8" s="609"/>
      <c r="BM8" s="609"/>
      <c r="BN8" s="610"/>
      <c r="BO8" s="646">
        <v>0.8</v>
      </c>
      <c r="BP8" s="646"/>
      <c r="BQ8" s="646"/>
      <c r="BR8" s="646"/>
      <c r="BS8" s="647" t="s">
        <v>47</v>
      </c>
      <c r="BT8" s="647"/>
      <c r="BU8" s="647"/>
      <c r="BV8" s="647"/>
      <c r="BW8" s="647"/>
      <c r="BX8" s="647"/>
      <c r="BY8" s="647"/>
      <c r="BZ8" s="647"/>
      <c r="CA8" s="647"/>
      <c r="CB8" s="687"/>
      <c r="CD8" s="605" t="s">
        <v>156</v>
      </c>
      <c r="CE8" s="606"/>
      <c r="CF8" s="606"/>
      <c r="CG8" s="606"/>
      <c r="CH8" s="606"/>
      <c r="CI8" s="606"/>
      <c r="CJ8" s="606"/>
      <c r="CK8" s="606"/>
      <c r="CL8" s="606"/>
      <c r="CM8" s="606"/>
      <c r="CN8" s="606"/>
      <c r="CO8" s="606"/>
      <c r="CP8" s="606"/>
      <c r="CQ8" s="607"/>
      <c r="CR8" s="608">
        <v>102414942</v>
      </c>
      <c r="CS8" s="609"/>
      <c r="CT8" s="609"/>
      <c r="CU8" s="609"/>
      <c r="CV8" s="609"/>
      <c r="CW8" s="609"/>
      <c r="CX8" s="609"/>
      <c r="CY8" s="610"/>
      <c r="CZ8" s="646">
        <v>53.3</v>
      </c>
      <c r="DA8" s="646"/>
      <c r="DB8" s="646"/>
      <c r="DC8" s="646"/>
      <c r="DD8" s="614">
        <v>3602786</v>
      </c>
      <c r="DE8" s="609"/>
      <c r="DF8" s="609"/>
      <c r="DG8" s="609"/>
      <c r="DH8" s="609"/>
      <c r="DI8" s="609"/>
      <c r="DJ8" s="609"/>
      <c r="DK8" s="609"/>
      <c r="DL8" s="609"/>
      <c r="DM8" s="609"/>
      <c r="DN8" s="609"/>
      <c r="DO8" s="609"/>
      <c r="DP8" s="610"/>
      <c r="DQ8" s="614">
        <v>46737031</v>
      </c>
      <c r="DR8" s="609"/>
      <c r="DS8" s="609"/>
      <c r="DT8" s="609"/>
      <c r="DU8" s="609"/>
      <c r="DV8" s="609"/>
      <c r="DW8" s="609"/>
      <c r="DX8" s="609"/>
      <c r="DY8" s="609"/>
      <c r="DZ8" s="609"/>
      <c r="EA8" s="609"/>
      <c r="EB8" s="609"/>
      <c r="EC8" s="645"/>
    </row>
    <row r="9" spans="2:143" ht="11.25" customHeight="1" x14ac:dyDescent="0.2">
      <c r="B9" s="605" t="s">
        <v>157</v>
      </c>
      <c r="C9" s="606"/>
      <c r="D9" s="606"/>
      <c r="E9" s="606"/>
      <c r="F9" s="606"/>
      <c r="G9" s="606"/>
      <c r="H9" s="606"/>
      <c r="I9" s="606"/>
      <c r="J9" s="606"/>
      <c r="K9" s="606"/>
      <c r="L9" s="606"/>
      <c r="M9" s="606"/>
      <c r="N9" s="606"/>
      <c r="O9" s="606"/>
      <c r="P9" s="606"/>
      <c r="Q9" s="607"/>
      <c r="R9" s="608">
        <v>1320770</v>
      </c>
      <c r="S9" s="609"/>
      <c r="T9" s="609"/>
      <c r="U9" s="609"/>
      <c r="V9" s="609"/>
      <c r="W9" s="609"/>
      <c r="X9" s="609"/>
      <c r="Y9" s="610"/>
      <c r="Z9" s="646">
        <v>0.7</v>
      </c>
      <c r="AA9" s="646"/>
      <c r="AB9" s="646"/>
      <c r="AC9" s="646"/>
      <c r="AD9" s="647">
        <v>1320770</v>
      </c>
      <c r="AE9" s="647"/>
      <c r="AF9" s="647"/>
      <c r="AG9" s="647"/>
      <c r="AH9" s="647"/>
      <c r="AI9" s="647"/>
      <c r="AJ9" s="647"/>
      <c r="AK9" s="647"/>
      <c r="AL9" s="611">
        <v>1.4</v>
      </c>
      <c r="AM9" s="612"/>
      <c r="AN9" s="612"/>
      <c r="AO9" s="648"/>
      <c r="AP9" s="605" t="s">
        <v>158</v>
      </c>
      <c r="AQ9" s="606"/>
      <c r="AR9" s="606"/>
      <c r="AS9" s="606"/>
      <c r="AT9" s="606"/>
      <c r="AU9" s="606"/>
      <c r="AV9" s="606"/>
      <c r="AW9" s="606"/>
      <c r="AX9" s="606"/>
      <c r="AY9" s="606"/>
      <c r="AZ9" s="606"/>
      <c r="BA9" s="606"/>
      <c r="BB9" s="606"/>
      <c r="BC9" s="606"/>
      <c r="BD9" s="606"/>
      <c r="BE9" s="606"/>
      <c r="BF9" s="607"/>
      <c r="BG9" s="608">
        <v>30232998</v>
      </c>
      <c r="BH9" s="609"/>
      <c r="BI9" s="609"/>
      <c r="BJ9" s="609"/>
      <c r="BK9" s="609"/>
      <c r="BL9" s="609"/>
      <c r="BM9" s="609"/>
      <c r="BN9" s="610"/>
      <c r="BO9" s="646">
        <v>41.6</v>
      </c>
      <c r="BP9" s="646"/>
      <c r="BQ9" s="646"/>
      <c r="BR9" s="646"/>
      <c r="BS9" s="647" t="s">
        <v>47</v>
      </c>
      <c r="BT9" s="647"/>
      <c r="BU9" s="647"/>
      <c r="BV9" s="647"/>
      <c r="BW9" s="647"/>
      <c r="BX9" s="647"/>
      <c r="BY9" s="647"/>
      <c r="BZ9" s="647"/>
      <c r="CA9" s="647"/>
      <c r="CB9" s="687"/>
      <c r="CD9" s="605" t="s">
        <v>159</v>
      </c>
      <c r="CE9" s="606"/>
      <c r="CF9" s="606"/>
      <c r="CG9" s="606"/>
      <c r="CH9" s="606"/>
      <c r="CI9" s="606"/>
      <c r="CJ9" s="606"/>
      <c r="CK9" s="606"/>
      <c r="CL9" s="606"/>
      <c r="CM9" s="606"/>
      <c r="CN9" s="606"/>
      <c r="CO9" s="606"/>
      <c r="CP9" s="606"/>
      <c r="CQ9" s="607"/>
      <c r="CR9" s="608">
        <v>13288264</v>
      </c>
      <c r="CS9" s="609"/>
      <c r="CT9" s="609"/>
      <c r="CU9" s="609"/>
      <c r="CV9" s="609"/>
      <c r="CW9" s="609"/>
      <c r="CX9" s="609"/>
      <c r="CY9" s="610"/>
      <c r="CZ9" s="646">
        <v>6.9</v>
      </c>
      <c r="DA9" s="646"/>
      <c r="DB9" s="646"/>
      <c r="DC9" s="646"/>
      <c r="DD9" s="614">
        <v>32352</v>
      </c>
      <c r="DE9" s="609"/>
      <c r="DF9" s="609"/>
      <c r="DG9" s="609"/>
      <c r="DH9" s="609"/>
      <c r="DI9" s="609"/>
      <c r="DJ9" s="609"/>
      <c r="DK9" s="609"/>
      <c r="DL9" s="609"/>
      <c r="DM9" s="609"/>
      <c r="DN9" s="609"/>
      <c r="DO9" s="609"/>
      <c r="DP9" s="610"/>
      <c r="DQ9" s="614">
        <v>12219759</v>
      </c>
      <c r="DR9" s="609"/>
      <c r="DS9" s="609"/>
      <c r="DT9" s="609"/>
      <c r="DU9" s="609"/>
      <c r="DV9" s="609"/>
      <c r="DW9" s="609"/>
      <c r="DX9" s="609"/>
      <c r="DY9" s="609"/>
      <c r="DZ9" s="609"/>
      <c r="EA9" s="609"/>
      <c r="EB9" s="609"/>
      <c r="EC9" s="645"/>
    </row>
    <row r="10" spans="2:143" ht="11.25" customHeight="1" x14ac:dyDescent="0.2">
      <c r="B10" s="605" t="s">
        <v>160</v>
      </c>
      <c r="C10" s="606"/>
      <c r="D10" s="606"/>
      <c r="E10" s="606"/>
      <c r="F10" s="606"/>
      <c r="G10" s="606"/>
      <c r="H10" s="606"/>
      <c r="I10" s="606"/>
      <c r="J10" s="606"/>
      <c r="K10" s="606"/>
      <c r="L10" s="606"/>
      <c r="M10" s="606"/>
      <c r="N10" s="606"/>
      <c r="O10" s="606"/>
      <c r="P10" s="606"/>
      <c r="Q10" s="607"/>
      <c r="R10" s="608" t="s">
        <v>47</v>
      </c>
      <c r="S10" s="609"/>
      <c r="T10" s="609"/>
      <c r="U10" s="609"/>
      <c r="V10" s="609"/>
      <c r="W10" s="609"/>
      <c r="X10" s="609"/>
      <c r="Y10" s="610"/>
      <c r="Z10" s="646" t="s">
        <v>47</v>
      </c>
      <c r="AA10" s="646"/>
      <c r="AB10" s="646"/>
      <c r="AC10" s="646"/>
      <c r="AD10" s="647" t="s">
        <v>47</v>
      </c>
      <c r="AE10" s="647"/>
      <c r="AF10" s="647"/>
      <c r="AG10" s="647"/>
      <c r="AH10" s="647"/>
      <c r="AI10" s="647"/>
      <c r="AJ10" s="647"/>
      <c r="AK10" s="647"/>
      <c r="AL10" s="611" t="s">
        <v>47</v>
      </c>
      <c r="AM10" s="612"/>
      <c r="AN10" s="612"/>
      <c r="AO10" s="648"/>
      <c r="AP10" s="605" t="s">
        <v>161</v>
      </c>
      <c r="AQ10" s="606"/>
      <c r="AR10" s="606"/>
      <c r="AS10" s="606"/>
      <c r="AT10" s="606"/>
      <c r="AU10" s="606"/>
      <c r="AV10" s="606"/>
      <c r="AW10" s="606"/>
      <c r="AX10" s="606"/>
      <c r="AY10" s="606"/>
      <c r="AZ10" s="606"/>
      <c r="BA10" s="606"/>
      <c r="BB10" s="606"/>
      <c r="BC10" s="606"/>
      <c r="BD10" s="606"/>
      <c r="BE10" s="606"/>
      <c r="BF10" s="607"/>
      <c r="BG10" s="608">
        <v>1199547</v>
      </c>
      <c r="BH10" s="609"/>
      <c r="BI10" s="609"/>
      <c r="BJ10" s="609"/>
      <c r="BK10" s="609"/>
      <c r="BL10" s="609"/>
      <c r="BM10" s="609"/>
      <c r="BN10" s="610"/>
      <c r="BO10" s="646">
        <v>1.6</v>
      </c>
      <c r="BP10" s="646"/>
      <c r="BQ10" s="646"/>
      <c r="BR10" s="646"/>
      <c r="BS10" s="647">
        <v>198844</v>
      </c>
      <c r="BT10" s="647"/>
      <c r="BU10" s="647"/>
      <c r="BV10" s="647"/>
      <c r="BW10" s="647"/>
      <c r="BX10" s="647"/>
      <c r="BY10" s="647"/>
      <c r="BZ10" s="647"/>
      <c r="CA10" s="647"/>
      <c r="CB10" s="687"/>
      <c r="CD10" s="605" t="s">
        <v>162</v>
      </c>
      <c r="CE10" s="606"/>
      <c r="CF10" s="606"/>
      <c r="CG10" s="606"/>
      <c r="CH10" s="606"/>
      <c r="CI10" s="606"/>
      <c r="CJ10" s="606"/>
      <c r="CK10" s="606"/>
      <c r="CL10" s="606"/>
      <c r="CM10" s="606"/>
      <c r="CN10" s="606"/>
      <c r="CO10" s="606"/>
      <c r="CP10" s="606"/>
      <c r="CQ10" s="607"/>
      <c r="CR10" s="608">
        <v>249504</v>
      </c>
      <c r="CS10" s="609"/>
      <c r="CT10" s="609"/>
      <c r="CU10" s="609"/>
      <c r="CV10" s="609"/>
      <c r="CW10" s="609"/>
      <c r="CX10" s="609"/>
      <c r="CY10" s="610"/>
      <c r="CZ10" s="646">
        <v>0.1</v>
      </c>
      <c r="DA10" s="646"/>
      <c r="DB10" s="646"/>
      <c r="DC10" s="646"/>
      <c r="DD10" s="614" t="s">
        <v>47</v>
      </c>
      <c r="DE10" s="609"/>
      <c r="DF10" s="609"/>
      <c r="DG10" s="609"/>
      <c r="DH10" s="609"/>
      <c r="DI10" s="609"/>
      <c r="DJ10" s="609"/>
      <c r="DK10" s="609"/>
      <c r="DL10" s="609"/>
      <c r="DM10" s="609"/>
      <c r="DN10" s="609"/>
      <c r="DO10" s="609"/>
      <c r="DP10" s="610"/>
      <c r="DQ10" s="614">
        <v>184735</v>
      </c>
      <c r="DR10" s="609"/>
      <c r="DS10" s="609"/>
      <c r="DT10" s="609"/>
      <c r="DU10" s="609"/>
      <c r="DV10" s="609"/>
      <c r="DW10" s="609"/>
      <c r="DX10" s="609"/>
      <c r="DY10" s="609"/>
      <c r="DZ10" s="609"/>
      <c r="EA10" s="609"/>
      <c r="EB10" s="609"/>
      <c r="EC10" s="645"/>
    </row>
    <row r="11" spans="2:143" ht="11.25" customHeight="1" x14ac:dyDescent="0.2">
      <c r="B11" s="605" t="s">
        <v>163</v>
      </c>
      <c r="C11" s="606"/>
      <c r="D11" s="606"/>
      <c r="E11" s="606"/>
      <c r="F11" s="606"/>
      <c r="G11" s="606"/>
      <c r="H11" s="606"/>
      <c r="I11" s="606"/>
      <c r="J11" s="606"/>
      <c r="K11" s="606"/>
      <c r="L11" s="606"/>
      <c r="M11" s="606"/>
      <c r="N11" s="606"/>
      <c r="O11" s="606"/>
      <c r="P11" s="606"/>
      <c r="Q11" s="607"/>
      <c r="R11" s="608">
        <v>9486224</v>
      </c>
      <c r="S11" s="609"/>
      <c r="T11" s="609"/>
      <c r="U11" s="609"/>
      <c r="V11" s="609"/>
      <c r="W11" s="609"/>
      <c r="X11" s="609"/>
      <c r="Y11" s="610"/>
      <c r="Z11" s="611">
        <v>4.8</v>
      </c>
      <c r="AA11" s="612"/>
      <c r="AB11" s="612"/>
      <c r="AC11" s="613"/>
      <c r="AD11" s="614">
        <v>9486224</v>
      </c>
      <c r="AE11" s="609"/>
      <c r="AF11" s="609"/>
      <c r="AG11" s="609"/>
      <c r="AH11" s="609"/>
      <c r="AI11" s="609"/>
      <c r="AJ11" s="609"/>
      <c r="AK11" s="610"/>
      <c r="AL11" s="611">
        <v>9.8000000000000007</v>
      </c>
      <c r="AM11" s="612"/>
      <c r="AN11" s="612"/>
      <c r="AO11" s="648"/>
      <c r="AP11" s="605" t="s">
        <v>164</v>
      </c>
      <c r="AQ11" s="606"/>
      <c r="AR11" s="606"/>
      <c r="AS11" s="606"/>
      <c r="AT11" s="606"/>
      <c r="AU11" s="606"/>
      <c r="AV11" s="606"/>
      <c r="AW11" s="606"/>
      <c r="AX11" s="606"/>
      <c r="AY11" s="606"/>
      <c r="AZ11" s="606"/>
      <c r="BA11" s="606"/>
      <c r="BB11" s="606"/>
      <c r="BC11" s="606"/>
      <c r="BD11" s="606"/>
      <c r="BE11" s="606"/>
      <c r="BF11" s="607"/>
      <c r="BG11" s="608">
        <v>3286401</v>
      </c>
      <c r="BH11" s="609"/>
      <c r="BI11" s="609"/>
      <c r="BJ11" s="609"/>
      <c r="BK11" s="609"/>
      <c r="BL11" s="609"/>
      <c r="BM11" s="609"/>
      <c r="BN11" s="610"/>
      <c r="BO11" s="646">
        <v>4.5</v>
      </c>
      <c r="BP11" s="646"/>
      <c r="BQ11" s="646"/>
      <c r="BR11" s="646"/>
      <c r="BS11" s="647">
        <v>923192</v>
      </c>
      <c r="BT11" s="647"/>
      <c r="BU11" s="647"/>
      <c r="BV11" s="647"/>
      <c r="BW11" s="647"/>
      <c r="BX11" s="647"/>
      <c r="BY11" s="647"/>
      <c r="BZ11" s="647"/>
      <c r="CA11" s="647"/>
      <c r="CB11" s="687"/>
      <c r="CD11" s="605" t="s">
        <v>165</v>
      </c>
      <c r="CE11" s="606"/>
      <c r="CF11" s="606"/>
      <c r="CG11" s="606"/>
      <c r="CH11" s="606"/>
      <c r="CI11" s="606"/>
      <c r="CJ11" s="606"/>
      <c r="CK11" s="606"/>
      <c r="CL11" s="606"/>
      <c r="CM11" s="606"/>
      <c r="CN11" s="606"/>
      <c r="CO11" s="606"/>
      <c r="CP11" s="606"/>
      <c r="CQ11" s="607"/>
      <c r="CR11" s="608">
        <v>50659</v>
      </c>
      <c r="CS11" s="609"/>
      <c r="CT11" s="609"/>
      <c r="CU11" s="609"/>
      <c r="CV11" s="609"/>
      <c r="CW11" s="609"/>
      <c r="CX11" s="609"/>
      <c r="CY11" s="610"/>
      <c r="CZ11" s="646">
        <v>0</v>
      </c>
      <c r="DA11" s="646"/>
      <c r="DB11" s="646"/>
      <c r="DC11" s="646"/>
      <c r="DD11" s="614" t="s">
        <v>47</v>
      </c>
      <c r="DE11" s="609"/>
      <c r="DF11" s="609"/>
      <c r="DG11" s="609"/>
      <c r="DH11" s="609"/>
      <c r="DI11" s="609"/>
      <c r="DJ11" s="609"/>
      <c r="DK11" s="609"/>
      <c r="DL11" s="609"/>
      <c r="DM11" s="609"/>
      <c r="DN11" s="609"/>
      <c r="DO11" s="609"/>
      <c r="DP11" s="610"/>
      <c r="DQ11" s="614">
        <v>49070</v>
      </c>
      <c r="DR11" s="609"/>
      <c r="DS11" s="609"/>
      <c r="DT11" s="609"/>
      <c r="DU11" s="609"/>
      <c r="DV11" s="609"/>
      <c r="DW11" s="609"/>
      <c r="DX11" s="609"/>
      <c r="DY11" s="609"/>
      <c r="DZ11" s="609"/>
      <c r="EA11" s="609"/>
      <c r="EB11" s="609"/>
      <c r="EC11" s="645"/>
    </row>
    <row r="12" spans="2:143" ht="11.25" customHeight="1" x14ac:dyDescent="0.2">
      <c r="B12" s="605" t="s">
        <v>166</v>
      </c>
      <c r="C12" s="606"/>
      <c r="D12" s="606"/>
      <c r="E12" s="606"/>
      <c r="F12" s="606"/>
      <c r="G12" s="606"/>
      <c r="H12" s="606"/>
      <c r="I12" s="606"/>
      <c r="J12" s="606"/>
      <c r="K12" s="606"/>
      <c r="L12" s="606"/>
      <c r="M12" s="606"/>
      <c r="N12" s="606"/>
      <c r="O12" s="606"/>
      <c r="P12" s="606"/>
      <c r="Q12" s="607"/>
      <c r="R12" s="608" t="s">
        <v>47</v>
      </c>
      <c r="S12" s="609"/>
      <c r="T12" s="609"/>
      <c r="U12" s="609"/>
      <c r="V12" s="609"/>
      <c r="W12" s="609"/>
      <c r="X12" s="609"/>
      <c r="Y12" s="610"/>
      <c r="Z12" s="646" t="s">
        <v>47</v>
      </c>
      <c r="AA12" s="646"/>
      <c r="AB12" s="646"/>
      <c r="AC12" s="646"/>
      <c r="AD12" s="647" t="s">
        <v>47</v>
      </c>
      <c r="AE12" s="647"/>
      <c r="AF12" s="647"/>
      <c r="AG12" s="647"/>
      <c r="AH12" s="647"/>
      <c r="AI12" s="647"/>
      <c r="AJ12" s="647"/>
      <c r="AK12" s="647"/>
      <c r="AL12" s="611" t="s">
        <v>47</v>
      </c>
      <c r="AM12" s="612"/>
      <c r="AN12" s="612"/>
      <c r="AO12" s="648"/>
      <c r="AP12" s="605" t="s">
        <v>167</v>
      </c>
      <c r="AQ12" s="606"/>
      <c r="AR12" s="606"/>
      <c r="AS12" s="606"/>
      <c r="AT12" s="606"/>
      <c r="AU12" s="606"/>
      <c r="AV12" s="606"/>
      <c r="AW12" s="606"/>
      <c r="AX12" s="606"/>
      <c r="AY12" s="606"/>
      <c r="AZ12" s="606"/>
      <c r="BA12" s="606"/>
      <c r="BB12" s="606"/>
      <c r="BC12" s="606"/>
      <c r="BD12" s="606"/>
      <c r="BE12" s="606"/>
      <c r="BF12" s="607"/>
      <c r="BG12" s="608">
        <v>26722209</v>
      </c>
      <c r="BH12" s="609"/>
      <c r="BI12" s="609"/>
      <c r="BJ12" s="609"/>
      <c r="BK12" s="609"/>
      <c r="BL12" s="609"/>
      <c r="BM12" s="609"/>
      <c r="BN12" s="610"/>
      <c r="BO12" s="646">
        <v>36.799999999999997</v>
      </c>
      <c r="BP12" s="646"/>
      <c r="BQ12" s="646"/>
      <c r="BR12" s="646"/>
      <c r="BS12" s="647" t="s">
        <v>47</v>
      </c>
      <c r="BT12" s="647"/>
      <c r="BU12" s="647"/>
      <c r="BV12" s="647"/>
      <c r="BW12" s="647"/>
      <c r="BX12" s="647"/>
      <c r="BY12" s="647"/>
      <c r="BZ12" s="647"/>
      <c r="CA12" s="647"/>
      <c r="CB12" s="687"/>
      <c r="CD12" s="605" t="s">
        <v>168</v>
      </c>
      <c r="CE12" s="606"/>
      <c r="CF12" s="606"/>
      <c r="CG12" s="606"/>
      <c r="CH12" s="606"/>
      <c r="CI12" s="606"/>
      <c r="CJ12" s="606"/>
      <c r="CK12" s="606"/>
      <c r="CL12" s="606"/>
      <c r="CM12" s="606"/>
      <c r="CN12" s="606"/>
      <c r="CO12" s="606"/>
      <c r="CP12" s="606"/>
      <c r="CQ12" s="607"/>
      <c r="CR12" s="608">
        <v>1334153</v>
      </c>
      <c r="CS12" s="609"/>
      <c r="CT12" s="609"/>
      <c r="CU12" s="609"/>
      <c r="CV12" s="609"/>
      <c r="CW12" s="609"/>
      <c r="CX12" s="609"/>
      <c r="CY12" s="610"/>
      <c r="CZ12" s="646">
        <v>0.7</v>
      </c>
      <c r="DA12" s="646"/>
      <c r="DB12" s="646"/>
      <c r="DC12" s="646"/>
      <c r="DD12" s="614" t="s">
        <v>47</v>
      </c>
      <c r="DE12" s="609"/>
      <c r="DF12" s="609"/>
      <c r="DG12" s="609"/>
      <c r="DH12" s="609"/>
      <c r="DI12" s="609"/>
      <c r="DJ12" s="609"/>
      <c r="DK12" s="609"/>
      <c r="DL12" s="609"/>
      <c r="DM12" s="609"/>
      <c r="DN12" s="609"/>
      <c r="DO12" s="609"/>
      <c r="DP12" s="610"/>
      <c r="DQ12" s="614">
        <v>1250190</v>
      </c>
      <c r="DR12" s="609"/>
      <c r="DS12" s="609"/>
      <c r="DT12" s="609"/>
      <c r="DU12" s="609"/>
      <c r="DV12" s="609"/>
      <c r="DW12" s="609"/>
      <c r="DX12" s="609"/>
      <c r="DY12" s="609"/>
      <c r="DZ12" s="609"/>
      <c r="EA12" s="609"/>
      <c r="EB12" s="609"/>
      <c r="EC12" s="645"/>
    </row>
    <row r="13" spans="2:143" ht="11.25" customHeight="1" x14ac:dyDescent="0.2">
      <c r="B13" s="605" t="s">
        <v>169</v>
      </c>
      <c r="C13" s="606"/>
      <c r="D13" s="606"/>
      <c r="E13" s="606"/>
      <c r="F13" s="606"/>
      <c r="G13" s="606"/>
      <c r="H13" s="606"/>
      <c r="I13" s="606"/>
      <c r="J13" s="606"/>
      <c r="K13" s="606"/>
      <c r="L13" s="606"/>
      <c r="M13" s="606"/>
      <c r="N13" s="606"/>
      <c r="O13" s="606"/>
      <c r="P13" s="606"/>
      <c r="Q13" s="607"/>
      <c r="R13" s="608" t="s">
        <v>47</v>
      </c>
      <c r="S13" s="609"/>
      <c r="T13" s="609"/>
      <c r="U13" s="609"/>
      <c r="V13" s="609"/>
      <c r="W13" s="609"/>
      <c r="X13" s="609"/>
      <c r="Y13" s="610"/>
      <c r="Z13" s="646" t="s">
        <v>47</v>
      </c>
      <c r="AA13" s="646"/>
      <c r="AB13" s="646"/>
      <c r="AC13" s="646"/>
      <c r="AD13" s="647" t="s">
        <v>47</v>
      </c>
      <c r="AE13" s="647"/>
      <c r="AF13" s="647"/>
      <c r="AG13" s="647"/>
      <c r="AH13" s="647"/>
      <c r="AI13" s="647"/>
      <c r="AJ13" s="647"/>
      <c r="AK13" s="647"/>
      <c r="AL13" s="611" t="s">
        <v>47</v>
      </c>
      <c r="AM13" s="612"/>
      <c r="AN13" s="612"/>
      <c r="AO13" s="648"/>
      <c r="AP13" s="605" t="s">
        <v>170</v>
      </c>
      <c r="AQ13" s="606"/>
      <c r="AR13" s="606"/>
      <c r="AS13" s="606"/>
      <c r="AT13" s="606"/>
      <c r="AU13" s="606"/>
      <c r="AV13" s="606"/>
      <c r="AW13" s="606"/>
      <c r="AX13" s="606"/>
      <c r="AY13" s="606"/>
      <c r="AZ13" s="606"/>
      <c r="BA13" s="606"/>
      <c r="BB13" s="606"/>
      <c r="BC13" s="606"/>
      <c r="BD13" s="606"/>
      <c r="BE13" s="606"/>
      <c r="BF13" s="607"/>
      <c r="BG13" s="608">
        <v>26535124</v>
      </c>
      <c r="BH13" s="609"/>
      <c r="BI13" s="609"/>
      <c r="BJ13" s="609"/>
      <c r="BK13" s="609"/>
      <c r="BL13" s="609"/>
      <c r="BM13" s="609"/>
      <c r="BN13" s="610"/>
      <c r="BO13" s="646">
        <v>36.5</v>
      </c>
      <c r="BP13" s="646"/>
      <c r="BQ13" s="646"/>
      <c r="BR13" s="646"/>
      <c r="BS13" s="647" t="s">
        <v>47</v>
      </c>
      <c r="BT13" s="647"/>
      <c r="BU13" s="647"/>
      <c r="BV13" s="647"/>
      <c r="BW13" s="647"/>
      <c r="BX13" s="647"/>
      <c r="BY13" s="647"/>
      <c r="BZ13" s="647"/>
      <c r="CA13" s="647"/>
      <c r="CB13" s="687"/>
      <c r="CD13" s="605" t="s">
        <v>171</v>
      </c>
      <c r="CE13" s="606"/>
      <c r="CF13" s="606"/>
      <c r="CG13" s="606"/>
      <c r="CH13" s="606"/>
      <c r="CI13" s="606"/>
      <c r="CJ13" s="606"/>
      <c r="CK13" s="606"/>
      <c r="CL13" s="606"/>
      <c r="CM13" s="606"/>
      <c r="CN13" s="606"/>
      <c r="CO13" s="606"/>
      <c r="CP13" s="606"/>
      <c r="CQ13" s="607"/>
      <c r="CR13" s="608">
        <v>11085865</v>
      </c>
      <c r="CS13" s="609"/>
      <c r="CT13" s="609"/>
      <c r="CU13" s="609"/>
      <c r="CV13" s="609"/>
      <c r="CW13" s="609"/>
      <c r="CX13" s="609"/>
      <c r="CY13" s="610"/>
      <c r="CZ13" s="646">
        <v>5.8</v>
      </c>
      <c r="DA13" s="646"/>
      <c r="DB13" s="646"/>
      <c r="DC13" s="646"/>
      <c r="DD13" s="614">
        <v>3756762</v>
      </c>
      <c r="DE13" s="609"/>
      <c r="DF13" s="609"/>
      <c r="DG13" s="609"/>
      <c r="DH13" s="609"/>
      <c r="DI13" s="609"/>
      <c r="DJ13" s="609"/>
      <c r="DK13" s="609"/>
      <c r="DL13" s="609"/>
      <c r="DM13" s="609"/>
      <c r="DN13" s="609"/>
      <c r="DO13" s="609"/>
      <c r="DP13" s="610"/>
      <c r="DQ13" s="614">
        <v>9051507</v>
      </c>
      <c r="DR13" s="609"/>
      <c r="DS13" s="609"/>
      <c r="DT13" s="609"/>
      <c r="DU13" s="609"/>
      <c r="DV13" s="609"/>
      <c r="DW13" s="609"/>
      <c r="DX13" s="609"/>
      <c r="DY13" s="609"/>
      <c r="DZ13" s="609"/>
      <c r="EA13" s="609"/>
      <c r="EB13" s="609"/>
      <c r="EC13" s="645"/>
    </row>
    <row r="14" spans="2:143" ht="11.25" customHeight="1" x14ac:dyDescent="0.2">
      <c r="B14" s="605" t="s">
        <v>172</v>
      </c>
      <c r="C14" s="606"/>
      <c r="D14" s="606"/>
      <c r="E14" s="606"/>
      <c r="F14" s="606"/>
      <c r="G14" s="606"/>
      <c r="H14" s="606"/>
      <c r="I14" s="606"/>
      <c r="J14" s="606"/>
      <c r="K14" s="606"/>
      <c r="L14" s="606"/>
      <c r="M14" s="606"/>
      <c r="N14" s="606"/>
      <c r="O14" s="606"/>
      <c r="P14" s="606"/>
      <c r="Q14" s="607"/>
      <c r="R14" s="608" t="s">
        <v>47</v>
      </c>
      <c r="S14" s="609"/>
      <c r="T14" s="609"/>
      <c r="U14" s="609"/>
      <c r="V14" s="609"/>
      <c r="W14" s="609"/>
      <c r="X14" s="609"/>
      <c r="Y14" s="610"/>
      <c r="Z14" s="646" t="s">
        <v>47</v>
      </c>
      <c r="AA14" s="646"/>
      <c r="AB14" s="646"/>
      <c r="AC14" s="646"/>
      <c r="AD14" s="647" t="s">
        <v>47</v>
      </c>
      <c r="AE14" s="647"/>
      <c r="AF14" s="647"/>
      <c r="AG14" s="647"/>
      <c r="AH14" s="647"/>
      <c r="AI14" s="647"/>
      <c r="AJ14" s="647"/>
      <c r="AK14" s="647"/>
      <c r="AL14" s="611" t="s">
        <v>47</v>
      </c>
      <c r="AM14" s="612"/>
      <c r="AN14" s="612"/>
      <c r="AO14" s="648"/>
      <c r="AP14" s="605" t="s">
        <v>173</v>
      </c>
      <c r="AQ14" s="606"/>
      <c r="AR14" s="606"/>
      <c r="AS14" s="606"/>
      <c r="AT14" s="606"/>
      <c r="AU14" s="606"/>
      <c r="AV14" s="606"/>
      <c r="AW14" s="606"/>
      <c r="AX14" s="606"/>
      <c r="AY14" s="606"/>
      <c r="AZ14" s="606"/>
      <c r="BA14" s="606"/>
      <c r="BB14" s="606"/>
      <c r="BC14" s="606"/>
      <c r="BD14" s="606"/>
      <c r="BE14" s="606"/>
      <c r="BF14" s="607"/>
      <c r="BG14" s="608">
        <v>379611</v>
      </c>
      <c r="BH14" s="609"/>
      <c r="BI14" s="609"/>
      <c r="BJ14" s="609"/>
      <c r="BK14" s="609"/>
      <c r="BL14" s="609"/>
      <c r="BM14" s="609"/>
      <c r="BN14" s="610"/>
      <c r="BO14" s="646">
        <v>0.5</v>
      </c>
      <c r="BP14" s="646"/>
      <c r="BQ14" s="646"/>
      <c r="BR14" s="646"/>
      <c r="BS14" s="647" t="s">
        <v>47</v>
      </c>
      <c r="BT14" s="647"/>
      <c r="BU14" s="647"/>
      <c r="BV14" s="647"/>
      <c r="BW14" s="647"/>
      <c r="BX14" s="647"/>
      <c r="BY14" s="647"/>
      <c r="BZ14" s="647"/>
      <c r="CA14" s="647"/>
      <c r="CB14" s="687"/>
      <c r="CD14" s="605" t="s">
        <v>174</v>
      </c>
      <c r="CE14" s="606"/>
      <c r="CF14" s="606"/>
      <c r="CG14" s="606"/>
      <c r="CH14" s="606"/>
      <c r="CI14" s="606"/>
      <c r="CJ14" s="606"/>
      <c r="CK14" s="606"/>
      <c r="CL14" s="606"/>
      <c r="CM14" s="606"/>
      <c r="CN14" s="606"/>
      <c r="CO14" s="606"/>
      <c r="CP14" s="606"/>
      <c r="CQ14" s="607"/>
      <c r="CR14" s="608">
        <v>6104423</v>
      </c>
      <c r="CS14" s="609"/>
      <c r="CT14" s="609"/>
      <c r="CU14" s="609"/>
      <c r="CV14" s="609"/>
      <c r="CW14" s="609"/>
      <c r="CX14" s="609"/>
      <c r="CY14" s="610"/>
      <c r="CZ14" s="646">
        <v>3.2</v>
      </c>
      <c r="DA14" s="646"/>
      <c r="DB14" s="646"/>
      <c r="DC14" s="646"/>
      <c r="DD14" s="614">
        <v>1560661</v>
      </c>
      <c r="DE14" s="609"/>
      <c r="DF14" s="609"/>
      <c r="DG14" s="609"/>
      <c r="DH14" s="609"/>
      <c r="DI14" s="609"/>
      <c r="DJ14" s="609"/>
      <c r="DK14" s="609"/>
      <c r="DL14" s="609"/>
      <c r="DM14" s="609"/>
      <c r="DN14" s="609"/>
      <c r="DO14" s="609"/>
      <c r="DP14" s="610"/>
      <c r="DQ14" s="614">
        <v>4490217</v>
      </c>
      <c r="DR14" s="609"/>
      <c r="DS14" s="609"/>
      <c r="DT14" s="609"/>
      <c r="DU14" s="609"/>
      <c r="DV14" s="609"/>
      <c r="DW14" s="609"/>
      <c r="DX14" s="609"/>
      <c r="DY14" s="609"/>
      <c r="DZ14" s="609"/>
      <c r="EA14" s="609"/>
      <c r="EB14" s="609"/>
      <c r="EC14" s="645"/>
    </row>
    <row r="15" spans="2:143" ht="11.25" customHeight="1" x14ac:dyDescent="0.2">
      <c r="B15" s="605" t="s">
        <v>175</v>
      </c>
      <c r="C15" s="606"/>
      <c r="D15" s="606"/>
      <c r="E15" s="606"/>
      <c r="F15" s="606"/>
      <c r="G15" s="606"/>
      <c r="H15" s="606"/>
      <c r="I15" s="606"/>
      <c r="J15" s="606"/>
      <c r="K15" s="606"/>
      <c r="L15" s="606"/>
      <c r="M15" s="606"/>
      <c r="N15" s="606"/>
      <c r="O15" s="606"/>
      <c r="P15" s="606"/>
      <c r="Q15" s="607"/>
      <c r="R15" s="608">
        <v>172294</v>
      </c>
      <c r="S15" s="609"/>
      <c r="T15" s="609"/>
      <c r="U15" s="609"/>
      <c r="V15" s="609"/>
      <c r="W15" s="609"/>
      <c r="X15" s="609"/>
      <c r="Y15" s="610"/>
      <c r="Z15" s="646">
        <v>0.1</v>
      </c>
      <c r="AA15" s="646"/>
      <c r="AB15" s="646"/>
      <c r="AC15" s="646"/>
      <c r="AD15" s="647">
        <v>172294</v>
      </c>
      <c r="AE15" s="647"/>
      <c r="AF15" s="647"/>
      <c r="AG15" s="647"/>
      <c r="AH15" s="647"/>
      <c r="AI15" s="647"/>
      <c r="AJ15" s="647"/>
      <c r="AK15" s="647"/>
      <c r="AL15" s="611">
        <v>0.2</v>
      </c>
      <c r="AM15" s="612"/>
      <c r="AN15" s="612"/>
      <c r="AO15" s="648"/>
      <c r="AP15" s="605" t="s">
        <v>176</v>
      </c>
      <c r="AQ15" s="606"/>
      <c r="AR15" s="606"/>
      <c r="AS15" s="606"/>
      <c r="AT15" s="606"/>
      <c r="AU15" s="606"/>
      <c r="AV15" s="606"/>
      <c r="AW15" s="606"/>
      <c r="AX15" s="606"/>
      <c r="AY15" s="606"/>
      <c r="AZ15" s="606"/>
      <c r="BA15" s="606"/>
      <c r="BB15" s="606"/>
      <c r="BC15" s="606"/>
      <c r="BD15" s="606"/>
      <c r="BE15" s="606"/>
      <c r="BF15" s="607"/>
      <c r="BG15" s="608">
        <v>2969063</v>
      </c>
      <c r="BH15" s="609"/>
      <c r="BI15" s="609"/>
      <c r="BJ15" s="609"/>
      <c r="BK15" s="609"/>
      <c r="BL15" s="609"/>
      <c r="BM15" s="609"/>
      <c r="BN15" s="610"/>
      <c r="BO15" s="646">
        <v>4.0999999999999996</v>
      </c>
      <c r="BP15" s="646"/>
      <c r="BQ15" s="646"/>
      <c r="BR15" s="646"/>
      <c r="BS15" s="647" t="s">
        <v>47</v>
      </c>
      <c r="BT15" s="647"/>
      <c r="BU15" s="647"/>
      <c r="BV15" s="647"/>
      <c r="BW15" s="647"/>
      <c r="BX15" s="647"/>
      <c r="BY15" s="647"/>
      <c r="BZ15" s="647"/>
      <c r="CA15" s="647"/>
      <c r="CB15" s="687"/>
      <c r="CD15" s="605" t="s">
        <v>177</v>
      </c>
      <c r="CE15" s="606"/>
      <c r="CF15" s="606"/>
      <c r="CG15" s="606"/>
      <c r="CH15" s="606"/>
      <c r="CI15" s="606"/>
      <c r="CJ15" s="606"/>
      <c r="CK15" s="606"/>
      <c r="CL15" s="606"/>
      <c r="CM15" s="606"/>
      <c r="CN15" s="606"/>
      <c r="CO15" s="606"/>
      <c r="CP15" s="606"/>
      <c r="CQ15" s="607"/>
      <c r="CR15" s="608">
        <v>22087097</v>
      </c>
      <c r="CS15" s="609"/>
      <c r="CT15" s="609"/>
      <c r="CU15" s="609"/>
      <c r="CV15" s="609"/>
      <c r="CW15" s="609"/>
      <c r="CX15" s="609"/>
      <c r="CY15" s="610"/>
      <c r="CZ15" s="646">
        <v>11.5</v>
      </c>
      <c r="DA15" s="646"/>
      <c r="DB15" s="646"/>
      <c r="DC15" s="646"/>
      <c r="DD15" s="614">
        <v>6293881</v>
      </c>
      <c r="DE15" s="609"/>
      <c r="DF15" s="609"/>
      <c r="DG15" s="609"/>
      <c r="DH15" s="609"/>
      <c r="DI15" s="609"/>
      <c r="DJ15" s="609"/>
      <c r="DK15" s="609"/>
      <c r="DL15" s="609"/>
      <c r="DM15" s="609"/>
      <c r="DN15" s="609"/>
      <c r="DO15" s="609"/>
      <c r="DP15" s="610"/>
      <c r="DQ15" s="614">
        <v>14954767</v>
      </c>
      <c r="DR15" s="609"/>
      <c r="DS15" s="609"/>
      <c r="DT15" s="609"/>
      <c r="DU15" s="609"/>
      <c r="DV15" s="609"/>
      <c r="DW15" s="609"/>
      <c r="DX15" s="609"/>
      <c r="DY15" s="609"/>
      <c r="DZ15" s="609"/>
      <c r="EA15" s="609"/>
      <c r="EB15" s="609"/>
      <c r="EC15" s="645"/>
    </row>
    <row r="16" spans="2:143" ht="11.25" customHeight="1" x14ac:dyDescent="0.2">
      <c r="B16" s="605" t="s">
        <v>178</v>
      </c>
      <c r="C16" s="606"/>
      <c r="D16" s="606"/>
      <c r="E16" s="606"/>
      <c r="F16" s="606"/>
      <c r="G16" s="606"/>
      <c r="H16" s="606"/>
      <c r="I16" s="606"/>
      <c r="J16" s="606"/>
      <c r="K16" s="606"/>
      <c r="L16" s="606"/>
      <c r="M16" s="606"/>
      <c r="N16" s="606"/>
      <c r="O16" s="606"/>
      <c r="P16" s="606"/>
      <c r="Q16" s="607"/>
      <c r="R16" s="608">
        <v>1029444</v>
      </c>
      <c r="S16" s="609"/>
      <c r="T16" s="609"/>
      <c r="U16" s="609"/>
      <c r="V16" s="609"/>
      <c r="W16" s="609"/>
      <c r="X16" s="609"/>
      <c r="Y16" s="610"/>
      <c r="Z16" s="646">
        <v>0.5</v>
      </c>
      <c r="AA16" s="646"/>
      <c r="AB16" s="646"/>
      <c r="AC16" s="646"/>
      <c r="AD16" s="647">
        <v>1029444</v>
      </c>
      <c r="AE16" s="647"/>
      <c r="AF16" s="647"/>
      <c r="AG16" s="647"/>
      <c r="AH16" s="647"/>
      <c r="AI16" s="647"/>
      <c r="AJ16" s="647"/>
      <c r="AK16" s="647"/>
      <c r="AL16" s="611">
        <v>1.1000000000000001</v>
      </c>
      <c r="AM16" s="612"/>
      <c r="AN16" s="612"/>
      <c r="AO16" s="648"/>
      <c r="AP16" s="605" t="s">
        <v>179</v>
      </c>
      <c r="AQ16" s="606"/>
      <c r="AR16" s="606"/>
      <c r="AS16" s="606"/>
      <c r="AT16" s="606"/>
      <c r="AU16" s="606"/>
      <c r="AV16" s="606"/>
      <c r="AW16" s="606"/>
      <c r="AX16" s="606"/>
      <c r="AY16" s="606"/>
      <c r="AZ16" s="606"/>
      <c r="BA16" s="606"/>
      <c r="BB16" s="606"/>
      <c r="BC16" s="606"/>
      <c r="BD16" s="606"/>
      <c r="BE16" s="606"/>
      <c r="BF16" s="607"/>
      <c r="BG16" s="608" t="s">
        <v>47</v>
      </c>
      <c r="BH16" s="609"/>
      <c r="BI16" s="609"/>
      <c r="BJ16" s="609"/>
      <c r="BK16" s="609"/>
      <c r="BL16" s="609"/>
      <c r="BM16" s="609"/>
      <c r="BN16" s="610"/>
      <c r="BO16" s="646" t="s">
        <v>47</v>
      </c>
      <c r="BP16" s="646"/>
      <c r="BQ16" s="646"/>
      <c r="BR16" s="646"/>
      <c r="BS16" s="647" t="s">
        <v>47</v>
      </c>
      <c r="BT16" s="647"/>
      <c r="BU16" s="647"/>
      <c r="BV16" s="647"/>
      <c r="BW16" s="647"/>
      <c r="BX16" s="647"/>
      <c r="BY16" s="647"/>
      <c r="BZ16" s="647"/>
      <c r="CA16" s="647"/>
      <c r="CB16" s="687"/>
      <c r="CD16" s="605" t="s">
        <v>180</v>
      </c>
      <c r="CE16" s="606"/>
      <c r="CF16" s="606"/>
      <c r="CG16" s="606"/>
      <c r="CH16" s="606"/>
      <c r="CI16" s="606"/>
      <c r="CJ16" s="606"/>
      <c r="CK16" s="606"/>
      <c r="CL16" s="606"/>
      <c r="CM16" s="606"/>
      <c r="CN16" s="606"/>
      <c r="CO16" s="606"/>
      <c r="CP16" s="606"/>
      <c r="CQ16" s="607"/>
      <c r="CR16" s="608" t="s">
        <v>47</v>
      </c>
      <c r="CS16" s="609"/>
      <c r="CT16" s="609"/>
      <c r="CU16" s="609"/>
      <c r="CV16" s="609"/>
      <c r="CW16" s="609"/>
      <c r="CX16" s="609"/>
      <c r="CY16" s="610"/>
      <c r="CZ16" s="646" t="s">
        <v>47</v>
      </c>
      <c r="DA16" s="646"/>
      <c r="DB16" s="646"/>
      <c r="DC16" s="646"/>
      <c r="DD16" s="614" t="s">
        <v>47</v>
      </c>
      <c r="DE16" s="609"/>
      <c r="DF16" s="609"/>
      <c r="DG16" s="609"/>
      <c r="DH16" s="609"/>
      <c r="DI16" s="609"/>
      <c r="DJ16" s="609"/>
      <c r="DK16" s="609"/>
      <c r="DL16" s="609"/>
      <c r="DM16" s="609"/>
      <c r="DN16" s="609"/>
      <c r="DO16" s="609"/>
      <c r="DP16" s="610"/>
      <c r="DQ16" s="614" t="s">
        <v>47</v>
      </c>
      <c r="DR16" s="609"/>
      <c r="DS16" s="609"/>
      <c r="DT16" s="609"/>
      <c r="DU16" s="609"/>
      <c r="DV16" s="609"/>
      <c r="DW16" s="609"/>
      <c r="DX16" s="609"/>
      <c r="DY16" s="609"/>
      <c r="DZ16" s="609"/>
      <c r="EA16" s="609"/>
      <c r="EB16" s="609"/>
      <c r="EC16" s="645"/>
    </row>
    <row r="17" spans="2:133" ht="11.25" customHeight="1" x14ac:dyDescent="0.2">
      <c r="B17" s="605" t="s">
        <v>181</v>
      </c>
      <c r="C17" s="606"/>
      <c r="D17" s="606"/>
      <c r="E17" s="606"/>
      <c r="F17" s="606"/>
      <c r="G17" s="606"/>
      <c r="H17" s="606"/>
      <c r="I17" s="606"/>
      <c r="J17" s="606"/>
      <c r="K17" s="606"/>
      <c r="L17" s="606"/>
      <c r="M17" s="606"/>
      <c r="N17" s="606"/>
      <c r="O17" s="606"/>
      <c r="P17" s="606"/>
      <c r="Q17" s="607"/>
      <c r="R17" s="608">
        <v>2143651</v>
      </c>
      <c r="S17" s="609"/>
      <c r="T17" s="609"/>
      <c r="U17" s="609"/>
      <c r="V17" s="609"/>
      <c r="W17" s="609"/>
      <c r="X17" s="609"/>
      <c r="Y17" s="610"/>
      <c r="Z17" s="646">
        <v>1.1000000000000001</v>
      </c>
      <c r="AA17" s="646"/>
      <c r="AB17" s="646"/>
      <c r="AC17" s="646"/>
      <c r="AD17" s="647">
        <v>2143651</v>
      </c>
      <c r="AE17" s="647"/>
      <c r="AF17" s="647"/>
      <c r="AG17" s="647"/>
      <c r="AH17" s="647"/>
      <c r="AI17" s="647"/>
      <c r="AJ17" s="647"/>
      <c r="AK17" s="647"/>
      <c r="AL17" s="611">
        <v>2.2000000000000002</v>
      </c>
      <c r="AM17" s="612"/>
      <c r="AN17" s="612"/>
      <c r="AO17" s="648"/>
      <c r="AP17" s="605" t="s">
        <v>182</v>
      </c>
      <c r="AQ17" s="606"/>
      <c r="AR17" s="606"/>
      <c r="AS17" s="606"/>
      <c r="AT17" s="606"/>
      <c r="AU17" s="606"/>
      <c r="AV17" s="606"/>
      <c r="AW17" s="606"/>
      <c r="AX17" s="606"/>
      <c r="AY17" s="606"/>
      <c r="AZ17" s="606"/>
      <c r="BA17" s="606"/>
      <c r="BB17" s="606"/>
      <c r="BC17" s="606"/>
      <c r="BD17" s="606"/>
      <c r="BE17" s="606"/>
      <c r="BF17" s="607"/>
      <c r="BG17" s="608" t="s">
        <v>47</v>
      </c>
      <c r="BH17" s="609"/>
      <c r="BI17" s="609"/>
      <c r="BJ17" s="609"/>
      <c r="BK17" s="609"/>
      <c r="BL17" s="609"/>
      <c r="BM17" s="609"/>
      <c r="BN17" s="610"/>
      <c r="BO17" s="646" t="s">
        <v>47</v>
      </c>
      <c r="BP17" s="646"/>
      <c r="BQ17" s="646"/>
      <c r="BR17" s="646"/>
      <c r="BS17" s="647" t="s">
        <v>47</v>
      </c>
      <c r="BT17" s="647"/>
      <c r="BU17" s="647"/>
      <c r="BV17" s="647"/>
      <c r="BW17" s="647"/>
      <c r="BX17" s="647"/>
      <c r="BY17" s="647"/>
      <c r="BZ17" s="647"/>
      <c r="CA17" s="647"/>
      <c r="CB17" s="687"/>
      <c r="CD17" s="605" t="s">
        <v>183</v>
      </c>
      <c r="CE17" s="606"/>
      <c r="CF17" s="606"/>
      <c r="CG17" s="606"/>
      <c r="CH17" s="606"/>
      <c r="CI17" s="606"/>
      <c r="CJ17" s="606"/>
      <c r="CK17" s="606"/>
      <c r="CL17" s="606"/>
      <c r="CM17" s="606"/>
      <c r="CN17" s="606"/>
      <c r="CO17" s="606"/>
      <c r="CP17" s="606"/>
      <c r="CQ17" s="607"/>
      <c r="CR17" s="608">
        <v>9060342</v>
      </c>
      <c r="CS17" s="609"/>
      <c r="CT17" s="609"/>
      <c r="CU17" s="609"/>
      <c r="CV17" s="609"/>
      <c r="CW17" s="609"/>
      <c r="CX17" s="609"/>
      <c r="CY17" s="610"/>
      <c r="CZ17" s="646">
        <v>4.7</v>
      </c>
      <c r="DA17" s="646"/>
      <c r="DB17" s="646"/>
      <c r="DC17" s="646"/>
      <c r="DD17" s="614" t="s">
        <v>47</v>
      </c>
      <c r="DE17" s="609"/>
      <c r="DF17" s="609"/>
      <c r="DG17" s="609"/>
      <c r="DH17" s="609"/>
      <c r="DI17" s="609"/>
      <c r="DJ17" s="609"/>
      <c r="DK17" s="609"/>
      <c r="DL17" s="609"/>
      <c r="DM17" s="609"/>
      <c r="DN17" s="609"/>
      <c r="DO17" s="609"/>
      <c r="DP17" s="610"/>
      <c r="DQ17" s="614">
        <v>8947211</v>
      </c>
      <c r="DR17" s="609"/>
      <c r="DS17" s="609"/>
      <c r="DT17" s="609"/>
      <c r="DU17" s="609"/>
      <c r="DV17" s="609"/>
      <c r="DW17" s="609"/>
      <c r="DX17" s="609"/>
      <c r="DY17" s="609"/>
      <c r="DZ17" s="609"/>
      <c r="EA17" s="609"/>
      <c r="EB17" s="609"/>
      <c r="EC17" s="645"/>
    </row>
    <row r="18" spans="2:133" ht="11.25" customHeight="1" x14ac:dyDescent="0.2">
      <c r="B18" s="605" t="s">
        <v>184</v>
      </c>
      <c r="C18" s="606"/>
      <c r="D18" s="606"/>
      <c r="E18" s="606"/>
      <c r="F18" s="606"/>
      <c r="G18" s="606"/>
      <c r="H18" s="606"/>
      <c r="I18" s="606"/>
      <c r="J18" s="606"/>
      <c r="K18" s="606"/>
      <c r="L18" s="606"/>
      <c r="M18" s="606"/>
      <c r="N18" s="606"/>
      <c r="O18" s="606"/>
      <c r="P18" s="606"/>
      <c r="Q18" s="607"/>
      <c r="R18" s="608">
        <v>323687</v>
      </c>
      <c r="S18" s="609"/>
      <c r="T18" s="609"/>
      <c r="U18" s="609"/>
      <c r="V18" s="609"/>
      <c r="W18" s="609"/>
      <c r="X18" s="609"/>
      <c r="Y18" s="610"/>
      <c r="Z18" s="646">
        <v>0.2</v>
      </c>
      <c r="AA18" s="646"/>
      <c r="AB18" s="646"/>
      <c r="AC18" s="646"/>
      <c r="AD18" s="647">
        <v>323687</v>
      </c>
      <c r="AE18" s="647"/>
      <c r="AF18" s="647"/>
      <c r="AG18" s="647"/>
      <c r="AH18" s="647"/>
      <c r="AI18" s="647"/>
      <c r="AJ18" s="647"/>
      <c r="AK18" s="647"/>
      <c r="AL18" s="611">
        <v>0.3</v>
      </c>
      <c r="AM18" s="612"/>
      <c r="AN18" s="612"/>
      <c r="AO18" s="648"/>
      <c r="AP18" s="605" t="s">
        <v>185</v>
      </c>
      <c r="AQ18" s="606"/>
      <c r="AR18" s="606"/>
      <c r="AS18" s="606"/>
      <c r="AT18" s="606"/>
      <c r="AU18" s="606"/>
      <c r="AV18" s="606"/>
      <c r="AW18" s="606"/>
      <c r="AX18" s="606"/>
      <c r="AY18" s="606"/>
      <c r="AZ18" s="606"/>
      <c r="BA18" s="606"/>
      <c r="BB18" s="606"/>
      <c r="BC18" s="606"/>
      <c r="BD18" s="606"/>
      <c r="BE18" s="606"/>
      <c r="BF18" s="607"/>
      <c r="BG18" s="608" t="s">
        <v>47</v>
      </c>
      <c r="BH18" s="609"/>
      <c r="BI18" s="609"/>
      <c r="BJ18" s="609"/>
      <c r="BK18" s="609"/>
      <c r="BL18" s="609"/>
      <c r="BM18" s="609"/>
      <c r="BN18" s="610"/>
      <c r="BO18" s="646" t="s">
        <v>47</v>
      </c>
      <c r="BP18" s="646"/>
      <c r="BQ18" s="646"/>
      <c r="BR18" s="646"/>
      <c r="BS18" s="647" t="s">
        <v>47</v>
      </c>
      <c r="BT18" s="647"/>
      <c r="BU18" s="647"/>
      <c r="BV18" s="647"/>
      <c r="BW18" s="647"/>
      <c r="BX18" s="647"/>
      <c r="BY18" s="647"/>
      <c r="BZ18" s="647"/>
      <c r="CA18" s="647"/>
      <c r="CB18" s="687"/>
      <c r="CD18" s="605" t="s">
        <v>186</v>
      </c>
      <c r="CE18" s="606"/>
      <c r="CF18" s="606"/>
      <c r="CG18" s="606"/>
      <c r="CH18" s="606"/>
      <c r="CI18" s="606"/>
      <c r="CJ18" s="606"/>
      <c r="CK18" s="606"/>
      <c r="CL18" s="606"/>
      <c r="CM18" s="606"/>
      <c r="CN18" s="606"/>
      <c r="CO18" s="606"/>
      <c r="CP18" s="606"/>
      <c r="CQ18" s="607"/>
      <c r="CR18" s="608" t="s">
        <v>47</v>
      </c>
      <c r="CS18" s="609"/>
      <c r="CT18" s="609"/>
      <c r="CU18" s="609"/>
      <c r="CV18" s="609"/>
      <c r="CW18" s="609"/>
      <c r="CX18" s="609"/>
      <c r="CY18" s="610"/>
      <c r="CZ18" s="646" t="s">
        <v>47</v>
      </c>
      <c r="DA18" s="646"/>
      <c r="DB18" s="646"/>
      <c r="DC18" s="646"/>
      <c r="DD18" s="614" t="s">
        <v>47</v>
      </c>
      <c r="DE18" s="609"/>
      <c r="DF18" s="609"/>
      <c r="DG18" s="609"/>
      <c r="DH18" s="609"/>
      <c r="DI18" s="609"/>
      <c r="DJ18" s="609"/>
      <c r="DK18" s="609"/>
      <c r="DL18" s="609"/>
      <c r="DM18" s="609"/>
      <c r="DN18" s="609"/>
      <c r="DO18" s="609"/>
      <c r="DP18" s="610"/>
      <c r="DQ18" s="614" t="s">
        <v>47</v>
      </c>
      <c r="DR18" s="609"/>
      <c r="DS18" s="609"/>
      <c r="DT18" s="609"/>
      <c r="DU18" s="609"/>
      <c r="DV18" s="609"/>
      <c r="DW18" s="609"/>
      <c r="DX18" s="609"/>
      <c r="DY18" s="609"/>
      <c r="DZ18" s="609"/>
      <c r="EA18" s="609"/>
      <c r="EB18" s="609"/>
      <c r="EC18" s="645"/>
    </row>
    <row r="19" spans="2:133" ht="11.25" customHeight="1" x14ac:dyDescent="0.2">
      <c r="B19" s="605" t="s">
        <v>187</v>
      </c>
      <c r="C19" s="606"/>
      <c r="D19" s="606"/>
      <c r="E19" s="606"/>
      <c r="F19" s="606"/>
      <c r="G19" s="606"/>
      <c r="H19" s="606"/>
      <c r="I19" s="606"/>
      <c r="J19" s="606"/>
      <c r="K19" s="606"/>
      <c r="L19" s="606"/>
      <c r="M19" s="606"/>
      <c r="N19" s="606"/>
      <c r="O19" s="606"/>
      <c r="P19" s="606"/>
      <c r="Q19" s="607"/>
      <c r="R19" s="608">
        <v>1800192</v>
      </c>
      <c r="S19" s="609"/>
      <c r="T19" s="609"/>
      <c r="U19" s="609"/>
      <c r="V19" s="609"/>
      <c r="W19" s="609"/>
      <c r="X19" s="609"/>
      <c r="Y19" s="610"/>
      <c r="Z19" s="646">
        <v>0.9</v>
      </c>
      <c r="AA19" s="646"/>
      <c r="AB19" s="646"/>
      <c r="AC19" s="646"/>
      <c r="AD19" s="647">
        <v>1800192</v>
      </c>
      <c r="AE19" s="647"/>
      <c r="AF19" s="647"/>
      <c r="AG19" s="647"/>
      <c r="AH19" s="647"/>
      <c r="AI19" s="647"/>
      <c r="AJ19" s="647"/>
      <c r="AK19" s="647"/>
      <c r="AL19" s="611">
        <v>1.9</v>
      </c>
      <c r="AM19" s="612"/>
      <c r="AN19" s="612"/>
      <c r="AO19" s="648"/>
      <c r="AP19" s="605" t="s">
        <v>188</v>
      </c>
      <c r="AQ19" s="606"/>
      <c r="AR19" s="606"/>
      <c r="AS19" s="606"/>
      <c r="AT19" s="606"/>
      <c r="AU19" s="606"/>
      <c r="AV19" s="606"/>
      <c r="AW19" s="606"/>
      <c r="AX19" s="606"/>
      <c r="AY19" s="606"/>
      <c r="AZ19" s="606"/>
      <c r="BA19" s="606"/>
      <c r="BB19" s="606"/>
      <c r="BC19" s="606"/>
      <c r="BD19" s="606"/>
      <c r="BE19" s="606"/>
      <c r="BF19" s="607"/>
      <c r="BG19" s="608">
        <v>7307121</v>
      </c>
      <c r="BH19" s="609"/>
      <c r="BI19" s="609"/>
      <c r="BJ19" s="609"/>
      <c r="BK19" s="609"/>
      <c r="BL19" s="609"/>
      <c r="BM19" s="609"/>
      <c r="BN19" s="610"/>
      <c r="BO19" s="646">
        <v>10.1</v>
      </c>
      <c r="BP19" s="646"/>
      <c r="BQ19" s="646"/>
      <c r="BR19" s="646"/>
      <c r="BS19" s="647" t="s">
        <v>47</v>
      </c>
      <c r="BT19" s="647"/>
      <c r="BU19" s="647"/>
      <c r="BV19" s="647"/>
      <c r="BW19" s="647"/>
      <c r="BX19" s="647"/>
      <c r="BY19" s="647"/>
      <c r="BZ19" s="647"/>
      <c r="CA19" s="647"/>
      <c r="CB19" s="687"/>
      <c r="CD19" s="605" t="s">
        <v>189</v>
      </c>
      <c r="CE19" s="606"/>
      <c r="CF19" s="606"/>
      <c r="CG19" s="606"/>
      <c r="CH19" s="606"/>
      <c r="CI19" s="606"/>
      <c r="CJ19" s="606"/>
      <c r="CK19" s="606"/>
      <c r="CL19" s="606"/>
      <c r="CM19" s="606"/>
      <c r="CN19" s="606"/>
      <c r="CO19" s="606"/>
      <c r="CP19" s="606"/>
      <c r="CQ19" s="607"/>
      <c r="CR19" s="608" t="s">
        <v>47</v>
      </c>
      <c r="CS19" s="609"/>
      <c r="CT19" s="609"/>
      <c r="CU19" s="609"/>
      <c r="CV19" s="609"/>
      <c r="CW19" s="609"/>
      <c r="CX19" s="609"/>
      <c r="CY19" s="610"/>
      <c r="CZ19" s="646" t="s">
        <v>47</v>
      </c>
      <c r="DA19" s="646"/>
      <c r="DB19" s="646"/>
      <c r="DC19" s="646"/>
      <c r="DD19" s="614" t="s">
        <v>47</v>
      </c>
      <c r="DE19" s="609"/>
      <c r="DF19" s="609"/>
      <c r="DG19" s="609"/>
      <c r="DH19" s="609"/>
      <c r="DI19" s="609"/>
      <c r="DJ19" s="609"/>
      <c r="DK19" s="609"/>
      <c r="DL19" s="609"/>
      <c r="DM19" s="609"/>
      <c r="DN19" s="609"/>
      <c r="DO19" s="609"/>
      <c r="DP19" s="610"/>
      <c r="DQ19" s="614" t="s">
        <v>47</v>
      </c>
      <c r="DR19" s="609"/>
      <c r="DS19" s="609"/>
      <c r="DT19" s="609"/>
      <c r="DU19" s="609"/>
      <c r="DV19" s="609"/>
      <c r="DW19" s="609"/>
      <c r="DX19" s="609"/>
      <c r="DY19" s="609"/>
      <c r="DZ19" s="609"/>
      <c r="EA19" s="609"/>
      <c r="EB19" s="609"/>
      <c r="EC19" s="645"/>
    </row>
    <row r="20" spans="2:133" ht="11.25" customHeight="1" x14ac:dyDescent="0.2">
      <c r="B20" s="675" t="s">
        <v>190</v>
      </c>
      <c r="C20" s="676"/>
      <c r="D20" s="676"/>
      <c r="E20" s="676"/>
      <c r="F20" s="676"/>
      <c r="G20" s="676"/>
      <c r="H20" s="676"/>
      <c r="I20" s="676"/>
      <c r="J20" s="676"/>
      <c r="K20" s="676"/>
      <c r="L20" s="676"/>
      <c r="M20" s="676"/>
      <c r="N20" s="676"/>
      <c r="O20" s="676"/>
      <c r="P20" s="676"/>
      <c r="Q20" s="677"/>
      <c r="R20" s="608">
        <v>19772</v>
      </c>
      <c r="S20" s="609"/>
      <c r="T20" s="609"/>
      <c r="U20" s="609"/>
      <c r="V20" s="609"/>
      <c r="W20" s="609"/>
      <c r="X20" s="609"/>
      <c r="Y20" s="610"/>
      <c r="Z20" s="646">
        <v>0</v>
      </c>
      <c r="AA20" s="646"/>
      <c r="AB20" s="646"/>
      <c r="AC20" s="646"/>
      <c r="AD20" s="647">
        <v>19772</v>
      </c>
      <c r="AE20" s="647"/>
      <c r="AF20" s="647"/>
      <c r="AG20" s="647"/>
      <c r="AH20" s="647"/>
      <c r="AI20" s="647"/>
      <c r="AJ20" s="647"/>
      <c r="AK20" s="647"/>
      <c r="AL20" s="611">
        <v>0</v>
      </c>
      <c r="AM20" s="612"/>
      <c r="AN20" s="612"/>
      <c r="AO20" s="648"/>
      <c r="AP20" s="605" t="s">
        <v>191</v>
      </c>
      <c r="AQ20" s="606"/>
      <c r="AR20" s="606"/>
      <c r="AS20" s="606"/>
      <c r="AT20" s="606"/>
      <c r="AU20" s="606"/>
      <c r="AV20" s="606"/>
      <c r="AW20" s="606"/>
      <c r="AX20" s="606"/>
      <c r="AY20" s="606"/>
      <c r="AZ20" s="606"/>
      <c r="BA20" s="606"/>
      <c r="BB20" s="606"/>
      <c r="BC20" s="606"/>
      <c r="BD20" s="606"/>
      <c r="BE20" s="606"/>
      <c r="BF20" s="607"/>
      <c r="BG20" s="608">
        <v>7307121</v>
      </c>
      <c r="BH20" s="609"/>
      <c r="BI20" s="609"/>
      <c r="BJ20" s="609"/>
      <c r="BK20" s="609"/>
      <c r="BL20" s="609"/>
      <c r="BM20" s="609"/>
      <c r="BN20" s="610"/>
      <c r="BO20" s="646">
        <v>10.1</v>
      </c>
      <c r="BP20" s="646"/>
      <c r="BQ20" s="646"/>
      <c r="BR20" s="646"/>
      <c r="BS20" s="647" t="s">
        <v>47</v>
      </c>
      <c r="BT20" s="647"/>
      <c r="BU20" s="647"/>
      <c r="BV20" s="647"/>
      <c r="BW20" s="647"/>
      <c r="BX20" s="647"/>
      <c r="BY20" s="647"/>
      <c r="BZ20" s="647"/>
      <c r="CA20" s="647"/>
      <c r="CB20" s="687"/>
      <c r="CD20" s="605" t="s">
        <v>192</v>
      </c>
      <c r="CE20" s="606"/>
      <c r="CF20" s="606"/>
      <c r="CG20" s="606"/>
      <c r="CH20" s="606"/>
      <c r="CI20" s="606"/>
      <c r="CJ20" s="606"/>
      <c r="CK20" s="606"/>
      <c r="CL20" s="606"/>
      <c r="CM20" s="606"/>
      <c r="CN20" s="606"/>
      <c r="CO20" s="606"/>
      <c r="CP20" s="606"/>
      <c r="CQ20" s="607"/>
      <c r="CR20" s="608">
        <v>192121373</v>
      </c>
      <c r="CS20" s="609"/>
      <c r="CT20" s="609"/>
      <c r="CU20" s="609"/>
      <c r="CV20" s="609"/>
      <c r="CW20" s="609"/>
      <c r="CX20" s="609"/>
      <c r="CY20" s="610"/>
      <c r="CZ20" s="646">
        <v>100</v>
      </c>
      <c r="DA20" s="646"/>
      <c r="DB20" s="646"/>
      <c r="DC20" s="646"/>
      <c r="DD20" s="614">
        <v>15975423</v>
      </c>
      <c r="DE20" s="609"/>
      <c r="DF20" s="609"/>
      <c r="DG20" s="609"/>
      <c r="DH20" s="609"/>
      <c r="DI20" s="609"/>
      <c r="DJ20" s="609"/>
      <c r="DK20" s="609"/>
      <c r="DL20" s="609"/>
      <c r="DM20" s="609"/>
      <c r="DN20" s="609"/>
      <c r="DO20" s="609"/>
      <c r="DP20" s="610"/>
      <c r="DQ20" s="614">
        <v>121360473</v>
      </c>
      <c r="DR20" s="609"/>
      <c r="DS20" s="609"/>
      <c r="DT20" s="609"/>
      <c r="DU20" s="609"/>
      <c r="DV20" s="609"/>
      <c r="DW20" s="609"/>
      <c r="DX20" s="609"/>
      <c r="DY20" s="609"/>
      <c r="DZ20" s="609"/>
      <c r="EA20" s="609"/>
      <c r="EB20" s="609"/>
      <c r="EC20" s="645"/>
    </row>
    <row r="21" spans="2:133" ht="11.25" customHeight="1" x14ac:dyDescent="0.2">
      <c r="B21" s="605" t="s">
        <v>193</v>
      </c>
      <c r="C21" s="606"/>
      <c r="D21" s="606"/>
      <c r="E21" s="606"/>
      <c r="F21" s="606"/>
      <c r="G21" s="606"/>
      <c r="H21" s="606"/>
      <c r="I21" s="606"/>
      <c r="J21" s="606"/>
      <c r="K21" s="606"/>
      <c r="L21" s="606"/>
      <c r="M21" s="606"/>
      <c r="N21" s="606"/>
      <c r="O21" s="606"/>
      <c r="P21" s="606"/>
      <c r="Q21" s="607"/>
      <c r="R21" s="608">
        <v>13054466</v>
      </c>
      <c r="S21" s="609"/>
      <c r="T21" s="609"/>
      <c r="U21" s="609"/>
      <c r="V21" s="609"/>
      <c r="W21" s="609"/>
      <c r="X21" s="609"/>
      <c r="Y21" s="610"/>
      <c r="Z21" s="646">
        <v>6.6</v>
      </c>
      <c r="AA21" s="646"/>
      <c r="AB21" s="646"/>
      <c r="AC21" s="646"/>
      <c r="AD21" s="647">
        <v>12415201</v>
      </c>
      <c r="AE21" s="647"/>
      <c r="AF21" s="647"/>
      <c r="AG21" s="647"/>
      <c r="AH21" s="647"/>
      <c r="AI21" s="647"/>
      <c r="AJ21" s="647"/>
      <c r="AK21" s="647"/>
      <c r="AL21" s="611">
        <v>12.8</v>
      </c>
      <c r="AM21" s="612"/>
      <c r="AN21" s="612"/>
      <c r="AO21" s="648"/>
      <c r="AP21" s="605" t="s">
        <v>194</v>
      </c>
      <c r="AQ21" s="685"/>
      <c r="AR21" s="685"/>
      <c r="AS21" s="685"/>
      <c r="AT21" s="685"/>
      <c r="AU21" s="685"/>
      <c r="AV21" s="685"/>
      <c r="AW21" s="685"/>
      <c r="AX21" s="685"/>
      <c r="AY21" s="685"/>
      <c r="AZ21" s="685"/>
      <c r="BA21" s="685"/>
      <c r="BB21" s="685"/>
      <c r="BC21" s="685"/>
      <c r="BD21" s="685"/>
      <c r="BE21" s="685"/>
      <c r="BF21" s="686"/>
      <c r="BG21" s="608" t="s">
        <v>47</v>
      </c>
      <c r="BH21" s="609"/>
      <c r="BI21" s="609"/>
      <c r="BJ21" s="609"/>
      <c r="BK21" s="609"/>
      <c r="BL21" s="609"/>
      <c r="BM21" s="609"/>
      <c r="BN21" s="610"/>
      <c r="BO21" s="646" t="s">
        <v>47</v>
      </c>
      <c r="BP21" s="646"/>
      <c r="BQ21" s="646"/>
      <c r="BR21" s="646"/>
      <c r="BS21" s="647" t="s">
        <v>47</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195</v>
      </c>
      <c r="C22" s="606"/>
      <c r="D22" s="606"/>
      <c r="E22" s="606"/>
      <c r="F22" s="606"/>
      <c r="G22" s="606"/>
      <c r="H22" s="606"/>
      <c r="I22" s="606"/>
      <c r="J22" s="606"/>
      <c r="K22" s="606"/>
      <c r="L22" s="606"/>
      <c r="M22" s="606"/>
      <c r="N22" s="606"/>
      <c r="O22" s="606"/>
      <c r="P22" s="606"/>
      <c r="Q22" s="607"/>
      <c r="R22" s="608">
        <v>12415201</v>
      </c>
      <c r="S22" s="609"/>
      <c r="T22" s="609"/>
      <c r="U22" s="609"/>
      <c r="V22" s="609"/>
      <c r="W22" s="609"/>
      <c r="X22" s="609"/>
      <c r="Y22" s="610"/>
      <c r="Z22" s="646">
        <v>6.3</v>
      </c>
      <c r="AA22" s="646"/>
      <c r="AB22" s="646"/>
      <c r="AC22" s="646"/>
      <c r="AD22" s="647">
        <v>12415201</v>
      </c>
      <c r="AE22" s="647"/>
      <c r="AF22" s="647"/>
      <c r="AG22" s="647"/>
      <c r="AH22" s="647"/>
      <c r="AI22" s="647"/>
      <c r="AJ22" s="647"/>
      <c r="AK22" s="647"/>
      <c r="AL22" s="611">
        <v>12.8</v>
      </c>
      <c r="AM22" s="612"/>
      <c r="AN22" s="612"/>
      <c r="AO22" s="648"/>
      <c r="AP22" s="605" t="s">
        <v>196</v>
      </c>
      <c r="AQ22" s="685"/>
      <c r="AR22" s="685"/>
      <c r="AS22" s="685"/>
      <c r="AT22" s="685"/>
      <c r="AU22" s="685"/>
      <c r="AV22" s="685"/>
      <c r="AW22" s="685"/>
      <c r="AX22" s="685"/>
      <c r="AY22" s="685"/>
      <c r="AZ22" s="685"/>
      <c r="BA22" s="685"/>
      <c r="BB22" s="685"/>
      <c r="BC22" s="685"/>
      <c r="BD22" s="685"/>
      <c r="BE22" s="685"/>
      <c r="BF22" s="686"/>
      <c r="BG22" s="608">
        <v>1041730</v>
      </c>
      <c r="BH22" s="609"/>
      <c r="BI22" s="609"/>
      <c r="BJ22" s="609"/>
      <c r="BK22" s="609"/>
      <c r="BL22" s="609"/>
      <c r="BM22" s="609"/>
      <c r="BN22" s="610"/>
      <c r="BO22" s="646">
        <v>1.4</v>
      </c>
      <c r="BP22" s="646"/>
      <c r="BQ22" s="646"/>
      <c r="BR22" s="646"/>
      <c r="BS22" s="647" t="s">
        <v>47</v>
      </c>
      <c r="BT22" s="647"/>
      <c r="BU22" s="647"/>
      <c r="BV22" s="647"/>
      <c r="BW22" s="647"/>
      <c r="BX22" s="647"/>
      <c r="BY22" s="647"/>
      <c r="BZ22" s="647"/>
      <c r="CA22" s="647"/>
      <c r="CB22" s="687"/>
      <c r="CD22" s="660" t="s">
        <v>197</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198</v>
      </c>
      <c r="C23" s="606"/>
      <c r="D23" s="606"/>
      <c r="E23" s="606"/>
      <c r="F23" s="606"/>
      <c r="G23" s="606"/>
      <c r="H23" s="606"/>
      <c r="I23" s="606"/>
      <c r="J23" s="606"/>
      <c r="K23" s="606"/>
      <c r="L23" s="606"/>
      <c r="M23" s="606"/>
      <c r="N23" s="606"/>
      <c r="O23" s="606"/>
      <c r="P23" s="606"/>
      <c r="Q23" s="607"/>
      <c r="R23" s="608">
        <v>639265</v>
      </c>
      <c r="S23" s="609"/>
      <c r="T23" s="609"/>
      <c r="U23" s="609"/>
      <c r="V23" s="609"/>
      <c r="W23" s="609"/>
      <c r="X23" s="609"/>
      <c r="Y23" s="610"/>
      <c r="Z23" s="646">
        <v>0.3</v>
      </c>
      <c r="AA23" s="646"/>
      <c r="AB23" s="646"/>
      <c r="AC23" s="646"/>
      <c r="AD23" s="647" t="s">
        <v>47</v>
      </c>
      <c r="AE23" s="647"/>
      <c r="AF23" s="647"/>
      <c r="AG23" s="647"/>
      <c r="AH23" s="647"/>
      <c r="AI23" s="647"/>
      <c r="AJ23" s="647"/>
      <c r="AK23" s="647"/>
      <c r="AL23" s="611" t="s">
        <v>47</v>
      </c>
      <c r="AM23" s="612"/>
      <c r="AN23" s="612"/>
      <c r="AO23" s="648"/>
      <c r="AP23" s="605" t="s">
        <v>199</v>
      </c>
      <c r="AQ23" s="685"/>
      <c r="AR23" s="685"/>
      <c r="AS23" s="685"/>
      <c r="AT23" s="685"/>
      <c r="AU23" s="685"/>
      <c r="AV23" s="685"/>
      <c r="AW23" s="685"/>
      <c r="AX23" s="685"/>
      <c r="AY23" s="685"/>
      <c r="AZ23" s="685"/>
      <c r="BA23" s="685"/>
      <c r="BB23" s="685"/>
      <c r="BC23" s="685"/>
      <c r="BD23" s="685"/>
      <c r="BE23" s="685"/>
      <c r="BF23" s="686"/>
      <c r="BG23" s="608">
        <v>6265391</v>
      </c>
      <c r="BH23" s="609"/>
      <c r="BI23" s="609"/>
      <c r="BJ23" s="609"/>
      <c r="BK23" s="609"/>
      <c r="BL23" s="609"/>
      <c r="BM23" s="609"/>
      <c r="BN23" s="610"/>
      <c r="BO23" s="646">
        <v>8.6</v>
      </c>
      <c r="BP23" s="646"/>
      <c r="BQ23" s="646"/>
      <c r="BR23" s="646"/>
      <c r="BS23" s="647" t="s">
        <v>47</v>
      </c>
      <c r="BT23" s="647"/>
      <c r="BU23" s="647"/>
      <c r="BV23" s="647"/>
      <c r="BW23" s="647"/>
      <c r="BX23" s="647"/>
      <c r="BY23" s="647"/>
      <c r="BZ23" s="647"/>
      <c r="CA23" s="647"/>
      <c r="CB23" s="687"/>
      <c r="CD23" s="660" t="s">
        <v>139</v>
      </c>
      <c r="CE23" s="661"/>
      <c r="CF23" s="661"/>
      <c r="CG23" s="661"/>
      <c r="CH23" s="661"/>
      <c r="CI23" s="661"/>
      <c r="CJ23" s="661"/>
      <c r="CK23" s="661"/>
      <c r="CL23" s="661"/>
      <c r="CM23" s="661"/>
      <c r="CN23" s="661"/>
      <c r="CO23" s="661"/>
      <c r="CP23" s="661"/>
      <c r="CQ23" s="662"/>
      <c r="CR23" s="660" t="s">
        <v>200</v>
      </c>
      <c r="CS23" s="661"/>
      <c r="CT23" s="661"/>
      <c r="CU23" s="661"/>
      <c r="CV23" s="661"/>
      <c r="CW23" s="661"/>
      <c r="CX23" s="661"/>
      <c r="CY23" s="662"/>
      <c r="CZ23" s="660" t="s">
        <v>201</v>
      </c>
      <c r="DA23" s="661"/>
      <c r="DB23" s="661"/>
      <c r="DC23" s="662"/>
      <c r="DD23" s="660" t="s">
        <v>202</v>
      </c>
      <c r="DE23" s="661"/>
      <c r="DF23" s="661"/>
      <c r="DG23" s="661"/>
      <c r="DH23" s="661"/>
      <c r="DI23" s="661"/>
      <c r="DJ23" s="661"/>
      <c r="DK23" s="662"/>
      <c r="DL23" s="698" t="s">
        <v>203</v>
      </c>
      <c r="DM23" s="699"/>
      <c r="DN23" s="699"/>
      <c r="DO23" s="699"/>
      <c r="DP23" s="699"/>
      <c r="DQ23" s="699"/>
      <c r="DR23" s="699"/>
      <c r="DS23" s="699"/>
      <c r="DT23" s="699"/>
      <c r="DU23" s="699"/>
      <c r="DV23" s="700"/>
      <c r="DW23" s="660" t="s">
        <v>204</v>
      </c>
      <c r="DX23" s="661"/>
      <c r="DY23" s="661"/>
      <c r="DZ23" s="661"/>
      <c r="EA23" s="661"/>
      <c r="EB23" s="661"/>
      <c r="EC23" s="662"/>
    </row>
    <row r="24" spans="2:133" ht="11.25" customHeight="1" x14ac:dyDescent="0.2">
      <c r="B24" s="605" t="s">
        <v>205</v>
      </c>
      <c r="C24" s="606"/>
      <c r="D24" s="606"/>
      <c r="E24" s="606"/>
      <c r="F24" s="606"/>
      <c r="G24" s="606"/>
      <c r="H24" s="606"/>
      <c r="I24" s="606"/>
      <c r="J24" s="606"/>
      <c r="K24" s="606"/>
      <c r="L24" s="606"/>
      <c r="M24" s="606"/>
      <c r="N24" s="606"/>
      <c r="O24" s="606"/>
      <c r="P24" s="606"/>
      <c r="Q24" s="607"/>
      <c r="R24" s="608" t="s">
        <v>47</v>
      </c>
      <c r="S24" s="609"/>
      <c r="T24" s="609"/>
      <c r="U24" s="609"/>
      <c r="V24" s="609"/>
      <c r="W24" s="609"/>
      <c r="X24" s="609"/>
      <c r="Y24" s="610"/>
      <c r="Z24" s="646" t="s">
        <v>47</v>
      </c>
      <c r="AA24" s="646"/>
      <c r="AB24" s="646"/>
      <c r="AC24" s="646"/>
      <c r="AD24" s="647" t="s">
        <v>47</v>
      </c>
      <c r="AE24" s="647"/>
      <c r="AF24" s="647"/>
      <c r="AG24" s="647"/>
      <c r="AH24" s="647"/>
      <c r="AI24" s="647"/>
      <c r="AJ24" s="647"/>
      <c r="AK24" s="647"/>
      <c r="AL24" s="611" t="s">
        <v>47</v>
      </c>
      <c r="AM24" s="612"/>
      <c r="AN24" s="612"/>
      <c r="AO24" s="648"/>
      <c r="AP24" s="605" t="s">
        <v>206</v>
      </c>
      <c r="AQ24" s="685"/>
      <c r="AR24" s="685"/>
      <c r="AS24" s="685"/>
      <c r="AT24" s="685"/>
      <c r="AU24" s="685"/>
      <c r="AV24" s="685"/>
      <c r="AW24" s="685"/>
      <c r="AX24" s="685"/>
      <c r="AY24" s="685"/>
      <c r="AZ24" s="685"/>
      <c r="BA24" s="685"/>
      <c r="BB24" s="685"/>
      <c r="BC24" s="685"/>
      <c r="BD24" s="685"/>
      <c r="BE24" s="685"/>
      <c r="BF24" s="686"/>
      <c r="BG24" s="608" t="s">
        <v>47</v>
      </c>
      <c r="BH24" s="609"/>
      <c r="BI24" s="609"/>
      <c r="BJ24" s="609"/>
      <c r="BK24" s="609"/>
      <c r="BL24" s="609"/>
      <c r="BM24" s="609"/>
      <c r="BN24" s="610"/>
      <c r="BO24" s="646" t="s">
        <v>47</v>
      </c>
      <c r="BP24" s="646"/>
      <c r="BQ24" s="646"/>
      <c r="BR24" s="646"/>
      <c r="BS24" s="647" t="s">
        <v>47</v>
      </c>
      <c r="BT24" s="647"/>
      <c r="BU24" s="647"/>
      <c r="BV24" s="647"/>
      <c r="BW24" s="647"/>
      <c r="BX24" s="647"/>
      <c r="BY24" s="647"/>
      <c r="BZ24" s="647"/>
      <c r="CA24" s="647"/>
      <c r="CB24" s="687"/>
      <c r="CD24" s="666" t="s">
        <v>207</v>
      </c>
      <c r="CE24" s="667"/>
      <c r="CF24" s="667"/>
      <c r="CG24" s="667"/>
      <c r="CH24" s="667"/>
      <c r="CI24" s="667"/>
      <c r="CJ24" s="667"/>
      <c r="CK24" s="667"/>
      <c r="CL24" s="667"/>
      <c r="CM24" s="667"/>
      <c r="CN24" s="667"/>
      <c r="CO24" s="667"/>
      <c r="CP24" s="667"/>
      <c r="CQ24" s="668"/>
      <c r="CR24" s="663">
        <v>105616721</v>
      </c>
      <c r="CS24" s="664"/>
      <c r="CT24" s="664"/>
      <c r="CU24" s="664"/>
      <c r="CV24" s="664"/>
      <c r="CW24" s="664"/>
      <c r="CX24" s="664"/>
      <c r="CY24" s="689"/>
      <c r="CZ24" s="690">
        <v>55</v>
      </c>
      <c r="DA24" s="672"/>
      <c r="DB24" s="672"/>
      <c r="DC24" s="692"/>
      <c r="DD24" s="688">
        <v>57234638</v>
      </c>
      <c r="DE24" s="664"/>
      <c r="DF24" s="664"/>
      <c r="DG24" s="664"/>
      <c r="DH24" s="664"/>
      <c r="DI24" s="664"/>
      <c r="DJ24" s="664"/>
      <c r="DK24" s="689"/>
      <c r="DL24" s="688">
        <v>54607123</v>
      </c>
      <c r="DM24" s="664"/>
      <c r="DN24" s="664"/>
      <c r="DO24" s="664"/>
      <c r="DP24" s="664"/>
      <c r="DQ24" s="664"/>
      <c r="DR24" s="664"/>
      <c r="DS24" s="664"/>
      <c r="DT24" s="664"/>
      <c r="DU24" s="664"/>
      <c r="DV24" s="689"/>
      <c r="DW24" s="690">
        <v>55.8</v>
      </c>
      <c r="DX24" s="672"/>
      <c r="DY24" s="672"/>
      <c r="DZ24" s="672"/>
      <c r="EA24" s="672"/>
      <c r="EB24" s="672"/>
      <c r="EC24" s="691"/>
    </row>
    <row r="25" spans="2:133" ht="11.25" customHeight="1" x14ac:dyDescent="0.2">
      <c r="B25" s="605" t="s">
        <v>208</v>
      </c>
      <c r="C25" s="606"/>
      <c r="D25" s="606"/>
      <c r="E25" s="606"/>
      <c r="F25" s="606"/>
      <c r="G25" s="606"/>
      <c r="H25" s="606"/>
      <c r="I25" s="606"/>
      <c r="J25" s="606"/>
      <c r="K25" s="606"/>
      <c r="L25" s="606"/>
      <c r="M25" s="606"/>
      <c r="N25" s="606"/>
      <c r="O25" s="606"/>
      <c r="P25" s="606"/>
      <c r="Q25" s="607"/>
      <c r="R25" s="608">
        <v>102998065</v>
      </c>
      <c r="S25" s="609"/>
      <c r="T25" s="609"/>
      <c r="U25" s="609"/>
      <c r="V25" s="609"/>
      <c r="W25" s="609"/>
      <c r="X25" s="609"/>
      <c r="Y25" s="610"/>
      <c r="Z25" s="646">
        <v>52.1</v>
      </c>
      <c r="AA25" s="646"/>
      <c r="AB25" s="646"/>
      <c r="AC25" s="646"/>
      <c r="AD25" s="647">
        <v>96093409</v>
      </c>
      <c r="AE25" s="647"/>
      <c r="AF25" s="647"/>
      <c r="AG25" s="647"/>
      <c r="AH25" s="647"/>
      <c r="AI25" s="647"/>
      <c r="AJ25" s="647"/>
      <c r="AK25" s="647"/>
      <c r="AL25" s="611">
        <v>99.1</v>
      </c>
      <c r="AM25" s="612"/>
      <c r="AN25" s="612"/>
      <c r="AO25" s="648"/>
      <c r="AP25" s="605" t="s">
        <v>209</v>
      </c>
      <c r="AQ25" s="685"/>
      <c r="AR25" s="685"/>
      <c r="AS25" s="685"/>
      <c r="AT25" s="685"/>
      <c r="AU25" s="685"/>
      <c r="AV25" s="685"/>
      <c r="AW25" s="685"/>
      <c r="AX25" s="685"/>
      <c r="AY25" s="685"/>
      <c r="AZ25" s="685"/>
      <c r="BA25" s="685"/>
      <c r="BB25" s="685"/>
      <c r="BC25" s="685"/>
      <c r="BD25" s="685"/>
      <c r="BE25" s="685"/>
      <c r="BF25" s="686"/>
      <c r="BG25" s="608" t="s">
        <v>47</v>
      </c>
      <c r="BH25" s="609"/>
      <c r="BI25" s="609"/>
      <c r="BJ25" s="609"/>
      <c r="BK25" s="609"/>
      <c r="BL25" s="609"/>
      <c r="BM25" s="609"/>
      <c r="BN25" s="610"/>
      <c r="BO25" s="646" t="s">
        <v>47</v>
      </c>
      <c r="BP25" s="646"/>
      <c r="BQ25" s="646"/>
      <c r="BR25" s="646"/>
      <c r="BS25" s="647" t="s">
        <v>47</v>
      </c>
      <c r="BT25" s="647"/>
      <c r="BU25" s="647"/>
      <c r="BV25" s="647"/>
      <c r="BW25" s="647"/>
      <c r="BX25" s="647"/>
      <c r="BY25" s="647"/>
      <c r="BZ25" s="647"/>
      <c r="CA25" s="647"/>
      <c r="CB25" s="687"/>
      <c r="CD25" s="605" t="s">
        <v>210</v>
      </c>
      <c r="CE25" s="606"/>
      <c r="CF25" s="606"/>
      <c r="CG25" s="606"/>
      <c r="CH25" s="606"/>
      <c r="CI25" s="606"/>
      <c r="CJ25" s="606"/>
      <c r="CK25" s="606"/>
      <c r="CL25" s="606"/>
      <c r="CM25" s="606"/>
      <c r="CN25" s="606"/>
      <c r="CO25" s="606"/>
      <c r="CP25" s="606"/>
      <c r="CQ25" s="607"/>
      <c r="CR25" s="608">
        <v>30647866</v>
      </c>
      <c r="CS25" s="621"/>
      <c r="CT25" s="621"/>
      <c r="CU25" s="621"/>
      <c r="CV25" s="621"/>
      <c r="CW25" s="621"/>
      <c r="CX25" s="621"/>
      <c r="CY25" s="622"/>
      <c r="CZ25" s="611">
        <v>16</v>
      </c>
      <c r="DA25" s="623"/>
      <c r="DB25" s="623"/>
      <c r="DC25" s="624"/>
      <c r="DD25" s="614">
        <v>28454452</v>
      </c>
      <c r="DE25" s="621"/>
      <c r="DF25" s="621"/>
      <c r="DG25" s="621"/>
      <c r="DH25" s="621"/>
      <c r="DI25" s="621"/>
      <c r="DJ25" s="621"/>
      <c r="DK25" s="622"/>
      <c r="DL25" s="614">
        <v>27950172</v>
      </c>
      <c r="DM25" s="621"/>
      <c r="DN25" s="621"/>
      <c r="DO25" s="621"/>
      <c r="DP25" s="621"/>
      <c r="DQ25" s="621"/>
      <c r="DR25" s="621"/>
      <c r="DS25" s="621"/>
      <c r="DT25" s="621"/>
      <c r="DU25" s="621"/>
      <c r="DV25" s="622"/>
      <c r="DW25" s="611">
        <v>28.6</v>
      </c>
      <c r="DX25" s="623"/>
      <c r="DY25" s="623"/>
      <c r="DZ25" s="623"/>
      <c r="EA25" s="623"/>
      <c r="EB25" s="623"/>
      <c r="EC25" s="635"/>
    </row>
    <row r="26" spans="2:133" ht="11.25" customHeight="1" x14ac:dyDescent="0.2">
      <c r="B26" s="605" t="s">
        <v>211</v>
      </c>
      <c r="C26" s="606"/>
      <c r="D26" s="606"/>
      <c r="E26" s="606"/>
      <c r="F26" s="606"/>
      <c r="G26" s="606"/>
      <c r="H26" s="606"/>
      <c r="I26" s="606"/>
      <c r="J26" s="606"/>
      <c r="K26" s="606"/>
      <c r="L26" s="606"/>
      <c r="M26" s="606"/>
      <c r="N26" s="606"/>
      <c r="O26" s="606"/>
      <c r="P26" s="606"/>
      <c r="Q26" s="607"/>
      <c r="R26" s="608">
        <v>39068</v>
      </c>
      <c r="S26" s="609"/>
      <c r="T26" s="609"/>
      <c r="U26" s="609"/>
      <c r="V26" s="609"/>
      <c r="W26" s="609"/>
      <c r="X26" s="609"/>
      <c r="Y26" s="610"/>
      <c r="Z26" s="646">
        <v>0</v>
      </c>
      <c r="AA26" s="646"/>
      <c r="AB26" s="646"/>
      <c r="AC26" s="646"/>
      <c r="AD26" s="647">
        <v>39068</v>
      </c>
      <c r="AE26" s="647"/>
      <c r="AF26" s="647"/>
      <c r="AG26" s="647"/>
      <c r="AH26" s="647"/>
      <c r="AI26" s="647"/>
      <c r="AJ26" s="647"/>
      <c r="AK26" s="647"/>
      <c r="AL26" s="611">
        <v>0</v>
      </c>
      <c r="AM26" s="612"/>
      <c r="AN26" s="612"/>
      <c r="AO26" s="648"/>
      <c r="AP26" s="605" t="s">
        <v>212</v>
      </c>
      <c r="AQ26" s="685"/>
      <c r="AR26" s="685"/>
      <c r="AS26" s="685"/>
      <c r="AT26" s="685"/>
      <c r="AU26" s="685"/>
      <c r="AV26" s="685"/>
      <c r="AW26" s="685"/>
      <c r="AX26" s="685"/>
      <c r="AY26" s="685"/>
      <c r="AZ26" s="685"/>
      <c r="BA26" s="685"/>
      <c r="BB26" s="685"/>
      <c r="BC26" s="685"/>
      <c r="BD26" s="685"/>
      <c r="BE26" s="685"/>
      <c r="BF26" s="686"/>
      <c r="BG26" s="608" t="s">
        <v>47</v>
      </c>
      <c r="BH26" s="609"/>
      <c r="BI26" s="609"/>
      <c r="BJ26" s="609"/>
      <c r="BK26" s="609"/>
      <c r="BL26" s="609"/>
      <c r="BM26" s="609"/>
      <c r="BN26" s="610"/>
      <c r="BO26" s="646" t="s">
        <v>47</v>
      </c>
      <c r="BP26" s="646"/>
      <c r="BQ26" s="646"/>
      <c r="BR26" s="646"/>
      <c r="BS26" s="647" t="s">
        <v>47</v>
      </c>
      <c r="BT26" s="647"/>
      <c r="BU26" s="647"/>
      <c r="BV26" s="647"/>
      <c r="BW26" s="647"/>
      <c r="BX26" s="647"/>
      <c r="BY26" s="647"/>
      <c r="BZ26" s="647"/>
      <c r="CA26" s="647"/>
      <c r="CB26" s="687"/>
      <c r="CD26" s="605" t="s">
        <v>213</v>
      </c>
      <c r="CE26" s="606"/>
      <c r="CF26" s="606"/>
      <c r="CG26" s="606"/>
      <c r="CH26" s="606"/>
      <c r="CI26" s="606"/>
      <c r="CJ26" s="606"/>
      <c r="CK26" s="606"/>
      <c r="CL26" s="606"/>
      <c r="CM26" s="606"/>
      <c r="CN26" s="606"/>
      <c r="CO26" s="606"/>
      <c r="CP26" s="606"/>
      <c r="CQ26" s="607"/>
      <c r="CR26" s="608">
        <v>18311562</v>
      </c>
      <c r="CS26" s="609"/>
      <c r="CT26" s="609"/>
      <c r="CU26" s="609"/>
      <c r="CV26" s="609"/>
      <c r="CW26" s="609"/>
      <c r="CX26" s="609"/>
      <c r="CY26" s="610"/>
      <c r="CZ26" s="611">
        <v>9.5</v>
      </c>
      <c r="DA26" s="623"/>
      <c r="DB26" s="623"/>
      <c r="DC26" s="624"/>
      <c r="DD26" s="614">
        <v>17298581</v>
      </c>
      <c r="DE26" s="609"/>
      <c r="DF26" s="609"/>
      <c r="DG26" s="609"/>
      <c r="DH26" s="609"/>
      <c r="DI26" s="609"/>
      <c r="DJ26" s="609"/>
      <c r="DK26" s="610"/>
      <c r="DL26" s="614" t="s">
        <v>47</v>
      </c>
      <c r="DM26" s="609"/>
      <c r="DN26" s="609"/>
      <c r="DO26" s="609"/>
      <c r="DP26" s="609"/>
      <c r="DQ26" s="609"/>
      <c r="DR26" s="609"/>
      <c r="DS26" s="609"/>
      <c r="DT26" s="609"/>
      <c r="DU26" s="609"/>
      <c r="DV26" s="610"/>
      <c r="DW26" s="611" t="s">
        <v>47</v>
      </c>
      <c r="DX26" s="623"/>
      <c r="DY26" s="623"/>
      <c r="DZ26" s="623"/>
      <c r="EA26" s="623"/>
      <c r="EB26" s="623"/>
      <c r="EC26" s="635"/>
    </row>
    <row r="27" spans="2:133" ht="11.25" customHeight="1" x14ac:dyDescent="0.2">
      <c r="B27" s="605" t="s">
        <v>214</v>
      </c>
      <c r="C27" s="606"/>
      <c r="D27" s="606"/>
      <c r="E27" s="606"/>
      <c r="F27" s="606"/>
      <c r="G27" s="606"/>
      <c r="H27" s="606"/>
      <c r="I27" s="606"/>
      <c r="J27" s="606"/>
      <c r="K27" s="606"/>
      <c r="L27" s="606"/>
      <c r="M27" s="606"/>
      <c r="N27" s="606"/>
      <c r="O27" s="606"/>
      <c r="P27" s="606"/>
      <c r="Q27" s="607"/>
      <c r="R27" s="608">
        <v>1046264</v>
      </c>
      <c r="S27" s="609"/>
      <c r="T27" s="609"/>
      <c r="U27" s="609"/>
      <c r="V27" s="609"/>
      <c r="W27" s="609"/>
      <c r="X27" s="609"/>
      <c r="Y27" s="610"/>
      <c r="Z27" s="646">
        <v>0.5</v>
      </c>
      <c r="AA27" s="646"/>
      <c r="AB27" s="646"/>
      <c r="AC27" s="646"/>
      <c r="AD27" s="647" t="s">
        <v>47</v>
      </c>
      <c r="AE27" s="647"/>
      <c r="AF27" s="647"/>
      <c r="AG27" s="647"/>
      <c r="AH27" s="647"/>
      <c r="AI27" s="647"/>
      <c r="AJ27" s="647"/>
      <c r="AK27" s="647"/>
      <c r="AL27" s="611" t="s">
        <v>47</v>
      </c>
      <c r="AM27" s="612"/>
      <c r="AN27" s="612"/>
      <c r="AO27" s="648"/>
      <c r="AP27" s="605" t="s">
        <v>215</v>
      </c>
      <c r="AQ27" s="606"/>
      <c r="AR27" s="606"/>
      <c r="AS27" s="606"/>
      <c r="AT27" s="606"/>
      <c r="AU27" s="606"/>
      <c r="AV27" s="606"/>
      <c r="AW27" s="606"/>
      <c r="AX27" s="606"/>
      <c r="AY27" s="606"/>
      <c r="AZ27" s="606"/>
      <c r="BA27" s="606"/>
      <c r="BB27" s="606"/>
      <c r="BC27" s="606"/>
      <c r="BD27" s="606"/>
      <c r="BE27" s="606"/>
      <c r="BF27" s="607"/>
      <c r="BG27" s="608">
        <v>72704584</v>
      </c>
      <c r="BH27" s="609"/>
      <c r="BI27" s="609"/>
      <c r="BJ27" s="609"/>
      <c r="BK27" s="609"/>
      <c r="BL27" s="609"/>
      <c r="BM27" s="609"/>
      <c r="BN27" s="610"/>
      <c r="BO27" s="646">
        <v>100</v>
      </c>
      <c r="BP27" s="646"/>
      <c r="BQ27" s="646"/>
      <c r="BR27" s="646"/>
      <c r="BS27" s="647">
        <v>1122036</v>
      </c>
      <c r="BT27" s="647"/>
      <c r="BU27" s="647"/>
      <c r="BV27" s="647"/>
      <c r="BW27" s="647"/>
      <c r="BX27" s="647"/>
      <c r="BY27" s="647"/>
      <c r="BZ27" s="647"/>
      <c r="CA27" s="647"/>
      <c r="CB27" s="687"/>
      <c r="CD27" s="605" t="s">
        <v>216</v>
      </c>
      <c r="CE27" s="606"/>
      <c r="CF27" s="606"/>
      <c r="CG27" s="606"/>
      <c r="CH27" s="606"/>
      <c r="CI27" s="606"/>
      <c r="CJ27" s="606"/>
      <c r="CK27" s="606"/>
      <c r="CL27" s="606"/>
      <c r="CM27" s="606"/>
      <c r="CN27" s="606"/>
      <c r="CO27" s="606"/>
      <c r="CP27" s="606"/>
      <c r="CQ27" s="607"/>
      <c r="CR27" s="608">
        <v>65908513</v>
      </c>
      <c r="CS27" s="621"/>
      <c r="CT27" s="621"/>
      <c r="CU27" s="621"/>
      <c r="CV27" s="621"/>
      <c r="CW27" s="621"/>
      <c r="CX27" s="621"/>
      <c r="CY27" s="622"/>
      <c r="CZ27" s="611">
        <v>34.299999999999997</v>
      </c>
      <c r="DA27" s="623"/>
      <c r="DB27" s="623"/>
      <c r="DC27" s="624"/>
      <c r="DD27" s="614">
        <v>19832975</v>
      </c>
      <c r="DE27" s="621"/>
      <c r="DF27" s="621"/>
      <c r="DG27" s="621"/>
      <c r="DH27" s="621"/>
      <c r="DI27" s="621"/>
      <c r="DJ27" s="621"/>
      <c r="DK27" s="622"/>
      <c r="DL27" s="614">
        <v>17709740</v>
      </c>
      <c r="DM27" s="621"/>
      <c r="DN27" s="621"/>
      <c r="DO27" s="621"/>
      <c r="DP27" s="621"/>
      <c r="DQ27" s="621"/>
      <c r="DR27" s="621"/>
      <c r="DS27" s="621"/>
      <c r="DT27" s="621"/>
      <c r="DU27" s="621"/>
      <c r="DV27" s="622"/>
      <c r="DW27" s="611">
        <v>18.100000000000001</v>
      </c>
      <c r="DX27" s="623"/>
      <c r="DY27" s="623"/>
      <c r="DZ27" s="623"/>
      <c r="EA27" s="623"/>
      <c r="EB27" s="623"/>
      <c r="EC27" s="635"/>
    </row>
    <row r="28" spans="2:133" ht="11.25" customHeight="1" x14ac:dyDescent="0.2">
      <c r="B28" s="605" t="s">
        <v>217</v>
      </c>
      <c r="C28" s="606"/>
      <c r="D28" s="606"/>
      <c r="E28" s="606"/>
      <c r="F28" s="606"/>
      <c r="G28" s="606"/>
      <c r="H28" s="606"/>
      <c r="I28" s="606"/>
      <c r="J28" s="606"/>
      <c r="K28" s="606"/>
      <c r="L28" s="606"/>
      <c r="M28" s="606"/>
      <c r="N28" s="606"/>
      <c r="O28" s="606"/>
      <c r="P28" s="606"/>
      <c r="Q28" s="607"/>
      <c r="R28" s="608">
        <v>1751446</v>
      </c>
      <c r="S28" s="609"/>
      <c r="T28" s="609"/>
      <c r="U28" s="609"/>
      <c r="V28" s="609"/>
      <c r="W28" s="609"/>
      <c r="X28" s="609"/>
      <c r="Y28" s="610"/>
      <c r="Z28" s="646">
        <v>0.9</v>
      </c>
      <c r="AA28" s="646"/>
      <c r="AB28" s="646"/>
      <c r="AC28" s="646"/>
      <c r="AD28" s="647">
        <v>718132</v>
      </c>
      <c r="AE28" s="647"/>
      <c r="AF28" s="647"/>
      <c r="AG28" s="647"/>
      <c r="AH28" s="647"/>
      <c r="AI28" s="647"/>
      <c r="AJ28" s="647"/>
      <c r="AK28" s="647"/>
      <c r="AL28" s="611">
        <v>0.7</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218</v>
      </c>
      <c r="CE28" s="606"/>
      <c r="CF28" s="606"/>
      <c r="CG28" s="606"/>
      <c r="CH28" s="606"/>
      <c r="CI28" s="606"/>
      <c r="CJ28" s="606"/>
      <c r="CK28" s="606"/>
      <c r="CL28" s="606"/>
      <c r="CM28" s="606"/>
      <c r="CN28" s="606"/>
      <c r="CO28" s="606"/>
      <c r="CP28" s="606"/>
      <c r="CQ28" s="607"/>
      <c r="CR28" s="608">
        <v>9060342</v>
      </c>
      <c r="CS28" s="609"/>
      <c r="CT28" s="609"/>
      <c r="CU28" s="609"/>
      <c r="CV28" s="609"/>
      <c r="CW28" s="609"/>
      <c r="CX28" s="609"/>
      <c r="CY28" s="610"/>
      <c r="CZ28" s="611">
        <v>4.7</v>
      </c>
      <c r="DA28" s="623"/>
      <c r="DB28" s="623"/>
      <c r="DC28" s="624"/>
      <c r="DD28" s="614">
        <v>8947211</v>
      </c>
      <c r="DE28" s="609"/>
      <c r="DF28" s="609"/>
      <c r="DG28" s="609"/>
      <c r="DH28" s="609"/>
      <c r="DI28" s="609"/>
      <c r="DJ28" s="609"/>
      <c r="DK28" s="610"/>
      <c r="DL28" s="614">
        <v>8947211</v>
      </c>
      <c r="DM28" s="609"/>
      <c r="DN28" s="609"/>
      <c r="DO28" s="609"/>
      <c r="DP28" s="609"/>
      <c r="DQ28" s="609"/>
      <c r="DR28" s="609"/>
      <c r="DS28" s="609"/>
      <c r="DT28" s="609"/>
      <c r="DU28" s="609"/>
      <c r="DV28" s="610"/>
      <c r="DW28" s="611">
        <v>9.1</v>
      </c>
      <c r="DX28" s="623"/>
      <c r="DY28" s="623"/>
      <c r="DZ28" s="623"/>
      <c r="EA28" s="623"/>
      <c r="EB28" s="623"/>
      <c r="EC28" s="635"/>
    </row>
    <row r="29" spans="2:133" ht="11.25" customHeight="1" x14ac:dyDescent="0.2">
      <c r="B29" s="605" t="s">
        <v>219</v>
      </c>
      <c r="C29" s="606"/>
      <c r="D29" s="606"/>
      <c r="E29" s="606"/>
      <c r="F29" s="606"/>
      <c r="G29" s="606"/>
      <c r="H29" s="606"/>
      <c r="I29" s="606"/>
      <c r="J29" s="606"/>
      <c r="K29" s="606"/>
      <c r="L29" s="606"/>
      <c r="M29" s="606"/>
      <c r="N29" s="606"/>
      <c r="O29" s="606"/>
      <c r="P29" s="606"/>
      <c r="Q29" s="607"/>
      <c r="R29" s="608">
        <v>321323</v>
      </c>
      <c r="S29" s="609"/>
      <c r="T29" s="609"/>
      <c r="U29" s="609"/>
      <c r="V29" s="609"/>
      <c r="W29" s="609"/>
      <c r="X29" s="609"/>
      <c r="Y29" s="610"/>
      <c r="Z29" s="646">
        <v>0.2</v>
      </c>
      <c r="AA29" s="646"/>
      <c r="AB29" s="646"/>
      <c r="AC29" s="646"/>
      <c r="AD29" s="647" t="s">
        <v>47</v>
      </c>
      <c r="AE29" s="647"/>
      <c r="AF29" s="647"/>
      <c r="AG29" s="647"/>
      <c r="AH29" s="647"/>
      <c r="AI29" s="647"/>
      <c r="AJ29" s="647"/>
      <c r="AK29" s="647"/>
      <c r="AL29" s="611" t="s">
        <v>47</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220</v>
      </c>
      <c r="CE29" s="628"/>
      <c r="CF29" s="605" t="s">
        <v>221</v>
      </c>
      <c r="CG29" s="606"/>
      <c r="CH29" s="606"/>
      <c r="CI29" s="606"/>
      <c r="CJ29" s="606"/>
      <c r="CK29" s="606"/>
      <c r="CL29" s="606"/>
      <c r="CM29" s="606"/>
      <c r="CN29" s="606"/>
      <c r="CO29" s="606"/>
      <c r="CP29" s="606"/>
      <c r="CQ29" s="607"/>
      <c r="CR29" s="608">
        <v>9056669</v>
      </c>
      <c r="CS29" s="621"/>
      <c r="CT29" s="621"/>
      <c r="CU29" s="621"/>
      <c r="CV29" s="621"/>
      <c r="CW29" s="621"/>
      <c r="CX29" s="621"/>
      <c r="CY29" s="622"/>
      <c r="CZ29" s="611">
        <v>4.7</v>
      </c>
      <c r="DA29" s="623"/>
      <c r="DB29" s="623"/>
      <c r="DC29" s="624"/>
      <c r="DD29" s="614">
        <v>8943538</v>
      </c>
      <c r="DE29" s="621"/>
      <c r="DF29" s="621"/>
      <c r="DG29" s="621"/>
      <c r="DH29" s="621"/>
      <c r="DI29" s="621"/>
      <c r="DJ29" s="621"/>
      <c r="DK29" s="622"/>
      <c r="DL29" s="614">
        <v>8943538</v>
      </c>
      <c r="DM29" s="621"/>
      <c r="DN29" s="621"/>
      <c r="DO29" s="621"/>
      <c r="DP29" s="621"/>
      <c r="DQ29" s="621"/>
      <c r="DR29" s="621"/>
      <c r="DS29" s="621"/>
      <c r="DT29" s="621"/>
      <c r="DU29" s="621"/>
      <c r="DV29" s="622"/>
      <c r="DW29" s="611">
        <v>9.1</v>
      </c>
      <c r="DX29" s="623"/>
      <c r="DY29" s="623"/>
      <c r="DZ29" s="623"/>
      <c r="EA29" s="623"/>
      <c r="EB29" s="623"/>
      <c r="EC29" s="635"/>
    </row>
    <row r="30" spans="2:133" ht="11.25" customHeight="1" x14ac:dyDescent="0.2">
      <c r="B30" s="605" t="s">
        <v>222</v>
      </c>
      <c r="C30" s="606"/>
      <c r="D30" s="606"/>
      <c r="E30" s="606"/>
      <c r="F30" s="606"/>
      <c r="G30" s="606"/>
      <c r="H30" s="606"/>
      <c r="I30" s="606"/>
      <c r="J30" s="606"/>
      <c r="K30" s="606"/>
      <c r="L30" s="606"/>
      <c r="M30" s="606"/>
      <c r="N30" s="606"/>
      <c r="O30" s="606"/>
      <c r="P30" s="606"/>
      <c r="Q30" s="607"/>
      <c r="R30" s="608">
        <v>49819683</v>
      </c>
      <c r="S30" s="609"/>
      <c r="T30" s="609"/>
      <c r="U30" s="609"/>
      <c r="V30" s="609"/>
      <c r="W30" s="609"/>
      <c r="X30" s="609"/>
      <c r="Y30" s="610"/>
      <c r="Z30" s="646">
        <v>25.2</v>
      </c>
      <c r="AA30" s="646"/>
      <c r="AB30" s="646"/>
      <c r="AC30" s="646"/>
      <c r="AD30" s="647" t="s">
        <v>47</v>
      </c>
      <c r="AE30" s="647"/>
      <c r="AF30" s="647"/>
      <c r="AG30" s="647"/>
      <c r="AH30" s="647"/>
      <c r="AI30" s="647"/>
      <c r="AJ30" s="647"/>
      <c r="AK30" s="647"/>
      <c r="AL30" s="611" t="s">
        <v>47</v>
      </c>
      <c r="AM30" s="612"/>
      <c r="AN30" s="612"/>
      <c r="AO30" s="648"/>
      <c r="AP30" s="660" t="s">
        <v>139</v>
      </c>
      <c r="AQ30" s="661"/>
      <c r="AR30" s="661"/>
      <c r="AS30" s="661"/>
      <c r="AT30" s="661"/>
      <c r="AU30" s="661"/>
      <c r="AV30" s="661"/>
      <c r="AW30" s="661"/>
      <c r="AX30" s="661"/>
      <c r="AY30" s="661"/>
      <c r="AZ30" s="661"/>
      <c r="BA30" s="661"/>
      <c r="BB30" s="661"/>
      <c r="BC30" s="661"/>
      <c r="BD30" s="661"/>
      <c r="BE30" s="661"/>
      <c r="BF30" s="662"/>
      <c r="BG30" s="660" t="s">
        <v>223</v>
      </c>
      <c r="BH30" s="678"/>
      <c r="BI30" s="678"/>
      <c r="BJ30" s="678"/>
      <c r="BK30" s="678"/>
      <c r="BL30" s="678"/>
      <c r="BM30" s="678"/>
      <c r="BN30" s="678"/>
      <c r="BO30" s="678"/>
      <c r="BP30" s="678"/>
      <c r="BQ30" s="679"/>
      <c r="BR30" s="660" t="s">
        <v>224</v>
      </c>
      <c r="BS30" s="678"/>
      <c r="BT30" s="678"/>
      <c r="BU30" s="678"/>
      <c r="BV30" s="678"/>
      <c r="BW30" s="678"/>
      <c r="BX30" s="678"/>
      <c r="BY30" s="678"/>
      <c r="BZ30" s="678"/>
      <c r="CA30" s="678"/>
      <c r="CB30" s="679"/>
      <c r="CD30" s="629"/>
      <c r="CE30" s="630"/>
      <c r="CF30" s="605" t="s">
        <v>225</v>
      </c>
      <c r="CG30" s="606"/>
      <c r="CH30" s="606"/>
      <c r="CI30" s="606"/>
      <c r="CJ30" s="606"/>
      <c r="CK30" s="606"/>
      <c r="CL30" s="606"/>
      <c r="CM30" s="606"/>
      <c r="CN30" s="606"/>
      <c r="CO30" s="606"/>
      <c r="CP30" s="606"/>
      <c r="CQ30" s="607"/>
      <c r="CR30" s="608">
        <v>8799834</v>
      </c>
      <c r="CS30" s="609"/>
      <c r="CT30" s="609"/>
      <c r="CU30" s="609"/>
      <c r="CV30" s="609"/>
      <c r="CW30" s="609"/>
      <c r="CX30" s="609"/>
      <c r="CY30" s="610"/>
      <c r="CZ30" s="611">
        <v>4.5999999999999996</v>
      </c>
      <c r="DA30" s="623"/>
      <c r="DB30" s="623"/>
      <c r="DC30" s="624"/>
      <c r="DD30" s="614">
        <v>8686703</v>
      </c>
      <c r="DE30" s="609"/>
      <c r="DF30" s="609"/>
      <c r="DG30" s="609"/>
      <c r="DH30" s="609"/>
      <c r="DI30" s="609"/>
      <c r="DJ30" s="609"/>
      <c r="DK30" s="610"/>
      <c r="DL30" s="614">
        <v>8686703</v>
      </c>
      <c r="DM30" s="609"/>
      <c r="DN30" s="609"/>
      <c r="DO30" s="609"/>
      <c r="DP30" s="609"/>
      <c r="DQ30" s="609"/>
      <c r="DR30" s="609"/>
      <c r="DS30" s="609"/>
      <c r="DT30" s="609"/>
      <c r="DU30" s="609"/>
      <c r="DV30" s="610"/>
      <c r="DW30" s="611">
        <v>8.9</v>
      </c>
      <c r="DX30" s="623"/>
      <c r="DY30" s="623"/>
      <c r="DZ30" s="623"/>
      <c r="EA30" s="623"/>
      <c r="EB30" s="623"/>
      <c r="EC30" s="635"/>
    </row>
    <row r="31" spans="2:133" ht="11.25" customHeight="1" x14ac:dyDescent="0.2">
      <c r="B31" s="675" t="s">
        <v>226</v>
      </c>
      <c r="C31" s="676"/>
      <c r="D31" s="676"/>
      <c r="E31" s="676"/>
      <c r="F31" s="676"/>
      <c r="G31" s="676"/>
      <c r="H31" s="676"/>
      <c r="I31" s="676"/>
      <c r="J31" s="676"/>
      <c r="K31" s="676"/>
      <c r="L31" s="676"/>
      <c r="M31" s="676"/>
      <c r="N31" s="676"/>
      <c r="O31" s="676"/>
      <c r="P31" s="676"/>
      <c r="Q31" s="677"/>
      <c r="R31" s="608" t="s">
        <v>47</v>
      </c>
      <c r="S31" s="609"/>
      <c r="T31" s="609"/>
      <c r="U31" s="609"/>
      <c r="V31" s="609"/>
      <c r="W31" s="609"/>
      <c r="X31" s="609"/>
      <c r="Y31" s="610"/>
      <c r="Z31" s="646" t="s">
        <v>47</v>
      </c>
      <c r="AA31" s="646"/>
      <c r="AB31" s="646"/>
      <c r="AC31" s="646"/>
      <c r="AD31" s="647" t="s">
        <v>47</v>
      </c>
      <c r="AE31" s="647"/>
      <c r="AF31" s="647"/>
      <c r="AG31" s="647"/>
      <c r="AH31" s="647"/>
      <c r="AI31" s="647"/>
      <c r="AJ31" s="647"/>
      <c r="AK31" s="647"/>
      <c r="AL31" s="611" t="s">
        <v>47</v>
      </c>
      <c r="AM31" s="612"/>
      <c r="AN31" s="612"/>
      <c r="AO31" s="648"/>
      <c r="AP31" s="680" t="s">
        <v>227</v>
      </c>
      <c r="AQ31" s="681"/>
      <c r="AR31" s="681"/>
      <c r="AS31" s="681"/>
      <c r="AT31" s="682" t="s">
        <v>228</v>
      </c>
      <c r="AU31" s="345"/>
      <c r="AV31" s="345"/>
      <c r="AW31" s="345"/>
      <c r="AX31" s="666" t="s">
        <v>104</v>
      </c>
      <c r="AY31" s="667"/>
      <c r="AZ31" s="667"/>
      <c r="BA31" s="667"/>
      <c r="BB31" s="667"/>
      <c r="BC31" s="667"/>
      <c r="BD31" s="667"/>
      <c r="BE31" s="667"/>
      <c r="BF31" s="668"/>
      <c r="BG31" s="670">
        <v>99.3</v>
      </c>
      <c r="BH31" s="671"/>
      <c r="BI31" s="671"/>
      <c r="BJ31" s="671"/>
      <c r="BK31" s="671"/>
      <c r="BL31" s="671"/>
      <c r="BM31" s="672">
        <v>98.3</v>
      </c>
      <c r="BN31" s="671"/>
      <c r="BO31" s="671"/>
      <c r="BP31" s="671"/>
      <c r="BQ31" s="673"/>
      <c r="BR31" s="670">
        <v>99.4</v>
      </c>
      <c r="BS31" s="671"/>
      <c r="BT31" s="671"/>
      <c r="BU31" s="671"/>
      <c r="BV31" s="671"/>
      <c r="BW31" s="671"/>
      <c r="BX31" s="672">
        <v>98.3</v>
      </c>
      <c r="BY31" s="671"/>
      <c r="BZ31" s="671"/>
      <c r="CA31" s="671"/>
      <c r="CB31" s="673"/>
      <c r="CD31" s="629"/>
      <c r="CE31" s="630"/>
      <c r="CF31" s="605" t="s">
        <v>229</v>
      </c>
      <c r="CG31" s="606"/>
      <c r="CH31" s="606"/>
      <c r="CI31" s="606"/>
      <c r="CJ31" s="606"/>
      <c r="CK31" s="606"/>
      <c r="CL31" s="606"/>
      <c r="CM31" s="606"/>
      <c r="CN31" s="606"/>
      <c r="CO31" s="606"/>
      <c r="CP31" s="606"/>
      <c r="CQ31" s="607"/>
      <c r="CR31" s="608">
        <v>256835</v>
      </c>
      <c r="CS31" s="621"/>
      <c r="CT31" s="621"/>
      <c r="CU31" s="621"/>
      <c r="CV31" s="621"/>
      <c r="CW31" s="621"/>
      <c r="CX31" s="621"/>
      <c r="CY31" s="622"/>
      <c r="CZ31" s="611">
        <v>0.1</v>
      </c>
      <c r="DA31" s="623"/>
      <c r="DB31" s="623"/>
      <c r="DC31" s="624"/>
      <c r="DD31" s="614">
        <v>256835</v>
      </c>
      <c r="DE31" s="621"/>
      <c r="DF31" s="621"/>
      <c r="DG31" s="621"/>
      <c r="DH31" s="621"/>
      <c r="DI31" s="621"/>
      <c r="DJ31" s="621"/>
      <c r="DK31" s="622"/>
      <c r="DL31" s="614">
        <v>256835</v>
      </c>
      <c r="DM31" s="621"/>
      <c r="DN31" s="621"/>
      <c r="DO31" s="621"/>
      <c r="DP31" s="621"/>
      <c r="DQ31" s="621"/>
      <c r="DR31" s="621"/>
      <c r="DS31" s="621"/>
      <c r="DT31" s="621"/>
      <c r="DU31" s="621"/>
      <c r="DV31" s="622"/>
      <c r="DW31" s="611">
        <v>0.3</v>
      </c>
      <c r="DX31" s="623"/>
      <c r="DY31" s="623"/>
      <c r="DZ31" s="623"/>
      <c r="EA31" s="623"/>
      <c r="EB31" s="623"/>
      <c r="EC31" s="635"/>
    </row>
    <row r="32" spans="2:133" ht="11.25" customHeight="1" x14ac:dyDescent="0.2">
      <c r="B32" s="605" t="s">
        <v>230</v>
      </c>
      <c r="C32" s="606"/>
      <c r="D32" s="606"/>
      <c r="E32" s="606"/>
      <c r="F32" s="606"/>
      <c r="G32" s="606"/>
      <c r="H32" s="606"/>
      <c r="I32" s="606"/>
      <c r="J32" s="606"/>
      <c r="K32" s="606"/>
      <c r="L32" s="606"/>
      <c r="M32" s="606"/>
      <c r="N32" s="606"/>
      <c r="O32" s="606"/>
      <c r="P32" s="606"/>
      <c r="Q32" s="607"/>
      <c r="R32" s="608">
        <v>15554965</v>
      </c>
      <c r="S32" s="609"/>
      <c r="T32" s="609"/>
      <c r="U32" s="609"/>
      <c r="V32" s="609"/>
      <c r="W32" s="609"/>
      <c r="X32" s="609"/>
      <c r="Y32" s="610"/>
      <c r="Z32" s="646">
        <v>7.9</v>
      </c>
      <c r="AA32" s="646"/>
      <c r="AB32" s="646"/>
      <c r="AC32" s="646"/>
      <c r="AD32" s="647" t="s">
        <v>47</v>
      </c>
      <c r="AE32" s="647"/>
      <c r="AF32" s="647"/>
      <c r="AG32" s="647"/>
      <c r="AH32" s="647"/>
      <c r="AI32" s="647"/>
      <c r="AJ32" s="647"/>
      <c r="AK32" s="647"/>
      <c r="AL32" s="611" t="s">
        <v>47</v>
      </c>
      <c r="AM32" s="612"/>
      <c r="AN32" s="612"/>
      <c r="AO32" s="648"/>
      <c r="AP32" s="649"/>
      <c r="AQ32" s="650"/>
      <c r="AR32" s="650"/>
      <c r="AS32" s="650"/>
      <c r="AT32" s="683"/>
      <c r="AU32" s="187" t="s">
        <v>231</v>
      </c>
      <c r="AX32" s="605" t="s">
        <v>232</v>
      </c>
      <c r="AY32" s="606"/>
      <c r="AZ32" s="606"/>
      <c r="BA32" s="606"/>
      <c r="BB32" s="606"/>
      <c r="BC32" s="606"/>
      <c r="BD32" s="606"/>
      <c r="BE32" s="606"/>
      <c r="BF32" s="607"/>
      <c r="BG32" s="674">
        <v>99.1</v>
      </c>
      <c r="BH32" s="621"/>
      <c r="BI32" s="621"/>
      <c r="BJ32" s="621"/>
      <c r="BK32" s="621"/>
      <c r="BL32" s="621"/>
      <c r="BM32" s="612">
        <v>97.7</v>
      </c>
      <c r="BN32" s="621"/>
      <c r="BO32" s="621"/>
      <c r="BP32" s="621"/>
      <c r="BQ32" s="644"/>
      <c r="BR32" s="674">
        <v>99.2</v>
      </c>
      <c r="BS32" s="621"/>
      <c r="BT32" s="621"/>
      <c r="BU32" s="621"/>
      <c r="BV32" s="621"/>
      <c r="BW32" s="621"/>
      <c r="BX32" s="612">
        <v>97.8</v>
      </c>
      <c r="BY32" s="621"/>
      <c r="BZ32" s="621"/>
      <c r="CA32" s="621"/>
      <c r="CB32" s="644"/>
      <c r="CD32" s="631"/>
      <c r="CE32" s="632"/>
      <c r="CF32" s="605" t="s">
        <v>233</v>
      </c>
      <c r="CG32" s="606"/>
      <c r="CH32" s="606"/>
      <c r="CI32" s="606"/>
      <c r="CJ32" s="606"/>
      <c r="CK32" s="606"/>
      <c r="CL32" s="606"/>
      <c r="CM32" s="606"/>
      <c r="CN32" s="606"/>
      <c r="CO32" s="606"/>
      <c r="CP32" s="606"/>
      <c r="CQ32" s="607"/>
      <c r="CR32" s="608">
        <v>3673</v>
      </c>
      <c r="CS32" s="609"/>
      <c r="CT32" s="609"/>
      <c r="CU32" s="609"/>
      <c r="CV32" s="609"/>
      <c r="CW32" s="609"/>
      <c r="CX32" s="609"/>
      <c r="CY32" s="610"/>
      <c r="CZ32" s="611">
        <v>0</v>
      </c>
      <c r="DA32" s="623"/>
      <c r="DB32" s="623"/>
      <c r="DC32" s="624"/>
      <c r="DD32" s="614">
        <v>3673</v>
      </c>
      <c r="DE32" s="609"/>
      <c r="DF32" s="609"/>
      <c r="DG32" s="609"/>
      <c r="DH32" s="609"/>
      <c r="DI32" s="609"/>
      <c r="DJ32" s="609"/>
      <c r="DK32" s="610"/>
      <c r="DL32" s="614">
        <v>3673</v>
      </c>
      <c r="DM32" s="609"/>
      <c r="DN32" s="609"/>
      <c r="DO32" s="609"/>
      <c r="DP32" s="609"/>
      <c r="DQ32" s="609"/>
      <c r="DR32" s="609"/>
      <c r="DS32" s="609"/>
      <c r="DT32" s="609"/>
      <c r="DU32" s="609"/>
      <c r="DV32" s="610"/>
      <c r="DW32" s="611">
        <v>0</v>
      </c>
      <c r="DX32" s="623"/>
      <c r="DY32" s="623"/>
      <c r="DZ32" s="623"/>
      <c r="EA32" s="623"/>
      <c r="EB32" s="623"/>
      <c r="EC32" s="635"/>
    </row>
    <row r="33" spans="2:133" ht="11.25" customHeight="1" x14ac:dyDescent="0.2">
      <c r="B33" s="605" t="s">
        <v>234</v>
      </c>
      <c r="C33" s="606"/>
      <c r="D33" s="606"/>
      <c r="E33" s="606"/>
      <c r="F33" s="606"/>
      <c r="G33" s="606"/>
      <c r="H33" s="606"/>
      <c r="I33" s="606"/>
      <c r="J33" s="606"/>
      <c r="K33" s="606"/>
      <c r="L33" s="606"/>
      <c r="M33" s="606"/>
      <c r="N33" s="606"/>
      <c r="O33" s="606"/>
      <c r="P33" s="606"/>
      <c r="Q33" s="607"/>
      <c r="R33" s="608">
        <v>618892</v>
      </c>
      <c r="S33" s="609"/>
      <c r="T33" s="609"/>
      <c r="U33" s="609"/>
      <c r="V33" s="609"/>
      <c r="W33" s="609"/>
      <c r="X33" s="609"/>
      <c r="Y33" s="610"/>
      <c r="Z33" s="646">
        <v>0.3</v>
      </c>
      <c r="AA33" s="646"/>
      <c r="AB33" s="646"/>
      <c r="AC33" s="646"/>
      <c r="AD33" s="647">
        <v>113396</v>
      </c>
      <c r="AE33" s="647"/>
      <c r="AF33" s="647"/>
      <c r="AG33" s="647"/>
      <c r="AH33" s="647"/>
      <c r="AI33" s="647"/>
      <c r="AJ33" s="647"/>
      <c r="AK33" s="647"/>
      <c r="AL33" s="611">
        <v>0.1</v>
      </c>
      <c r="AM33" s="612"/>
      <c r="AN33" s="612"/>
      <c r="AO33" s="648"/>
      <c r="AP33" s="651"/>
      <c r="AQ33" s="652"/>
      <c r="AR33" s="652"/>
      <c r="AS33" s="652"/>
      <c r="AT33" s="684"/>
      <c r="AU33" s="341"/>
      <c r="AV33" s="341"/>
      <c r="AW33" s="341"/>
      <c r="AX33" s="589" t="s">
        <v>235</v>
      </c>
      <c r="AY33" s="590"/>
      <c r="AZ33" s="590"/>
      <c r="BA33" s="590"/>
      <c r="BB33" s="590"/>
      <c r="BC33" s="590"/>
      <c r="BD33" s="590"/>
      <c r="BE33" s="590"/>
      <c r="BF33" s="591"/>
      <c r="BG33" s="669">
        <v>99.5</v>
      </c>
      <c r="BH33" s="593"/>
      <c r="BI33" s="593"/>
      <c r="BJ33" s="593"/>
      <c r="BK33" s="593"/>
      <c r="BL33" s="593"/>
      <c r="BM33" s="639">
        <v>98.8</v>
      </c>
      <c r="BN33" s="593"/>
      <c r="BO33" s="593"/>
      <c r="BP33" s="593"/>
      <c r="BQ33" s="656"/>
      <c r="BR33" s="669">
        <v>99.5</v>
      </c>
      <c r="BS33" s="593"/>
      <c r="BT33" s="593"/>
      <c r="BU33" s="593"/>
      <c r="BV33" s="593"/>
      <c r="BW33" s="593"/>
      <c r="BX33" s="639">
        <v>98.7</v>
      </c>
      <c r="BY33" s="593"/>
      <c r="BZ33" s="593"/>
      <c r="CA33" s="593"/>
      <c r="CB33" s="656"/>
      <c r="CD33" s="605" t="s">
        <v>236</v>
      </c>
      <c r="CE33" s="606"/>
      <c r="CF33" s="606"/>
      <c r="CG33" s="606"/>
      <c r="CH33" s="606"/>
      <c r="CI33" s="606"/>
      <c r="CJ33" s="606"/>
      <c r="CK33" s="606"/>
      <c r="CL33" s="606"/>
      <c r="CM33" s="606"/>
      <c r="CN33" s="606"/>
      <c r="CO33" s="606"/>
      <c r="CP33" s="606"/>
      <c r="CQ33" s="607"/>
      <c r="CR33" s="608">
        <v>70529229</v>
      </c>
      <c r="CS33" s="621"/>
      <c r="CT33" s="621"/>
      <c r="CU33" s="621"/>
      <c r="CV33" s="621"/>
      <c r="CW33" s="621"/>
      <c r="CX33" s="621"/>
      <c r="CY33" s="622"/>
      <c r="CZ33" s="611">
        <v>36.700000000000003</v>
      </c>
      <c r="DA33" s="623"/>
      <c r="DB33" s="623"/>
      <c r="DC33" s="624"/>
      <c r="DD33" s="614">
        <v>59133246</v>
      </c>
      <c r="DE33" s="621"/>
      <c r="DF33" s="621"/>
      <c r="DG33" s="621"/>
      <c r="DH33" s="621"/>
      <c r="DI33" s="621"/>
      <c r="DJ33" s="621"/>
      <c r="DK33" s="622"/>
      <c r="DL33" s="614">
        <v>38956561</v>
      </c>
      <c r="DM33" s="621"/>
      <c r="DN33" s="621"/>
      <c r="DO33" s="621"/>
      <c r="DP33" s="621"/>
      <c r="DQ33" s="621"/>
      <c r="DR33" s="621"/>
      <c r="DS33" s="621"/>
      <c r="DT33" s="621"/>
      <c r="DU33" s="621"/>
      <c r="DV33" s="622"/>
      <c r="DW33" s="611">
        <v>39.799999999999997</v>
      </c>
      <c r="DX33" s="623"/>
      <c r="DY33" s="623"/>
      <c r="DZ33" s="623"/>
      <c r="EA33" s="623"/>
      <c r="EB33" s="623"/>
      <c r="EC33" s="635"/>
    </row>
    <row r="34" spans="2:133" ht="11.25" customHeight="1" x14ac:dyDescent="0.2">
      <c r="B34" s="605" t="s">
        <v>237</v>
      </c>
      <c r="C34" s="606"/>
      <c r="D34" s="606"/>
      <c r="E34" s="606"/>
      <c r="F34" s="606"/>
      <c r="G34" s="606"/>
      <c r="H34" s="606"/>
      <c r="I34" s="606"/>
      <c r="J34" s="606"/>
      <c r="K34" s="606"/>
      <c r="L34" s="606"/>
      <c r="M34" s="606"/>
      <c r="N34" s="606"/>
      <c r="O34" s="606"/>
      <c r="P34" s="606"/>
      <c r="Q34" s="607"/>
      <c r="R34" s="608">
        <v>223343</v>
      </c>
      <c r="S34" s="609"/>
      <c r="T34" s="609"/>
      <c r="U34" s="609"/>
      <c r="V34" s="609"/>
      <c r="W34" s="609"/>
      <c r="X34" s="609"/>
      <c r="Y34" s="610"/>
      <c r="Z34" s="646">
        <v>0.1</v>
      </c>
      <c r="AA34" s="646"/>
      <c r="AB34" s="646"/>
      <c r="AC34" s="646"/>
      <c r="AD34" s="647" t="s">
        <v>47</v>
      </c>
      <c r="AE34" s="647"/>
      <c r="AF34" s="647"/>
      <c r="AG34" s="647"/>
      <c r="AH34" s="647"/>
      <c r="AI34" s="647"/>
      <c r="AJ34" s="647"/>
      <c r="AK34" s="647"/>
      <c r="AL34" s="611" t="s">
        <v>47</v>
      </c>
      <c r="AM34" s="612"/>
      <c r="AN34" s="612"/>
      <c r="AO34" s="648"/>
      <c r="AP34" s="191"/>
      <c r="AQ34" s="192"/>
      <c r="AS34" s="345"/>
      <c r="AT34" s="345"/>
      <c r="AU34" s="345"/>
      <c r="AV34" s="345"/>
      <c r="AW34" s="345"/>
      <c r="AX34" s="345"/>
      <c r="AY34" s="345"/>
      <c r="AZ34" s="345"/>
      <c r="BA34" s="345"/>
      <c r="BB34" s="345"/>
      <c r="BC34" s="345"/>
      <c r="BD34" s="345"/>
      <c r="BE34" s="345"/>
      <c r="BF34" s="345"/>
      <c r="BG34" s="192"/>
      <c r="BH34" s="192"/>
      <c r="BI34" s="192"/>
      <c r="BJ34" s="192"/>
      <c r="BK34" s="192"/>
      <c r="BL34" s="192"/>
      <c r="BM34" s="192"/>
      <c r="BN34" s="192"/>
      <c r="BO34" s="192"/>
      <c r="BP34" s="192"/>
      <c r="BQ34" s="192"/>
      <c r="BR34" s="192"/>
      <c r="BS34" s="192"/>
      <c r="BT34" s="192"/>
      <c r="BU34" s="192"/>
      <c r="BV34" s="192"/>
      <c r="BW34" s="192"/>
      <c r="BX34" s="192"/>
      <c r="BY34" s="192"/>
      <c r="BZ34" s="192"/>
      <c r="CA34" s="192"/>
      <c r="CB34" s="192"/>
      <c r="CD34" s="605" t="s">
        <v>238</v>
      </c>
      <c r="CE34" s="606"/>
      <c r="CF34" s="606"/>
      <c r="CG34" s="606"/>
      <c r="CH34" s="606"/>
      <c r="CI34" s="606"/>
      <c r="CJ34" s="606"/>
      <c r="CK34" s="606"/>
      <c r="CL34" s="606"/>
      <c r="CM34" s="606"/>
      <c r="CN34" s="606"/>
      <c r="CO34" s="606"/>
      <c r="CP34" s="606"/>
      <c r="CQ34" s="607"/>
      <c r="CR34" s="608">
        <v>24433698</v>
      </c>
      <c r="CS34" s="609"/>
      <c r="CT34" s="609"/>
      <c r="CU34" s="609"/>
      <c r="CV34" s="609"/>
      <c r="CW34" s="609"/>
      <c r="CX34" s="609"/>
      <c r="CY34" s="610"/>
      <c r="CZ34" s="611">
        <v>12.7</v>
      </c>
      <c r="DA34" s="623"/>
      <c r="DB34" s="623"/>
      <c r="DC34" s="624"/>
      <c r="DD34" s="614">
        <v>18971499</v>
      </c>
      <c r="DE34" s="609"/>
      <c r="DF34" s="609"/>
      <c r="DG34" s="609"/>
      <c r="DH34" s="609"/>
      <c r="DI34" s="609"/>
      <c r="DJ34" s="609"/>
      <c r="DK34" s="610"/>
      <c r="DL34" s="614">
        <v>16165528</v>
      </c>
      <c r="DM34" s="609"/>
      <c r="DN34" s="609"/>
      <c r="DO34" s="609"/>
      <c r="DP34" s="609"/>
      <c r="DQ34" s="609"/>
      <c r="DR34" s="609"/>
      <c r="DS34" s="609"/>
      <c r="DT34" s="609"/>
      <c r="DU34" s="609"/>
      <c r="DV34" s="610"/>
      <c r="DW34" s="611">
        <v>16.5</v>
      </c>
      <c r="DX34" s="623"/>
      <c r="DY34" s="623"/>
      <c r="DZ34" s="623"/>
      <c r="EA34" s="623"/>
      <c r="EB34" s="623"/>
      <c r="EC34" s="635"/>
    </row>
    <row r="35" spans="2:133" ht="11.25" customHeight="1" x14ac:dyDescent="0.2">
      <c r="B35" s="605" t="s">
        <v>239</v>
      </c>
      <c r="C35" s="606"/>
      <c r="D35" s="606"/>
      <c r="E35" s="606"/>
      <c r="F35" s="606"/>
      <c r="G35" s="606"/>
      <c r="H35" s="606"/>
      <c r="I35" s="606"/>
      <c r="J35" s="606"/>
      <c r="K35" s="606"/>
      <c r="L35" s="606"/>
      <c r="M35" s="606"/>
      <c r="N35" s="606"/>
      <c r="O35" s="606"/>
      <c r="P35" s="606"/>
      <c r="Q35" s="607"/>
      <c r="R35" s="608">
        <v>5955782</v>
      </c>
      <c r="S35" s="609"/>
      <c r="T35" s="609"/>
      <c r="U35" s="609"/>
      <c r="V35" s="609"/>
      <c r="W35" s="609"/>
      <c r="X35" s="609"/>
      <c r="Y35" s="610"/>
      <c r="Z35" s="646">
        <v>3</v>
      </c>
      <c r="AA35" s="646"/>
      <c r="AB35" s="646"/>
      <c r="AC35" s="646"/>
      <c r="AD35" s="647" t="s">
        <v>47</v>
      </c>
      <c r="AE35" s="647"/>
      <c r="AF35" s="647"/>
      <c r="AG35" s="647"/>
      <c r="AH35" s="647"/>
      <c r="AI35" s="647"/>
      <c r="AJ35" s="647"/>
      <c r="AK35" s="647"/>
      <c r="AL35" s="611" t="s">
        <v>47</v>
      </c>
      <c r="AM35" s="612"/>
      <c r="AN35" s="612"/>
      <c r="AO35" s="648"/>
      <c r="AP35" s="193"/>
      <c r="AQ35" s="660" t="s">
        <v>240</v>
      </c>
      <c r="AR35" s="661"/>
      <c r="AS35" s="661"/>
      <c r="AT35" s="661"/>
      <c r="AU35" s="661"/>
      <c r="AV35" s="661"/>
      <c r="AW35" s="661"/>
      <c r="AX35" s="661"/>
      <c r="AY35" s="661"/>
      <c r="AZ35" s="661"/>
      <c r="BA35" s="661"/>
      <c r="BB35" s="661"/>
      <c r="BC35" s="661"/>
      <c r="BD35" s="661"/>
      <c r="BE35" s="661"/>
      <c r="BF35" s="662"/>
      <c r="BG35" s="660" t="s">
        <v>241</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242</v>
      </c>
      <c r="CE35" s="606"/>
      <c r="CF35" s="606"/>
      <c r="CG35" s="606"/>
      <c r="CH35" s="606"/>
      <c r="CI35" s="606"/>
      <c r="CJ35" s="606"/>
      <c r="CK35" s="606"/>
      <c r="CL35" s="606"/>
      <c r="CM35" s="606"/>
      <c r="CN35" s="606"/>
      <c r="CO35" s="606"/>
      <c r="CP35" s="606"/>
      <c r="CQ35" s="607"/>
      <c r="CR35" s="608">
        <v>2239364</v>
      </c>
      <c r="CS35" s="621"/>
      <c r="CT35" s="621"/>
      <c r="CU35" s="621"/>
      <c r="CV35" s="621"/>
      <c r="CW35" s="621"/>
      <c r="CX35" s="621"/>
      <c r="CY35" s="622"/>
      <c r="CZ35" s="611">
        <v>1.2</v>
      </c>
      <c r="DA35" s="623"/>
      <c r="DB35" s="623"/>
      <c r="DC35" s="624"/>
      <c r="DD35" s="614">
        <v>2143184</v>
      </c>
      <c r="DE35" s="621"/>
      <c r="DF35" s="621"/>
      <c r="DG35" s="621"/>
      <c r="DH35" s="621"/>
      <c r="DI35" s="621"/>
      <c r="DJ35" s="621"/>
      <c r="DK35" s="622"/>
      <c r="DL35" s="614">
        <v>2143184</v>
      </c>
      <c r="DM35" s="621"/>
      <c r="DN35" s="621"/>
      <c r="DO35" s="621"/>
      <c r="DP35" s="621"/>
      <c r="DQ35" s="621"/>
      <c r="DR35" s="621"/>
      <c r="DS35" s="621"/>
      <c r="DT35" s="621"/>
      <c r="DU35" s="621"/>
      <c r="DV35" s="622"/>
      <c r="DW35" s="611">
        <v>2.2000000000000002</v>
      </c>
      <c r="DX35" s="623"/>
      <c r="DY35" s="623"/>
      <c r="DZ35" s="623"/>
      <c r="EA35" s="623"/>
      <c r="EB35" s="623"/>
      <c r="EC35" s="635"/>
    </row>
    <row r="36" spans="2:133" ht="11.25" customHeight="1" x14ac:dyDescent="0.2">
      <c r="B36" s="605" t="s">
        <v>243</v>
      </c>
      <c r="C36" s="606"/>
      <c r="D36" s="606"/>
      <c r="E36" s="606"/>
      <c r="F36" s="606"/>
      <c r="G36" s="606"/>
      <c r="H36" s="606"/>
      <c r="I36" s="606"/>
      <c r="J36" s="606"/>
      <c r="K36" s="606"/>
      <c r="L36" s="606"/>
      <c r="M36" s="606"/>
      <c r="N36" s="606"/>
      <c r="O36" s="606"/>
      <c r="P36" s="606"/>
      <c r="Q36" s="607"/>
      <c r="R36" s="608">
        <v>6323949</v>
      </c>
      <c r="S36" s="609"/>
      <c r="T36" s="609"/>
      <c r="U36" s="609"/>
      <c r="V36" s="609"/>
      <c r="W36" s="609"/>
      <c r="X36" s="609"/>
      <c r="Y36" s="610"/>
      <c r="Z36" s="646">
        <v>3.2</v>
      </c>
      <c r="AA36" s="646"/>
      <c r="AB36" s="646"/>
      <c r="AC36" s="646"/>
      <c r="AD36" s="647" t="s">
        <v>47</v>
      </c>
      <c r="AE36" s="647"/>
      <c r="AF36" s="647"/>
      <c r="AG36" s="647"/>
      <c r="AH36" s="647"/>
      <c r="AI36" s="647"/>
      <c r="AJ36" s="647"/>
      <c r="AK36" s="647"/>
      <c r="AL36" s="611" t="s">
        <v>47</v>
      </c>
      <c r="AM36" s="612"/>
      <c r="AN36" s="612"/>
      <c r="AO36" s="648"/>
      <c r="AP36" s="193"/>
      <c r="AQ36" s="657" t="s">
        <v>244</v>
      </c>
      <c r="AR36" s="658"/>
      <c r="AS36" s="658"/>
      <c r="AT36" s="658"/>
      <c r="AU36" s="658"/>
      <c r="AV36" s="658"/>
      <c r="AW36" s="658"/>
      <c r="AX36" s="658"/>
      <c r="AY36" s="659"/>
      <c r="AZ36" s="663">
        <v>22704268</v>
      </c>
      <c r="BA36" s="664"/>
      <c r="BB36" s="664"/>
      <c r="BC36" s="664"/>
      <c r="BD36" s="664"/>
      <c r="BE36" s="664"/>
      <c r="BF36" s="665"/>
      <c r="BG36" s="666" t="s">
        <v>245</v>
      </c>
      <c r="BH36" s="667"/>
      <c r="BI36" s="667"/>
      <c r="BJ36" s="667"/>
      <c r="BK36" s="667"/>
      <c r="BL36" s="667"/>
      <c r="BM36" s="667"/>
      <c r="BN36" s="667"/>
      <c r="BO36" s="667"/>
      <c r="BP36" s="667"/>
      <c r="BQ36" s="667"/>
      <c r="BR36" s="667"/>
      <c r="BS36" s="667"/>
      <c r="BT36" s="667"/>
      <c r="BU36" s="668"/>
      <c r="BV36" s="663">
        <v>223290</v>
      </c>
      <c r="BW36" s="664"/>
      <c r="BX36" s="664"/>
      <c r="BY36" s="664"/>
      <c r="BZ36" s="664"/>
      <c r="CA36" s="664"/>
      <c r="CB36" s="665"/>
      <c r="CD36" s="605" t="s">
        <v>246</v>
      </c>
      <c r="CE36" s="606"/>
      <c r="CF36" s="606"/>
      <c r="CG36" s="606"/>
      <c r="CH36" s="606"/>
      <c r="CI36" s="606"/>
      <c r="CJ36" s="606"/>
      <c r="CK36" s="606"/>
      <c r="CL36" s="606"/>
      <c r="CM36" s="606"/>
      <c r="CN36" s="606"/>
      <c r="CO36" s="606"/>
      <c r="CP36" s="606"/>
      <c r="CQ36" s="607"/>
      <c r="CR36" s="608">
        <v>17286779</v>
      </c>
      <c r="CS36" s="609"/>
      <c r="CT36" s="609"/>
      <c r="CU36" s="609"/>
      <c r="CV36" s="609"/>
      <c r="CW36" s="609"/>
      <c r="CX36" s="609"/>
      <c r="CY36" s="610"/>
      <c r="CZ36" s="611">
        <v>9</v>
      </c>
      <c r="DA36" s="623"/>
      <c r="DB36" s="623"/>
      <c r="DC36" s="624"/>
      <c r="DD36" s="614">
        <v>15471548</v>
      </c>
      <c r="DE36" s="609"/>
      <c r="DF36" s="609"/>
      <c r="DG36" s="609"/>
      <c r="DH36" s="609"/>
      <c r="DI36" s="609"/>
      <c r="DJ36" s="609"/>
      <c r="DK36" s="610"/>
      <c r="DL36" s="614">
        <v>9708978</v>
      </c>
      <c r="DM36" s="609"/>
      <c r="DN36" s="609"/>
      <c r="DO36" s="609"/>
      <c r="DP36" s="609"/>
      <c r="DQ36" s="609"/>
      <c r="DR36" s="609"/>
      <c r="DS36" s="609"/>
      <c r="DT36" s="609"/>
      <c r="DU36" s="609"/>
      <c r="DV36" s="610"/>
      <c r="DW36" s="611">
        <v>9.9</v>
      </c>
      <c r="DX36" s="623"/>
      <c r="DY36" s="623"/>
      <c r="DZ36" s="623"/>
      <c r="EA36" s="623"/>
      <c r="EB36" s="623"/>
      <c r="EC36" s="635"/>
    </row>
    <row r="37" spans="2:133" ht="11.25" customHeight="1" x14ac:dyDescent="0.2">
      <c r="B37" s="605" t="s">
        <v>247</v>
      </c>
      <c r="C37" s="606"/>
      <c r="D37" s="606"/>
      <c r="E37" s="606"/>
      <c r="F37" s="606"/>
      <c r="G37" s="606"/>
      <c r="H37" s="606"/>
      <c r="I37" s="606"/>
      <c r="J37" s="606"/>
      <c r="K37" s="606"/>
      <c r="L37" s="606"/>
      <c r="M37" s="606"/>
      <c r="N37" s="606"/>
      <c r="O37" s="606"/>
      <c r="P37" s="606"/>
      <c r="Q37" s="607"/>
      <c r="R37" s="608">
        <v>4481998</v>
      </c>
      <c r="S37" s="609"/>
      <c r="T37" s="609"/>
      <c r="U37" s="609"/>
      <c r="V37" s="609"/>
      <c r="W37" s="609"/>
      <c r="X37" s="609"/>
      <c r="Y37" s="610"/>
      <c r="Z37" s="646">
        <v>2.2999999999999998</v>
      </c>
      <c r="AA37" s="646"/>
      <c r="AB37" s="646"/>
      <c r="AC37" s="646"/>
      <c r="AD37" s="647">
        <v>14766</v>
      </c>
      <c r="AE37" s="647"/>
      <c r="AF37" s="647"/>
      <c r="AG37" s="647"/>
      <c r="AH37" s="647"/>
      <c r="AI37" s="647"/>
      <c r="AJ37" s="647"/>
      <c r="AK37" s="647"/>
      <c r="AL37" s="611">
        <v>0</v>
      </c>
      <c r="AM37" s="612"/>
      <c r="AN37" s="612"/>
      <c r="AO37" s="648"/>
      <c r="AQ37" s="641" t="s">
        <v>248</v>
      </c>
      <c r="AR37" s="642"/>
      <c r="AS37" s="642"/>
      <c r="AT37" s="642"/>
      <c r="AU37" s="642"/>
      <c r="AV37" s="642"/>
      <c r="AW37" s="642"/>
      <c r="AX37" s="642"/>
      <c r="AY37" s="643"/>
      <c r="AZ37" s="608">
        <v>2954709</v>
      </c>
      <c r="BA37" s="609"/>
      <c r="BB37" s="609"/>
      <c r="BC37" s="609"/>
      <c r="BD37" s="621"/>
      <c r="BE37" s="621"/>
      <c r="BF37" s="644"/>
      <c r="BG37" s="605" t="s">
        <v>249</v>
      </c>
      <c r="BH37" s="606"/>
      <c r="BI37" s="606"/>
      <c r="BJ37" s="606"/>
      <c r="BK37" s="606"/>
      <c r="BL37" s="606"/>
      <c r="BM37" s="606"/>
      <c r="BN37" s="606"/>
      <c r="BO37" s="606"/>
      <c r="BP37" s="606"/>
      <c r="BQ37" s="606"/>
      <c r="BR37" s="606"/>
      <c r="BS37" s="606"/>
      <c r="BT37" s="606"/>
      <c r="BU37" s="607"/>
      <c r="BV37" s="608">
        <v>-493149</v>
      </c>
      <c r="BW37" s="609"/>
      <c r="BX37" s="609"/>
      <c r="BY37" s="609"/>
      <c r="BZ37" s="609"/>
      <c r="CA37" s="609"/>
      <c r="CB37" s="645"/>
      <c r="CD37" s="605" t="s">
        <v>250</v>
      </c>
      <c r="CE37" s="606"/>
      <c r="CF37" s="606"/>
      <c r="CG37" s="606"/>
      <c r="CH37" s="606"/>
      <c r="CI37" s="606"/>
      <c r="CJ37" s="606"/>
      <c r="CK37" s="606"/>
      <c r="CL37" s="606"/>
      <c r="CM37" s="606"/>
      <c r="CN37" s="606"/>
      <c r="CO37" s="606"/>
      <c r="CP37" s="606"/>
      <c r="CQ37" s="607"/>
      <c r="CR37" s="608">
        <v>1460147</v>
      </c>
      <c r="CS37" s="621"/>
      <c r="CT37" s="621"/>
      <c r="CU37" s="621"/>
      <c r="CV37" s="621"/>
      <c r="CW37" s="621"/>
      <c r="CX37" s="621"/>
      <c r="CY37" s="622"/>
      <c r="CZ37" s="611">
        <v>0.8</v>
      </c>
      <c r="DA37" s="623"/>
      <c r="DB37" s="623"/>
      <c r="DC37" s="624"/>
      <c r="DD37" s="614">
        <v>1460147</v>
      </c>
      <c r="DE37" s="621"/>
      <c r="DF37" s="621"/>
      <c r="DG37" s="621"/>
      <c r="DH37" s="621"/>
      <c r="DI37" s="621"/>
      <c r="DJ37" s="621"/>
      <c r="DK37" s="622"/>
      <c r="DL37" s="614">
        <v>1451460</v>
      </c>
      <c r="DM37" s="621"/>
      <c r="DN37" s="621"/>
      <c r="DO37" s="621"/>
      <c r="DP37" s="621"/>
      <c r="DQ37" s="621"/>
      <c r="DR37" s="621"/>
      <c r="DS37" s="621"/>
      <c r="DT37" s="621"/>
      <c r="DU37" s="621"/>
      <c r="DV37" s="622"/>
      <c r="DW37" s="611">
        <v>1.5</v>
      </c>
      <c r="DX37" s="623"/>
      <c r="DY37" s="623"/>
      <c r="DZ37" s="623"/>
      <c r="EA37" s="623"/>
      <c r="EB37" s="623"/>
      <c r="EC37" s="635"/>
    </row>
    <row r="38" spans="2:133" ht="11.25" customHeight="1" x14ac:dyDescent="0.2">
      <c r="B38" s="605" t="s">
        <v>251</v>
      </c>
      <c r="C38" s="606"/>
      <c r="D38" s="606"/>
      <c r="E38" s="606"/>
      <c r="F38" s="606"/>
      <c r="G38" s="606"/>
      <c r="H38" s="606"/>
      <c r="I38" s="606"/>
      <c r="J38" s="606"/>
      <c r="K38" s="606"/>
      <c r="L38" s="606"/>
      <c r="M38" s="606"/>
      <c r="N38" s="606"/>
      <c r="O38" s="606"/>
      <c r="P38" s="606"/>
      <c r="Q38" s="607"/>
      <c r="R38" s="608">
        <v>8523595</v>
      </c>
      <c r="S38" s="609"/>
      <c r="T38" s="609"/>
      <c r="U38" s="609"/>
      <c r="V38" s="609"/>
      <c r="W38" s="609"/>
      <c r="X38" s="609"/>
      <c r="Y38" s="610"/>
      <c r="Z38" s="646">
        <v>4.3</v>
      </c>
      <c r="AA38" s="646"/>
      <c r="AB38" s="646"/>
      <c r="AC38" s="646"/>
      <c r="AD38" s="647" t="s">
        <v>47</v>
      </c>
      <c r="AE38" s="647"/>
      <c r="AF38" s="647"/>
      <c r="AG38" s="647"/>
      <c r="AH38" s="647"/>
      <c r="AI38" s="647"/>
      <c r="AJ38" s="647"/>
      <c r="AK38" s="647"/>
      <c r="AL38" s="611" t="s">
        <v>47</v>
      </c>
      <c r="AM38" s="612"/>
      <c r="AN38" s="612"/>
      <c r="AO38" s="648"/>
      <c r="AQ38" s="641" t="s">
        <v>252</v>
      </c>
      <c r="AR38" s="642"/>
      <c r="AS38" s="642"/>
      <c r="AT38" s="642"/>
      <c r="AU38" s="642"/>
      <c r="AV38" s="642"/>
      <c r="AW38" s="642"/>
      <c r="AX38" s="642"/>
      <c r="AY38" s="643"/>
      <c r="AZ38" s="608">
        <v>2535277</v>
      </c>
      <c r="BA38" s="609"/>
      <c r="BB38" s="609"/>
      <c r="BC38" s="609"/>
      <c r="BD38" s="621"/>
      <c r="BE38" s="621"/>
      <c r="BF38" s="644"/>
      <c r="BG38" s="605" t="s">
        <v>253</v>
      </c>
      <c r="BH38" s="606"/>
      <c r="BI38" s="606"/>
      <c r="BJ38" s="606"/>
      <c r="BK38" s="606"/>
      <c r="BL38" s="606"/>
      <c r="BM38" s="606"/>
      <c r="BN38" s="606"/>
      <c r="BO38" s="606"/>
      <c r="BP38" s="606"/>
      <c r="BQ38" s="606"/>
      <c r="BR38" s="606"/>
      <c r="BS38" s="606"/>
      <c r="BT38" s="606"/>
      <c r="BU38" s="607"/>
      <c r="BV38" s="608">
        <v>44557</v>
      </c>
      <c r="BW38" s="609"/>
      <c r="BX38" s="609"/>
      <c r="BY38" s="609"/>
      <c r="BZ38" s="609"/>
      <c r="CA38" s="609"/>
      <c r="CB38" s="645"/>
      <c r="CD38" s="605" t="s">
        <v>254</v>
      </c>
      <c r="CE38" s="606"/>
      <c r="CF38" s="606"/>
      <c r="CG38" s="606"/>
      <c r="CH38" s="606"/>
      <c r="CI38" s="606"/>
      <c r="CJ38" s="606"/>
      <c r="CK38" s="606"/>
      <c r="CL38" s="606"/>
      <c r="CM38" s="606"/>
      <c r="CN38" s="606"/>
      <c r="CO38" s="606"/>
      <c r="CP38" s="606"/>
      <c r="CQ38" s="607"/>
      <c r="CR38" s="608">
        <v>17036219</v>
      </c>
      <c r="CS38" s="609"/>
      <c r="CT38" s="609"/>
      <c r="CU38" s="609"/>
      <c r="CV38" s="609"/>
      <c r="CW38" s="609"/>
      <c r="CX38" s="609"/>
      <c r="CY38" s="610"/>
      <c r="CZ38" s="611">
        <v>8.9</v>
      </c>
      <c r="DA38" s="623"/>
      <c r="DB38" s="623"/>
      <c r="DC38" s="624"/>
      <c r="DD38" s="614">
        <v>13450749</v>
      </c>
      <c r="DE38" s="609"/>
      <c r="DF38" s="609"/>
      <c r="DG38" s="609"/>
      <c r="DH38" s="609"/>
      <c r="DI38" s="609"/>
      <c r="DJ38" s="609"/>
      <c r="DK38" s="610"/>
      <c r="DL38" s="614">
        <v>10938467</v>
      </c>
      <c r="DM38" s="609"/>
      <c r="DN38" s="609"/>
      <c r="DO38" s="609"/>
      <c r="DP38" s="609"/>
      <c r="DQ38" s="609"/>
      <c r="DR38" s="609"/>
      <c r="DS38" s="609"/>
      <c r="DT38" s="609"/>
      <c r="DU38" s="609"/>
      <c r="DV38" s="610"/>
      <c r="DW38" s="611">
        <v>11.2</v>
      </c>
      <c r="DX38" s="623"/>
      <c r="DY38" s="623"/>
      <c r="DZ38" s="623"/>
      <c r="EA38" s="623"/>
      <c r="EB38" s="623"/>
      <c r="EC38" s="635"/>
    </row>
    <row r="39" spans="2:133" ht="11.25" customHeight="1" x14ac:dyDescent="0.2">
      <c r="B39" s="605" t="s">
        <v>255</v>
      </c>
      <c r="C39" s="606"/>
      <c r="D39" s="606"/>
      <c r="E39" s="606"/>
      <c r="F39" s="606"/>
      <c r="G39" s="606"/>
      <c r="H39" s="606"/>
      <c r="I39" s="606"/>
      <c r="J39" s="606"/>
      <c r="K39" s="606"/>
      <c r="L39" s="606"/>
      <c r="M39" s="606"/>
      <c r="N39" s="606"/>
      <c r="O39" s="606"/>
      <c r="P39" s="606"/>
      <c r="Q39" s="607"/>
      <c r="R39" s="608" t="s">
        <v>47</v>
      </c>
      <c r="S39" s="609"/>
      <c r="T39" s="609"/>
      <c r="U39" s="609"/>
      <c r="V39" s="609"/>
      <c r="W39" s="609"/>
      <c r="X39" s="609"/>
      <c r="Y39" s="610"/>
      <c r="Z39" s="646" t="s">
        <v>47</v>
      </c>
      <c r="AA39" s="646"/>
      <c r="AB39" s="646"/>
      <c r="AC39" s="646"/>
      <c r="AD39" s="647" t="s">
        <v>47</v>
      </c>
      <c r="AE39" s="647"/>
      <c r="AF39" s="647"/>
      <c r="AG39" s="647"/>
      <c r="AH39" s="647"/>
      <c r="AI39" s="647"/>
      <c r="AJ39" s="647"/>
      <c r="AK39" s="647"/>
      <c r="AL39" s="611" t="s">
        <v>47</v>
      </c>
      <c r="AM39" s="612"/>
      <c r="AN39" s="612"/>
      <c r="AO39" s="648"/>
      <c r="AQ39" s="641" t="s">
        <v>256</v>
      </c>
      <c r="AR39" s="642"/>
      <c r="AS39" s="642"/>
      <c r="AT39" s="642"/>
      <c r="AU39" s="642"/>
      <c r="AV39" s="642"/>
      <c r="AW39" s="642"/>
      <c r="AX39" s="642"/>
      <c r="AY39" s="643"/>
      <c r="AZ39" s="608">
        <v>178063</v>
      </c>
      <c r="BA39" s="609"/>
      <c r="BB39" s="609"/>
      <c r="BC39" s="609"/>
      <c r="BD39" s="621"/>
      <c r="BE39" s="621"/>
      <c r="BF39" s="644"/>
      <c r="BG39" s="605" t="s">
        <v>257</v>
      </c>
      <c r="BH39" s="606"/>
      <c r="BI39" s="606"/>
      <c r="BJ39" s="606"/>
      <c r="BK39" s="606"/>
      <c r="BL39" s="606"/>
      <c r="BM39" s="606"/>
      <c r="BN39" s="606"/>
      <c r="BO39" s="606"/>
      <c r="BP39" s="606"/>
      <c r="BQ39" s="606"/>
      <c r="BR39" s="606"/>
      <c r="BS39" s="606"/>
      <c r="BT39" s="606"/>
      <c r="BU39" s="607"/>
      <c r="BV39" s="608">
        <v>63172</v>
      </c>
      <c r="BW39" s="609"/>
      <c r="BX39" s="609"/>
      <c r="BY39" s="609"/>
      <c r="BZ39" s="609"/>
      <c r="CA39" s="609"/>
      <c r="CB39" s="645"/>
      <c r="CD39" s="605" t="s">
        <v>258</v>
      </c>
      <c r="CE39" s="606"/>
      <c r="CF39" s="606"/>
      <c r="CG39" s="606"/>
      <c r="CH39" s="606"/>
      <c r="CI39" s="606"/>
      <c r="CJ39" s="606"/>
      <c r="CK39" s="606"/>
      <c r="CL39" s="606"/>
      <c r="CM39" s="606"/>
      <c r="CN39" s="606"/>
      <c r="CO39" s="606"/>
      <c r="CP39" s="606"/>
      <c r="CQ39" s="607"/>
      <c r="CR39" s="608">
        <v>9491014</v>
      </c>
      <c r="CS39" s="621"/>
      <c r="CT39" s="621"/>
      <c r="CU39" s="621"/>
      <c r="CV39" s="621"/>
      <c r="CW39" s="621"/>
      <c r="CX39" s="621"/>
      <c r="CY39" s="622"/>
      <c r="CZ39" s="611">
        <v>4.9000000000000004</v>
      </c>
      <c r="DA39" s="623"/>
      <c r="DB39" s="623"/>
      <c r="DC39" s="624"/>
      <c r="DD39" s="614">
        <v>9095765</v>
      </c>
      <c r="DE39" s="621"/>
      <c r="DF39" s="621"/>
      <c r="DG39" s="621"/>
      <c r="DH39" s="621"/>
      <c r="DI39" s="621"/>
      <c r="DJ39" s="621"/>
      <c r="DK39" s="622"/>
      <c r="DL39" s="614" t="s">
        <v>47</v>
      </c>
      <c r="DM39" s="621"/>
      <c r="DN39" s="621"/>
      <c r="DO39" s="621"/>
      <c r="DP39" s="621"/>
      <c r="DQ39" s="621"/>
      <c r="DR39" s="621"/>
      <c r="DS39" s="621"/>
      <c r="DT39" s="621"/>
      <c r="DU39" s="621"/>
      <c r="DV39" s="622"/>
      <c r="DW39" s="611" t="s">
        <v>47</v>
      </c>
      <c r="DX39" s="623"/>
      <c r="DY39" s="623"/>
      <c r="DZ39" s="623"/>
      <c r="EA39" s="623"/>
      <c r="EB39" s="623"/>
      <c r="EC39" s="635"/>
    </row>
    <row r="40" spans="2:133" ht="11.25" customHeight="1" x14ac:dyDescent="0.2">
      <c r="B40" s="605" t="s">
        <v>259</v>
      </c>
      <c r="C40" s="606"/>
      <c r="D40" s="606"/>
      <c r="E40" s="606"/>
      <c r="F40" s="606"/>
      <c r="G40" s="606"/>
      <c r="H40" s="606"/>
      <c r="I40" s="606"/>
      <c r="J40" s="606"/>
      <c r="K40" s="606"/>
      <c r="L40" s="606"/>
      <c r="M40" s="606"/>
      <c r="N40" s="606"/>
      <c r="O40" s="606"/>
      <c r="P40" s="606"/>
      <c r="Q40" s="607"/>
      <c r="R40" s="608">
        <v>895995</v>
      </c>
      <c r="S40" s="609"/>
      <c r="T40" s="609"/>
      <c r="U40" s="609"/>
      <c r="V40" s="609"/>
      <c r="W40" s="609"/>
      <c r="X40" s="609"/>
      <c r="Y40" s="610"/>
      <c r="Z40" s="646">
        <v>0.5</v>
      </c>
      <c r="AA40" s="646"/>
      <c r="AB40" s="646"/>
      <c r="AC40" s="646"/>
      <c r="AD40" s="647" t="s">
        <v>47</v>
      </c>
      <c r="AE40" s="647"/>
      <c r="AF40" s="647"/>
      <c r="AG40" s="647"/>
      <c r="AH40" s="647"/>
      <c r="AI40" s="647"/>
      <c r="AJ40" s="647"/>
      <c r="AK40" s="647"/>
      <c r="AL40" s="611" t="s">
        <v>47</v>
      </c>
      <c r="AM40" s="612"/>
      <c r="AN40" s="612"/>
      <c r="AO40" s="648"/>
      <c r="AQ40" s="641" t="s">
        <v>260</v>
      </c>
      <c r="AR40" s="642"/>
      <c r="AS40" s="642"/>
      <c r="AT40" s="642"/>
      <c r="AU40" s="642"/>
      <c r="AV40" s="642"/>
      <c r="AW40" s="642"/>
      <c r="AX40" s="642"/>
      <c r="AY40" s="643"/>
      <c r="AZ40" s="608">
        <v>107374</v>
      </c>
      <c r="BA40" s="609"/>
      <c r="BB40" s="609"/>
      <c r="BC40" s="609"/>
      <c r="BD40" s="621"/>
      <c r="BE40" s="621"/>
      <c r="BF40" s="644"/>
      <c r="BG40" s="649" t="s">
        <v>261</v>
      </c>
      <c r="BH40" s="650"/>
      <c r="BI40" s="650"/>
      <c r="BJ40" s="650"/>
      <c r="BK40" s="650"/>
      <c r="BL40" s="343"/>
      <c r="BM40" s="606" t="s">
        <v>262</v>
      </c>
      <c r="BN40" s="606"/>
      <c r="BO40" s="606"/>
      <c r="BP40" s="606"/>
      <c r="BQ40" s="606"/>
      <c r="BR40" s="606"/>
      <c r="BS40" s="606"/>
      <c r="BT40" s="606"/>
      <c r="BU40" s="607"/>
      <c r="BV40" s="608">
        <v>128</v>
      </c>
      <c r="BW40" s="609"/>
      <c r="BX40" s="609"/>
      <c r="BY40" s="609"/>
      <c r="BZ40" s="609"/>
      <c r="CA40" s="609"/>
      <c r="CB40" s="645"/>
      <c r="CD40" s="605" t="s">
        <v>263</v>
      </c>
      <c r="CE40" s="606"/>
      <c r="CF40" s="606"/>
      <c r="CG40" s="606"/>
      <c r="CH40" s="606"/>
      <c r="CI40" s="606"/>
      <c r="CJ40" s="606"/>
      <c r="CK40" s="606"/>
      <c r="CL40" s="606"/>
      <c r="CM40" s="606"/>
      <c r="CN40" s="606"/>
      <c r="CO40" s="606"/>
      <c r="CP40" s="606"/>
      <c r="CQ40" s="607"/>
      <c r="CR40" s="608">
        <v>42155</v>
      </c>
      <c r="CS40" s="609"/>
      <c r="CT40" s="609"/>
      <c r="CU40" s="609"/>
      <c r="CV40" s="609"/>
      <c r="CW40" s="609"/>
      <c r="CX40" s="609"/>
      <c r="CY40" s="610"/>
      <c r="CZ40" s="611">
        <v>0</v>
      </c>
      <c r="DA40" s="623"/>
      <c r="DB40" s="623"/>
      <c r="DC40" s="624"/>
      <c r="DD40" s="614">
        <v>501</v>
      </c>
      <c r="DE40" s="609"/>
      <c r="DF40" s="609"/>
      <c r="DG40" s="609"/>
      <c r="DH40" s="609"/>
      <c r="DI40" s="609"/>
      <c r="DJ40" s="609"/>
      <c r="DK40" s="610"/>
      <c r="DL40" s="614">
        <v>404</v>
      </c>
      <c r="DM40" s="609"/>
      <c r="DN40" s="609"/>
      <c r="DO40" s="609"/>
      <c r="DP40" s="609"/>
      <c r="DQ40" s="609"/>
      <c r="DR40" s="609"/>
      <c r="DS40" s="609"/>
      <c r="DT40" s="609"/>
      <c r="DU40" s="609"/>
      <c r="DV40" s="610"/>
      <c r="DW40" s="611">
        <v>0</v>
      </c>
      <c r="DX40" s="623"/>
      <c r="DY40" s="623"/>
      <c r="DZ40" s="623"/>
      <c r="EA40" s="623"/>
      <c r="EB40" s="623"/>
      <c r="EC40" s="635"/>
    </row>
    <row r="41" spans="2:133" ht="11.25" customHeight="1" x14ac:dyDescent="0.2">
      <c r="B41" s="589" t="s">
        <v>264</v>
      </c>
      <c r="C41" s="590"/>
      <c r="D41" s="590"/>
      <c r="E41" s="590"/>
      <c r="F41" s="590"/>
      <c r="G41" s="590"/>
      <c r="H41" s="590"/>
      <c r="I41" s="590"/>
      <c r="J41" s="590"/>
      <c r="K41" s="590"/>
      <c r="L41" s="590"/>
      <c r="M41" s="590"/>
      <c r="N41" s="590"/>
      <c r="O41" s="590"/>
      <c r="P41" s="590"/>
      <c r="Q41" s="591"/>
      <c r="R41" s="592">
        <v>197658373</v>
      </c>
      <c r="S41" s="633"/>
      <c r="T41" s="633"/>
      <c r="U41" s="633"/>
      <c r="V41" s="633"/>
      <c r="W41" s="633"/>
      <c r="X41" s="633"/>
      <c r="Y41" s="636"/>
      <c r="Z41" s="637">
        <v>100</v>
      </c>
      <c r="AA41" s="637"/>
      <c r="AB41" s="637"/>
      <c r="AC41" s="637"/>
      <c r="AD41" s="638">
        <v>96978771</v>
      </c>
      <c r="AE41" s="638"/>
      <c r="AF41" s="638"/>
      <c r="AG41" s="638"/>
      <c r="AH41" s="638"/>
      <c r="AI41" s="638"/>
      <c r="AJ41" s="638"/>
      <c r="AK41" s="638"/>
      <c r="AL41" s="595">
        <v>100</v>
      </c>
      <c r="AM41" s="639"/>
      <c r="AN41" s="639"/>
      <c r="AO41" s="640"/>
      <c r="AQ41" s="641" t="s">
        <v>265</v>
      </c>
      <c r="AR41" s="642"/>
      <c r="AS41" s="642"/>
      <c r="AT41" s="642"/>
      <c r="AU41" s="642"/>
      <c r="AV41" s="642"/>
      <c r="AW41" s="642"/>
      <c r="AX41" s="642"/>
      <c r="AY41" s="643"/>
      <c r="AZ41" s="608">
        <v>4416732</v>
      </c>
      <c r="BA41" s="609"/>
      <c r="BB41" s="609"/>
      <c r="BC41" s="609"/>
      <c r="BD41" s="621"/>
      <c r="BE41" s="621"/>
      <c r="BF41" s="644"/>
      <c r="BG41" s="649"/>
      <c r="BH41" s="650"/>
      <c r="BI41" s="650"/>
      <c r="BJ41" s="650"/>
      <c r="BK41" s="650"/>
      <c r="BL41" s="343"/>
      <c r="BM41" s="606" t="s">
        <v>266</v>
      </c>
      <c r="BN41" s="606"/>
      <c r="BO41" s="606"/>
      <c r="BP41" s="606"/>
      <c r="BQ41" s="606"/>
      <c r="BR41" s="606"/>
      <c r="BS41" s="606"/>
      <c r="BT41" s="606"/>
      <c r="BU41" s="607"/>
      <c r="BV41" s="608" t="s">
        <v>47</v>
      </c>
      <c r="BW41" s="609"/>
      <c r="BX41" s="609"/>
      <c r="BY41" s="609"/>
      <c r="BZ41" s="609"/>
      <c r="CA41" s="609"/>
      <c r="CB41" s="645"/>
      <c r="CD41" s="605" t="s">
        <v>267</v>
      </c>
      <c r="CE41" s="606"/>
      <c r="CF41" s="606"/>
      <c r="CG41" s="606"/>
      <c r="CH41" s="606"/>
      <c r="CI41" s="606"/>
      <c r="CJ41" s="606"/>
      <c r="CK41" s="606"/>
      <c r="CL41" s="606"/>
      <c r="CM41" s="606"/>
      <c r="CN41" s="606"/>
      <c r="CO41" s="606"/>
      <c r="CP41" s="606"/>
      <c r="CQ41" s="607"/>
      <c r="CR41" s="608" t="s">
        <v>47</v>
      </c>
      <c r="CS41" s="621"/>
      <c r="CT41" s="621"/>
      <c r="CU41" s="621"/>
      <c r="CV41" s="621"/>
      <c r="CW41" s="621"/>
      <c r="CX41" s="621"/>
      <c r="CY41" s="622"/>
      <c r="CZ41" s="611" t="s">
        <v>47</v>
      </c>
      <c r="DA41" s="623"/>
      <c r="DB41" s="623"/>
      <c r="DC41" s="624"/>
      <c r="DD41" s="614" t="s">
        <v>47</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268</v>
      </c>
      <c r="AR42" s="654"/>
      <c r="AS42" s="654"/>
      <c r="AT42" s="654"/>
      <c r="AU42" s="654"/>
      <c r="AV42" s="654"/>
      <c r="AW42" s="654"/>
      <c r="AX42" s="654"/>
      <c r="AY42" s="655"/>
      <c r="AZ42" s="592">
        <v>12512113</v>
      </c>
      <c r="BA42" s="633"/>
      <c r="BB42" s="633"/>
      <c r="BC42" s="633"/>
      <c r="BD42" s="593"/>
      <c r="BE42" s="593"/>
      <c r="BF42" s="656"/>
      <c r="BG42" s="651"/>
      <c r="BH42" s="652"/>
      <c r="BI42" s="652"/>
      <c r="BJ42" s="652"/>
      <c r="BK42" s="652"/>
      <c r="BL42" s="344"/>
      <c r="BM42" s="590" t="s">
        <v>269</v>
      </c>
      <c r="BN42" s="590"/>
      <c r="BO42" s="590"/>
      <c r="BP42" s="590"/>
      <c r="BQ42" s="590"/>
      <c r="BR42" s="590"/>
      <c r="BS42" s="590"/>
      <c r="BT42" s="590"/>
      <c r="BU42" s="591"/>
      <c r="BV42" s="592">
        <v>392</v>
      </c>
      <c r="BW42" s="633"/>
      <c r="BX42" s="633"/>
      <c r="BY42" s="633"/>
      <c r="BZ42" s="633"/>
      <c r="CA42" s="633"/>
      <c r="CB42" s="634"/>
      <c r="CD42" s="605" t="s">
        <v>270</v>
      </c>
      <c r="CE42" s="606"/>
      <c r="CF42" s="606"/>
      <c r="CG42" s="606"/>
      <c r="CH42" s="606"/>
      <c r="CI42" s="606"/>
      <c r="CJ42" s="606"/>
      <c r="CK42" s="606"/>
      <c r="CL42" s="606"/>
      <c r="CM42" s="606"/>
      <c r="CN42" s="606"/>
      <c r="CO42" s="606"/>
      <c r="CP42" s="606"/>
      <c r="CQ42" s="607"/>
      <c r="CR42" s="608">
        <v>15975423</v>
      </c>
      <c r="CS42" s="621"/>
      <c r="CT42" s="621"/>
      <c r="CU42" s="621"/>
      <c r="CV42" s="621"/>
      <c r="CW42" s="621"/>
      <c r="CX42" s="621"/>
      <c r="CY42" s="622"/>
      <c r="CZ42" s="611">
        <v>8.3000000000000007</v>
      </c>
      <c r="DA42" s="623"/>
      <c r="DB42" s="623"/>
      <c r="DC42" s="624"/>
      <c r="DD42" s="614">
        <v>4992589</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87" t="s">
        <v>271</v>
      </c>
      <c r="CD43" s="605" t="s">
        <v>272</v>
      </c>
      <c r="CE43" s="606"/>
      <c r="CF43" s="606"/>
      <c r="CG43" s="606"/>
      <c r="CH43" s="606"/>
      <c r="CI43" s="606"/>
      <c r="CJ43" s="606"/>
      <c r="CK43" s="606"/>
      <c r="CL43" s="606"/>
      <c r="CM43" s="606"/>
      <c r="CN43" s="606"/>
      <c r="CO43" s="606"/>
      <c r="CP43" s="606"/>
      <c r="CQ43" s="607"/>
      <c r="CR43" s="608">
        <v>18622</v>
      </c>
      <c r="CS43" s="621"/>
      <c r="CT43" s="621"/>
      <c r="CU43" s="621"/>
      <c r="CV43" s="621"/>
      <c r="CW43" s="621"/>
      <c r="CX43" s="621"/>
      <c r="CY43" s="622"/>
      <c r="CZ43" s="611">
        <v>0</v>
      </c>
      <c r="DA43" s="623"/>
      <c r="DB43" s="623"/>
      <c r="DC43" s="624"/>
      <c r="DD43" s="614">
        <v>18622</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273</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220</v>
      </c>
      <c r="CE44" s="628"/>
      <c r="CF44" s="605" t="s">
        <v>274</v>
      </c>
      <c r="CG44" s="606"/>
      <c r="CH44" s="606"/>
      <c r="CI44" s="606"/>
      <c r="CJ44" s="606"/>
      <c r="CK44" s="606"/>
      <c r="CL44" s="606"/>
      <c r="CM44" s="606"/>
      <c r="CN44" s="606"/>
      <c r="CO44" s="606"/>
      <c r="CP44" s="606"/>
      <c r="CQ44" s="607"/>
      <c r="CR44" s="608">
        <v>15975423</v>
      </c>
      <c r="CS44" s="609"/>
      <c r="CT44" s="609"/>
      <c r="CU44" s="609"/>
      <c r="CV44" s="609"/>
      <c r="CW44" s="609"/>
      <c r="CX44" s="609"/>
      <c r="CY44" s="610"/>
      <c r="CZ44" s="611">
        <v>8.3000000000000007</v>
      </c>
      <c r="DA44" s="612"/>
      <c r="DB44" s="612"/>
      <c r="DC44" s="613"/>
      <c r="DD44" s="614">
        <v>4992589</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275</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276</v>
      </c>
      <c r="CG45" s="606"/>
      <c r="CH45" s="606"/>
      <c r="CI45" s="606"/>
      <c r="CJ45" s="606"/>
      <c r="CK45" s="606"/>
      <c r="CL45" s="606"/>
      <c r="CM45" s="606"/>
      <c r="CN45" s="606"/>
      <c r="CO45" s="606"/>
      <c r="CP45" s="606"/>
      <c r="CQ45" s="607"/>
      <c r="CR45" s="608">
        <v>4206618</v>
      </c>
      <c r="CS45" s="621"/>
      <c r="CT45" s="621"/>
      <c r="CU45" s="621"/>
      <c r="CV45" s="621"/>
      <c r="CW45" s="621"/>
      <c r="CX45" s="621"/>
      <c r="CY45" s="622"/>
      <c r="CZ45" s="611">
        <v>2.2000000000000002</v>
      </c>
      <c r="DA45" s="623"/>
      <c r="DB45" s="623"/>
      <c r="DC45" s="624"/>
      <c r="DD45" s="614">
        <v>360599</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342"/>
      <c r="CD46" s="629"/>
      <c r="CE46" s="630"/>
      <c r="CF46" s="605" t="s">
        <v>277</v>
      </c>
      <c r="CG46" s="606"/>
      <c r="CH46" s="606"/>
      <c r="CI46" s="606"/>
      <c r="CJ46" s="606"/>
      <c r="CK46" s="606"/>
      <c r="CL46" s="606"/>
      <c r="CM46" s="606"/>
      <c r="CN46" s="606"/>
      <c r="CO46" s="606"/>
      <c r="CP46" s="606"/>
      <c r="CQ46" s="607"/>
      <c r="CR46" s="608">
        <v>11768805</v>
      </c>
      <c r="CS46" s="609"/>
      <c r="CT46" s="609"/>
      <c r="CU46" s="609"/>
      <c r="CV46" s="609"/>
      <c r="CW46" s="609"/>
      <c r="CX46" s="609"/>
      <c r="CY46" s="610"/>
      <c r="CZ46" s="611">
        <v>6.1</v>
      </c>
      <c r="DA46" s="612"/>
      <c r="DB46" s="612"/>
      <c r="DC46" s="613"/>
      <c r="DD46" s="614">
        <v>4631990</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342"/>
      <c r="CD47" s="629"/>
      <c r="CE47" s="630"/>
      <c r="CF47" s="605" t="s">
        <v>278</v>
      </c>
      <c r="CG47" s="606"/>
      <c r="CH47" s="606"/>
      <c r="CI47" s="606"/>
      <c r="CJ47" s="606"/>
      <c r="CK47" s="606"/>
      <c r="CL47" s="606"/>
      <c r="CM47" s="606"/>
      <c r="CN47" s="606"/>
      <c r="CO47" s="606"/>
      <c r="CP47" s="606"/>
      <c r="CQ47" s="607"/>
      <c r="CR47" s="608" t="s">
        <v>47</v>
      </c>
      <c r="CS47" s="621"/>
      <c r="CT47" s="621"/>
      <c r="CU47" s="621"/>
      <c r="CV47" s="621"/>
      <c r="CW47" s="621"/>
      <c r="CX47" s="621"/>
      <c r="CY47" s="622"/>
      <c r="CZ47" s="611" t="s">
        <v>47</v>
      </c>
      <c r="DA47" s="623"/>
      <c r="DB47" s="623"/>
      <c r="DC47" s="624"/>
      <c r="DD47" s="614" t="s">
        <v>47</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342"/>
      <c r="CD48" s="631"/>
      <c r="CE48" s="632"/>
      <c r="CF48" s="605" t="s">
        <v>279</v>
      </c>
      <c r="CG48" s="606"/>
      <c r="CH48" s="606"/>
      <c r="CI48" s="606"/>
      <c r="CJ48" s="606"/>
      <c r="CK48" s="606"/>
      <c r="CL48" s="606"/>
      <c r="CM48" s="606"/>
      <c r="CN48" s="606"/>
      <c r="CO48" s="606"/>
      <c r="CP48" s="606"/>
      <c r="CQ48" s="607"/>
      <c r="CR48" s="608" t="s">
        <v>47</v>
      </c>
      <c r="CS48" s="609"/>
      <c r="CT48" s="609"/>
      <c r="CU48" s="609"/>
      <c r="CV48" s="609"/>
      <c r="CW48" s="609"/>
      <c r="CX48" s="609"/>
      <c r="CY48" s="610"/>
      <c r="CZ48" s="611" t="s">
        <v>47</v>
      </c>
      <c r="DA48" s="612"/>
      <c r="DB48" s="612"/>
      <c r="DC48" s="613"/>
      <c r="DD48" s="614" t="s">
        <v>47</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342"/>
      <c r="CD49" s="589" t="s">
        <v>280</v>
      </c>
      <c r="CE49" s="590"/>
      <c r="CF49" s="590"/>
      <c r="CG49" s="590"/>
      <c r="CH49" s="590"/>
      <c r="CI49" s="590"/>
      <c r="CJ49" s="590"/>
      <c r="CK49" s="590"/>
      <c r="CL49" s="590"/>
      <c r="CM49" s="590"/>
      <c r="CN49" s="590"/>
      <c r="CO49" s="590"/>
      <c r="CP49" s="590"/>
      <c r="CQ49" s="591"/>
      <c r="CR49" s="592">
        <v>192121373</v>
      </c>
      <c r="CS49" s="593"/>
      <c r="CT49" s="593"/>
      <c r="CU49" s="593"/>
      <c r="CV49" s="593"/>
      <c r="CW49" s="593"/>
      <c r="CX49" s="593"/>
      <c r="CY49" s="594"/>
      <c r="CZ49" s="595">
        <v>100</v>
      </c>
      <c r="DA49" s="596"/>
      <c r="DB49" s="596"/>
      <c r="DC49" s="597"/>
      <c r="DD49" s="598">
        <v>121360473</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VVRvuEBj9MYgoGbed/F4kovf0UQo5VmXQtuMBP+NhtZvsr3o59g4yUsOKmauO5i5rxaB3LmzOG/yqZ8FOGRBGQ==" saltValue="PI1LmDxnML4et4KUqzQ+M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6640625" style="199" customWidth="1"/>
    <col min="131" max="131" width="1.6640625" style="199" customWidth="1"/>
    <col min="132" max="16384" width="9" style="199" hidden="1"/>
  </cols>
  <sheetData>
    <row r="1" spans="1:131" ht="11.25" customHeight="1" thickBot="1" x14ac:dyDescent="0.25">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6"/>
      <c r="DQ1" s="197"/>
      <c r="DR1" s="197"/>
      <c r="DS1" s="197"/>
      <c r="DT1" s="197"/>
      <c r="DU1" s="197"/>
      <c r="DV1" s="197"/>
      <c r="DW1" s="197"/>
      <c r="DX1" s="197"/>
      <c r="DY1" s="197"/>
      <c r="DZ1" s="197"/>
      <c r="EA1" s="198"/>
    </row>
    <row r="2" spans="1:131" ht="26.25" customHeight="1" thickBot="1" x14ac:dyDescent="0.25">
      <c r="A2" s="1077" t="s">
        <v>281</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196"/>
      <c r="BK2" s="196"/>
      <c r="BL2" s="196"/>
      <c r="BM2" s="196"/>
      <c r="BN2" s="196"/>
      <c r="BO2" s="196"/>
      <c r="BP2" s="196"/>
      <c r="BQ2" s="196"/>
      <c r="BR2" s="196"/>
      <c r="BS2" s="196"/>
      <c r="BT2" s="196"/>
      <c r="BU2" s="196"/>
      <c r="BV2" s="196"/>
      <c r="BW2" s="196"/>
      <c r="BX2" s="196"/>
      <c r="BY2" s="196"/>
      <c r="BZ2" s="196"/>
      <c r="CA2" s="196"/>
      <c r="CB2" s="196"/>
      <c r="CC2" s="196"/>
      <c r="CD2" s="196"/>
      <c r="CE2" s="196"/>
      <c r="CF2" s="196"/>
      <c r="CG2" s="196"/>
      <c r="CH2" s="196"/>
      <c r="CI2" s="196"/>
      <c r="CJ2" s="196"/>
      <c r="CK2" s="196"/>
      <c r="CL2" s="196"/>
      <c r="CM2" s="196"/>
      <c r="CN2" s="196"/>
      <c r="CO2" s="196"/>
      <c r="CP2" s="196"/>
      <c r="CQ2" s="196"/>
      <c r="CR2" s="196"/>
      <c r="CS2" s="196"/>
      <c r="CT2" s="196"/>
      <c r="CU2" s="196"/>
      <c r="CV2" s="196"/>
      <c r="CW2" s="196"/>
      <c r="CX2" s="196"/>
      <c r="CY2" s="196"/>
      <c r="CZ2" s="196"/>
      <c r="DA2" s="196"/>
      <c r="DB2" s="196"/>
      <c r="DC2" s="196"/>
      <c r="DD2" s="196"/>
      <c r="DE2" s="196"/>
      <c r="DF2" s="196"/>
      <c r="DG2" s="196"/>
      <c r="DH2" s="196"/>
      <c r="DI2" s="196"/>
      <c r="DJ2" s="1078" t="s">
        <v>282</v>
      </c>
      <c r="DK2" s="1079"/>
      <c r="DL2" s="1079"/>
      <c r="DM2" s="1079"/>
      <c r="DN2" s="1079"/>
      <c r="DO2" s="1080"/>
      <c r="DP2" s="196"/>
      <c r="DQ2" s="1078" t="s">
        <v>283</v>
      </c>
      <c r="DR2" s="1079"/>
      <c r="DS2" s="1079"/>
      <c r="DT2" s="1079"/>
      <c r="DU2" s="1079"/>
      <c r="DV2" s="1079"/>
      <c r="DW2" s="1079"/>
      <c r="DX2" s="1079"/>
      <c r="DY2" s="1079"/>
      <c r="DZ2" s="1080"/>
      <c r="EA2" s="198"/>
    </row>
    <row r="3" spans="1:131" ht="11.25" customHeight="1" x14ac:dyDescent="0.2">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8"/>
    </row>
    <row r="4" spans="1:131" s="202" customFormat="1" ht="26.25" customHeight="1" thickBot="1" x14ac:dyDescent="0.25">
      <c r="A4" s="1046" t="s">
        <v>284</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348"/>
      <c r="BA4" s="348"/>
      <c r="BB4" s="348"/>
      <c r="BC4" s="348"/>
      <c r="BD4" s="348"/>
      <c r="BE4" s="200"/>
      <c r="BF4" s="200"/>
      <c r="BG4" s="200"/>
      <c r="BH4" s="200"/>
      <c r="BI4" s="200"/>
      <c r="BJ4" s="200"/>
      <c r="BK4" s="200"/>
      <c r="BL4" s="200"/>
      <c r="BM4" s="200"/>
      <c r="BN4" s="200"/>
      <c r="BO4" s="200"/>
      <c r="BP4" s="200"/>
      <c r="BQ4" s="717" t="s">
        <v>285</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01"/>
    </row>
    <row r="5" spans="1:131" s="202" customFormat="1" ht="26.25" customHeight="1" x14ac:dyDescent="0.2">
      <c r="A5" s="982" t="s">
        <v>286</v>
      </c>
      <c r="B5" s="983"/>
      <c r="C5" s="983"/>
      <c r="D5" s="983"/>
      <c r="E5" s="983"/>
      <c r="F5" s="983"/>
      <c r="G5" s="983"/>
      <c r="H5" s="983"/>
      <c r="I5" s="983"/>
      <c r="J5" s="983"/>
      <c r="K5" s="983"/>
      <c r="L5" s="983"/>
      <c r="M5" s="983"/>
      <c r="N5" s="983"/>
      <c r="O5" s="983"/>
      <c r="P5" s="984"/>
      <c r="Q5" s="988" t="s">
        <v>287</v>
      </c>
      <c r="R5" s="989"/>
      <c r="S5" s="989"/>
      <c r="T5" s="989"/>
      <c r="U5" s="990"/>
      <c r="V5" s="988" t="s">
        <v>288</v>
      </c>
      <c r="W5" s="989"/>
      <c r="X5" s="989"/>
      <c r="Y5" s="989"/>
      <c r="Z5" s="990"/>
      <c r="AA5" s="988" t="s">
        <v>289</v>
      </c>
      <c r="AB5" s="989"/>
      <c r="AC5" s="989"/>
      <c r="AD5" s="989"/>
      <c r="AE5" s="989"/>
      <c r="AF5" s="1081" t="s">
        <v>290</v>
      </c>
      <c r="AG5" s="989"/>
      <c r="AH5" s="989"/>
      <c r="AI5" s="989"/>
      <c r="AJ5" s="1002"/>
      <c r="AK5" s="989" t="s">
        <v>291</v>
      </c>
      <c r="AL5" s="989"/>
      <c r="AM5" s="989"/>
      <c r="AN5" s="989"/>
      <c r="AO5" s="990"/>
      <c r="AP5" s="988" t="s">
        <v>292</v>
      </c>
      <c r="AQ5" s="989"/>
      <c r="AR5" s="989"/>
      <c r="AS5" s="989"/>
      <c r="AT5" s="990"/>
      <c r="AU5" s="988" t="s">
        <v>293</v>
      </c>
      <c r="AV5" s="989"/>
      <c r="AW5" s="989"/>
      <c r="AX5" s="989"/>
      <c r="AY5" s="1002"/>
      <c r="AZ5" s="348"/>
      <c r="BA5" s="348"/>
      <c r="BB5" s="348"/>
      <c r="BC5" s="348"/>
      <c r="BD5" s="348"/>
      <c r="BE5" s="200"/>
      <c r="BF5" s="200"/>
      <c r="BG5" s="200"/>
      <c r="BH5" s="200"/>
      <c r="BI5" s="200"/>
      <c r="BJ5" s="200"/>
      <c r="BK5" s="200"/>
      <c r="BL5" s="200"/>
      <c r="BM5" s="200"/>
      <c r="BN5" s="200"/>
      <c r="BO5" s="200"/>
      <c r="BP5" s="200"/>
      <c r="BQ5" s="982" t="s">
        <v>294</v>
      </c>
      <c r="BR5" s="983"/>
      <c r="BS5" s="983"/>
      <c r="BT5" s="983"/>
      <c r="BU5" s="983"/>
      <c r="BV5" s="983"/>
      <c r="BW5" s="983"/>
      <c r="BX5" s="983"/>
      <c r="BY5" s="983"/>
      <c r="BZ5" s="983"/>
      <c r="CA5" s="983"/>
      <c r="CB5" s="983"/>
      <c r="CC5" s="983"/>
      <c r="CD5" s="983"/>
      <c r="CE5" s="983"/>
      <c r="CF5" s="983"/>
      <c r="CG5" s="984"/>
      <c r="CH5" s="988" t="s">
        <v>295</v>
      </c>
      <c r="CI5" s="989"/>
      <c r="CJ5" s="989"/>
      <c r="CK5" s="989"/>
      <c r="CL5" s="990"/>
      <c r="CM5" s="988" t="s">
        <v>296</v>
      </c>
      <c r="CN5" s="989"/>
      <c r="CO5" s="989"/>
      <c r="CP5" s="989"/>
      <c r="CQ5" s="990"/>
      <c r="CR5" s="988" t="s">
        <v>297</v>
      </c>
      <c r="CS5" s="989"/>
      <c r="CT5" s="989"/>
      <c r="CU5" s="989"/>
      <c r="CV5" s="990"/>
      <c r="CW5" s="988" t="s">
        <v>298</v>
      </c>
      <c r="CX5" s="989"/>
      <c r="CY5" s="989"/>
      <c r="CZ5" s="989"/>
      <c r="DA5" s="990"/>
      <c r="DB5" s="988" t="s">
        <v>299</v>
      </c>
      <c r="DC5" s="989"/>
      <c r="DD5" s="989"/>
      <c r="DE5" s="989"/>
      <c r="DF5" s="990"/>
      <c r="DG5" s="1071" t="s">
        <v>300</v>
      </c>
      <c r="DH5" s="1072"/>
      <c r="DI5" s="1072"/>
      <c r="DJ5" s="1072"/>
      <c r="DK5" s="1073"/>
      <c r="DL5" s="1071" t="s">
        <v>301</v>
      </c>
      <c r="DM5" s="1072"/>
      <c r="DN5" s="1072"/>
      <c r="DO5" s="1072"/>
      <c r="DP5" s="1073"/>
      <c r="DQ5" s="988" t="s">
        <v>302</v>
      </c>
      <c r="DR5" s="989"/>
      <c r="DS5" s="989"/>
      <c r="DT5" s="989"/>
      <c r="DU5" s="990"/>
      <c r="DV5" s="988" t="s">
        <v>293</v>
      </c>
      <c r="DW5" s="989"/>
      <c r="DX5" s="989"/>
      <c r="DY5" s="989"/>
      <c r="DZ5" s="1002"/>
      <c r="EA5" s="201"/>
    </row>
    <row r="6" spans="1:131" s="202"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348"/>
      <c r="BA6" s="348"/>
      <c r="BB6" s="348"/>
      <c r="BC6" s="348"/>
      <c r="BD6" s="348"/>
      <c r="BE6" s="200"/>
      <c r="BF6" s="200"/>
      <c r="BG6" s="200"/>
      <c r="BH6" s="200"/>
      <c r="BI6" s="200"/>
      <c r="BJ6" s="200"/>
      <c r="BK6" s="200"/>
      <c r="BL6" s="200"/>
      <c r="BM6" s="200"/>
      <c r="BN6" s="200"/>
      <c r="BO6" s="200"/>
      <c r="BP6" s="200"/>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01"/>
    </row>
    <row r="7" spans="1:131" s="202" customFormat="1" ht="26.25" customHeight="1" thickTop="1" x14ac:dyDescent="0.2">
      <c r="A7" s="203">
        <v>1</v>
      </c>
      <c r="B7" s="1034" t="s">
        <v>303</v>
      </c>
      <c r="C7" s="1035"/>
      <c r="D7" s="1035"/>
      <c r="E7" s="1035"/>
      <c r="F7" s="1035"/>
      <c r="G7" s="1035"/>
      <c r="H7" s="1035"/>
      <c r="I7" s="1035"/>
      <c r="J7" s="1035"/>
      <c r="K7" s="1035"/>
      <c r="L7" s="1035"/>
      <c r="M7" s="1035"/>
      <c r="N7" s="1035"/>
      <c r="O7" s="1035"/>
      <c r="P7" s="1036"/>
      <c r="Q7" s="1089">
        <v>197263</v>
      </c>
      <c r="R7" s="1090"/>
      <c r="S7" s="1090"/>
      <c r="T7" s="1090"/>
      <c r="U7" s="1090"/>
      <c r="V7" s="1090">
        <v>191790</v>
      </c>
      <c r="W7" s="1090"/>
      <c r="X7" s="1090"/>
      <c r="Y7" s="1090"/>
      <c r="Z7" s="1090"/>
      <c r="AA7" s="1090">
        <v>5472</v>
      </c>
      <c r="AB7" s="1090"/>
      <c r="AC7" s="1090"/>
      <c r="AD7" s="1090"/>
      <c r="AE7" s="1091"/>
      <c r="AF7" s="1092">
        <v>4930</v>
      </c>
      <c r="AG7" s="1093"/>
      <c r="AH7" s="1093"/>
      <c r="AI7" s="1093"/>
      <c r="AJ7" s="1094"/>
      <c r="AK7" s="1095">
        <v>8943</v>
      </c>
      <c r="AL7" s="1096"/>
      <c r="AM7" s="1096"/>
      <c r="AN7" s="1096"/>
      <c r="AO7" s="1096"/>
      <c r="AP7" s="1096">
        <v>86808</v>
      </c>
      <c r="AQ7" s="1096"/>
      <c r="AR7" s="1096"/>
      <c r="AS7" s="1096"/>
      <c r="AT7" s="1096"/>
      <c r="AU7" s="1097"/>
      <c r="AV7" s="1097"/>
      <c r="AW7" s="1097"/>
      <c r="AX7" s="1097"/>
      <c r="AY7" s="1098"/>
      <c r="AZ7" s="348"/>
      <c r="BA7" s="348"/>
      <c r="BB7" s="348"/>
      <c r="BC7" s="348"/>
      <c r="BD7" s="348"/>
      <c r="BE7" s="200"/>
      <c r="BF7" s="200"/>
      <c r="BG7" s="200"/>
      <c r="BH7" s="200"/>
      <c r="BI7" s="200"/>
      <c r="BJ7" s="200"/>
      <c r="BK7" s="200"/>
      <c r="BL7" s="200"/>
      <c r="BM7" s="200"/>
      <c r="BN7" s="200"/>
      <c r="BO7" s="200"/>
      <c r="BP7" s="200"/>
      <c r="BQ7" s="203">
        <v>1</v>
      </c>
      <c r="BR7" s="204"/>
      <c r="BS7" s="1086" t="s">
        <v>304</v>
      </c>
      <c r="BT7" s="1087"/>
      <c r="BU7" s="1087"/>
      <c r="BV7" s="1087"/>
      <c r="BW7" s="1087"/>
      <c r="BX7" s="1087"/>
      <c r="BY7" s="1087"/>
      <c r="BZ7" s="1087"/>
      <c r="CA7" s="1087"/>
      <c r="CB7" s="1087"/>
      <c r="CC7" s="1087"/>
      <c r="CD7" s="1087"/>
      <c r="CE7" s="1087"/>
      <c r="CF7" s="1087"/>
      <c r="CG7" s="1099"/>
      <c r="CH7" s="1083">
        <v>-24</v>
      </c>
      <c r="CI7" s="1084"/>
      <c r="CJ7" s="1084"/>
      <c r="CK7" s="1084"/>
      <c r="CL7" s="1085"/>
      <c r="CM7" s="1083">
        <v>1503</v>
      </c>
      <c r="CN7" s="1084"/>
      <c r="CO7" s="1084"/>
      <c r="CP7" s="1084"/>
      <c r="CQ7" s="1085"/>
      <c r="CR7" s="1083">
        <v>5</v>
      </c>
      <c r="CS7" s="1084"/>
      <c r="CT7" s="1084"/>
      <c r="CU7" s="1084"/>
      <c r="CV7" s="1085"/>
      <c r="CW7" s="1083">
        <v>11</v>
      </c>
      <c r="CX7" s="1084"/>
      <c r="CY7" s="1084"/>
      <c r="CZ7" s="1084"/>
      <c r="DA7" s="1085"/>
      <c r="DB7" s="1083" t="s">
        <v>305</v>
      </c>
      <c r="DC7" s="1084"/>
      <c r="DD7" s="1084"/>
      <c r="DE7" s="1084"/>
      <c r="DF7" s="1085"/>
      <c r="DG7" s="1083" t="s">
        <v>305</v>
      </c>
      <c r="DH7" s="1084"/>
      <c r="DI7" s="1084"/>
      <c r="DJ7" s="1084"/>
      <c r="DK7" s="1085"/>
      <c r="DL7" s="1083" t="s">
        <v>305</v>
      </c>
      <c r="DM7" s="1084"/>
      <c r="DN7" s="1084"/>
      <c r="DO7" s="1084"/>
      <c r="DP7" s="1085"/>
      <c r="DQ7" s="1083" t="s">
        <v>305</v>
      </c>
      <c r="DR7" s="1084"/>
      <c r="DS7" s="1084"/>
      <c r="DT7" s="1084"/>
      <c r="DU7" s="1085"/>
      <c r="DV7" s="1086"/>
      <c r="DW7" s="1087"/>
      <c r="DX7" s="1087"/>
      <c r="DY7" s="1087"/>
      <c r="DZ7" s="1088"/>
      <c r="EA7" s="201"/>
    </row>
    <row r="8" spans="1:131" s="202" customFormat="1" ht="26.25" customHeight="1" x14ac:dyDescent="0.2">
      <c r="A8" s="205">
        <v>2</v>
      </c>
      <c r="B8" s="1017" t="s">
        <v>306</v>
      </c>
      <c r="C8" s="1018"/>
      <c r="D8" s="1018"/>
      <c r="E8" s="1018"/>
      <c r="F8" s="1018"/>
      <c r="G8" s="1018"/>
      <c r="H8" s="1018"/>
      <c r="I8" s="1018"/>
      <c r="J8" s="1018"/>
      <c r="K8" s="1018"/>
      <c r="L8" s="1018"/>
      <c r="M8" s="1018"/>
      <c r="N8" s="1018"/>
      <c r="O8" s="1018"/>
      <c r="P8" s="1019"/>
      <c r="Q8" s="1025">
        <v>112</v>
      </c>
      <c r="R8" s="1026"/>
      <c r="S8" s="1026"/>
      <c r="T8" s="1026"/>
      <c r="U8" s="1026"/>
      <c r="V8" s="1026">
        <v>82</v>
      </c>
      <c r="W8" s="1026"/>
      <c r="X8" s="1026"/>
      <c r="Y8" s="1026"/>
      <c r="Z8" s="1026"/>
      <c r="AA8" s="1026">
        <v>30</v>
      </c>
      <c r="AB8" s="1026"/>
      <c r="AC8" s="1026"/>
      <c r="AD8" s="1026"/>
      <c r="AE8" s="1027"/>
      <c r="AF8" s="1022" t="s">
        <v>47</v>
      </c>
      <c r="AG8" s="1023"/>
      <c r="AH8" s="1023"/>
      <c r="AI8" s="1023"/>
      <c r="AJ8" s="1024"/>
      <c r="AK8" s="1067">
        <v>0</v>
      </c>
      <c r="AL8" s="1068"/>
      <c r="AM8" s="1068"/>
      <c r="AN8" s="1068"/>
      <c r="AO8" s="1068"/>
      <c r="AP8" s="1068">
        <v>131</v>
      </c>
      <c r="AQ8" s="1068"/>
      <c r="AR8" s="1068"/>
      <c r="AS8" s="1068"/>
      <c r="AT8" s="1068"/>
      <c r="AU8" s="1069"/>
      <c r="AV8" s="1069"/>
      <c r="AW8" s="1069"/>
      <c r="AX8" s="1069"/>
      <c r="AY8" s="1070"/>
      <c r="AZ8" s="348"/>
      <c r="BA8" s="348"/>
      <c r="BB8" s="348"/>
      <c r="BC8" s="348"/>
      <c r="BD8" s="348"/>
      <c r="BE8" s="200"/>
      <c r="BF8" s="200"/>
      <c r="BG8" s="200"/>
      <c r="BH8" s="200"/>
      <c r="BI8" s="200"/>
      <c r="BJ8" s="200"/>
      <c r="BK8" s="200"/>
      <c r="BL8" s="200"/>
      <c r="BM8" s="200"/>
      <c r="BN8" s="200"/>
      <c r="BO8" s="200"/>
      <c r="BP8" s="200"/>
      <c r="BQ8" s="205">
        <v>2</v>
      </c>
      <c r="BR8" s="206"/>
      <c r="BS8" s="979" t="s">
        <v>307</v>
      </c>
      <c r="BT8" s="980"/>
      <c r="BU8" s="980"/>
      <c r="BV8" s="980"/>
      <c r="BW8" s="980"/>
      <c r="BX8" s="980"/>
      <c r="BY8" s="980"/>
      <c r="BZ8" s="980"/>
      <c r="CA8" s="980"/>
      <c r="CB8" s="980"/>
      <c r="CC8" s="980"/>
      <c r="CD8" s="980"/>
      <c r="CE8" s="980"/>
      <c r="CF8" s="980"/>
      <c r="CG8" s="1001"/>
      <c r="CH8" s="976">
        <v>-9</v>
      </c>
      <c r="CI8" s="977"/>
      <c r="CJ8" s="977"/>
      <c r="CK8" s="977"/>
      <c r="CL8" s="978"/>
      <c r="CM8" s="976">
        <v>495</v>
      </c>
      <c r="CN8" s="977"/>
      <c r="CO8" s="977"/>
      <c r="CP8" s="977"/>
      <c r="CQ8" s="978"/>
      <c r="CR8" s="976" t="s">
        <v>305</v>
      </c>
      <c r="CS8" s="977"/>
      <c r="CT8" s="977"/>
      <c r="CU8" s="977"/>
      <c r="CV8" s="978"/>
      <c r="CW8" s="976">
        <v>295</v>
      </c>
      <c r="CX8" s="977"/>
      <c r="CY8" s="977"/>
      <c r="CZ8" s="977"/>
      <c r="DA8" s="978"/>
      <c r="DB8" s="976">
        <v>250</v>
      </c>
      <c r="DC8" s="977"/>
      <c r="DD8" s="977"/>
      <c r="DE8" s="977"/>
      <c r="DF8" s="978"/>
      <c r="DG8" s="976" t="s">
        <v>305</v>
      </c>
      <c r="DH8" s="977"/>
      <c r="DI8" s="977"/>
      <c r="DJ8" s="977"/>
      <c r="DK8" s="978"/>
      <c r="DL8" s="976" t="s">
        <v>305</v>
      </c>
      <c r="DM8" s="977"/>
      <c r="DN8" s="977"/>
      <c r="DO8" s="977"/>
      <c r="DP8" s="978"/>
      <c r="DQ8" s="976" t="s">
        <v>305</v>
      </c>
      <c r="DR8" s="977"/>
      <c r="DS8" s="977"/>
      <c r="DT8" s="977"/>
      <c r="DU8" s="978"/>
      <c r="DV8" s="979"/>
      <c r="DW8" s="980"/>
      <c r="DX8" s="980"/>
      <c r="DY8" s="980"/>
      <c r="DZ8" s="981"/>
      <c r="EA8" s="201"/>
    </row>
    <row r="9" spans="1:131" s="202" customFormat="1" ht="26.25" customHeight="1" x14ac:dyDescent="0.2">
      <c r="A9" s="205">
        <v>3</v>
      </c>
      <c r="B9" s="1017" t="s">
        <v>308</v>
      </c>
      <c r="C9" s="1018"/>
      <c r="D9" s="1018"/>
      <c r="E9" s="1018"/>
      <c r="F9" s="1018"/>
      <c r="G9" s="1018"/>
      <c r="H9" s="1018"/>
      <c r="I9" s="1018"/>
      <c r="J9" s="1018"/>
      <c r="K9" s="1018"/>
      <c r="L9" s="1018"/>
      <c r="M9" s="1018"/>
      <c r="N9" s="1018"/>
      <c r="O9" s="1018"/>
      <c r="P9" s="1019"/>
      <c r="Q9" s="1025">
        <v>1316</v>
      </c>
      <c r="R9" s="1026"/>
      <c r="S9" s="1026"/>
      <c r="T9" s="1026"/>
      <c r="U9" s="1026"/>
      <c r="V9" s="1026">
        <v>1281</v>
      </c>
      <c r="W9" s="1026"/>
      <c r="X9" s="1026"/>
      <c r="Y9" s="1026"/>
      <c r="Z9" s="1026"/>
      <c r="AA9" s="1026">
        <v>35</v>
      </c>
      <c r="AB9" s="1026"/>
      <c r="AC9" s="1026"/>
      <c r="AD9" s="1026"/>
      <c r="AE9" s="1027"/>
      <c r="AF9" s="1022" t="s">
        <v>47</v>
      </c>
      <c r="AG9" s="1023"/>
      <c r="AH9" s="1023"/>
      <c r="AI9" s="1023"/>
      <c r="AJ9" s="1024"/>
      <c r="AK9" s="1067">
        <v>547</v>
      </c>
      <c r="AL9" s="1068"/>
      <c r="AM9" s="1068"/>
      <c r="AN9" s="1068"/>
      <c r="AO9" s="1068"/>
      <c r="AP9" s="1068">
        <v>1071</v>
      </c>
      <c r="AQ9" s="1068"/>
      <c r="AR9" s="1068"/>
      <c r="AS9" s="1068"/>
      <c r="AT9" s="1068"/>
      <c r="AU9" s="1069"/>
      <c r="AV9" s="1069"/>
      <c r="AW9" s="1069"/>
      <c r="AX9" s="1069"/>
      <c r="AY9" s="1070"/>
      <c r="AZ9" s="348"/>
      <c r="BA9" s="348"/>
      <c r="BB9" s="348"/>
      <c r="BC9" s="348"/>
      <c r="BD9" s="348"/>
      <c r="BE9" s="200"/>
      <c r="BF9" s="200"/>
      <c r="BG9" s="200"/>
      <c r="BH9" s="200"/>
      <c r="BI9" s="200"/>
      <c r="BJ9" s="200"/>
      <c r="BK9" s="200"/>
      <c r="BL9" s="200"/>
      <c r="BM9" s="200"/>
      <c r="BN9" s="200"/>
      <c r="BO9" s="200"/>
      <c r="BP9" s="200"/>
      <c r="BQ9" s="205">
        <v>3</v>
      </c>
      <c r="BR9" s="206"/>
      <c r="BS9" s="979" t="s">
        <v>309</v>
      </c>
      <c r="BT9" s="980"/>
      <c r="BU9" s="980"/>
      <c r="BV9" s="980"/>
      <c r="BW9" s="980"/>
      <c r="BX9" s="980"/>
      <c r="BY9" s="980"/>
      <c r="BZ9" s="980"/>
      <c r="CA9" s="980"/>
      <c r="CB9" s="980"/>
      <c r="CC9" s="980"/>
      <c r="CD9" s="980"/>
      <c r="CE9" s="980"/>
      <c r="CF9" s="980"/>
      <c r="CG9" s="1001"/>
      <c r="CH9" s="976">
        <v>2</v>
      </c>
      <c r="CI9" s="977"/>
      <c r="CJ9" s="977"/>
      <c r="CK9" s="977"/>
      <c r="CL9" s="978"/>
      <c r="CM9" s="976">
        <v>229</v>
      </c>
      <c r="CN9" s="977"/>
      <c r="CO9" s="977"/>
      <c r="CP9" s="977"/>
      <c r="CQ9" s="978"/>
      <c r="CR9" s="976">
        <v>199</v>
      </c>
      <c r="CS9" s="977"/>
      <c r="CT9" s="977"/>
      <c r="CU9" s="977"/>
      <c r="CV9" s="978"/>
      <c r="CW9" s="976" t="s">
        <v>305</v>
      </c>
      <c r="CX9" s="977"/>
      <c r="CY9" s="977"/>
      <c r="CZ9" s="977"/>
      <c r="DA9" s="978"/>
      <c r="DB9" s="976" t="s">
        <v>305</v>
      </c>
      <c r="DC9" s="977"/>
      <c r="DD9" s="977"/>
      <c r="DE9" s="977"/>
      <c r="DF9" s="978"/>
      <c r="DG9" s="976" t="s">
        <v>305</v>
      </c>
      <c r="DH9" s="977"/>
      <c r="DI9" s="977"/>
      <c r="DJ9" s="977"/>
      <c r="DK9" s="978"/>
      <c r="DL9" s="976" t="s">
        <v>305</v>
      </c>
      <c r="DM9" s="977"/>
      <c r="DN9" s="977"/>
      <c r="DO9" s="977"/>
      <c r="DP9" s="978"/>
      <c r="DQ9" s="976" t="s">
        <v>305</v>
      </c>
      <c r="DR9" s="977"/>
      <c r="DS9" s="977"/>
      <c r="DT9" s="977"/>
      <c r="DU9" s="978"/>
      <c r="DV9" s="979"/>
      <c r="DW9" s="980"/>
      <c r="DX9" s="980"/>
      <c r="DY9" s="980"/>
      <c r="DZ9" s="981"/>
      <c r="EA9" s="201"/>
    </row>
    <row r="10" spans="1:131" s="202" customFormat="1" ht="26.25" customHeight="1" x14ac:dyDescent="0.2">
      <c r="A10" s="205">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348"/>
      <c r="BA10" s="348"/>
      <c r="BB10" s="348"/>
      <c r="BC10" s="348"/>
      <c r="BD10" s="348"/>
      <c r="BE10" s="200"/>
      <c r="BF10" s="200"/>
      <c r="BG10" s="200"/>
      <c r="BH10" s="200"/>
      <c r="BI10" s="200"/>
      <c r="BJ10" s="200"/>
      <c r="BK10" s="200"/>
      <c r="BL10" s="200"/>
      <c r="BM10" s="200"/>
      <c r="BN10" s="200"/>
      <c r="BO10" s="200"/>
      <c r="BP10" s="200"/>
      <c r="BQ10" s="205">
        <v>4</v>
      </c>
      <c r="BR10" s="206"/>
      <c r="BS10" s="979" t="s">
        <v>310</v>
      </c>
      <c r="BT10" s="980"/>
      <c r="BU10" s="980"/>
      <c r="BV10" s="980"/>
      <c r="BW10" s="980"/>
      <c r="BX10" s="980"/>
      <c r="BY10" s="980"/>
      <c r="BZ10" s="980"/>
      <c r="CA10" s="980"/>
      <c r="CB10" s="980"/>
      <c r="CC10" s="980"/>
      <c r="CD10" s="980"/>
      <c r="CE10" s="980"/>
      <c r="CF10" s="980"/>
      <c r="CG10" s="1001"/>
      <c r="CH10" s="976">
        <v>2</v>
      </c>
      <c r="CI10" s="977"/>
      <c r="CJ10" s="977"/>
      <c r="CK10" s="977"/>
      <c r="CL10" s="978"/>
      <c r="CM10" s="976">
        <v>184</v>
      </c>
      <c r="CN10" s="977"/>
      <c r="CO10" s="977"/>
      <c r="CP10" s="977"/>
      <c r="CQ10" s="978"/>
      <c r="CR10" s="976">
        <v>139</v>
      </c>
      <c r="CS10" s="977"/>
      <c r="CT10" s="977"/>
      <c r="CU10" s="977"/>
      <c r="CV10" s="978"/>
      <c r="CW10" s="976" t="s">
        <v>305</v>
      </c>
      <c r="CX10" s="977"/>
      <c r="CY10" s="977"/>
      <c r="CZ10" s="977"/>
      <c r="DA10" s="978"/>
      <c r="DB10" s="976" t="s">
        <v>305</v>
      </c>
      <c r="DC10" s="977"/>
      <c r="DD10" s="977"/>
      <c r="DE10" s="977"/>
      <c r="DF10" s="978"/>
      <c r="DG10" s="976" t="s">
        <v>305</v>
      </c>
      <c r="DH10" s="977"/>
      <c r="DI10" s="977"/>
      <c r="DJ10" s="977"/>
      <c r="DK10" s="978"/>
      <c r="DL10" s="976" t="s">
        <v>305</v>
      </c>
      <c r="DM10" s="977"/>
      <c r="DN10" s="977"/>
      <c r="DO10" s="977"/>
      <c r="DP10" s="978"/>
      <c r="DQ10" s="976" t="s">
        <v>305</v>
      </c>
      <c r="DR10" s="977"/>
      <c r="DS10" s="977"/>
      <c r="DT10" s="977"/>
      <c r="DU10" s="978"/>
      <c r="DV10" s="979"/>
      <c r="DW10" s="980"/>
      <c r="DX10" s="980"/>
      <c r="DY10" s="980"/>
      <c r="DZ10" s="981"/>
      <c r="EA10" s="201"/>
    </row>
    <row r="11" spans="1:131" s="202" customFormat="1" ht="26.25" customHeight="1" x14ac:dyDescent="0.2">
      <c r="A11" s="205">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348"/>
      <c r="BA11" s="348"/>
      <c r="BB11" s="348"/>
      <c r="BC11" s="348"/>
      <c r="BD11" s="348"/>
      <c r="BE11" s="200"/>
      <c r="BF11" s="200"/>
      <c r="BG11" s="200"/>
      <c r="BH11" s="200"/>
      <c r="BI11" s="200"/>
      <c r="BJ11" s="200"/>
      <c r="BK11" s="200"/>
      <c r="BL11" s="200"/>
      <c r="BM11" s="200"/>
      <c r="BN11" s="200"/>
      <c r="BO11" s="200"/>
      <c r="BP11" s="200"/>
      <c r="BQ11" s="205">
        <v>5</v>
      </c>
      <c r="BR11" s="206"/>
      <c r="BS11" s="979" t="s">
        <v>311</v>
      </c>
      <c r="BT11" s="980"/>
      <c r="BU11" s="980"/>
      <c r="BV11" s="980"/>
      <c r="BW11" s="980"/>
      <c r="BX11" s="980"/>
      <c r="BY11" s="980"/>
      <c r="BZ11" s="980"/>
      <c r="CA11" s="980"/>
      <c r="CB11" s="980"/>
      <c r="CC11" s="980"/>
      <c r="CD11" s="980"/>
      <c r="CE11" s="980"/>
      <c r="CF11" s="980"/>
      <c r="CG11" s="1001"/>
      <c r="CH11" s="976">
        <v>8</v>
      </c>
      <c r="CI11" s="977"/>
      <c r="CJ11" s="977"/>
      <c r="CK11" s="977"/>
      <c r="CL11" s="978"/>
      <c r="CM11" s="976">
        <v>268</v>
      </c>
      <c r="CN11" s="977"/>
      <c r="CO11" s="977"/>
      <c r="CP11" s="977"/>
      <c r="CQ11" s="978"/>
      <c r="CR11" s="976">
        <v>10</v>
      </c>
      <c r="CS11" s="977"/>
      <c r="CT11" s="977"/>
      <c r="CU11" s="977"/>
      <c r="CV11" s="978"/>
      <c r="CW11" s="976" t="s">
        <v>305</v>
      </c>
      <c r="CX11" s="977"/>
      <c r="CY11" s="977"/>
      <c r="CZ11" s="977"/>
      <c r="DA11" s="978"/>
      <c r="DB11" s="976" t="s">
        <v>305</v>
      </c>
      <c r="DC11" s="977"/>
      <c r="DD11" s="977"/>
      <c r="DE11" s="977"/>
      <c r="DF11" s="978"/>
      <c r="DG11" s="976" t="s">
        <v>305</v>
      </c>
      <c r="DH11" s="977"/>
      <c r="DI11" s="977"/>
      <c r="DJ11" s="977"/>
      <c r="DK11" s="978"/>
      <c r="DL11" s="976" t="s">
        <v>305</v>
      </c>
      <c r="DM11" s="977"/>
      <c r="DN11" s="977"/>
      <c r="DO11" s="977"/>
      <c r="DP11" s="978"/>
      <c r="DQ11" s="976" t="s">
        <v>305</v>
      </c>
      <c r="DR11" s="977"/>
      <c r="DS11" s="977"/>
      <c r="DT11" s="977"/>
      <c r="DU11" s="978"/>
      <c r="DV11" s="979"/>
      <c r="DW11" s="980"/>
      <c r="DX11" s="980"/>
      <c r="DY11" s="980"/>
      <c r="DZ11" s="981"/>
      <c r="EA11" s="201"/>
    </row>
    <row r="12" spans="1:131" s="202" customFormat="1" ht="26.25" customHeight="1" x14ac:dyDescent="0.2">
      <c r="A12" s="205">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348"/>
      <c r="BA12" s="348"/>
      <c r="BB12" s="348"/>
      <c r="BC12" s="348"/>
      <c r="BD12" s="348"/>
      <c r="BE12" s="200"/>
      <c r="BF12" s="200"/>
      <c r="BG12" s="200"/>
      <c r="BH12" s="200"/>
      <c r="BI12" s="200"/>
      <c r="BJ12" s="200"/>
      <c r="BK12" s="200"/>
      <c r="BL12" s="200"/>
      <c r="BM12" s="200"/>
      <c r="BN12" s="200"/>
      <c r="BO12" s="200"/>
      <c r="BP12" s="200"/>
      <c r="BQ12" s="205">
        <v>6</v>
      </c>
      <c r="BR12" s="206"/>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01"/>
    </row>
    <row r="13" spans="1:131" s="202" customFormat="1" ht="26.25" customHeight="1" x14ac:dyDescent="0.2">
      <c r="A13" s="205">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348"/>
      <c r="BA13" s="348"/>
      <c r="BB13" s="348"/>
      <c r="BC13" s="348"/>
      <c r="BD13" s="348"/>
      <c r="BE13" s="200"/>
      <c r="BF13" s="200"/>
      <c r="BG13" s="200"/>
      <c r="BH13" s="200"/>
      <c r="BI13" s="200"/>
      <c r="BJ13" s="200"/>
      <c r="BK13" s="200"/>
      <c r="BL13" s="200"/>
      <c r="BM13" s="200"/>
      <c r="BN13" s="200"/>
      <c r="BO13" s="200"/>
      <c r="BP13" s="200"/>
      <c r="BQ13" s="205">
        <v>7</v>
      </c>
      <c r="BR13" s="206"/>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01"/>
    </row>
    <row r="14" spans="1:131" s="202" customFormat="1" ht="26.25" customHeight="1" x14ac:dyDescent="0.2">
      <c r="A14" s="205">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348"/>
      <c r="BA14" s="348"/>
      <c r="BB14" s="348"/>
      <c r="BC14" s="348"/>
      <c r="BD14" s="348"/>
      <c r="BE14" s="200"/>
      <c r="BF14" s="200"/>
      <c r="BG14" s="200"/>
      <c r="BH14" s="200"/>
      <c r="BI14" s="200"/>
      <c r="BJ14" s="200"/>
      <c r="BK14" s="200"/>
      <c r="BL14" s="200"/>
      <c r="BM14" s="200"/>
      <c r="BN14" s="200"/>
      <c r="BO14" s="200"/>
      <c r="BP14" s="200"/>
      <c r="BQ14" s="205">
        <v>8</v>
      </c>
      <c r="BR14" s="206"/>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01"/>
    </row>
    <row r="15" spans="1:131" s="202" customFormat="1" ht="26.25" customHeight="1" x14ac:dyDescent="0.2">
      <c r="A15" s="205">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348"/>
      <c r="BA15" s="348"/>
      <c r="BB15" s="348"/>
      <c r="BC15" s="348"/>
      <c r="BD15" s="348"/>
      <c r="BE15" s="200"/>
      <c r="BF15" s="200"/>
      <c r="BG15" s="200"/>
      <c r="BH15" s="200"/>
      <c r="BI15" s="200"/>
      <c r="BJ15" s="200"/>
      <c r="BK15" s="200"/>
      <c r="BL15" s="200"/>
      <c r="BM15" s="200"/>
      <c r="BN15" s="200"/>
      <c r="BO15" s="200"/>
      <c r="BP15" s="200"/>
      <c r="BQ15" s="205">
        <v>9</v>
      </c>
      <c r="BR15" s="206"/>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01"/>
    </row>
    <row r="16" spans="1:131" s="202" customFormat="1" ht="26.25" customHeight="1" x14ac:dyDescent="0.2">
      <c r="A16" s="205">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348"/>
      <c r="BA16" s="348"/>
      <c r="BB16" s="348"/>
      <c r="BC16" s="348"/>
      <c r="BD16" s="348"/>
      <c r="BE16" s="200"/>
      <c r="BF16" s="200"/>
      <c r="BG16" s="200"/>
      <c r="BH16" s="200"/>
      <c r="BI16" s="200"/>
      <c r="BJ16" s="200"/>
      <c r="BK16" s="200"/>
      <c r="BL16" s="200"/>
      <c r="BM16" s="200"/>
      <c r="BN16" s="200"/>
      <c r="BO16" s="200"/>
      <c r="BP16" s="200"/>
      <c r="BQ16" s="205">
        <v>10</v>
      </c>
      <c r="BR16" s="206"/>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01"/>
    </row>
    <row r="17" spans="1:131" s="202" customFormat="1" ht="26.25" customHeight="1" x14ac:dyDescent="0.2">
      <c r="A17" s="205">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348"/>
      <c r="BA17" s="348"/>
      <c r="BB17" s="348"/>
      <c r="BC17" s="348"/>
      <c r="BD17" s="348"/>
      <c r="BE17" s="200"/>
      <c r="BF17" s="200"/>
      <c r="BG17" s="200"/>
      <c r="BH17" s="200"/>
      <c r="BI17" s="200"/>
      <c r="BJ17" s="200"/>
      <c r="BK17" s="200"/>
      <c r="BL17" s="200"/>
      <c r="BM17" s="200"/>
      <c r="BN17" s="200"/>
      <c r="BO17" s="200"/>
      <c r="BP17" s="200"/>
      <c r="BQ17" s="205">
        <v>11</v>
      </c>
      <c r="BR17" s="206"/>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01"/>
    </row>
    <row r="18" spans="1:131" s="202" customFormat="1" ht="26.25" customHeight="1" x14ac:dyDescent="0.2">
      <c r="A18" s="205">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348"/>
      <c r="BA18" s="348"/>
      <c r="BB18" s="348"/>
      <c r="BC18" s="348"/>
      <c r="BD18" s="348"/>
      <c r="BE18" s="200"/>
      <c r="BF18" s="200"/>
      <c r="BG18" s="200"/>
      <c r="BH18" s="200"/>
      <c r="BI18" s="200"/>
      <c r="BJ18" s="200"/>
      <c r="BK18" s="200"/>
      <c r="BL18" s="200"/>
      <c r="BM18" s="200"/>
      <c r="BN18" s="200"/>
      <c r="BO18" s="200"/>
      <c r="BP18" s="200"/>
      <c r="BQ18" s="205">
        <v>12</v>
      </c>
      <c r="BR18" s="206"/>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01"/>
    </row>
    <row r="19" spans="1:131" s="202" customFormat="1" ht="26.25" customHeight="1" x14ac:dyDescent="0.2">
      <c r="A19" s="205">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348"/>
      <c r="BA19" s="348"/>
      <c r="BB19" s="348"/>
      <c r="BC19" s="348"/>
      <c r="BD19" s="348"/>
      <c r="BE19" s="200"/>
      <c r="BF19" s="200"/>
      <c r="BG19" s="200"/>
      <c r="BH19" s="200"/>
      <c r="BI19" s="200"/>
      <c r="BJ19" s="200"/>
      <c r="BK19" s="200"/>
      <c r="BL19" s="200"/>
      <c r="BM19" s="200"/>
      <c r="BN19" s="200"/>
      <c r="BO19" s="200"/>
      <c r="BP19" s="200"/>
      <c r="BQ19" s="205">
        <v>13</v>
      </c>
      <c r="BR19" s="206"/>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01"/>
    </row>
    <row r="20" spans="1:131" s="202" customFormat="1" ht="26.25" customHeight="1" x14ac:dyDescent="0.2">
      <c r="A20" s="205">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348"/>
      <c r="BA20" s="348"/>
      <c r="BB20" s="348"/>
      <c r="BC20" s="348"/>
      <c r="BD20" s="348"/>
      <c r="BE20" s="200"/>
      <c r="BF20" s="200"/>
      <c r="BG20" s="200"/>
      <c r="BH20" s="200"/>
      <c r="BI20" s="200"/>
      <c r="BJ20" s="200"/>
      <c r="BK20" s="200"/>
      <c r="BL20" s="200"/>
      <c r="BM20" s="200"/>
      <c r="BN20" s="200"/>
      <c r="BO20" s="200"/>
      <c r="BP20" s="200"/>
      <c r="BQ20" s="205">
        <v>14</v>
      </c>
      <c r="BR20" s="206"/>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01"/>
    </row>
    <row r="21" spans="1:131" s="202" customFormat="1" ht="26.25" customHeight="1" thickBot="1" x14ac:dyDescent="0.25">
      <c r="A21" s="205">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348"/>
      <c r="BA21" s="348"/>
      <c r="BB21" s="348"/>
      <c r="BC21" s="348"/>
      <c r="BD21" s="348"/>
      <c r="BE21" s="200"/>
      <c r="BF21" s="200"/>
      <c r="BG21" s="200"/>
      <c r="BH21" s="200"/>
      <c r="BI21" s="200"/>
      <c r="BJ21" s="200"/>
      <c r="BK21" s="200"/>
      <c r="BL21" s="200"/>
      <c r="BM21" s="200"/>
      <c r="BN21" s="200"/>
      <c r="BO21" s="200"/>
      <c r="BP21" s="200"/>
      <c r="BQ21" s="205">
        <v>15</v>
      </c>
      <c r="BR21" s="206"/>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01"/>
    </row>
    <row r="22" spans="1:131" s="202" customFormat="1" ht="26.25" customHeight="1" x14ac:dyDescent="0.2">
      <c r="A22" s="205">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312</v>
      </c>
      <c r="BA22" s="1015"/>
      <c r="BB22" s="1015"/>
      <c r="BC22" s="1015"/>
      <c r="BD22" s="1016"/>
      <c r="BE22" s="200"/>
      <c r="BF22" s="200"/>
      <c r="BG22" s="200"/>
      <c r="BH22" s="200"/>
      <c r="BI22" s="200"/>
      <c r="BJ22" s="200"/>
      <c r="BK22" s="200"/>
      <c r="BL22" s="200"/>
      <c r="BM22" s="200"/>
      <c r="BN22" s="200"/>
      <c r="BO22" s="200"/>
      <c r="BP22" s="200"/>
      <c r="BQ22" s="205">
        <v>16</v>
      </c>
      <c r="BR22" s="206"/>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01"/>
    </row>
    <row r="23" spans="1:131" s="202" customFormat="1" ht="26.25" customHeight="1" thickBot="1" x14ac:dyDescent="0.25">
      <c r="A23" s="207" t="s">
        <v>313</v>
      </c>
      <c r="B23" s="924" t="s">
        <v>314</v>
      </c>
      <c r="C23" s="925"/>
      <c r="D23" s="925"/>
      <c r="E23" s="925"/>
      <c r="F23" s="925"/>
      <c r="G23" s="925"/>
      <c r="H23" s="925"/>
      <c r="I23" s="925"/>
      <c r="J23" s="925"/>
      <c r="K23" s="925"/>
      <c r="L23" s="925"/>
      <c r="M23" s="925"/>
      <c r="N23" s="925"/>
      <c r="O23" s="925"/>
      <c r="P23" s="935"/>
      <c r="Q23" s="1054">
        <v>197658</v>
      </c>
      <c r="R23" s="1048"/>
      <c r="S23" s="1048"/>
      <c r="T23" s="1048"/>
      <c r="U23" s="1048"/>
      <c r="V23" s="1048">
        <v>192121</v>
      </c>
      <c r="W23" s="1048"/>
      <c r="X23" s="1048"/>
      <c r="Y23" s="1048"/>
      <c r="Z23" s="1048"/>
      <c r="AA23" s="1048">
        <v>5537</v>
      </c>
      <c r="AB23" s="1048"/>
      <c r="AC23" s="1048"/>
      <c r="AD23" s="1048"/>
      <c r="AE23" s="1055"/>
      <c r="AF23" s="1056">
        <v>4930</v>
      </c>
      <c r="AG23" s="1048"/>
      <c r="AH23" s="1048"/>
      <c r="AI23" s="1048"/>
      <c r="AJ23" s="1057"/>
      <c r="AK23" s="1058"/>
      <c r="AL23" s="1059"/>
      <c r="AM23" s="1059"/>
      <c r="AN23" s="1059"/>
      <c r="AO23" s="1059"/>
      <c r="AP23" s="1048">
        <v>88010</v>
      </c>
      <c r="AQ23" s="1048"/>
      <c r="AR23" s="1048"/>
      <c r="AS23" s="1048"/>
      <c r="AT23" s="1048"/>
      <c r="AU23" s="1049"/>
      <c r="AV23" s="1049"/>
      <c r="AW23" s="1049"/>
      <c r="AX23" s="1049"/>
      <c r="AY23" s="1050"/>
      <c r="AZ23" s="1051" t="s">
        <v>47</v>
      </c>
      <c r="BA23" s="1052"/>
      <c r="BB23" s="1052"/>
      <c r="BC23" s="1052"/>
      <c r="BD23" s="1053"/>
      <c r="BE23" s="200"/>
      <c r="BF23" s="200"/>
      <c r="BG23" s="200"/>
      <c r="BH23" s="200"/>
      <c r="BI23" s="200"/>
      <c r="BJ23" s="200"/>
      <c r="BK23" s="200"/>
      <c r="BL23" s="200"/>
      <c r="BM23" s="200"/>
      <c r="BN23" s="200"/>
      <c r="BO23" s="200"/>
      <c r="BP23" s="200"/>
      <c r="BQ23" s="205">
        <v>17</v>
      </c>
      <c r="BR23" s="206"/>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01"/>
    </row>
    <row r="24" spans="1:131" s="202" customFormat="1" ht="26.25" customHeight="1" x14ac:dyDescent="0.2">
      <c r="A24" s="1047" t="s">
        <v>315</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348"/>
      <c r="BA24" s="348"/>
      <c r="BB24" s="348"/>
      <c r="BC24" s="348"/>
      <c r="BD24" s="348"/>
      <c r="BE24" s="200"/>
      <c r="BF24" s="200"/>
      <c r="BG24" s="200"/>
      <c r="BH24" s="200"/>
      <c r="BI24" s="200"/>
      <c r="BJ24" s="200"/>
      <c r="BK24" s="200"/>
      <c r="BL24" s="200"/>
      <c r="BM24" s="200"/>
      <c r="BN24" s="200"/>
      <c r="BO24" s="200"/>
      <c r="BP24" s="200"/>
      <c r="BQ24" s="205">
        <v>18</v>
      </c>
      <c r="BR24" s="206"/>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01"/>
    </row>
    <row r="25" spans="1:131" ht="26.25" customHeight="1" thickBot="1" x14ac:dyDescent="0.25">
      <c r="A25" s="1046" t="s">
        <v>316</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348"/>
      <c r="BK25" s="348"/>
      <c r="BL25" s="348"/>
      <c r="BM25" s="348"/>
      <c r="BN25" s="348"/>
      <c r="BO25" s="208"/>
      <c r="BP25" s="208"/>
      <c r="BQ25" s="205">
        <v>19</v>
      </c>
      <c r="BR25" s="206"/>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198"/>
    </row>
    <row r="26" spans="1:131" ht="26.25" customHeight="1" x14ac:dyDescent="0.2">
      <c r="A26" s="982" t="s">
        <v>286</v>
      </c>
      <c r="B26" s="983"/>
      <c r="C26" s="983"/>
      <c r="D26" s="983"/>
      <c r="E26" s="983"/>
      <c r="F26" s="983"/>
      <c r="G26" s="983"/>
      <c r="H26" s="983"/>
      <c r="I26" s="983"/>
      <c r="J26" s="983"/>
      <c r="K26" s="983"/>
      <c r="L26" s="983"/>
      <c r="M26" s="983"/>
      <c r="N26" s="983"/>
      <c r="O26" s="983"/>
      <c r="P26" s="984"/>
      <c r="Q26" s="988" t="s">
        <v>317</v>
      </c>
      <c r="R26" s="989"/>
      <c r="S26" s="989"/>
      <c r="T26" s="989"/>
      <c r="U26" s="990"/>
      <c r="V26" s="988" t="s">
        <v>318</v>
      </c>
      <c r="W26" s="989"/>
      <c r="X26" s="989"/>
      <c r="Y26" s="989"/>
      <c r="Z26" s="990"/>
      <c r="AA26" s="988" t="s">
        <v>319</v>
      </c>
      <c r="AB26" s="989"/>
      <c r="AC26" s="989"/>
      <c r="AD26" s="989"/>
      <c r="AE26" s="989"/>
      <c r="AF26" s="1042" t="s">
        <v>320</v>
      </c>
      <c r="AG26" s="995"/>
      <c r="AH26" s="995"/>
      <c r="AI26" s="995"/>
      <c r="AJ26" s="1043"/>
      <c r="AK26" s="989" t="s">
        <v>321</v>
      </c>
      <c r="AL26" s="989"/>
      <c r="AM26" s="989"/>
      <c r="AN26" s="989"/>
      <c r="AO26" s="990"/>
      <c r="AP26" s="988" t="s">
        <v>322</v>
      </c>
      <c r="AQ26" s="989"/>
      <c r="AR26" s="989"/>
      <c r="AS26" s="989"/>
      <c r="AT26" s="990"/>
      <c r="AU26" s="988" t="s">
        <v>323</v>
      </c>
      <c r="AV26" s="989"/>
      <c r="AW26" s="989"/>
      <c r="AX26" s="989"/>
      <c r="AY26" s="990"/>
      <c r="AZ26" s="988" t="s">
        <v>324</v>
      </c>
      <c r="BA26" s="989"/>
      <c r="BB26" s="989"/>
      <c r="BC26" s="989"/>
      <c r="BD26" s="990"/>
      <c r="BE26" s="988" t="s">
        <v>293</v>
      </c>
      <c r="BF26" s="989"/>
      <c r="BG26" s="989"/>
      <c r="BH26" s="989"/>
      <c r="BI26" s="1002"/>
      <c r="BJ26" s="348"/>
      <c r="BK26" s="348"/>
      <c r="BL26" s="348"/>
      <c r="BM26" s="348"/>
      <c r="BN26" s="348"/>
      <c r="BO26" s="208"/>
      <c r="BP26" s="208"/>
      <c r="BQ26" s="205">
        <v>20</v>
      </c>
      <c r="BR26" s="206"/>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198"/>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348"/>
      <c r="BK27" s="348"/>
      <c r="BL27" s="348"/>
      <c r="BM27" s="348"/>
      <c r="BN27" s="348"/>
      <c r="BO27" s="208"/>
      <c r="BP27" s="208"/>
      <c r="BQ27" s="205">
        <v>21</v>
      </c>
      <c r="BR27" s="206"/>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198"/>
    </row>
    <row r="28" spans="1:131" ht="26.25" customHeight="1" thickTop="1" x14ac:dyDescent="0.2">
      <c r="A28" s="209">
        <v>1</v>
      </c>
      <c r="B28" s="1034" t="s">
        <v>325</v>
      </c>
      <c r="C28" s="1035"/>
      <c r="D28" s="1035"/>
      <c r="E28" s="1035"/>
      <c r="F28" s="1035"/>
      <c r="G28" s="1035"/>
      <c r="H28" s="1035"/>
      <c r="I28" s="1035"/>
      <c r="J28" s="1035"/>
      <c r="K28" s="1035"/>
      <c r="L28" s="1035"/>
      <c r="M28" s="1035"/>
      <c r="N28" s="1035"/>
      <c r="O28" s="1035"/>
      <c r="P28" s="1036"/>
      <c r="Q28" s="1037">
        <v>38570</v>
      </c>
      <c r="R28" s="1038"/>
      <c r="S28" s="1038"/>
      <c r="T28" s="1038"/>
      <c r="U28" s="1038"/>
      <c r="V28" s="1038">
        <v>38347</v>
      </c>
      <c r="W28" s="1038"/>
      <c r="X28" s="1038"/>
      <c r="Y28" s="1038"/>
      <c r="Z28" s="1038"/>
      <c r="AA28" s="1038">
        <v>223</v>
      </c>
      <c r="AB28" s="1038"/>
      <c r="AC28" s="1038"/>
      <c r="AD28" s="1038"/>
      <c r="AE28" s="1039"/>
      <c r="AF28" s="1040">
        <v>223</v>
      </c>
      <c r="AG28" s="1038"/>
      <c r="AH28" s="1038"/>
      <c r="AI28" s="1038"/>
      <c r="AJ28" s="1041"/>
      <c r="AK28" s="1029">
        <v>4620</v>
      </c>
      <c r="AL28" s="1030"/>
      <c r="AM28" s="1030"/>
      <c r="AN28" s="1030"/>
      <c r="AO28" s="1030"/>
      <c r="AP28" s="1030" t="s">
        <v>305</v>
      </c>
      <c r="AQ28" s="1030"/>
      <c r="AR28" s="1030"/>
      <c r="AS28" s="1030"/>
      <c r="AT28" s="1030"/>
      <c r="AU28" s="1030" t="s">
        <v>305</v>
      </c>
      <c r="AV28" s="1030"/>
      <c r="AW28" s="1030"/>
      <c r="AX28" s="1030"/>
      <c r="AY28" s="1030"/>
      <c r="AZ28" s="1031" t="s">
        <v>305</v>
      </c>
      <c r="BA28" s="1031"/>
      <c r="BB28" s="1031"/>
      <c r="BC28" s="1031"/>
      <c r="BD28" s="1031"/>
      <c r="BE28" s="1032"/>
      <c r="BF28" s="1032"/>
      <c r="BG28" s="1032"/>
      <c r="BH28" s="1032"/>
      <c r="BI28" s="1033"/>
      <c r="BJ28" s="348"/>
      <c r="BK28" s="348"/>
      <c r="BL28" s="348"/>
      <c r="BM28" s="348"/>
      <c r="BN28" s="348"/>
      <c r="BO28" s="208"/>
      <c r="BP28" s="208"/>
      <c r="BQ28" s="205">
        <v>22</v>
      </c>
      <c r="BR28" s="206"/>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198"/>
    </row>
    <row r="29" spans="1:131" ht="26.25" customHeight="1" x14ac:dyDescent="0.2">
      <c r="A29" s="209">
        <v>2</v>
      </c>
      <c r="B29" s="1017" t="s">
        <v>326</v>
      </c>
      <c r="C29" s="1018"/>
      <c r="D29" s="1018"/>
      <c r="E29" s="1018"/>
      <c r="F29" s="1018"/>
      <c r="G29" s="1018"/>
      <c r="H29" s="1018"/>
      <c r="I29" s="1018"/>
      <c r="J29" s="1018"/>
      <c r="K29" s="1018"/>
      <c r="L29" s="1018"/>
      <c r="M29" s="1018"/>
      <c r="N29" s="1018"/>
      <c r="O29" s="1018"/>
      <c r="P29" s="1019"/>
      <c r="Q29" s="1025">
        <v>42529</v>
      </c>
      <c r="R29" s="1026"/>
      <c r="S29" s="1026"/>
      <c r="T29" s="1026"/>
      <c r="U29" s="1026"/>
      <c r="V29" s="1026">
        <v>41852</v>
      </c>
      <c r="W29" s="1026"/>
      <c r="X29" s="1026"/>
      <c r="Y29" s="1026"/>
      <c r="Z29" s="1026"/>
      <c r="AA29" s="1026">
        <v>677</v>
      </c>
      <c r="AB29" s="1026"/>
      <c r="AC29" s="1026"/>
      <c r="AD29" s="1026"/>
      <c r="AE29" s="1027"/>
      <c r="AF29" s="1022">
        <v>677</v>
      </c>
      <c r="AG29" s="1023"/>
      <c r="AH29" s="1023"/>
      <c r="AI29" s="1023"/>
      <c r="AJ29" s="1024"/>
      <c r="AK29" s="967">
        <v>7108</v>
      </c>
      <c r="AL29" s="958"/>
      <c r="AM29" s="958"/>
      <c r="AN29" s="958"/>
      <c r="AO29" s="958"/>
      <c r="AP29" s="958" t="s">
        <v>305</v>
      </c>
      <c r="AQ29" s="958"/>
      <c r="AR29" s="958"/>
      <c r="AS29" s="958"/>
      <c r="AT29" s="958"/>
      <c r="AU29" s="958" t="s">
        <v>305</v>
      </c>
      <c r="AV29" s="958"/>
      <c r="AW29" s="958"/>
      <c r="AX29" s="958"/>
      <c r="AY29" s="958"/>
      <c r="AZ29" s="1028" t="s">
        <v>305</v>
      </c>
      <c r="BA29" s="1028"/>
      <c r="BB29" s="1028"/>
      <c r="BC29" s="1028"/>
      <c r="BD29" s="1028"/>
      <c r="BE29" s="959"/>
      <c r="BF29" s="959"/>
      <c r="BG29" s="959"/>
      <c r="BH29" s="959"/>
      <c r="BI29" s="960"/>
      <c r="BJ29" s="348"/>
      <c r="BK29" s="348"/>
      <c r="BL29" s="348"/>
      <c r="BM29" s="348"/>
      <c r="BN29" s="348"/>
      <c r="BO29" s="208"/>
      <c r="BP29" s="208"/>
      <c r="BQ29" s="205">
        <v>23</v>
      </c>
      <c r="BR29" s="206"/>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198"/>
    </row>
    <row r="30" spans="1:131" ht="26.25" customHeight="1" x14ac:dyDescent="0.2">
      <c r="A30" s="209">
        <v>3</v>
      </c>
      <c r="B30" s="1017" t="s">
        <v>327</v>
      </c>
      <c r="C30" s="1018"/>
      <c r="D30" s="1018"/>
      <c r="E30" s="1018"/>
      <c r="F30" s="1018"/>
      <c r="G30" s="1018"/>
      <c r="H30" s="1018"/>
      <c r="I30" s="1018"/>
      <c r="J30" s="1018"/>
      <c r="K30" s="1018"/>
      <c r="L30" s="1018"/>
      <c r="M30" s="1018"/>
      <c r="N30" s="1018"/>
      <c r="O30" s="1018"/>
      <c r="P30" s="1019"/>
      <c r="Q30" s="1025">
        <v>8509</v>
      </c>
      <c r="R30" s="1026"/>
      <c r="S30" s="1026"/>
      <c r="T30" s="1026"/>
      <c r="U30" s="1026"/>
      <c r="V30" s="1026">
        <v>8178</v>
      </c>
      <c r="W30" s="1026"/>
      <c r="X30" s="1026"/>
      <c r="Y30" s="1026"/>
      <c r="Z30" s="1026"/>
      <c r="AA30" s="1026">
        <v>331</v>
      </c>
      <c r="AB30" s="1026"/>
      <c r="AC30" s="1026"/>
      <c r="AD30" s="1026"/>
      <c r="AE30" s="1027"/>
      <c r="AF30" s="1022">
        <v>331</v>
      </c>
      <c r="AG30" s="1023"/>
      <c r="AH30" s="1023"/>
      <c r="AI30" s="1023"/>
      <c r="AJ30" s="1024"/>
      <c r="AK30" s="967">
        <v>1456</v>
      </c>
      <c r="AL30" s="958"/>
      <c r="AM30" s="958"/>
      <c r="AN30" s="958"/>
      <c r="AO30" s="958"/>
      <c r="AP30" s="958" t="s">
        <v>305</v>
      </c>
      <c r="AQ30" s="958"/>
      <c r="AR30" s="958"/>
      <c r="AS30" s="958"/>
      <c r="AT30" s="958"/>
      <c r="AU30" s="958" t="s">
        <v>305</v>
      </c>
      <c r="AV30" s="958"/>
      <c r="AW30" s="958"/>
      <c r="AX30" s="958"/>
      <c r="AY30" s="958"/>
      <c r="AZ30" s="1028" t="s">
        <v>305</v>
      </c>
      <c r="BA30" s="1028"/>
      <c r="BB30" s="1028"/>
      <c r="BC30" s="1028"/>
      <c r="BD30" s="1028"/>
      <c r="BE30" s="959"/>
      <c r="BF30" s="959"/>
      <c r="BG30" s="959"/>
      <c r="BH30" s="959"/>
      <c r="BI30" s="960"/>
      <c r="BJ30" s="348"/>
      <c r="BK30" s="348"/>
      <c r="BL30" s="348"/>
      <c r="BM30" s="348"/>
      <c r="BN30" s="348"/>
      <c r="BO30" s="208"/>
      <c r="BP30" s="208"/>
      <c r="BQ30" s="205">
        <v>24</v>
      </c>
      <c r="BR30" s="206"/>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198"/>
    </row>
    <row r="31" spans="1:131" ht="26.25" customHeight="1" x14ac:dyDescent="0.2">
      <c r="A31" s="209">
        <v>4</v>
      </c>
      <c r="B31" s="1017" t="s">
        <v>328</v>
      </c>
      <c r="C31" s="1018"/>
      <c r="D31" s="1018"/>
      <c r="E31" s="1018"/>
      <c r="F31" s="1018"/>
      <c r="G31" s="1018"/>
      <c r="H31" s="1018"/>
      <c r="I31" s="1018"/>
      <c r="J31" s="1018"/>
      <c r="K31" s="1018"/>
      <c r="L31" s="1018"/>
      <c r="M31" s="1018"/>
      <c r="N31" s="1018"/>
      <c r="O31" s="1018"/>
      <c r="P31" s="1019"/>
      <c r="Q31" s="1025">
        <v>21953</v>
      </c>
      <c r="R31" s="1026"/>
      <c r="S31" s="1026"/>
      <c r="T31" s="1026"/>
      <c r="U31" s="1026"/>
      <c r="V31" s="1026">
        <v>23284</v>
      </c>
      <c r="W31" s="1026"/>
      <c r="X31" s="1026"/>
      <c r="Y31" s="1026"/>
      <c r="Z31" s="1026"/>
      <c r="AA31" s="1026">
        <v>-1331</v>
      </c>
      <c r="AB31" s="1026"/>
      <c r="AC31" s="1026"/>
      <c r="AD31" s="1026"/>
      <c r="AE31" s="1027"/>
      <c r="AF31" s="1022">
        <v>7077</v>
      </c>
      <c r="AG31" s="1023"/>
      <c r="AH31" s="1023"/>
      <c r="AI31" s="1023"/>
      <c r="AJ31" s="1024"/>
      <c r="AK31" s="967">
        <v>2564</v>
      </c>
      <c r="AL31" s="958"/>
      <c r="AM31" s="958"/>
      <c r="AN31" s="958"/>
      <c r="AO31" s="958"/>
      <c r="AP31" s="958">
        <v>5485</v>
      </c>
      <c r="AQ31" s="958"/>
      <c r="AR31" s="958"/>
      <c r="AS31" s="958"/>
      <c r="AT31" s="958"/>
      <c r="AU31" s="958">
        <v>3472</v>
      </c>
      <c r="AV31" s="958"/>
      <c r="AW31" s="958"/>
      <c r="AX31" s="958"/>
      <c r="AY31" s="958"/>
      <c r="AZ31" s="1028" t="s">
        <v>305</v>
      </c>
      <c r="BA31" s="1028"/>
      <c r="BB31" s="1028"/>
      <c r="BC31" s="1028"/>
      <c r="BD31" s="1028"/>
      <c r="BE31" s="959" t="s">
        <v>329</v>
      </c>
      <c r="BF31" s="959"/>
      <c r="BG31" s="959"/>
      <c r="BH31" s="959"/>
      <c r="BI31" s="960"/>
      <c r="BJ31" s="348"/>
      <c r="BK31" s="348"/>
      <c r="BL31" s="348"/>
      <c r="BM31" s="348"/>
      <c r="BN31" s="348"/>
      <c r="BO31" s="208"/>
      <c r="BP31" s="208"/>
      <c r="BQ31" s="205">
        <v>25</v>
      </c>
      <c r="BR31" s="206"/>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198"/>
    </row>
    <row r="32" spans="1:131" ht="26.25" customHeight="1" x14ac:dyDescent="0.2">
      <c r="A32" s="209">
        <v>5</v>
      </c>
      <c r="B32" s="1017" t="s">
        <v>330</v>
      </c>
      <c r="C32" s="1018"/>
      <c r="D32" s="1018"/>
      <c r="E32" s="1018"/>
      <c r="F32" s="1018"/>
      <c r="G32" s="1018"/>
      <c r="H32" s="1018"/>
      <c r="I32" s="1018"/>
      <c r="J32" s="1018"/>
      <c r="K32" s="1018"/>
      <c r="L32" s="1018"/>
      <c r="M32" s="1018"/>
      <c r="N32" s="1018"/>
      <c r="O32" s="1018"/>
      <c r="P32" s="1019"/>
      <c r="Q32" s="1025">
        <v>7515</v>
      </c>
      <c r="R32" s="1026"/>
      <c r="S32" s="1026"/>
      <c r="T32" s="1026"/>
      <c r="U32" s="1026"/>
      <c r="V32" s="1026">
        <v>7174</v>
      </c>
      <c r="W32" s="1026"/>
      <c r="X32" s="1026"/>
      <c r="Y32" s="1026"/>
      <c r="Z32" s="1026"/>
      <c r="AA32" s="1026">
        <v>341</v>
      </c>
      <c r="AB32" s="1026"/>
      <c r="AC32" s="1026"/>
      <c r="AD32" s="1026"/>
      <c r="AE32" s="1027"/>
      <c r="AF32" s="1022">
        <v>3778</v>
      </c>
      <c r="AG32" s="1023"/>
      <c r="AH32" s="1023"/>
      <c r="AI32" s="1023"/>
      <c r="AJ32" s="1024"/>
      <c r="AK32" s="967">
        <v>276</v>
      </c>
      <c r="AL32" s="958"/>
      <c r="AM32" s="958"/>
      <c r="AN32" s="958"/>
      <c r="AO32" s="958"/>
      <c r="AP32" s="958">
        <v>22667</v>
      </c>
      <c r="AQ32" s="958"/>
      <c r="AR32" s="958"/>
      <c r="AS32" s="958"/>
      <c r="AT32" s="958"/>
      <c r="AU32" s="958">
        <v>884</v>
      </c>
      <c r="AV32" s="958"/>
      <c r="AW32" s="958"/>
      <c r="AX32" s="958"/>
      <c r="AY32" s="958"/>
      <c r="AZ32" s="1028" t="s">
        <v>305</v>
      </c>
      <c r="BA32" s="1028"/>
      <c r="BB32" s="1028"/>
      <c r="BC32" s="1028"/>
      <c r="BD32" s="1028"/>
      <c r="BE32" s="959" t="s">
        <v>329</v>
      </c>
      <c r="BF32" s="959"/>
      <c r="BG32" s="959"/>
      <c r="BH32" s="959"/>
      <c r="BI32" s="960"/>
      <c r="BJ32" s="348"/>
      <c r="BK32" s="348"/>
      <c r="BL32" s="348"/>
      <c r="BM32" s="348"/>
      <c r="BN32" s="348"/>
      <c r="BO32" s="208"/>
      <c r="BP32" s="208"/>
      <c r="BQ32" s="205">
        <v>26</v>
      </c>
      <c r="BR32" s="206"/>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198"/>
    </row>
    <row r="33" spans="1:131" ht="26.25" customHeight="1" x14ac:dyDescent="0.2">
      <c r="A33" s="209">
        <v>6</v>
      </c>
      <c r="B33" s="1017" t="s">
        <v>331</v>
      </c>
      <c r="C33" s="1018"/>
      <c r="D33" s="1018"/>
      <c r="E33" s="1018"/>
      <c r="F33" s="1018"/>
      <c r="G33" s="1018"/>
      <c r="H33" s="1018"/>
      <c r="I33" s="1018"/>
      <c r="J33" s="1018"/>
      <c r="K33" s="1018"/>
      <c r="L33" s="1018"/>
      <c r="M33" s="1018"/>
      <c r="N33" s="1018"/>
      <c r="O33" s="1018"/>
      <c r="P33" s="1019"/>
      <c r="Q33" s="1025">
        <v>10671</v>
      </c>
      <c r="R33" s="1026"/>
      <c r="S33" s="1026"/>
      <c r="T33" s="1026"/>
      <c r="U33" s="1026"/>
      <c r="V33" s="1026">
        <v>10470</v>
      </c>
      <c r="W33" s="1026"/>
      <c r="X33" s="1026"/>
      <c r="Y33" s="1026"/>
      <c r="Z33" s="1026"/>
      <c r="AA33" s="1026">
        <v>201</v>
      </c>
      <c r="AB33" s="1026"/>
      <c r="AC33" s="1026"/>
      <c r="AD33" s="1026"/>
      <c r="AE33" s="1027"/>
      <c r="AF33" s="1022">
        <v>5522</v>
      </c>
      <c r="AG33" s="1023"/>
      <c r="AH33" s="1023"/>
      <c r="AI33" s="1023"/>
      <c r="AJ33" s="1024"/>
      <c r="AK33" s="967">
        <v>3097</v>
      </c>
      <c r="AL33" s="958"/>
      <c r="AM33" s="958"/>
      <c r="AN33" s="958"/>
      <c r="AO33" s="958"/>
      <c r="AP33" s="958">
        <v>25947</v>
      </c>
      <c r="AQ33" s="958"/>
      <c r="AR33" s="958"/>
      <c r="AS33" s="958"/>
      <c r="AT33" s="958"/>
      <c r="AU33" s="958">
        <v>24676</v>
      </c>
      <c r="AV33" s="958"/>
      <c r="AW33" s="958"/>
      <c r="AX33" s="958"/>
      <c r="AY33" s="958"/>
      <c r="AZ33" s="1028" t="s">
        <v>305</v>
      </c>
      <c r="BA33" s="1028"/>
      <c r="BB33" s="1028"/>
      <c r="BC33" s="1028"/>
      <c r="BD33" s="1028"/>
      <c r="BE33" s="959" t="s">
        <v>329</v>
      </c>
      <c r="BF33" s="959"/>
      <c r="BG33" s="959"/>
      <c r="BH33" s="959"/>
      <c r="BI33" s="960"/>
      <c r="BJ33" s="348"/>
      <c r="BK33" s="348"/>
      <c r="BL33" s="348"/>
      <c r="BM33" s="348"/>
      <c r="BN33" s="348"/>
      <c r="BO33" s="208"/>
      <c r="BP33" s="208"/>
      <c r="BQ33" s="205">
        <v>27</v>
      </c>
      <c r="BR33" s="206"/>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198"/>
    </row>
    <row r="34" spans="1:131" ht="26.25" customHeight="1" x14ac:dyDescent="0.2">
      <c r="A34" s="209">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348"/>
      <c r="BK34" s="348"/>
      <c r="BL34" s="348"/>
      <c r="BM34" s="348"/>
      <c r="BN34" s="348"/>
      <c r="BO34" s="208"/>
      <c r="BP34" s="208"/>
      <c r="BQ34" s="205">
        <v>28</v>
      </c>
      <c r="BR34" s="206"/>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198"/>
    </row>
    <row r="35" spans="1:131" ht="26.25" customHeight="1" x14ac:dyDescent="0.2">
      <c r="A35" s="209">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348"/>
      <c r="BK35" s="348"/>
      <c r="BL35" s="348"/>
      <c r="BM35" s="348"/>
      <c r="BN35" s="348"/>
      <c r="BO35" s="208"/>
      <c r="BP35" s="208"/>
      <c r="BQ35" s="205">
        <v>29</v>
      </c>
      <c r="BR35" s="206"/>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198"/>
    </row>
    <row r="36" spans="1:131" ht="26.25" customHeight="1" x14ac:dyDescent="0.2">
      <c r="A36" s="209">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348"/>
      <c r="BK36" s="348"/>
      <c r="BL36" s="348"/>
      <c r="BM36" s="348"/>
      <c r="BN36" s="348"/>
      <c r="BO36" s="208"/>
      <c r="BP36" s="208"/>
      <c r="BQ36" s="205">
        <v>30</v>
      </c>
      <c r="BR36" s="206"/>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198"/>
    </row>
    <row r="37" spans="1:131" ht="26.25" customHeight="1" x14ac:dyDescent="0.2">
      <c r="A37" s="209">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348"/>
      <c r="BK37" s="348"/>
      <c r="BL37" s="348"/>
      <c r="BM37" s="348"/>
      <c r="BN37" s="348"/>
      <c r="BO37" s="208"/>
      <c r="BP37" s="208"/>
      <c r="BQ37" s="205">
        <v>31</v>
      </c>
      <c r="BR37" s="206"/>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198"/>
    </row>
    <row r="38" spans="1:131" ht="26.25" customHeight="1" x14ac:dyDescent="0.2">
      <c r="A38" s="209">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348"/>
      <c r="BK38" s="348"/>
      <c r="BL38" s="348"/>
      <c r="BM38" s="348"/>
      <c r="BN38" s="348"/>
      <c r="BO38" s="208"/>
      <c r="BP38" s="208"/>
      <c r="BQ38" s="205">
        <v>32</v>
      </c>
      <c r="BR38" s="206"/>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198"/>
    </row>
    <row r="39" spans="1:131" ht="26.25" customHeight="1" x14ac:dyDescent="0.2">
      <c r="A39" s="209">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348"/>
      <c r="BK39" s="348"/>
      <c r="BL39" s="348"/>
      <c r="BM39" s="348"/>
      <c r="BN39" s="348"/>
      <c r="BO39" s="208"/>
      <c r="BP39" s="208"/>
      <c r="BQ39" s="205">
        <v>33</v>
      </c>
      <c r="BR39" s="206"/>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198"/>
    </row>
    <row r="40" spans="1:131" ht="26.25" customHeight="1" x14ac:dyDescent="0.2">
      <c r="A40" s="205">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348"/>
      <c r="BK40" s="348"/>
      <c r="BL40" s="348"/>
      <c r="BM40" s="348"/>
      <c r="BN40" s="348"/>
      <c r="BO40" s="208"/>
      <c r="BP40" s="208"/>
      <c r="BQ40" s="205">
        <v>34</v>
      </c>
      <c r="BR40" s="206"/>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198"/>
    </row>
    <row r="41" spans="1:131" ht="26.25" customHeight="1" x14ac:dyDescent="0.2">
      <c r="A41" s="205">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348"/>
      <c r="BK41" s="348"/>
      <c r="BL41" s="348"/>
      <c r="BM41" s="348"/>
      <c r="BN41" s="348"/>
      <c r="BO41" s="208"/>
      <c r="BP41" s="208"/>
      <c r="BQ41" s="205">
        <v>35</v>
      </c>
      <c r="BR41" s="206"/>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198"/>
    </row>
    <row r="42" spans="1:131" ht="26.25" customHeight="1" x14ac:dyDescent="0.2">
      <c r="A42" s="205">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348"/>
      <c r="BK42" s="348"/>
      <c r="BL42" s="348"/>
      <c r="BM42" s="348"/>
      <c r="BN42" s="348"/>
      <c r="BO42" s="208"/>
      <c r="BP42" s="208"/>
      <c r="BQ42" s="205">
        <v>36</v>
      </c>
      <c r="BR42" s="206"/>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198"/>
    </row>
    <row r="43" spans="1:131" ht="26.25" customHeight="1" x14ac:dyDescent="0.2">
      <c r="A43" s="205">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348"/>
      <c r="BK43" s="348"/>
      <c r="BL43" s="348"/>
      <c r="BM43" s="348"/>
      <c r="BN43" s="348"/>
      <c r="BO43" s="208"/>
      <c r="BP43" s="208"/>
      <c r="BQ43" s="205">
        <v>37</v>
      </c>
      <c r="BR43" s="206"/>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198"/>
    </row>
    <row r="44" spans="1:131" ht="26.25" customHeight="1" x14ac:dyDescent="0.2">
      <c r="A44" s="205">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348"/>
      <c r="BK44" s="348"/>
      <c r="BL44" s="348"/>
      <c r="BM44" s="348"/>
      <c r="BN44" s="348"/>
      <c r="BO44" s="208"/>
      <c r="BP44" s="208"/>
      <c r="BQ44" s="205">
        <v>38</v>
      </c>
      <c r="BR44" s="206"/>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198"/>
    </row>
    <row r="45" spans="1:131" ht="26.25" customHeight="1" x14ac:dyDescent="0.2">
      <c r="A45" s="205">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348"/>
      <c r="BK45" s="348"/>
      <c r="BL45" s="348"/>
      <c r="BM45" s="348"/>
      <c r="BN45" s="348"/>
      <c r="BO45" s="208"/>
      <c r="BP45" s="208"/>
      <c r="BQ45" s="205">
        <v>39</v>
      </c>
      <c r="BR45" s="206"/>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198"/>
    </row>
    <row r="46" spans="1:131" ht="26.25" customHeight="1" x14ac:dyDescent="0.2">
      <c r="A46" s="205">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348"/>
      <c r="BK46" s="348"/>
      <c r="BL46" s="348"/>
      <c r="BM46" s="348"/>
      <c r="BN46" s="348"/>
      <c r="BO46" s="208"/>
      <c r="BP46" s="208"/>
      <c r="BQ46" s="205">
        <v>40</v>
      </c>
      <c r="BR46" s="206"/>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198"/>
    </row>
    <row r="47" spans="1:131" ht="26.25" customHeight="1" x14ac:dyDescent="0.2">
      <c r="A47" s="205">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348"/>
      <c r="BK47" s="348"/>
      <c r="BL47" s="348"/>
      <c r="BM47" s="348"/>
      <c r="BN47" s="348"/>
      <c r="BO47" s="208"/>
      <c r="BP47" s="208"/>
      <c r="BQ47" s="205">
        <v>41</v>
      </c>
      <c r="BR47" s="206"/>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198"/>
    </row>
    <row r="48" spans="1:131" ht="26.25" customHeight="1" x14ac:dyDescent="0.2">
      <c r="A48" s="205">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348"/>
      <c r="BK48" s="348"/>
      <c r="BL48" s="348"/>
      <c r="BM48" s="348"/>
      <c r="BN48" s="348"/>
      <c r="BO48" s="208"/>
      <c r="BP48" s="208"/>
      <c r="BQ48" s="205">
        <v>42</v>
      </c>
      <c r="BR48" s="206"/>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198"/>
    </row>
    <row r="49" spans="1:131" ht="26.25" customHeight="1" x14ac:dyDescent="0.2">
      <c r="A49" s="205">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348"/>
      <c r="BK49" s="348"/>
      <c r="BL49" s="348"/>
      <c r="BM49" s="348"/>
      <c r="BN49" s="348"/>
      <c r="BO49" s="208"/>
      <c r="BP49" s="208"/>
      <c r="BQ49" s="205">
        <v>43</v>
      </c>
      <c r="BR49" s="206"/>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198"/>
    </row>
    <row r="50" spans="1:131" ht="26.25" customHeight="1" x14ac:dyDescent="0.2">
      <c r="A50" s="205">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348"/>
      <c r="BK50" s="348"/>
      <c r="BL50" s="348"/>
      <c r="BM50" s="348"/>
      <c r="BN50" s="348"/>
      <c r="BO50" s="208"/>
      <c r="BP50" s="208"/>
      <c r="BQ50" s="205">
        <v>44</v>
      </c>
      <c r="BR50" s="206"/>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198"/>
    </row>
    <row r="51" spans="1:131" ht="26.25" customHeight="1" x14ac:dyDescent="0.2">
      <c r="A51" s="205">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348"/>
      <c r="BK51" s="348"/>
      <c r="BL51" s="348"/>
      <c r="BM51" s="348"/>
      <c r="BN51" s="348"/>
      <c r="BO51" s="208"/>
      <c r="BP51" s="208"/>
      <c r="BQ51" s="205">
        <v>45</v>
      </c>
      <c r="BR51" s="206"/>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198"/>
    </row>
    <row r="52" spans="1:131" ht="26.25" customHeight="1" x14ac:dyDescent="0.2">
      <c r="A52" s="205">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348"/>
      <c r="BK52" s="348"/>
      <c r="BL52" s="348"/>
      <c r="BM52" s="348"/>
      <c r="BN52" s="348"/>
      <c r="BO52" s="208"/>
      <c r="BP52" s="208"/>
      <c r="BQ52" s="205">
        <v>46</v>
      </c>
      <c r="BR52" s="206"/>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198"/>
    </row>
    <row r="53" spans="1:131" ht="26.25" customHeight="1" x14ac:dyDescent="0.2">
      <c r="A53" s="205">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348"/>
      <c r="BK53" s="348"/>
      <c r="BL53" s="348"/>
      <c r="BM53" s="348"/>
      <c r="BN53" s="348"/>
      <c r="BO53" s="208"/>
      <c r="BP53" s="208"/>
      <c r="BQ53" s="205">
        <v>47</v>
      </c>
      <c r="BR53" s="206"/>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198"/>
    </row>
    <row r="54" spans="1:131" ht="26.25" customHeight="1" x14ac:dyDescent="0.2">
      <c r="A54" s="205">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348"/>
      <c r="BK54" s="348"/>
      <c r="BL54" s="348"/>
      <c r="BM54" s="348"/>
      <c r="BN54" s="348"/>
      <c r="BO54" s="208"/>
      <c r="BP54" s="208"/>
      <c r="BQ54" s="205">
        <v>48</v>
      </c>
      <c r="BR54" s="206"/>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198"/>
    </row>
    <row r="55" spans="1:131" ht="26.25" customHeight="1" x14ac:dyDescent="0.2">
      <c r="A55" s="205">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348"/>
      <c r="BK55" s="348"/>
      <c r="BL55" s="348"/>
      <c r="BM55" s="348"/>
      <c r="BN55" s="348"/>
      <c r="BO55" s="208"/>
      <c r="BP55" s="208"/>
      <c r="BQ55" s="205">
        <v>49</v>
      </c>
      <c r="BR55" s="206"/>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198"/>
    </row>
    <row r="56" spans="1:131" ht="26.25" customHeight="1" x14ac:dyDescent="0.2">
      <c r="A56" s="205">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348"/>
      <c r="BK56" s="348"/>
      <c r="BL56" s="348"/>
      <c r="BM56" s="348"/>
      <c r="BN56" s="348"/>
      <c r="BO56" s="208"/>
      <c r="BP56" s="208"/>
      <c r="BQ56" s="205">
        <v>50</v>
      </c>
      <c r="BR56" s="206"/>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198"/>
    </row>
    <row r="57" spans="1:131" ht="26.25" customHeight="1" x14ac:dyDescent="0.2">
      <c r="A57" s="205">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348"/>
      <c r="BK57" s="348"/>
      <c r="BL57" s="348"/>
      <c r="BM57" s="348"/>
      <c r="BN57" s="348"/>
      <c r="BO57" s="208"/>
      <c r="BP57" s="208"/>
      <c r="BQ57" s="205">
        <v>51</v>
      </c>
      <c r="BR57" s="206"/>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198"/>
    </row>
    <row r="58" spans="1:131" ht="26.25" customHeight="1" x14ac:dyDescent="0.2">
      <c r="A58" s="205">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348"/>
      <c r="BK58" s="348"/>
      <c r="BL58" s="348"/>
      <c r="BM58" s="348"/>
      <c r="BN58" s="348"/>
      <c r="BO58" s="208"/>
      <c r="BP58" s="208"/>
      <c r="BQ58" s="205">
        <v>52</v>
      </c>
      <c r="BR58" s="206"/>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198"/>
    </row>
    <row r="59" spans="1:131" ht="26.25" customHeight="1" x14ac:dyDescent="0.2">
      <c r="A59" s="205">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348"/>
      <c r="BK59" s="348"/>
      <c r="BL59" s="348"/>
      <c r="BM59" s="348"/>
      <c r="BN59" s="348"/>
      <c r="BO59" s="208"/>
      <c r="BP59" s="208"/>
      <c r="BQ59" s="205">
        <v>53</v>
      </c>
      <c r="BR59" s="206"/>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198"/>
    </row>
    <row r="60" spans="1:131" ht="26.25" customHeight="1" x14ac:dyDescent="0.2">
      <c r="A60" s="205">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348"/>
      <c r="BK60" s="348"/>
      <c r="BL60" s="348"/>
      <c r="BM60" s="348"/>
      <c r="BN60" s="348"/>
      <c r="BO60" s="208"/>
      <c r="BP60" s="208"/>
      <c r="BQ60" s="205">
        <v>54</v>
      </c>
      <c r="BR60" s="206"/>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198"/>
    </row>
    <row r="61" spans="1:131" ht="26.25" customHeight="1" thickBot="1" x14ac:dyDescent="0.25">
      <c r="A61" s="205">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348"/>
      <c r="BK61" s="348"/>
      <c r="BL61" s="348"/>
      <c r="BM61" s="348"/>
      <c r="BN61" s="348"/>
      <c r="BO61" s="208"/>
      <c r="BP61" s="208"/>
      <c r="BQ61" s="205">
        <v>55</v>
      </c>
      <c r="BR61" s="206"/>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198"/>
    </row>
    <row r="62" spans="1:131" ht="26.25" customHeight="1" x14ac:dyDescent="0.2">
      <c r="A62" s="205">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332</v>
      </c>
      <c r="BK62" s="1015"/>
      <c r="BL62" s="1015"/>
      <c r="BM62" s="1015"/>
      <c r="BN62" s="1016"/>
      <c r="BO62" s="208"/>
      <c r="BP62" s="208"/>
      <c r="BQ62" s="205">
        <v>56</v>
      </c>
      <c r="BR62" s="206"/>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198"/>
    </row>
    <row r="63" spans="1:131" ht="26.25" customHeight="1" thickBot="1" x14ac:dyDescent="0.25">
      <c r="A63" s="207" t="s">
        <v>313</v>
      </c>
      <c r="B63" s="924" t="s">
        <v>333</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17608</v>
      </c>
      <c r="AG63" s="946"/>
      <c r="AH63" s="946"/>
      <c r="AI63" s="946"/>
      <c r="AJ63" s="1009"/>
      <c r="AK63" s="1010"/>
      <c r="AL63" s="950"/>
      <c r="AM63" s="950"/>
      <c r="AN63" s="950"/>
      <c r="AO63" s="950"/>
      <c r="AP63" s="946">
        <v>54099</v>
      </c>
      <c r="AQ63" s="946"/>
      <c r="AR63" s="946"/>
      <c r="AS63" s="946"/>
      <c r="AT63" s="946"/>
      <c r="AU63" s="946">
        <v>29032</v>
      </c>
      <c r="AV63" s="946"/>
      <c r="AW63" s="946"/>
      <c r="AX63" s="946"/>
      <c r="AY63" s="946"/>
      <c r="AZ63" s="1004"/>
      <c r="BA63" s="1004"/>
      <c r="BB63" s="1004"/>
      <c r="BC63" s="1004"/>
      <c r="BD63" s="1004"/>
      <c r="BE63" s="947"/>
      <c r="BF63" s="947"/>
      <c r="BG63" s="947"/>
      <c r="BH63" s="947"/>
      <c r="BI63" s="948"/>
      <c r="BJ63" s="1005" t="s">
        <v>47</v>
      </c>
      <c r="BK63" s="940"/>
      <c r="BL63" s="940"/>
      <c r="BM63" s="940"/>
      <c r="BN63" s="1006"/>
      <c r="BO63" s="208"/>
      <c r="BP63" s="208"/>
      <c r="BQ63" s="205">
        <v>57</v>
      </c>
      <c r="BR63" s="206"/>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198"/>
    </row>
    <row r="64" spans="1:131" ht="26.25" customHeight="1" x14ac:dyDescent="0.2">
      <c r="A64" s="208"/>
      <c r="B64" s="208"/>
      <c r="C64" s="208"/>
      <c r="D64" s="208"/>
      <c r="E64" s="208"/>
      <c r="F64" s="208"/>
      <c r="G64" s="208"/>
      <c r="H64" s="208"/>
      <c r="I64" s="208"/>
      <c r="J64" s="208"/>
      <c r="K64" s="208"/>
      <c r="L64" s="208"/>
      <c r="M64" s="208"/>
      <c r="N64" s="208"/>
      <c r="O64" s="208"/>
      <c r="P64" s="208"/>
      <c r="Q64" s="208"/>
      <c r="R64" s="208"/>
      <c r="S64" s="208"/>
      <c r="T64" s="208"/>
      <c r="U64" s="208"/>
      <c r="V64" s="208"/>
      <c r="W64" s="208"/>
      <c r="X64" s="208"/>
      <c r="Y64" s="208"/>
      <c r="Z64" s="208"/>
      <c r="AA64" s="208"/>
      <c r="AB64" s="208"/>
      <c r="AC64" s="208"/>
      <c r="AD64" s="208"/>
      <c r="AE64" s="208"/>
      <c r="AF64" s="208"/>
      <c r="AG64" s="208"/>
      <c r="AH64" s="208"/>
      <c r="AI64" s="208"/>
      <c r="AJ64" s="208"/>
      <c r="AK64" s="208"/>
      <c r="AL64" s="208"/>
      <c r="AM64" s="208"/>
      <c r="AN64" s="208"/>
      <c r="AO64" s="208"/>
      <c r="AP64" s="208"/>
      <c r="AQ64" s="208"/>
      <c r="AR64" s="208"/>
      <c r="AS64" s="208"/>
      <c r="AT64" s="208"/>
      <c r="AU64" s="208"/>
      <c r="AV64" s="208"/>
      <c r="AW64" s="208"/>
      <c r="AX64" s="208"/>
      <c r="AY64" s="208"/>
      <c r="AZ64" s="208"/>
      <c r="BA64" s="208"/>
      <c r="BB64" s="208"/>
      <c r="BC64" s="208"/>
      <c r="BD64" s="208"/>
      <c r="BE64" s="208"/>
      <c r="BF64" s="208"/>
      <c r="BG64" s="208"/>
      <c r="BH64" s="208"/>
      <c r="BI64" s="208"/>
      <c r="BJ64" s="208"/>
      <c r="BK64" s="208"/>
      <c r="BL64" s="208"/>
      <c r="BM64" s="208"/>
      <c r="BN64" s="208"/>
      <c r="BO64" s="208"/>
      <c r="BP64" s="208"/>
      <c r="BQ64" s="205">
        <v>58</v>
      </c>
      <c r="BR64" s="206"/>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198"/>
    </row>
    <row r="65" spans="1:131" ht="26.25" customHeight="1" thickBot="1" x14ac:dyDescent="0.25">
      <c r="A65" s="348" t="s">
        <v>334</v>
      </c>
      <c r="B65" s="348"/>
      <c r="C65" s="348"/>
      <c r="D65" s="348"/>
      <c r="E65" s="348"/>
      <c r="F65" s="348"/>
      <c r="G65" s="348"/>
      <c r="H65" s="348"/>
      <c r="I65" s="348"/>
      <c r="J65" s="348"/>
      <c r="K65" s="348"/>
      <c r="L65" s="348"/>
      <c r="M65" s="348"/>
      <c r="N65" s="348"/>
      <c r="O65" s="348"/>
      <c r="P65" s="348"/>
      <c r="Q65" s="348"/>
      <c r="R65" s="348"/>
      <c r="S65" s="348"/>
      <c r="T65" s="348"/>
      <c r="U65" s="348"/>
      <c r="V65" s="348"/>
      <c r="W65" s="348"/>
      <c r="X65" s="348"/>
      <c r="Y65" s="348"/>
      <c r="Z65" s="348"/>
      <c r="AA65" s="348"/>
      <c r="AB65" s="348"/>
      <c r="AC65" s="348"/>
      <c r="AD65" s="348"/>
      <c r="AE65" s="348"/>
      <c r="AF65" s="348"/>
      <c r="AG65" s="348"/>
      <c r="AH65" s="348"/>
      <c r="AI65" s="348"/>
      <c r="AJ65" s="348"/>
      <c r="AK65" s="348"/>
      <c r="AL65" s="348"/>
      <c r="AM65" s="348"/>
      <c r="AN65" s="348"/>
      <c r="AO65" s="348"/>
      <c r="AP65" s="348"/>
      <c r="AQ65" s="348"/>
      <c r="AR65" s="348"/>
      <c r="AS65" s="348"/>
      <c r="AT65" s="348"/>
      <c r="AU65" s="348"/>
      <c r="AV65" s="348"/>
      <c r="AW65" s="348"/>
      <c r="AX65" s="348"/>
      <c r="AY65" s="348"/>
      <c r="AZ65" s="348"/>
      <c r="BA65" s="348"/>
      <c r="BB65" s="348"/>
      <c r="BC65" s="348"/>
      <c r="BD65" s="348"/>
      <c r="BE65" s="208"/>
      <c r="BF65" s="208"/>
      <c r="BG65" s="208"/>
      <c r="BH65" s="208"/>
      <c r="BI65" s="208"/>
      <c r="BJ65" s="208"/>
      <c r="BK65" s="208"/>
      <c r="BL65" s="208"/>
      <c r="BM65" s="208"/>
      <c r="BN65" s="208"/>
      <c r="BO65" s="208"/>
      <c r="BP65" s="208"/>
      <c r="BQ65" s="205">
        <v>59</v>
      </c>
      <c r="BR65" s="206"/>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198"/>
    </row>
    <row r="66" spans="1:131" ht="26.25" customHeight="1" x14ac:dyDescent="0.2">
      <c r="A66" s="982" t="s">
        <v>335</v>
      </c>
      <c r="B66" s="983"/>
      <c r="C66" s="983"/>
      <c r="D66" s="983"/>
      <c r="E66" s="983"/>
      <c r="F66" s="983"/>
      <c r="G66" s="983"/>
      <c r="H66" s="983"/>
      <c r="I66" s="983"/>
      <c r="J66" s="983"/>
      <c r="K66" s="983"/>
      <c r="L66" s="983"/>
      <c r="M66" s="983"/>
      <c r="N66" s="983"/>
      <c r="O66" s="983"/>
      <c r="P66" s="984"/>
      <c r="Q66" s="988" t="s">
        <v>317</v>
      </c>
      <c r="R66" s="989"/>
      <c r="S66" s="989"/>
      <c r="T66" s="989"/>
      <c r="U66" s="990"/>
      <c r="V66" s="988" t="s">
        <v>318</v>
      </c>
      <c r="W66" s="989"/>
      <c r="X66" s="989"/>
      <c r="Y66" s="989"/>
      <c r="Z66" s="990"/>
      <c r="AA66" s="988" t="s">
        <v>319</v>
      </c>
      <c r="AB66" s="989"/>
      <c r="AC66" s="989"/>
      <c r="AD66" s="989"/>
      <c r="AE66" s="990"/>
      <c r="AF66" s="994" t="s">
        <v>320</v>
      </c>
      <c r="AG66" s="995"/>
      <c r="AH66" s="995"/>
      <c r="AI66" s="995"/>
      <c r="AJ66" s="996"/>
      <c r="AK66" s="988" t="s">
        <v>321</v>
      </c>
      <c r="AL66" s="983"/>
      <c r="AM66" s="983"/>
      <c r="AN66" s="983"/>
      <c r="AO66" s="984"/>
      <c r="AP66" s="988" t="s">
        <v>322</v>
      </c>
      <c r="AQ66" s="989"/>
      <c r="AR66" s="989"/>
      <c r="AS66" s="989"/>
      <c r="AT66" s="990"/>
      <c r="AU66" s="988" t="s">
        <v>336</v>
      </c>
      <c r="AV66" s="989"/>
      <c r="AW66" s="989"/>
      <c r="AX66" s="989"/>
      <c r="AY66" s="990"/>
      <c r="AZ66" s="988" t="s">
        <v>293</v>
      </c>
      <c r="BA66" s="989"/>
      <c r="BB66" s="989"/>
      <c r="BC66" s="989"/>
      <c r="BD66" s="1002"/>
      <c r="BE66" s="208"/>
      <c r="BF66" s="208"/>
      <c r="BG66" s="208"/>
      <c r="BH66" s="208"/>
      <c r="BI66" s="208"/>
      <c r="BJ66" s="208"/>
      <c r="BK66" s="208"/>
      <c r="BL66" s="208"/>
      <c r="BM66" s="208"/>
      <c r="BN66" s="208"/>
      <c r="BO66" s="208"/>
      <c r="BP66" s="208"/>
      <c r="BQ66" s="205">
        <v>60</v>
      </c>
      <c r="BR66" s="210"/>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198"/>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08"/>
      <c r="BF67" s="208"/>
      <c r="BG67" s="208"/>
      <c r="BH67" s="208"/>
      <c r="BI67" s="208"/>
      <c r="BJ67" s="208"/>
      <c r="BK67" s="208"/>
      <c r="BL67" s="208"/>
      <c r="BM67" s="208"/>
      <c r="BN67" s="208"/>
      <c r="BO67" s="208"/>
      <c r="BP67" s="208"/>
      <c r="BQ67" s="205">
        <v>61</v>
      </c>
      <c r="BR67" s="210"/>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198"/>
    </row>
    <row r="68" spans="1:131" ht="26.25" customHeight="1" thickTop="1" x14ac:dyDescent="0.2">
      <c r="A68" s="203">
        <v>1</v>
      </c>
      <c r="B68" s="972" t="s">
        <v>337</v>
      </c>
      <c r="C68" s="973"/>
      <c r="D68" s="973"/>
      <c r="E68" s="973"/>
      <c r="F68" s="973"/>
      <c r="G68" s="973"/>
      <c r="H68" s="973"/>
      <c r="I68" s="973"/>
      <c r="J68" s="973"/>
      <c r="K68" s="973"/>
      <c r="L68" s="973"/>
      <c r="M68" s="973"/>
      <c r="N68" s="973"/>
      <c r="O68" s="973"/>
      <c r="P68" s="974"/>
      <c r="Q68" s="975">
        <v>4495</v>
      </c>
      <c r="R68" s="969"/>
      <c r="S68" s="969"/>
      <c r="T68" s="969"/>
      <c r="U68" s="969"/>
      <c r="V68" s="969">
        <v>3946</v>
      </c>
      <c r="W68" s="969"/>
      <c r="X68" s="969"/>
      <c r="Y68" s="969"/>
      <c r="Z68" s="969"/>
      <c r="AA68" s="969">
        <v>549</v>
      </c>
      <c r="AB68" s="969"/>
      <c r="AC68" s="969"/>
      <c r="AD68" s="969"/>
      <c r="AE68" s="969"/>
      <c r="AF68" s="969">
        <v>549</v>
      </c>
      <c r="AG68" s="969"/>
      <c r="AH68" s="969"/>
      <c r="AI68" s="969"/>
      <c r="AJ68" s="969"/>
      <c r="AK68" s="969" t="s">
        <v>305</v>
      </c>
      <c r="AL68" s="969"/>
      <c r="AM68" s="969"/>
      <c r="AN68" s="969"/>
      <c r="AO68" s="969"/>
      <c r="AP68" s="969">
        <v>4564</v>
      </c>
      <c r="AQ68" s="969"/>
      <c r="AR68" s="969"/>
      <c r="AS68" s="969"/>
      <c r="AT68" s="969"/>
      <c r="AU68" s="969">
        <v>3083</v>
      </c>
      <c r="AV68" s="969"/>
      <c r="AW68" s="969"/>
      <c r="AX68" s="969"/>
      <c r="AY68" s="969"/>
      <c r="AZ68" s="970"/>
      <c r="BA68" s="970"/>
      <c r="BB68" s="970"/>
      <c r="BC68" s="970"/>
      <c r="BD68" s="971"/>
      <c r="BE68" s="208"/>
      <c r="BF68" s="208"/>
      <c r="BG68" s="208"/>
      <c r="BH68" s="208"/>
      <c r="BI68" s="208"/>
      <c r="BJ68" s="208"/>
      <c r="BK68" s="208"/>
      <c r="BL68" s="208"/>
      <c r="BM68" s="208"/>
      <c r="BN68" s="208"/>
      <c r="BO68" s="208"/>
      <c r="BP68" s="208"/>
      <c r="BQ68" s="205">
        <v>62</v>
      </c>
      <c r="BR68" s="210"/>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198"/>
    </row>
    <row r="69" spans="1:131" ht="26.25" customHeight="1" x14ac:dyDescent="0.2">
      <c r="A69" s="205">
        <v>2</v>
      </c>
      <c r="B69" s="961" t="s">
        <v>338</v>
      </c>
      <c r="C69" s="962"/>
      <c r="D69" s="962"/>
      <c r="E69" s="962"/>
      <c r="F69" s="962"/>
      <c r="G69" s="962"/>
      <c r="H69" s="962"/>
      <c r="I69" s="962"/>
      <c r="J69" s="962"/>
      <c r="K69" s="962"/>
      <c r="L69" s="962"/>
      <c r="M69" s="962"/>
      <c r="N69" s="962"/>
      <c r="O69" s="962"/>
      <c r="P69" s="963"/>
      <c r="Q69" s="964">
        <v>290</v>
      </c>
      <c r="R69" s="958"/>
      <c r="S69" s="958"/>
      <c r="T69" s="958"/>
      <c r="U69" s="958"/>
      <c r="V69" s="958">
        <v>250</v>
      </c>
      <c r="W69" s="958"/>
      <c r="X69" s="958"/>
      <c r="Y69" s="958"/>
      <c r="Z69" s="958"/>
      <c r="AA69" s="958">
        <v>40</v>
      </c>
      <c r="AB69" s="958"/>
      <c r="AC69" s="958"/>
      <c r="AD69" s="958"/>
      <c r="AE69" s="958"/>
      <c r="AF69" s="958">
        <v>40</v>
      </c>
      <c r="AG69" s="958"/>
      <c r="AH69" s="958"/>
      <c r="AI69" s="958"/>
      <c r="AJ69" s="958"/>
      <c r="AK69" s="958" t="s">
        <v>305</v>
      </c>
      <c r="AL69" s="958"/>
      <c r="AM69" s="958"/>
      <c r="AN69" s="958"/>
      <c r="AO69" s="958"/>
      <c r="AP69" s="958" t="s">
        <v>305</v>
      </c>
      <c r="AQ69" s="958"/>
      <c r="AR69" s="958"/>
      <c r="AS69" s="958"/>
      <c r="AT69" s="958"/>
      <c r="AU69" s="958" t="s">
        <v>305</v>
      </c>
      <c r="AV69" s="958"/>
      <c r="AW69" s="958"/>
      <c r="AX69" s="958"/>
      <c r="AY69" s="958"/>
      <c r="AZ69" s="959"/>
      <c r="BA69" s="959"/>
      <c r="BB69" s="959"/>
      <c r="BC69" s="959"/>
      <c r="BD69" s="960"/>
      <c r="BE69" s="208"/>
      <c r="BF69" s="208"/>
      <c r="BG69" s="208"/>
      <c r="BH69" s="208"/>
      <c r="BI69" s="208"/>
      <c r="BJ69" s="208"/>
      <c r="BK69" s="208"/>
      <c r="BL69" s="208"/>
      <c r="BM69" s="208"/>
      <c r="BN69" s="208"/>
      <c r="BO69" s="208"/>
      <c r="BP69" s="208"/>
      <c r="BQ69" s="205">
        <v>63</v>
      </c>
      <c r="BR69" s="210"/>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198"/>
    </row>
    <row r="70" spans="1:131" ht="26.25" customHeight="1" x14ac:dyDescent="0.2">
      <c r="A70" s="205">
        <v>3</v>
      </c>
      <c r="B70" s="961" t="s">
        <v>339</v>
      </c>
      <c r="C70" s="962"/>
      <c r="D70" s="962"/>
      <c r="E70" s="962"/>
      <c r="F70" s="962"/>
      <c r="G70" s="962"/>
      <c r="H70" s="962"/>
      <c r="I70" s="962"/>
      <c r="J70" s="962"/>
      <c r="K70" s="962"/>
      <c r="L70" s="962"/>
      <c r="M70" s="962"/>
      <c r="N70" s="962"/>
      <c r="O70" s="962"/>
      <c r="P70" s="963"/>
      <c r="Q70" s="964">
        <v>1428744</v>
      </c>
      <c r="R70" s="958"/>
      <c r="S70" s="958"/>
      <c r="T70" s="958"/>
      <c r="U70" s="958"/>
      <c r="V70" s="958">
        <v>1401874</v>
      </c>
      <c r="W70" s="958"/>
      <c r="X70" s="958"/>
      <c r="Y70" s="958"/>
      <c r="Z70" s="958"/>
      <c r="AA70" s="958">
        <v>26871</v>
      </c>
      <c r="AB70" s="958"/>
      <c r="AC70" s="958"/>
      <c r="AD70" s="958"/>
      <c r="AE70" s="958"/>
      <c r="AF70" s="958">
        <v>26871</v>
      </c>
      <c r="AG70" s="958"/>
      <c r="AH70" s="958"/>
      <c r="AI70" s="958"/>
      <c r="AJ70" s="958"/>
      <c r="AK70" s="958">
        <v>12578</v>
      </c>
      <c r="AL70" s="958"/>
      <c r="AM70" s="958"/>
      <c r="AN70" s="958"/>
      <c r="AO70" s="958"/>
      <c r="AP70" s="958" t="s">
        <v>305</v>
      </c>
      <c r="AQ70" s="958"/>
      <c r="AR70" s="958"/>
      <c r="AS70" s="958"/>
      <c r="AT70" s="958"/>
      <c r="AU70" s="958" t="s">
        <v>305</v>
      </c>
      <c r="AV70" s="958"/>
      <c r="AW70" s="958"/>
      <c r="AX70" s="958"/>
      <c r="AY70" s="958"/>
      <c r="AZ70" s="959"/>
      <c r="BA70" s="959"/>
      <c r="BB70" s="959"/>
      <c r="BC70" s="959"/>
      <c r="BD70" s="960"/>
      <c r="BE70" s="208"/>
      <c r="BF70" s="208"/>
      <c r="BG70" s="208"/>
      <c r="BH70" s="208"/>
      <c r="BI70" s="208"/>
      <c r="BJ70" s="208"/>
      <c r="BK70" s="208"/>
      <c r="BL70" s="208"/>
      <c r="BM70" s="208"/>
      <c r="BN70" s="208"/>
      <c r="BO70" s="208"/>
      <c r="BP70" s="208"/>
      <c r="BQ70" s="205">
        <v>64</v>
      </c>
      <c r="BR70" s="210"/>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198"/>
    </row>
    <row r="71" spans="1:131" ht="26.25" customHeight="1" x14ac:dyDescent="0.2">
      <c r="A71" s="205">
        <v>4</v>
      </c>
      <c r="B71" s="961" t="s">
        <v>340</v>
      </c>
      <c r="C71" s="962"/>
      <c r="D71" s="962"/>
      <c r="E71" s="962"/>
      <c r="F71" s="962"/>
      <c r="G71" s="962"/>
      <c r="H71" s="962"/>
      <c r="I71" s="962"/>
      <c r="J71" s="962"/>
      <c r="K71" s="962"/>
      <c r="L71" s="962"/>
      <c r="M71" s="962"/>
      <c r="N71" s="962"/>
      <c r="O71" s="962"/>
      <c r="P71" s="963"/>
      <c r="Q71" s="964">
        <v>153</v>
      </c>
      <c r="R71" s="958"/>
      <c r="S71" s="958"/>
      <c r="T71" s="958"/>
      <c r="U71" s="958"/>
      <c r="V71" s="958">
        <v>148</v>
      </c>
      <c r="W71" s="958"/>
      <c r="X71" s="958"/>
      <c r="Y71" s="958"/>
      <c r="Z71" s="958"/>
      <c r="AA71" s="958">
        <v>5</v>
      </c>
      <c r="AB71" s="958"/>
      <c r="AC71" s="958"/>
      <c r="AD71" s="958"/>
      <c r="AE71" s="958"/>
      <c r="AF71" s="958">
        <v>5</v>
      </c>
      <c r="AG71" s="958"/>
      <c r="AH71" s="958"/>
      <c r="AI71" s="958"/>
      <c r="AJ71" s="958"/>
      <c r="AK71" s="958" t="s">
        <v>305</v>
      </c>
      <c r="AL71" s="958"/>
      <c r="AM71" s="958"/>
      <c r="AN71" s="958"/>
      <c r="AO71" s="958"/>
      <c r="AP71" s="958" t="s">
        <v>305</v>
      </c>
      <c r="AQ71" s="958"/>
      <c r="AR71" s="958"/>
      <c r="AS71" s="958"/>
      <c r="AT71" s="958"/>
      <c r="AU71" s="958" t="s">
        <v>305</v>
      </c>
      <c r="AV71" s="958"/>
      <c r="AW71" s="958"/>
      <c r="AX71" s="958"/>
      <c r="AY71" s="958"/>
      <c r="AZ71" s="959"/>
      <c r="BA71" s="959"/>
      <c r="BB71" s="959"/>
      <c r="BC71" s="959"/>
      <c r="BD71" s="960"/>
      <c r="BE71" s="208"/>
      <c r="BF71" s="208"/>
      <c r="BG71" s="208"/>
      <c r="BH71" s="208"/>
      <c r="BI71" s="208"/>
      <c r="BJ71" s="208"/>
      <c r="BK71" s="208"/>
      <c r="BL71" s="208"/>
      <c r="BM71" s="208"/>
      <c r="BN71" s="208"/>
      <c r="BO71" s="208"/>
      <c r="BP71" s="208"/>
      <c r="BQ71" s="205">
        <v>65</v>
      </c>
      <c r="BR71" s="210"/>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198"/>
    </row>
    <row r="72" spans="1:131" ht="26.25" customHeight="1" x14ac:dyDescent="0.2">
      <c r="A72" s="205">
        <v>5</v>
      </c>
      <c r="B72" s="961" t="s">
        <v>341</v>
      </c>
      <c r="C72" s="962"/>
      <c r="D72" s="962"/>
      <c r="E72" s="962"/>
      <c r="F72" s="962"/>
      <c r="G72" s="962"/>
      <c r="H72" s="962"/>
      <c r="I72" s="962"/>
      <c r="J72" s="962"/>
      <c r="K72" s="962"/>
      <c r="L72" s="962"/>
      <c r="M72" s="962"/>
      <c r="N72" s="962"/>
      <c r="O72" s="962"/>
      <c r="P72" s="963"/>
      <c r="Q72" s="964">
        <v>116561</v>
      </c>
      <c r="R72" s="958"/>
      <c r="S72" s="958"/>
      <c r="T72" s="958"/>
      <c r="U72" s="958"/>
      <c r="V72" s="958">
        <v>108305</v>
      </c>
      <c r="W72" s="958"/>
      <c r="X72" s="958"/>
      <c r="Y72" s="958"/>
      <c r="Z72" s="958"/>
      <c r="AA72" s="958">
        <v>8256</v>
      </c>
      <c r="AB72" s="958"/>
      <c r="AC72" s="958"/>
      <c r="AD72" s="958"/>
      <c r="AE72" s="958"/>
      <c r="AF72" s="958">
        <v>15120</v>
      </c>
      <c r="AG72" s="958"/>
      <c r="AH72" s="958"/>
      <c r="AI72" s="958"/>
      <c r="AJ72" s="958"/>
      <c r="AK72" s="958" t="s">
        <v>305</v>
      </c>
      <c r="AL72" s="958"/>
      <c r="AM72" s="958"/>
      <c r="AN72" s="958"/>
      <c r="AO72" s="958"/>
      <c r="AP72" s="958" t="s">
        <v>305</v>
      </c>
      <c r="AQ72" s="958"/>
      <c r="AR72" s="958"/>
      <c r="AS72" s="958"/>
      <c r="AT72" s="958"/>
      <c r="AU72" s="958" t="s">
        <v>305</v>
      </c>
      <c r="AV72" s="958"/>
      <c r="AW72" s="958"/>
      <c r="AX72" s="958"/>
      <c r="AY72" s="958"/>
      <c r="AZ72" s="959"/>
      <c r="BA72" s="959"/>
      <c r="BB72" s="959"/>
      <c r="BC72" s="959"/>
      <c r="BD72" s="960"/>
      <c r="BE72" s="208"/>
      <c r="BF72" s="208"/>
      <c r="BG72" s="208"/>
      <c r="BH72" s="208"/>
      <c r="BI72" s="208"/>
      <c r="BJ72" s="208"/>
      <c r="BK72" s="208"/>
      <c r="BL72" s="208"/>
      <c r="BM72" s="208"/>
      <c r="BN72" s="208"/>
      <c r="BO72" s="208"/>
      <c r="BP72" s="208"/>
      <c r="BQ72" s="205">
        <v>66</v>
      </c>
      <c r="BR72" s="210"/>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198"/>
    </row>
    <row r="73" spans="1:131" ht="26.25" customHeight="1" x14ac:dyDescent="0.2">
      <c r="A73" s="205">
        <v>6</v>
      </c>
      <c r="B73" s="961" t="s">
        <v>342</v>
      </c>
      <c r="C73" s="962"/>
      <c r="D73" s="962"/>
      <c r="E73" s="962"/>
      <c r="F73" s="962"/>
      <c r="G73" s="962"/>
      <c r="H73" s="962"/>
      <c r="I73" s="962"/>
      <c r="J73" s="962"/>
      <c r="K73" s="962"/>
      <c r="L73" s="962"/>
      <c r="M73" s="962"/>
      <c r="N73" s="962"/>
      <c r="O73" s="962"/>
      <c r="P73" s="963"/>
      <c r="Q73" s="964">
        <v>38877</v>
      </c>
      <c r="R73" s="958"/>
      <c r="S73" s="958"/>
      <c r="T73" s="958"/>
      <c r="U73" s="958"/>
      <c r="V73" s="958">
        <v>35991</v>
      </c>
      <c r="W73" s="958"/>
      <c r="X73" s="958"/>
      <c r="Y73" s="958"/>
      <c r="Z73" s="958"/>
      <c r="AA73" s="958">
        <v>2886</v>
      </c>
      <c r="AB73" s="958"/>
      <c r="AC73" s="958"/>
      <c r="AD73" s="958"/>
      <c r="AE73" s="958"/>
      <c r="AF73" s="958">
        <v>27482</v>
      </c>
      <c r="AG73" s="958"/>
      <c r="AH73" s="958"/>
      <c r="AI73" s="958"/>
      <c r="AJ73" s="958"/>
      <c r="AK73" s="958" t="s">
        <v>305</v>
      </c>
      <c r="AL73" s="958"/>
      <c r="AM73" s="958"/>
      <c r="AN73" s="958"/>
      <c r="AO73" s="958"/>
      <c r="AP73" s="958">
        <v>96454</v>
      </c>
      <c r="AQ73" s="958"/>
      <c r="AR73" s="958"/>
      <c r="AS73" s="958"/>
      <c r="AT73" s="958"/>
      <c r="AU73" s="958" t="s">
        <v>305</v>
      </c>
      <c r="AV73" s="958"/>
      <c r="AW73" s="958"/>
      <c r="AX73" s="958"/>
      <c r="AY73" s="958"/>
      <c r="AZ73" s="959"/>
      <c r="BA73" s="959"/>
      <c r="BB73" s="959"/>
      <c r="BC73" s="959"/>
      <c r="BD73" s="960"/>
      <c r="BE73" s="208"/>
      <c r="BF73" s="208"/>
      <c r="BG73" s="208"/>
      <c r="BH73" s="208"/>
      <c r="BI73" s="208"/>
      <c r="BJ73" s="208"/>
      <c r="BK73" s="208"/>
      <c r="BL73" s="208"/>
      <c r="BM73" s="208"/>
      <c r="BN73" s="208"/>
      <c r="BO73" s="208"/>
      <c r="BP73" s="208"/>
      <c r="BQ73" s="205">
        <v>67</v>
      </c>
      <c r="BR73" s="210"/>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198"/>
    </row>
    <row r="74" spans="1:131" ht="26.25" customHeight="1" x14ac:dyDescent="0.2">
      <c r="A74" s="205">
        <v>7</v>
      </c>
      <c r="B74" s="961" t="s">
        <v>343</v>
      </c>
      <c r="C74" s="962"/>
      <c r="D74" s="962"/>
      <c r="E74" s="962"/>
      <c r="F74" s="962"/>
      <c r="G74" s="962"/>
      <c r="H74" s="962"/>
      <c r="I74" s="962"/>
      <c r="J74" s="962"/>
      <c r="K74" s="962"/>
      <c r="L74" s="962"/>
      <c r="M74" s="962"/>
      <c r="N74" s="962"/>
      <c r="O74" s="962"/>
      <c r="P74" s="963"/>
      <c r="Q74" s="964">
        <v>6104</v>
      </c>
      <c r="R74" s="958"/>
      <c r="S74" s="958"/>
      <c r="T74" s="958"/>
      <c r="U74" s="958"/>
      <c r="V74" s="958">
        <v>5983</v>
      </c>
      <c r="W74" s="958"/>
      <c r="X74" s="958"/>
      <c r="Y74" s="958"/>
      <c r="Z74" s="958"/>
      <c r="AA74" s="958">
        <v>121</v>
      </c>
      <c r="AB74" s="958"/>
      <c r="AC74" s="958"/>
      <c r="AD74" s="958"/>
      <c r="AE74" s="958"/>
      <c r="AF74" s="958">
        <v>17694</v>
      </c>
      <c r="AG74" s="958"/>
      <c r="AH74" s="958"/>
      <c r="AI74" s="958"/>
      <c r="AJ74" s="958"/>
      <c r="AK74" s="958" t="s">
        <v>305</v>
      </c>
      <c r="AL74" s="958"/>
      <c r="AM74" s="958"/>
      <c r="AN74" s="958"/>
      <c r="AO74" s="958"/>
      <c r="AP74" s="958">
        <v>24010</v>
      </c>
      <c r="AQ74" s="958"/>
      <c r="AR74" s="958"/>
      <c r="AS74" s="958"/>
      <c r="AT74" s="958"/>
      <c r="AU74" s="958" t="s">
        <v>305</v>
      </c>
      <c r="AV74" s="958"/>
      <c r="AW74" s="958"/>
      <c r="AX74" s="958"/>
      <c r="AY74" s="958"/>
      <c r="AZ74" s="959"/>
      <c r="BA74" s="959"/>
      <c r="BB74" s="959"/>
      <c r="BC74" s="959"/>
      <c r="BD74" s="960"/>
      <c r="BE74" s="208"/>
      <c r="BF74" s="208"/>
      <c r="BG74" s="208"/>
      <c r="BH74" s="208"/>
      <c r="BI74" s="208"/>
      <c r="BJ74" s="208"/>
      <c r="BK74" s="208"/>
      <c r="BL74" s="208"/>
      <c r="BM74" s="208"/>
      <c r="BN74" s="208"/>
      <c r="BO74" s="208"/>
      <c r="BP74" s="208"/>
      <c r="BQ74" s="205">
        <v>68</v>
      </c>
      <c r="BR74" s="210"/>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198"/>
    </row>
    <row r="75" spans="1:131" ht="26.25" customHeight="1" x14ac:dyDescent="0.2">
      <c r="A75" s="205">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08"/>
      <c r="BF75" s="208"/>
      <c r="BG75" s="208"/>
      <c r="BH75" s="208"/>
      <c r="BI75" s="208"/>
      <c r="BJ75" s="208"/>
      <c r="BK75" s="208"/>
      <c r="BL75" s="208"/>
      <c r="BM75" s="208"/>
      <c r="BN75" s="208"/>
      <c r="BO75" s="208"/>
      <c r="BP75" s="208"/>
      <c r="BQ75" s="205">
        <v>69</v>
      </c>
      <c r="BR75" s="210"/>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198"/>
    </row>
    <row r="76" spans="1:131" ht="26.25" customHeight="1" x14ac:dyDescent="0.2">
      <c r="A76" s="205">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08"/>
      <c r="BF76" s="208"/>
      <c r="BG76" s="208"/>
      <c r="BH76" s="208"/>
      <c r="BI76" s="208"/>
      <c r="BJ76" s="208"/>
      <c r="BK76" s="208"/>
      <c r="BL76" s="208"/>
      <c r="BM76" s="208"/>
      <c r="BN76" s="208"/>
      <c r="BO76" s="208"/>
      <c r="BP76" s="208"/>
      <c r="BQ76" s="205">
        <v>70</v>
      </c>
      <c r="BR76" s="210"/>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198"/>
    </row>
    <row r="77" spans="1:131" ht="26.25" customHeight="1" x14ac:dyDescent="0.2">
      <c r="A77" s="205">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08"/>
      <c r="BF77" s="208"/>
      <c r="BG77" s="208"/>
      <c r="BH77" s="208"/>
      <c r="BI77" s="208"/>
      <c r="BJ77" s="208"/>
      <c r="BK77" s="208"/>
      <c r="BL77" s="208"/>
      <c r="BM77" s="208"/>
      <c r="BN77" s="208"/>
      <c r="BO77" s="208"/>
      <c r="BP77" s="208"/>
      <c r="BQ77" s="205">
        <v>71</v>
      </c>
      <c r="BR77" s="210"/>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198"/>
    </row>
    <row r="78" spans="1:131" ht="26.25" customHeight="1" x14ac:dyDescent="0.2">
      <c r="A78" s="205">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08"/>
      <c r="BF78" s="208"/>
      <c r="BG78" s="208"/>
      <c r="BH78" s="208"/>
      <c r="BI78" s="208"/>
      <c r="BJ78" s="198"/>
      <c r="BK78" s="198"/>
      <c r="BL78" s="198"/>
      <c r="BM78" s="198"/>
      <c r="BN78" s="198"/>
      <c r="BO78" s="208"/>
      <c r="BP78" s="208"/>
      <c r="BQ78" s="205">
        <v>72</v>
      </c>
      <c r="BR78" s="210"/>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198"/>
    </row>
    <row r="79" spans="1:131" ht="26.25" customHeight="1" x14ac:dyDescent="0.2">
      <c r="A79" s="205">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08"/>
      <c r="BF79" s="208"/>
      <c r="BG79" s="208"/>
      <c r="BH79" s="208"/>
      <c r="BI79" s="208"/>
      <c r="BJ79" s="198"/>
      <c r="BK79" s="198"/>
      <c r="BL79" s="198"/>
      <c r="BM79" s="198"/>
      <c r="BN79" s="198"/>
      <c r="BO79" s="208"/>
      <c r="BP79" s="208"/>
      <c r="BQ79" s="205">
        <v>73</v>
      </c>
      <c r="BR79" s="210"/>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198"/>
    </row>
    <row r="80" spans="1:131" ht="26.25" customHeight="1" x14ac:dyDescent="0.2">
      <c r="A80" s="205">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08"/>
      <c r="BF80" s="208"/>
      <c r="BG80" s="208"/>
      <c r="BH80" s="208"/>
      <c r="BI80" s="208"/>
      <c r="BJ80" s="208"/>
      <c r="BK80" s="208"/>
      <c r="BL80" s="208"/>
      <c r="BM80" s="208"/>
      <c r="BN80" s="208"/>
      <c r="BO80" s="208"/>
      <c r="BP80" s="208"/>
      <c r="BQ80" s="205">
        <v>74</v>
      </c>
      <c r="BR80" s="210"/>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198"/>
    </row>
    <row r="81" spans="1:131" ht="26.25" customHeight="1" x14ac:dyDescent="0.2">
      <c r="A81" s="205">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08"/>
      <c r="BF81" s="208"/>
      <c r="BG81" s="208"/>
      <c r="BH81" s="208"/>
      <c r="BI81" s="208"/>
      <c r="BJ81" s="208"/>
      <c r="BK81" s="208"/>
      <c r="BL81" s="208"/>
      <c r="BM81" s="208"/>
      <c r="BN81" s="208"/>
      <c r="BO81" s="208"/>
      <c r="BP81" s="208"/>
      <c r="BQ81" s="205">
        <v>75</v>
      </c>
      <c r="BR81" s="210"/>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198"/>
    </row>
    <row r="82" spans="1:131" ht="26.25" customHeight="1" x14ac:dyDescent="0.2">
      <c r="A82" s="205">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08"/>
      <c r="BF82" s="208"/>
      <c r="BG82" s="208"/>
      <c r="BH82" s="208"/>
      <c r="BI82" s="208"/>
      <c r="BJ82" s="208"/>
      <c r="BK82" s="208"/>
      <c r="BL82" s="208"/>
      <c r="BM82" s="208"/>
      <c r="BN82" s="208"/>
      <c r="BO82" s="208"/>
      <c r="BP82" s="208"/>
      <c r="BQ82" s="205">
        <v>76</v>
      </c>
      <c r="BR82" s="210"/>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198"/>
    </row>
    <row r="83" spans="1:131" ht="26.25" customHeight="1" x14ac:dyDescent="0.2">
      <c r="A83" s="205">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08"/>
      <c r="BF83" s="208"/>
      <c r="BG83" s="208"/>
      <c r="BH83" s="208"/>
      <c r="BI83" s="208"/>
      <c r="BJ83" s="208"/>
      <c r="BK83" s="208"/>
      <c r="BL83" s="208"/>
      <c r="BM83" s="208"/>
      <c r="BN83" s="208"/>
      <c r="BO83" s="208"/>
      <c r="BP83" s="208"/>
      <c r="BQ83" s="205">
        <v>77</v>
      </c>
      <c r="BR83" s="210"/>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198"/>
    </row>
    <row r="84" spans="1:131" ht="26.25" customHeight="1" x14ac:dyDescent="0.2">
      <c r="A84" s="205">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08"/>
      <c r="BF84" s="208"/>
      <c r="BG84" s="208"/>
      <c r="BH84" s="208"/>
      <c r="BI84" s="208"/>
      <c r="BJ84" s="208"/>
      <c r="BK84" s="208"/>
      <c r="BL84" s="208"/>
      <c r="BM84" s="208"/>
      <c r="BN84" s="208"/>
      <c r="BO84" s="208"/>
      <c r="BP84" s="208"/>
      <c r="BQ84" s="205">
        <v>78</v>
      </c>
      <c r="BR84" s="210"/>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198"/>
    </row>
    <row r="85" spans="1:131" ht="26.25" customHeight="1" x14ac:dyDescent="0.2">
      <c r="A85" s="205">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08"/>
      <c r="BF85" s="208"/>
      <c r="BG85" s="208"/>
      <c r="BH85" s="208"/>
      <c r="BI85" s="208"/>
      <c r="BJ85" s="208"/>
      <c r="BK85" s="208"/>
      <c r="BL85" s="208"/>
      <c r="BM85" s="208"/>
      <c r="BN85" s="208"/>
      <c r="BO85" s="208"/>
      <c r="BP85" s="208"/>
      <c r="BQ85" s="205">
        <v>79</v>
      </c>
      <c r="BR85" s="210"/>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198"/>
    </row>
    <row r="86" spans="1:131" ht="26.25" customHeight="1" x14ac:dyDescent="0.2">
      <c r="A86" s="205">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08"/>
      <c r="BF86" s="208"/>
      <c r="BG86" s="208"/>
      <c r="BH86" s="208"/>
      <c r="BI86" s="208"/>
      <c r="BJ86" s="208"/>
      <c r="BK86" s="208"/>
      <c r="BL86" s="208"/>
      <c r="BM86" s="208"/>
      <c r="BN86" s="208"/>
      <c r="BO86" s="208"/>
      <c r="BP86" s="208"/>
      <c r="BQ86" s="205">
        <v>80</v>
      </c>
      <c r="BR86" s="210"/>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198"/>
    </row>
    <row r="87" spans="1:131" ht="26.25" customHeight="1" x14ac:dyDescent="0.2">
      <c r="A87" s="211">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08"/>
      <c r="BF87" s="208"/>
      <c r="BG87" s="208"/>
      <c r="BH87" s="208"/>
      <c r="BI87" s="208"/>
      <c r="BJ87" s="208"/>
      <c r="BK87" s="208"/>
      <c r="BL87" s="208"/>
      <c r="BM87" s="208"/>
      <c r="BN87" s="208"/>
      <c r="BO87" s="208"/>
      <c r="BP87" s="208"/>
      <c r="BQ87" s="205">
        <v>81</v>
      </c>
      <c r="BR87" s="210"/>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198"/>
    </row>
    <row r="88" spans="1:131" ht="26.25" customHeight="1" thickBot="1" x14ac:dyDescent="0.25">
      <c r="A88" s="207" t="s">
        <v>313</v>
      </c>
      <c r="B88" s="924" t="s">
        <v>344</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87761</v>
      </c>
      <c r="AG88" s="946"/>
      <c r="AH88" s="946"/>
      <c r="AI88" s="946"/>
      <c r="AJ88" s="946"/>
      <c r="AK88" s="950"/>
      <c r="AL88" s="950"/>
      <c r="AM88" s="950"/>
      <c r="AN88" s="950"/>
      <c r="AO88" s="950"/>
      <c r="AP88" s="946">
        <v>125028</v>
      </c>
      <c r="AQ88" s="946"/>
      <c r="AR88" s="946"/>
      <c r="AS88" s="946"/>
      <c r="AT88" s="946"/>
      <c r="AU88" s="946">
        <v>3083</v>
      </c>
      <c r="AV88" s="946"/>
      <c r="AW88" s="946"/>
      <c r="AX88" s="946"/>
      <c r="AY88" s="946"/>
      <c r="AZ88" s="947"/>
      <c r="BA88" s="947"/>
      <c r="BB88" s="947"/>
      <c r="BC88" s="947"/>
      <c r="BD88" s="948"/>
      <c r="BE88" s="208"/>
      <c r="BF88" s="208"/>
      <c r="BG88" s="208"/>
      <c r="BH88" s="208"/>
      <c r="BI88" s="208"/>
      <c r="BJ88" s="208"/>
      <c r="BK88" s="208"/>
      <c r="BL88" s="208"/>
      <c r="BM88" s="208"/>
      <c r="BN88" s="208"/>
      <c r="BO88" s="208"/>
      <c r="BP88" s="208"/>
      <c r="BQ88" s="205">
        <v>82</v>
      </c>
      <c r="BR88" s="210"/>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198"/>
    </row>
    <row r="89" spans="1:131" ht="26.25" hidden="1" customHeight="1" x14ac:dyDescent="0.2">
      <c r="A89" s="212"/>
      <c r="B89" s="213"/>
      <c r="C89" s="213"/>
      <c r="D89" s="213"/>
      <c r="E89" s="213"/>
      <c r="F89" s="213"/>
      <c r="G89" s="213"/>
      <c r="H89" s="213"/>
      <c r="I89" s="213"/>
      <c r="J89" s="213"/>
      <c r="K89" s="213"/>
      <c r="L89" s="213"/>
      <c r="M89" s="213"/>
      <c r="N89" s="213"/>
      <c r="O89" s="213"/>
      <c r="P89" s="213"/>
      <c r="Q89" s="214"/>
      <c r="R89" s="214"/>
      <c r="S89" s="214"/>
      <c r="T89" s="214"/>
      <c r="U89" s="214"/>
      <c r="V89" s="214"/>
      <c r="W89" s="214"/>
      <c r="X89" s="214"/>
      <c r="Y89" s="214"/>
      <c r="Z89" s="214"/>
      <c r="AA89" s="214"/>
      <c r="AB89" s="214"/>
      <c r="AC89" s="214"/>
      <c r="AD89" s="214"/>
      <c r="AE89" s="214"/>
      <c r="AF89" s="214"/>
      <c r="AG89" s="214"/>
      <c r="AH89" s="214"/>
      <c r="AI89" s="214"/>
      <c r="AJ89" s="214"/>
      <c r="AK89" s="214"/>
      <c r="AL89" s="214"/>
      <c r="AM89" s="214"/>
      <c r="AN89" s="214"/>
      <c r="AO89" s="214"/>
      <c r="AP89" s="214"/>
      <c r="AQ89" s="214"/>
      <c r="AR89" s="214"/>
      <c r="AS89" s="214"/>
      <c r="AT89" s="214"/>
      <c r="AU89" s="214"/>
      <c r="AV89" s="214"/>
      <c r="AW89" s="214"/>
      <c r="AX89" s="214"/>
      <c r="AY89" s="214"/>
      <c r="AZ89" s="215"/>
      <c r="BA89" s="215"/>
      <c r="BB89" s="215"/>
      <c r="BC89" s="215"/>
      <c r="BD89" s="215"/>
      <c r="BE89" s="208"/>
      <c r="BF89" s="208"/>
      <c r="BG89" s="208"/>
      <c r="BH89" s="208"/>
      <c r="BI89" s="208"/>
      <c r="BJ89" s="208"/>
      <c r="BK89" s="208"/>
      <c r="BL89" s="208"/>
      <c r="BM89" s="208"/>
      <c r="BN89" s="208"/>
      <c r="BO89" s="208"/>
      <c r="BP89" s="208"/>
      <c r="BQ89" s="205">
        <v>83</v>
      </c>
      <c r="BR89" s="210"/>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198"/>
    </row>
    <row r="90" spans="1:131" ht="26.25" hidden="1" customHeight="1" x14ac:dyDescent="0.2">
      <c r="A90" s="212"/>
      <c r="B90" s="213"/>
      <c r="C90" s="213"/>
      <c r="D90" s="213"/>
      <c r="E90" s="213"/>
      <c r="F90" s="213"/>
      <c r="G90" s="213"/>
      <c r="H90" s="213"/>
      <c r="I90" s="213"/>
      <c r="J90" s="213"/>
      <c r="K90" s="213"/>
      <c r="L90" s="213"/>
      <c r="M90" s="213"/>
      <c r="N90" s="213"/>
      <c r="O90" s="213"/>
      <c r="P90" s="213"/>
      <c r="Q90" s="214"/>
      <c r="R90" s="214"/>
      <c r="S90" s="214"/>
      <c r="T90" s="214"/>
      <c r="U90" s="214"/>
      <c r="V90" s="214"/>
      <c r="W90" s="214"/>
      <c r="X90" s="214"/>
      <c r="Y90" s="214"/>
      <c r="Z90" s="214"/>
      <c r="AA90" s="214"/>
      <c r="AB90" s="214"/>
      <c r="AC90" s="214"/>
      <c r="AD90" s="214"/>
      <c r="AE90" s="214"/>
      <c r="AF90" s="214"/>
      <c r="AG90" s="214"/>
      <c r="AH90" s="214"/>
      <c r="AI90" s="214"/>
      <c r="AJ90" s="214"/>
      <c r="AK90" s="214"/>
      <c r="AL90" s="214"/>
      <c r="AM90" s="214"/>
      <c r="AN90" s="214"/>
      <c r="AO90" s="214"/>
      <c r="AP90" s="214"/>
      <c r="AQ90" s="214"/>
      <c r="AR90" s="214"/>
      <c r="AS90" s="214"/>
      <c r="AT90" s="214"/>
      <c r="AU90" s="214"/>
      <c r="AV90" s="214"/>
      <c r="AW90" s="214"/>
      <c r="AX90" s="214"/>
      <c r="AY90" s="214"/>
      <c r="AZ90" s="215"/>
      <c r="BA90" s="215"/>
      <c r="BB90" s="215"/>
      <c r="BC90" s="215"/>
      <c r="BD90" s="215"/>
      <c r="BE90" s="208"/>
      <c r="BF90" s="208"/>
      <c r="BG90" s="208"/>
      <c r="BH90" s="208"/>
      <c r="BI90" s="208"/>
      <c r="BJ90" s="208"/>
      <c r="BK90" s="208"/>
      <c r="BL90" s="208"/>
      <c r="BM90" s="208"/>
      <c r="BN90" s="208"/>
      <c r="BO90" s="208"/>
      <c r="BP90" s="208"/>
      <c r="BQ90" s="205">
        <v>84</v>
      </c>
      <c r="BR90" s="210"/>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198"/>
    </row>
    <row r="91" spans="1:131" ht="26.25" hidden="1" customHeight="1" x14ac:dyDescent="0.2">
      <c r="A91" s="212"/>
      <c r="B91" s="213"/>
      <c r="C91" s="213"/>
      <c r="D91" s="213"/>
      <c r="E91" s="213"/>
      <c r="F91" s="213"/>
      <c r="G91" s="213"/>
      <c r="H91" s="213"/>
      <c r="I91" s="213"/>
      <c r="J91" s="213"/>
      <c r="K91" s="213"/>
      <c r="L91" s="213"/>
      <c r="M91" s="213"/>
      <c r="N91" s="213"/>
      <c r="O91" s="213"/>
      <c r="P91" s="213"/>
      <c r="Q91" s="214"/>
      <c r="R91" s="214"/>
      <c r="S91" s="214"/>
      <c r="T91" s="214"/>
      <c r="U91" s="214"/>
      <c r="V91" s="214"/>
      <c r="W91" s="214"/>
      <c r="X91" s="214"/>
      <c r="Y91" s="214"/>
      <c r="Z91" s="214"/>
      <c r="AA91" s="214"/>
      <c r="AB91" s="214"/>
      <c r="AC91" s="214"/>
      <c r="AD91" s="214"/>
      <c r="AE91" s="214"/>
      <c r="AF91" s="214"/>
      <c r="AG91" s="214"/>
      <c r="AH91" s="214"/>
      <c r="AI91" s="214"/>
      <c r="AJ91" s="214"/>
      <c r="AK91" s="214"/>
      <c r="AL91" s="214"/>
      <c r="AM91" s="214"/>
      <c r="AN91" s="214"/>
      <c r="AO91" s="214"/>
      <c r="AP91" s="214"/>
      <c r="AQ91" s="214"/>
      <c r="AR91" s="214"/>
      <c r="AS91" s="214"/>
      <c r="AT91" s="214"/>
      <c r="AU91" s="214"/>
      <c r="AV91" s="214"/>
      <c r="AW91" s="214"/>
      <c r="AX91" s="214"/>
      <c r="AY91" s="214"/>
      <c r="AZ91" s="215"/>
      <c r="BA91" s="215"/>
      <c r="BB91" s="215"/>
      <c r="BC91" s="215"/>
      <c r="BD91" s="215"/>
      <c r="BE91" s="208"/>
      <c r="BF91" s="208"/>
      <c r="BG91" s="208"/>
      <c r="BH91" s="208"/>
      <c r="BI91" s="208"/>
      <c r="BJ91" s="208"/>
      <c r="BK91" s="208"/>
      <c r="BL91" s="208"/>
      <c r="BM91" s="208"/>
      <c r="BN91" s="208"/>
      <c r="BO91" s="208"/>
      <c r="BP91" s="208"/>
      <c r="BQ91" s="205">
        <v>85</v>
      </c>
      <c r="BR91" s="210"/>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198"/>
    </row>
    <row r="92" spans="1:131" ht="26.25" hidden="1" customHeight="1" x14ac:dyDescent="0.2">
      <c r="A92" s="212"/>
      <c r="B92" s="213"/>
      <c r="C92" s="213"/>
      <c r="D92" s="213"/>
      <c r="E92" s="213"/>
      <c r="F92" s="213"/>
      <c r="G92" s="213"/>
      <c r="H92" s="213"/>
      <c r="I92" s="213"/>
      <c r="J92" s="213"/>
      <c r="K92" s="213"/>
      <c r="L92" s="213"/>
      <c r="M92" s="213"/>
      <c r="N92" s="213"/>
      <c r="O92" s="213"/>
      <c r="P92" s="213"/>
      <c r="Q92" s="214"/>
      <c r="R92" s="214"/>
      <c r="S92" s="214"/>
      <c r="T92" s="214"/>
      <c r="U92" s="214"/>
      <c r="V92" s="214"/>
      <c r="W92" s="214"/>
      <c r="X92" s="214"/>
      <c r="Y92" s="214"/>
      <c r="Z92" s="214"/>
      <c r="AA92" s="214"/>
      <c r="AB92" s="214"/>
      <c r="AC92" s="214"/>
      <c r="AD92" s="214"/>
      <c r="AE92" s="214"/>
      <c r="AF92" s="214"/>
      <c r="AG92" s="214"/>
      <c r="AH92" s="214"/>
      <c r="AI92" s="214"/>
      <c r="AJ92" s="214"/>
      <c r="AK92" s="214"/>
      <c r="AL92" s="214"/>
      <c r="AM92" s="214"/>
      <c r="AN92" s="214"/>
      <c r="AO92" s="214"/>
      <c r="AP92" s="214"/>
      <c r="AQ92" s="214"/>
      <c r="AR92" s="214"/>
      <c r="AS92" s="214"/>
      <c r="AT92" s="214"/>
      <c r="AU92" s="214"/>
      <c r="AV92" s="214"/>
      <c r="AW92" s="214"/>
      <c r="AX92" s="214"/>
      <c r="AY92" s="214"/>
      <c r="AZ92" s="215"/>
      <c r="BA92" s="215"/>
      <c r="BB92" s="215"/>
      <c r="BC92" s="215"/>
      <c r="BD92" s="215"/>
      <c r="BE92" s="208"/>
      <c r="BF92" s="208"/>
      <c r="BG92" s="208"/>
      <c r="BH92" s="208"/>
      <c r="BI92" s="208"/>
      <c r="BJ92" s="208"/>
      <c r="BK92" s="208"/>
      <c r="BL92" s="208"/>
      <c r="BM92" s="208"/>
      <c r="BN92" s="208"/>
      <c r="BO92" s="208"/>
      <c r="BP92" s="208"/>
      <c r="BQ92" s="205">
        <v>86</v>
      </c>
      <c r="BR92" s="210"/>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198"/>
    </row>
    <row r="93" spans="1:131" ht="26.25" hidden="1" customHeight="1" x14ac:dyDescent="0.2">
      <c r="A93" s="212"/>
      <c r="B93" s="213"/>
      <c r="C93" s="213"/>
      <c r="D93" s="213"/>
      <c r="E93" s="213"/>
      <c r="F93" s="213"/>
      <c r="G93" s="213"/>
      <c r="H93" s="213"/>
      <c r="I93" s="213"/>
      <c r="J93" s="213"/>
      <c r="K93" s="213"/>
      <c r="L93" s="213"/>
      <c r="M93" s="213"/>
      <c r="N93" s="213"/>
      <c r="O93" s="213"/>
      <c r="P93" s="213"/>
      <c r="Q93" s="214"/>
      <c r="R93" s="214"/>
      <c r="S93" s="214"/>
      <c r="T93" s="214"/>
      <c r="U93" s="214"/>
      <c r="V93" s="214"/>
      <c r="W93" s="214"/>
      <c r="X93" s="214"/>
      <c r="Y93" s="214"/>
      <c r="Z93" s="214"/>
      <c r="AA93" s="214"/>
      <c r="AB93" s="214"/>
      <c r="AC93" s="214"/>
      <c r="AD93" s="214"/>
      <c r="AE93" s="214"/>
      <c r="AF93" s="214"/>
      <c r="AG93" s="214"/>
      <c r="AH93" s="214"/>
      <c r="AI93" s="214"/>
      <c r="AJ93" s="214"/>
      <c r="AK93" s="214"/>
      <c r="AL93" s="214"/>
      <c r="AM93" s="214"/>
      <c r="AN93" s="214"/>
      <c r="AO93" s="214"/>
      <c r="AP93" s="214"/>
      <c r="AQ93" s="214"/>
      <c r="AR93" s="214"/>
      <c r="AS93" s="214"/>
      <c r="AT93" s="214"/>
      <c r="AU93" s="214"/>
      <c r="AV93" s="214"/>
      <c r="AW93" s="214"/>
      <c r="AX93" s="214"/>
      <c r="AY93" s="214"/>
      <c r="AZ93" s="215"/>
      <c r="BA93" s="215"/>
      <c r="BB93" s="215"/>
      <c r="BC93" s="215"/>
      <c r="BD93" s="215"/>
      <c r="BE93" s="208"/>
      <c r="BF93" s="208"/>
      <c r="BG93" s="208"/>
      <c r="BH93" s="208"/>
      <c r="BI93" s="208"/>
      <c r="BJ93" s="208"/>
      <c r="BK93" s="208"/>
      <c r="BL93" s="208"/>
      <c r="BM93" s="208"/>
      <c r="BN93" s="208"/>
      <c r="BO93" s="208"/>
      <c r="BP93" s="208"/>
      <c r="BQ93" s="205">
        <v>87</v>
      </c>
      <c r="BR93" s="210"/>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198"/>
    </row>
    <row r="94" spans="1:131" ht="26.25" hidden="1" customHeight="1" x14ac:dyDescent="0.2">
      <c r="A94" s="212"/>
      <c r="B94" s="213"/>
      <c r="C94" s="213"/>
      <c r="D94" s="213"/>
      <c r="E94" s="213"/>
      <c r="F94" s="213"/>
      <c r="G94" s="213"/>
      <c r="H94" s="213"/>
      <c r="I94" s="213"/>
      <c r="J94" s="213"/>
      <c r="K94" s="213"/>
      <c r="L94" s="213"/>
      <c r="M94" s="213"/>
      <c r="N94" s="213"/>
      <c r="O94" s="213"/>
      <c r="P94" s="213"/>
      <c r="Q94" s="214"/>
      <c r="R94" s="214"/>
      <c r="S94" s="214"/>
      <c r="T94" s="214"/>
      <c r="U94" s="214"/>
      <c r="V94" s="214"/>
      <c r="W94" s="214"/>
      <c r="X94" s="214"/>
      <c r="Y94" s="214"/>
      <c r="Z94" s="214"/>
      <c r="AA94" s="214"/>
      <c r="AB94" s="214"/>
      <c r="AC94" s="214"/>
      <c r="AD94" s="214"/>
      <c r="AE94" s="214"/>
      <c r="AF94" s="214"/>
      <c r="AG94" s="214"/>
      <c r="AH94" s="214"/>
      <c r="AI94" s="214"/>
      <c r="AJ94" s="214"/>
      <c r="AK94" s="214"/>
      <c r="AL94" s="214"/>
      <c r="AM94" s="214"/>
      <c r="AN94" s="214"/>
      <c r="AO94" s="214"/>
      <c r="AP94" s="214"/>
      <c r="AQ94" s="214"/>
      <c r="AR94" s="214"/>
      <c r="AS94" s="214"/>
      <c r="AT94" s="214"/>
      <c r="AU94" s="214"/>
      <c r="AV94" s="214"/>
      <c r="AW94" s="214"/>
      <c r="AX94" s="214"/>
      <c r="AY94" s="214"/>
      <c r="AZ94" s="215"/>
      <c r="BA94" s="215"/>
      <c r="BB94" s="215"/>
      <c r="BC94" s="215"/>
      <c r="BD94" s="215"/>
      <c r="BE94" s="208"/>
      <c r="BF94" s="208"/>
      <c r="BG94" s="208"/>
      <c r="BH94" s="208"/>
      <c r="BI94" s="208"/>
      <c r="BJ94" s="208"/>
      <c r="BK94" s="208"/>
      <c r="BL94" s="208"/>
      <c r="BM94" s="208"/>
      <c r="BN94" s="208"/>
      <c r="BO94" s="208"/>
      <c r="BP94" s="208"/>
      <c r="BQ94" s="205">
        <v>88</v>
      </c>
      <c r="BR94" s="210"/>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198"/>
    </row>
    <row r="95" spans="1:131" ht="26.25" hidden="1" customHeight="1" x14ac:dyDescent="0.2">
      <c r="A95" s="212"/>
      <c r="B95" s="213"/>
      <c r="C95" s="213"/>
      <c r="D95" s="213"/>
      <c r="E95" s="213"/>
      <c r="F95" s="213"/>
      <c r="G95" s="213"/>
      <c r="H95" s="213"/>
      <c r="I95" s="213"/>
      <c r="J95" s="213"/>
      <c r="K95" s="213"/>
      <c r="L95" s="213"/>
      <c r="M95" s="213"/>
      <c r="N95" s="213"/>
      <c r="O95" s="213"/>
      <c r="P95" s="213"/>
      <c r="Q95" s="214"/>
      <c r="R95" s="214"/>
      <c r="S95" s="214"/>
      <c r="T95" s="214"/>
      <c r="U95" s="214"/>
      <c r="V95" s="214"/>
      <c r="W95" s="214"/>
      <c r="X95" s="214"/>
      <c r="Y95" s="214"/>
      <c r="Z95" s="214"/>
      <c r="AA95" s="214"/>
      <c r="AB95" s="214"/>
      <c r="AC95" s="214"/>
      <c r="AD95" s="214"/>
      <c r="AE95" s="214"/>
      <c r="AF95" s="214"/>
      <c r="AG95" s="214"/>
      <c r="AH95" s="214"/>
      <c r="AI95" s="214"/>
      <c r="AJ95" s="214"/>
      <c r="AK95" s="214"/>
      <c r="AL95" s="214"/>
      <c r="AM95" s="214"/>
      <c r="AN95" s="214"/>
      <c r="AO95" s="214"/>
      <c r="AP95" s="214"/>
      <c r="AQ95" s="214"/>
      <c r="AR95" s="214"/>
      <c r="AS95" s="214"/>
      <c r="AT95" s="214"/>
      <c r="AU95" s="214"/>
      <c r="AV95" s="214"/>
      <c r="AW95" s="214"/>
      <c r="AX95" s="214"/>
      <c r="AY95" s="214"/>
      <c r="AZ95" s="215"/>
      <c r="BA95" s="215"/>
      <c r="BB95" s="215"/>
      <c r="BC95" s="215"/>
      <c r="BD95" s="215"/>
      <c r="BE95" s="208"/>
      <c r="BF95" s="208"/>
      <c r="BG95" s="208"/>
      <c r="BH95" s="208"/>
      <c r="BI95" s="208"/>
      <c r="BJ95" s="208"/>
      <c r="BK95" s="208"/>
      <c r="BL95" s="208"/>
      <c r="BM95" s="208"/>
      <c r="BN95" s="208"/>
      <c r="BO95" s="208"/>
      <c r="BP95" s="208"/>
      <c r="BQ95" s="205">
        <v>89</v>
      </c>
      <c r="BR95" s="210"/>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198"/>
    </row>
    <row r="96" spans="1:131" ht="26.25" hidden="1" customHeight="1" x14ac:dyDescent="0.2">
      <c r="A96" s="212"/>
      <c r="B96" s="213"/>
      <c r="C96" s="213"/>
      <c r="D96" s="213"/>
      <c r="E96" s="213"/>
      <c r="F96" s="213"/>
      <c r="G96" s="213"/>
      <c r="H96" s="213"/>
      <c r="I96" s="213"/>
      <c r="J96" s="213"/>
      <c r="K96" s="213"/>
      <c r="L96" s="213"/>
      <c r="M96" s="213"/>
      <c r="N96" s="213"/>
      <c r="O96" s="213"/>
      <c r="P96" s="213"/>
      <c r="Q96" s="214"/>
      <c r="R96" s="214"/>
      <c r="S96" s="214"/>
      <c r="T96" s="214"/>
      <c r="U96" s="214"/>
      <c r="V96" s="214"/>
      <c r="W96" s="214"/>
      <c r="X96" s="214"/>
      <c r="Y96" s="214"/>
      <c r="Z96" s="214"/>
      <c r="AA96" s="214"/>
      <c r="AB96" s="214"/>
      <c r="AC96" s="214"/>
      <c r="AD96" s="214"/>
      <c r="AE96" s="214"/>
      <c r="AF96" s="214"/>
      <c r="AG96" s="214"/>
      <c r="AH96" s="214"/>
      <c r="AI96" s="214"/>
      <c r="AJ96" s="214"/>
      <c r="AK96" s="214"/>
      <c r="AL96" s="214"/>
      <c r="AM96" s="214"/>
      <c r="AN96" s="214"/>
      <c r="AO96" s="214"/>
      <c r="AP96" s="214"/>
      <c r="AQ96" s="214"/>
      <c r="AR96" s="214"/>
      <c r="AS96" s="214"/>
      <c r="AT96" s="214"/>
      <c r="AU96" s="214"/>
      <c r="AV96" s="214"/>
      <c r="AW96" s="214"/>
      <c r="AX96" s="214"/>
      <c r="AY96" s="214"/>
      <c r="AZ96" s="215"/>
      <c r="BA96" s="215"/>
      <c r="BB96" s="215"/>
      <c r="BC96" s="215"/>
      <c r="BD96" s="215"/>
      <c r="BE96" s="208"/>
      <c r="BF96" s="208"/>
      <c r="BG96" s="208"/>
      <c r="BH96" s="208"/>
      <c r="BI96" s="208"/>
      <c r="BJ96" s="208"/>
      <c r="BK96" s="208"/>
      <c r="BL96" s="208"/>
      <c r="BM96" s="208"/>
      <c r="BN96" s="208"/>
      <c r="BO96" s="208"/>
      <c r="BP96" s="208"/>
      <c r="BQ96" s="205">
        <v>90</v>
      </c>
      <c r="BR96" s="210"/>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198"/>
    </row>
    <row r="97" spans="1:131" ht="26.25" hidden="1" customHeight="1" x14ac:dyDescent="0.2">
      <c r="A97" s="212"/>
      <c r="B97" s="213"/>
      <c r="C97" s="213"/>
      <c r="D97" s="213"/>
      <c r="E97" s="213"/>
      <c r="F97" s="213"/>
      <c r="G97" s="213"/>
      <c r="H97" s="213"/>
      <c r="I97" s="213"/>
      <c r="J97" s="213"/>
      <c r="K97" s="213"/>
      <c r="L97" s="213"/>
      <c r="M97" s="213"/>
      <c r="N97" s="213"/>
      <c r="O97" s="213"/>
      <c r="P97" s="213"/>
      <c r="Q97" s="214"/>
      <c r="R97" s="214"/>
      <c r="S97" s="214"/>
      <c r="T97" s="214"/>
      <c r="U97" s="214"/>
      <c r="V97" s="214"/>
      <c r="W97" s="214"/>
      <c r="X97" s="214"/>
      <c r="Y97" s="214"/>
      <c r="Z97" s="214"/>
      <c r="AA97" s="214"/>
      <c r="AB97" s="214"/>
      <c r="AC97" s="214"/>
      <c r="AD97" s="214"/>
      <c r="AE97" s="214"/>
      <c r="AF97" s="214"/>
      <c r="AG97" s="214"/>
      <c r="AH97" s="214"/>
      <c r="AI97" s="214"/>
      <c r="AJ97" s="214"/>
      <c r="AK97" s="214"/>
      <c r="AL97" s="214"/>
      <c r="AM97" s="214"/>
      <c r="AN97" s="214"/>
      <c r="AO97" s="214"/>
      <c r="AP97" s="214"/>
      <c r="AQ97" s="214"/>
      <c r="AR97" s="214"/>
      <c r="AS97" s="214"/>
      <c r="AT97" s="214"/>
      <c r="AU97" s="214"/>
      <c r="AV97" s="214"/>
      <c r="AW97" s="214"/>
      <c r="AX97" s="214"/>
      <c r="AY97" s="214"/>
      <c r="AZ97" s="215"/>
      <c r="BA97" s="215"/>
      <c r="BB97" s="215"/>
      <c r="BC97" s="215"/>
      <c r="BD97" s="215"/>
      <c r="BE97" s="208"/>
      <c r="BF97" s="208"/>
      <c r="BG97" s="208"/>
      <c r="BH97" s="208"/>
      <c r="BI97" s="208"/>
      <c r="BJ97" s="208"/>
      <c r="BK97" s="208"/>
      <c r="BL97" s="208"/>
      <c r="BM97" s="208"/>
      <c r="BN97" s="208"/>
      <c r="BO97" s="208"/>
      <c r="BP97" s="208"/>
      <c r="BQ97" s="205">
        <v>91</v>
      </c>
      <c r="BR97" s="210"/>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198"/>
    </row>
    <row r="98" spans="1:131" ht="26.25" hidden="1" customHeight="1" x14ac:dyDescent="0.2">
      <c r="A98" s="212"/>
      <c r="B98" s="213"/>
      <c r="C98" s="213"/>
      <c r="D98" s="213"/>
      <c r="E98" s="213"/>
      <c r="F98" s="213"/>
      <c r="G98" s="213"/>
      <c r="H98" s="213"/>
      <c r="I98" s="213"/>
      <c r="J98" s="213"/>
      <c r="K98" s="213"/>
      <c r="L98" s="213"/>
      <c r="M98" s="213"/>
      <c r="N98" s="213"/>
      <c r="O98" s="213"/>
      <c r="P98" s="213"/>
      <c r="Q98" s="214"/>
      <c r="R98" s="214"/>
      <c r="S98" s="214"/>
      <c r="T98" s="214"/>
      <c r="U98" s="214"/>
      <c r="V98" s="214"/>
      <c r="W98" s="214"/>
      <c r="X98" s="214"/>
      <c r="Y98" s="214"/>
      <c r="Z98" s="214"/>
      <c r="AA98" s="214"/>
      <c r="AB98" s="214"/>
      <c r="AC98" s="214"/>
      <c r="AD98" s="214"/>
      <c r="AE98" s="214"/>
      <c r="AF98" s="214"/>
      <c r="AG98" s="214"/>
      <c r="AH98" s="214"/>
      <c r="AI98" s="214"/>
      <c r="AJ98" s="214"/>
      <c r="AK98" s="214"/>
      <c r="AL98" s="214"/>
      <c r="AM98" s="214"/>
      <c r="AN98" s="214"/>
      <c r="AO98" s="214"/>
      <c r="AP98" s="214"/>
      <c r="AQ98" s="214"/>
      <c r="AR98" s="214"/>
      <c r="AS98" s="214"/>
      <c r="AT98" s="214"/>
      <c r="AU98" s="214"/>
      <c r="AV98" s="214"/>
      <c r="AW98" s="214"/>
      <c r="AX98" s="214"/>
      <c r="AY98" s="214"/>
      <c r="AZ98" s="215"/>
      <c r="BA98" s="215"/>
      <c r="BB98" s="215"/>
      <c r="BC98" s="215"/>
      <c r="BD98" s="215"/>
      <c r="BE98" s="208"/>
      <c r="BF98" s="208"/>
      <c r="BG98" s="208"/>
      <c r="BH98" s="208"/>
      <c r="BI98" s="208"/>
      <c r="BJ98" s="208"/>
      <c r="BK98" s="208"/>
      <c r="BL98" s="208"/>
      <c r="BM98" s="208"/>
      <c r="BN98" s="208"/>
      <c r="BO98" s="208"/>
      <c r="BP98" s="208"/>
      <c r="BQ98" s="205">
        <v>92</v>
      </c>
      <c r="BR98" s="210"/>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198"/>
    </row>
    <row r="99" spans="1:131" ht="26.25" hidden="1" customHeight="1" x14ac:dyDescent="0.2">
      <c r="A99" s="212"/>
      <c r="B99" s="213"/>
      <c r="C99" s="213"/>
      <c r="D99" s="213"/>
      <c r="E99" s="213"/>
      <c r="F99" s="213"/>
      <c r="G99" s="213"/>
      <c r="H99" s="213"/>
      <c r="I99" s="213"/>
      <c r="J99" s="213"/>
      <c r="K99" s="213"/>
      <c r="L99" s="213"/>
      <c r="M99" s="213"/>
      <c r="N99" s="213"/>
      <c r="O99" s="213"/>
      <c r="P99" s="213"/>
      <c r="Q99" s="214"/>
      <c r="R99" s="214"/>
      <c r="S99" s="214"/>
      <c r="T99" s="214"/>
      <c r="U99" s="214"/>
      <c r="V99" s="214"/>
      <c r="W99" s="214"/>
      <c r="X99" s="214"/>
      <c r="Y99" s="214"/>
      <c r="Z99" s="214"/>
      <c r="AA99" s="214"/>
      <c r="AB99" s="214"/>
      <c r="AC99" s="214"/>
      <c r="AD99" s="214"/>
      <c r="AE99" s="214"/>
      <c r="AF99" s="214"/>
      <c r="AG99" s="214"/>
      <c r="AH99" s="214"/>
      <c r="AI99" s="214"/>
      <c r="AJ99" s="214"/>
      <c r="AK99" s="214"/>
      <c r="AL99" s="214"/>
      <c r="AM99" s="214"/>
      <c r="AN99" s="214"/>
      <c r="AO99" s="214"/>
      <c r="AP99" s="214"/>
      <c r="AQ99" s="214"/>
      <c r="AR99" s="214"/>
      <c r="AS99" s="214"/>
      <c r="AT99" s="214"/>
      <c r="AU99" s="214"/>
      <c r="AV99" s="214"/>
      <c r="AW99" s="214"/>
      <c r="AX99" s="214"/>
      <c r="AY99" s="214"/>
      <c r="AZ99" s="215"/>
      <c r="BA99" s="215"/>
      <c r="BB99" s="215"/>
      <c r="BC99" s="215"/>
      <c r="BD99" s="215"/>
      <c r="BE99" s="208"/>
      <c r="BF99" s="208"/>
      <c r="BG99" s="208"/>
      <c r="BH99" s="208"/>
      <c r="BI99" s="208"/>
      <c r="BJ99" s="208"/>
      <c r="BK99" s="208"/>
      <c r="BL99" s="208"/>
      <c r="BM99" s="208"/>
      <c r="BN99" s="208"/>
      <c r="BO99" s="208"/>
      <c r="BP99" s="208"/>
      <c r="BQ99" s="205">
        <v>93</v>
      </c>
      <c r="BR99" s="210"/>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198"/>
    </row>
    <row r="100" spans="1:131" ht="26.25" hidden="1" customHeight="1" x14ac:dyDescent="0.2">
      <c r="A100" s="212"/>
      <c r="B100" s="213"/>
      <c r="C100" s="213"/>
      <c r="D100" s="213"/>
      <c r="E100" s="213"/>
      <c r="F100" s="213"/>
      <c r="G100" s="213"/>
      <c r="H100" s="213"/>
      <c r="I100" s="213"/>
      <c r="J100" s="213"/>
      <c r="K100" s="213"/>
      <c r="L100" s="213"/>
      <c r="M100" s="213"/>
      <c r="N100" s="213"/>
      <c r="O100" s="213"/>
      <c r="P100" s="213"/>
      <c r="Q100" s="214"/>
      <c r="R100" s="214"/>
      <c r="S100" s="214"/>
      <c r="T100" s="214"/>
      <c r="U100" s="214"/>
      <c r="V100" s="214"/>
      <c r="W100" s="214"/>
      <c r="X100" s="214"/>
      <c r="Y100" s="214"/>
      <c r="Z100" s="214"/>
      <c r="AA100" s="214"/>
      <c r="AB100" s="214"/>
      <c r="AC100" s="214"/>
      <c r="AD100" s="214"/>
      <c r="AE100" s="214"/>
      <c r="AF100" s="214"/>
      <c r="AG100" s="214"/>
      <c r="AH100" s="214"/>
      <c r="AI100" s="214"/>
      <c r="AJ100" s="214"/>
      <c r="AK100" s="214"/>
      <c r="AL100" s="214"/>
      <c r="AM100" s="214"/>
      <c r="AN100" s="214"/>
      <c r="AO100" s="214"/>
      <c r="AP100" s="214"/>
      <c r="AQ100" s="214"/>
      <c r="AR100" s="214"/>
      <c r="AS100" s="214"/>
      <c r="AT100" s="214"/>
      <c r="AU100" s="214"/>
      <c r="AV100" s="214"/>
      <c r="AW100" s="214"/>
      <c r="AX100" s="214"/>
      <c r="AY100" s="214"/>
      <c r="AZ100" s="215"/>
      <c r="BA100" s="215"/>
      <c r="BB100" s="215"/>
      <c r="BC100" s="215"/>
      <c r="BD100" s="215"/>
      <c r="BE100" s="208"/>
      <c r="BF100" s="208"/>
      <c r="BG100" s="208"/>
      <c r="BH100" s="208"/>
      <c r="BI100" s="208"/>
      <c r="BJ100" s="208"/>
      <c r="BK100" s="208"/>
      <c r="BL100" s="208"/>
      <c r="BM100" s="208"/>
      <c r="BN100" s="208"/>
      <c r="BO100" s="208"/>
      <c r="BP100" s="208"/>
      <c r="BQ100" s="205">
        <v>94</v>
      </c>
      <c r="BR100" s="210"/>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198"/>
    </row>
    <row r="101" spans="1:131" ht="26.25" hidden="1" customHeight="1" x14ac:dyDescent="0.2">
      <c r="A101" s="212"/>
      <c r="B101" s="213"/>
      <c r="C101" s="213"/>
      <c r="D101" s="213"/>
      <c r="E101" s="213"/>
      <c r="F101" s="213"/>
      <c r="G101" s="213"/>
      <c r="H101" s="213"/>
      <c r="I101" s="213"/>
      <c r="J101" s="213"/>
      <c r="K101" s="213"/>
      <c r="L101" s="213"/>
      <c r="M101" s="213"/>
      <c r="N101" s="213"/>
      <c r="O101" s="213"/>
      <c r="P101" s="213"/>
      <c r="Q101" s="214"/>
      <c r="R101" s="214"/>
      <c r="S101" s="214"/>
      <c r="T101" s="214"/>
      <c r="U101" s="214"/>
      <c r="V101" s="214"/>
      <c r="W101" s="214"/>
      <c r="X101" s="214"/>
      <c r="Y101" s="214"/>
      <c r="Z101" s="214"/>
      <c r="AA101" s="214"/>
      <c r="AB101" s="214"/>
      <c r="AC101" s="214"/>
      <c r="AD101" s="214"/>
      <c r="AE101" s="214"/>
      <c r="AF101" s="214"/>
      <c r="AG101" s="214"/>
      <c r="AH101" s="214"/>
      <c r="AI101" s="214"/>
      <c r="AJ101" s="214"/>
      <c r="AK101" s="214"/>
      <c r="AL101" s="214"/>
      <c r="AM101" s="214"/>
      <c r="AN101" s="214"/>
      <c r="AO101" s="214"/>
      <c r="AP101" s="214"/>
      <c r="AQ101" s="214"/>
      <c r="AR101" s="214"/>
      <c r="AS101" s="214"/>
      <c r="AT101" s="214"/>
      <c r="AU101" s="214"/>
      <c r="AV101" s="214"/>
      <c r="AW101" s="214"/>
      <c r="AX101" s="214"/>
      <c r="AY101" s="214"/>
      <c r="AZ101" s="215"/>
      <c r="BA101" s="215"/>
      <c r="BB101" s="215"/>
      <c r="BC101" s="215"/>
      <c r="BD101" s="215"/>
      <c r="BE101" s="208"/>
      <c r="BF101" s="208"/>
      <c r="BG101" s="208"/>
      <c r="BH101" s="208"/>
      <c r="BI101" s="208"/>
      <c r="BJ101" s="208"/>
      <c r="BK101" s="208"/>
      <c r="BL101" s="208"/>
      <c r="BM101" s="208"/>
      <c r="BN101" s="208"/>
      <c r="BO101" s="208"/>
      <c r="BP101" s="208"/>
      <c r="BQ101" s="205">
        <v>95</v>
      </c>
      <c r="BR101" s="210"/>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198"/>
    </row>
    <row r="102" spans="1:131" ht="26.25" customHeight="1" thickBot="1" x14ac:dyDescent="0.25">
      <c r="A102" s="212"/>
      <c r="B102" s="213"/>
      <c r="C102" s="213"/>
      <c r="D102" s="213"/>
      <c r="E102" s="213"/>
      <c r="F102" s="213"/>
      <c r="G102" s="213"/>
      <c r="H102" s="213"/>
      <c r="I102" s="213"/>
      <c r="J102" s="213"/>
      <c r="K102" s="213"/>
      <c r="L102" s="213"/>
      <c r="M102" s="213"/>
      <c r="N102" s="213"/>
      <c r="O102" s="213"/>
      <c r="P102" s="213"/>
      <c r="Q102" s="214"/>
      <c r="R102" s="214"/>
      <c r="S102" s="214"/>
      <c r="T102" s="214"/>
      <c r="U102" s="214"/>
      <c r="V102" s="214"/>
      <c r="W102" s="214"/>
      <c r="X102" s="214"/>
      <c r="Y102" s="214"/>
      <c r="Z102" s="214"/>
      <c r="AA102" s="214"/>
      <c r="AB102" s="214"/>
      <c r="AC102" s="214"/>
      <c r="AD102" s="214"/>
      <c r="AE102" s="214"/>
      <c r="AF102" s="214"/>
      <c r="AG102" s="214"/>
      <c r="AH102" s="214"/>
      <c r="AI102" s="214"/>
      <c r="AJ102" s="214"/>
      <c r="AK102" s="214"/>
      <c r="AL102" s="214"/>
      <c r="AM102" s="214"/>
      <c r="AN102" s="214"/>
      <c r="AO102" s="214"/>
      <c r="AP102" s="214"/>
      <c r="AQ102" s="214"/>
      <c r="AR102" s="214"/>
      <c r="AS102" s="214"/>
      <c r="AT102" s="214"/>
      <c r="AU102" s="214"/>
      <c r="AV102" s="214"/>
      <c r="AW102" s="214"/>
      <c r="AX102" s="214"/>
      <c r="AY102" s="214"/>
      <c r="AZ102" s="215"/>
      <c r="BA102" s="215"/>
      <c r="BB102" s="215"/>
      <c r="BC102" s="215"/>
      <c r="BD102" s="215"/>
      <c r="BE102" s="208"/>
      <c r="BF102" s="208"/>
      <c r="BG102" s="208"/>
      <c r="BH102" s="208"/>
      <c r="BI102" s="208"/>
      <c r="BJ102" s="208"/>
      <c r="BK102" s="208"/>
      <c r="BL102" s="208"/>
      <c r="BM102" s="208"/>
      <c r="BN102" s="208"/>
      <c r="BO102" s="208"/>
      <c r="BP102" s="208"/>
      <c r="BQ102" s="207" t="s">
        <v>313</v>
      </c>
      <c r="BR102" s="924" t="s">
        <v>345</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353</v>
      </c>
      <c r="CS102" s="940"/>
      <c r="CT102" s="940"/>
      <c r="CU102" s="940"/>
      <c r="CV102" s="941"/>
      <c r="CW102" s="939">
        <v>306</v>
      </c>
      <c r="CX102" s="940"/>
      <c r="CY102" s="940"/>
      <c r="CZ102" s="940"/>
      <c r="DA102" s="941"/>
      <c r="DB102" s="939">
        <v>250</v>
      </c>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198"/>
    </row>
    <row r="103" spans="1:131" ht="26.25" customHeight="1" x14ac:dyDescent="0.2">
      <c r="A103" s="212"/>
      <c r="B103" s="213"/>
      <c r="C103" s="213"/>
      <c r="D103" s="213"/>
      <c r="E103" s="213"/>
      <c r="F103" s="213"/>
      <c r="G103" s="213"/>
      <c r="H103" s="213"/>
      <c r="I103" s="213"/>
      <c r="J103" s="213"/>
      <c r="K103" s="213"/>
      <c r="L103" s="213"/>
      <c r="M103" s="213"/>
      <c r="N103" s="213"/>
      <c r="O103" s="213"/>
      <c r="P103" s="213"/>
      <c r="Q103" s="214"/>
      <c r="R103" s="214"/>
      <c r="S103" s="214"/>
      <c r="T103" s="214"/>
      <c r="U103" s="214"/>
      <c r="V103" s="214"/>
      <c r="W103" s="214"/>
      <c r="X103" s="214"/>
      <c r="Y103" s="214"/>
      <c r="Z103" s="214"/>
      <c r="AA103" s="214"/>
      <c r="AB103" s="214"/>
      <c r="AC103" s="214"/>
      <c r="AD103" s="214"/>
      <c r="AE103" s="214"/>
      <c r="AF103" s="214"/>
      <c r="AG103" s="214"/>
      <c r="AH103" s="214"/>
      <c r="AI103" s="214"/>
      <c r="AJ103" s="214"/>
      <c r="AK103" s="214"/>
      <c r="AL103" s="214"/>
      <c r="AM103" s="214"/>
      <c r="AN103" s="214"/>
      <c r="AO103" s="214"/>
      <c r="AP103" s="214"/>
      <c r="AQ103" s="214"/>
      <c r="AR103" s="214"/>
      <c r="AS103" s="214"/>
      <c r="AT103" s="214"/>
      <c r="AU103" s="214"/>
      <c r="AV103" s="214"/>
      <c r="AW103" s="214"/>
      <c r="AX103" s="214"/>
      <c r="AY103" s="214"/>
      <c r="AZ103" s="215"/>
      <c r="BA103" s="215"/>
      <c r="BB103" s="215"/>
      <c r="BC103" s="215"/>
      <c r="BD103" s="215"/>
      <c r="BE103" s="208"/>
      <c r="BF103" s="208"/>
      <c r="BG103" s="208"/>
      <c r="BH103" s="208"/>
      <c r="BI103" s="208"/>
      <c r="BJ103" s="208"/>
      <c r="BK103" s="208"/>
      <c r="BL103" s="208"/>
      <c r="BM103" s="208"/>
      <c r="BN103" s="208"/>
      <c r="BO103" s="208"/>
      <c r="BP103" s="208"/>
      <c r="BQ103" s="927" t="s">
        <v>346</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198"/>
    </row>
    <row r="104" spans="1:131" ht="26.25" customHeight="1" x14ac:dyDescent="0.2">
      <c r="A104" s="212"/>
      <c r="B104" s="213"/>
      <c r="C104" s="213"/>
      <c r="D104" s="213"/>
      <c r="E104" s="213"/>
      <c r="F104" s="213"/>
      <c r="G104" s="213"/>
      <c r="H104" s="213"/>
      <c r="I104" s="213"/>
      <c r="J104" s="213"/>
      <c r="K104" s="213"/>
      <c r="L104" s="213"/>
      <c r="M104" s="213"/>
      <c r="N104" s="213"/>
      <c r="O104" s="213"/>
      <c r="P104" s="213"/>
      <c r="Q104" s="214"/>
      <c r="R104" s="214"/>
      <c r="S104" s="214"/>
      <c r="T104" s="214"/>
      <c r="U104" s="214"/>
      <c r="V104" s="214"/>
      <c r="W104" s="214"/>
      <c r="X104" s="214"/>
      <c r="Y104" s="214"/>
      <c r="Z104" s="214"/>
      <c r="AA104" s="214"/>
      <c r="AB104" s="214"/>
      <c r="AC104" s="214"/>
      <c r="AD104" s="214"/>
      <c r="AE104" s="214"/>
      <c r="AF104" s="214"/>
      <c r="AG104" s="214"/>
      <c r="AH104" s="214"/>
      <c r="AI104" s="214"/>
      <c r="AJ104" s="214"/>
      <c r="AK104" s="214"/>
      <c r="AL104" s="214"/>
      <c r="AM104" s="214"/>
      <c r="AN104" s="214"/>
      <c r="AO104" s="214"/>
      <c r="AP104" s="214"/>
      <c r="AQ104" s="214"/>
      <c r="AR104" s="214"/>
      <c r="AS104" s="214"/>
      <c r="AT104" s="214"/>
      <c r="AU104" s="214"/>
      <c r="AV104" s="214"/>
      <c r="AW104" s="214"/>
      <c r="AX104" s="214"/>
      <c r="AY104" s="214"/>
      <c r="AZ104" s="215"/>
      <c r="BA104" s="215"/>
      <c r="BB104" s="215"/>
      <c r="BC104" s="215"/>
      <c r="BD104" s="215"/>
      <c r="BE104" s="208"/>
      <c r="BF104" s="208"/>
      <c r="BG104" s="208"/>
      <c r="BH104" s="208"/>
      <c r="BI104" s="208"/>
      <c r="BJ104" s="208"/>
      <c r="BK104" s="208"/>
      <c r="BL104" s="208"/>
      <c r="BM104" s="208"/>
      <c r="BN104" s="208"/>
      <c r="BO104" s="208"/>
      <c r="BP104" s="208"/>
      <c r="BQ104" s="928" t="s">
        <v>347</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198"/>
    </row>
    <row r="105" spans="1:131" ht="11.25" customHeight="1" x14ac:dyDescent="0.2">
      <c r="A105" s="208"/>
      <c r="B105" s="208"/>
      <c r="C105" s="208"/>
      <c r="D105" s="208"/>
      <c r="E105" s="208"/>
      <c r="F105" s="208"/>
      <c r="G105" s="208"/>
      <c r="H105" s="208"/>
      <c r="I105" s="208"/>
      <c r="J105" s="208"/>
      <c r="K105" s="208"/>
      <c r="L105" s="208"/>
      <c r="M105" s="208"/>
      <c r="N105" s="208"/>
      <c r="O105" s="208"/>
      <c r="P105" s="208"/>
      <c r="Q105" s="208"/>
      <c r="R105" s="208"/>
      <c r="S105" s="208"/>
      <c r="T105" s="208"/>
      <c r="U105" s="208"/>
      <c r="V105" s="208"/>
      <c r="W105" s="208"/>
      <c r="X105" s="208"/>
      <c r="Y105" s="208"/>
      <c r="Z105" s="208"/>
      <c r="AA105" s="208"/>
      <c r="AB105" s="208"/>
      <c r="AC105" s="208"/>
      <c r="AD105" s="208"/>
      <c r="AE105" s="208"/>
      <c r="AF105" s="208"/>
      <c r="AG105" s="208"/>
      <c r="AH105" s="208"/>
      <c r="AI105" s="208"/>
      <c r="AJ105" s="208"/>
      <c r="AK105" s="208"/>
      <c r="AL105" s="208"/>
      <c r="AM105" s="208"/>
      <c r="AN105" s="208"/>
      <c r="AO105" s="208"/>
      <c r="AP105" s="208"/>
      <c r="AQ105" s="208"/>
      <c r="AR105" s="208"/>
      <c r="AS105" s="208"/>
      <c r="AT105" s="208"/>
      <c r="AU105" s="208"/>
      <c r="AV105" s="208"/>
      <c r="AW105" s="208"/>
      <c r="AX105" s="208"/>
      <c r="AY105" s="208"/>
      <c r="AZ105" s="208"/>
      <c r="BA105" s="208"/>
      <c r="BB105" s="208"/>
      <c r="BC105" s="208"/>
      <c r="BD105" s="208"/>
      <c r="BE105" s="208"/>
      <c r="BF105" s="208"/>
      <c r="BG105" s="208"/>
      <c r="BH105" s="208"/>
      <c r="BI105" s="208"/>
      <c r="BJ105" s="208"/>
      <c r="BK105" s="208"/>
      <c r="BL105" s="208"/>
      <c r="BM105" s="208"/>
      <c r="BN105" s="208"/>
      <c r="BO105" s="208"/>
      <c r="BP105" s="208"/>
      <c r="BQ105" s="198"/>
      <c r="BR105" s="198"/>
      <c r="BS105" s="198"/>
      <c r="BT105" s="198"/>
      <c r="BU105" s="198"/>
      <c r="BV105" s="198"/>
      <c r="BW105" s="198"/>
      <c r="BX105" s="198"/>
      <c r="BY105" s="198"/>
      <c r="BZ105" s="198"/>
      <c r="CA105" s="198"/>
      <c r="CB105" s="198"/>
      <c r="CC105" s="198"/>
      <c r="CD105" s="198"/>
      <c r="CE105" s="198"/>
      <c r="CF105" s="198"/>
      <c r="CG105" s="198"/>
      <c r="CH105" s="198"/>
      <c r="CI105" s="198"/>
      <c r="CJ105" s="198"/>
      <c r="CK105" s="198"/>
      <c r="CL105" s="198"/>
      <c r="CM105" s="198"/>
      <c r="CN105" s="198"/>
      <c r="CO105" s="198"/>
      <c r="CP105" s="198"/>
      <c r="CQ105" s="198"/>
      <c r="CR105" s="198"/>
      <c r="CS105" s="198"/>
      <c r="CT105" s="198"/>
      <c r="CU105" s="198"/>
      <c r="CV105" s="198"/>
      <c r="CW105" s="198"/>
      <c r="CX105" s="198"/>
      <c r="CY105" s="198"/>
      <c r="CZ105" s="198"/>
      <c r="DA105" s="198"/>
      <c r="DB105" s="198"/>
      <c r="DC105" s="198"/>
      <c r="DD105" s="198"/>
      <c r="DE105" s="198"/>
      <c r="DF105" s="198"/>
      <c r="DG105" s="198"/>
      <c r="DH105" s="198"/>
      <c r="DI105" s="198"/>
      <c r="DJ105" s="198"/>
      <c r="DK105" s="198"/>
      <c r="DL105" s="198"/>
      <c r="DM105" s="198"/>
      <c r="DN105" s="198"/>
      <c r="DO105" s="198"/>
      <c r="DP105" s="198"/>
      <c r="DQ105" s="198"/>
      <c r="DR105" s="198"/>
      <c r="DS105" s="198"/>
      <c r="DT105" s="198"/>
      <c r="DU105" s="198"/>
      <c r="DV105" s="198"/>
      <c r="DW105" s="198"/>
      <c r="DX105" s="198"/>
      <c r="DY105" s="198"/>
      <c r="DZ105" s="198"/>
      <c r="EA105" s="198"/>
    </row>
    <row r="106" spans="1:131" ht="11.25" customHeight="1" x14ac:dyDescent="0.2">
      <c r="A106" s="208"/>
      <c r="B106" s="208"/>
      <c r="C106" s="208"/>
      <c r="D106" s="208"/>
      <c r="E106" s="208"/>
      <c r="F106" s="208"/>
      <c r="G106" s="208"/>
      <c r="H106" s="208"/>
      <c r="I106" s="208"/>
      <c r="J106" s="208"/>
      <c r="K106" s="208"/>
      <c r="L106" s="208"/>
      <c r="M106" s="208"/>
      <c r="N106" s="208"/>
      <c r="O106" s="208"/>
      <c r="P106" s="208"/>
      <c r="Q106" s="208"/>
      <c r="R106" s="208"/>
      <c r="S106" s="208"/>
      <c r="T106" s="208"/>
      <c r="U106" s="208"/>
      <c r="V106" s="208"/>
      <c r="W106" s="208"/>
      <c r="X106" s="208"/>
      <c r="Y106" s="208"/>
      <c r="Z106" s="208"/>
      <c r="AA106" s="208"/>
      <c r="AB106" s="208"/>
      <c r="AC106" s="208"/>
      <c r="AD106" s="208"/>
      <c r="AE106" s="208"/>
      <c r="AF106" s="208"/>
      <c r="AG106" s="208"/>
      <c r="AH106" s="208"/>
      <c r="AI106" s="208"/>
      <c r="AJ106" s="208"/>
      <c r="AK106" s="208"/>
      <c r="AL106" s="208"/>
      <c r="AM106" s="208"/>
      <c r="AN106" s="208"/>
      <c r="AO106" s="208"/>
      <c r="AP106" s="208"/>
      <c r="AQ106" s="208"/>
      <c r="AR106" s="208"/>
      <c r="AS106" s="208"/>
      <c r="AT106" s="208"/>
      <c r="AU106" s="208"/>
      <c r="AV106" s="208"/>
      <c r="AW106" s="208"/>
      <c r="AX106" s="208"/>
      <c r="AY106" s="208"/>
      <c r="AZ106" s="208"/>
      <c r="BA106" s="208"/>
      <c r="BB106" s="208"/>
      <c r="BC106" s="208"/>
      <c r="BD106" s="208"/>
      <c r="BE106" s="208"/>
      <c r="BF106" s="208"/>
      <c r="BG106" s="208"/>
      <c r="BH106" s="208"/>
      <c r="BI106" s="208"/>
      <c r="BJ106" s="208"/>
      <c r="BK106" s="208"/>
      <c r="BL106" s="208"/>
      <c r="BM106" s="208"/>
      <c r="BN106" s="208"/>
      <c r="BO106" s="208"/>
      <c r="BP106" s="208"/>
      <c r="BQ106" s="198"/>
      <c r="BR106" s="198"/>
      <c r="BS106" s="198"/>
      <c r="BT106" s="198"/>
      <c r="BU106" s="198"/>
      <c r="BV106" s="198"/>
      <c r="BW106" s="198"/>
      <c r="BX106" s="198"/>
      <c r="BY106" s="198"/>
      <c r="BZ106" s="198"/>
      <c r="CA106" s="198"/>
      <c r="CB106" s="198"/>
      <c r="CC106" s="198"/>
      <c r="CD106" s="198"/>
      <c r="CE106" s="198"/>
      <c r="CF106" s="198"/>
      <c r="CG106" s="198"/>
      <c r="CH106" s="198"/>
      <c r="CI106" s="198"/>
      <c r="CJ106" s="198"/>
      <c r="CK106" s="198"/>
      <c r="CL106" s="198"/>
      <c r="CM106" s="198"/>
      <c r="CN106" s="198"/>
      <c r="CO106" s="198"/>
      <c r="CP106" s="198"/>
      <c r="CQ106" s="198"/>
      <c r="CR106" s="198"/>
      <c r="CS106" s="198"/>
      <c r="CT106" s="198"/>
      <c r="CU106" s="198"/>
      <c r="CV106" s="198"/>
      <c r="CW106" s="198"/>
      <c r="CX106" s="198"/>
      <c r="CY106" s="198"/>
      <c r="CZ106" s="198"/>
      <c r="DA106" s="198"/>
      <c r="DB106" s="198"/>
      <c r="DC106" s="198"/>
      <c r="DD106" s="198"/>
      <c r="DE106" s="198"/>
      <c r="DF106" s="198"/>
      <c r="DG106" s="198"/>
      <c r="DH106" s="198"/>
      <c r="DI106" s="198"/>
      <c r="DJ106" s="198"/>
      <c r="DK106" s="198"/>
      <c r="DL106" s="198"/>
      <c r="DM106" s="198"/>
      <c r="DN106" s="198"/>
      <c r="DO106" s="198"/>
      <c r="DP106" s="198"/>
      <c r="DQ106" s="198"/>
      <c r="DR106" s="198"/>
      <c r="DS106" s="198"/>
      <c r="DT106" s="198"/>
      <c r="DU106" s="198"/>
      <c r="DV106" s="198"/>
      <c r="DW106" s="198"/>
      <c r="DX106" s="198"/>
      <c r="DY106" s="198"/>
      <c r="DZ106" s="198"/>
      <c r="EA106" s="198"/>
    </row>
    <row r="107" spans="1:131" s="198" customFormat="1" ht="26.25" customHeight="1" thickBot="1" x14ac:dyDescent="0.25">
      <c r="A107" s="347" t="s">
        <v>348</v>
      </c>
      <c r="B107" s="346"/>
      <c r="C107" s="346"/>
      <c r="D107" s="346"/>
      <c r="E107" s="346"/>
      <c r="F107" s="346"/>
      <c r="G107" s="346"/>
      <c r="H107" s="346"/>
      <c r="I107" s="346"/>
      <c r="J107" s="346"/>
      <c r="K107" s="346"/>
      <c r="L107" s="346"/>
      <c r="M107" s="346"/>
      <c r="N107" s="346"/>
      <c r="O107" s="346"/>
      <c r="P107" s="346"/>
      <c r="Q107" s="346"/>
      <c r="R107" s="346"/>
      <c r="S107" s="346"/>
      <c r="T107" s="346"/>
      <c r="U107" s="346"/>
      <c r="V107" s="346"/>
      <c r="W107" s="346"/>
      <c r="X107" s="346"/>
      <c r="Y107" s="346"/>
      <c r="Z107" s="346"/>
      <c r="AA107" s="346"/>
      <c r="AB107" s="346"/>
      <c r="AC107" s="346"/>
      <c r="AD107" s="346"/>
      <c r="AE107" s="346"/>
      <c r="AF107" s="346"/>
      <c r="AG107" s="346"/>
      <c r="AH107" s="346"/>
      <c r="AI107" s="346"/>
      <c r="AJ107" s="346"/>
      <c r="AK107" s="346"/>
      <c r="AL107" s="346"/>
      <c r="AM107" s="346"/>
      <c r="AN107" s="346"/>
      <c r="AO107" s="346"/>
      <c r="AP107" s="346"/>
      <c r="AQ107" s="346"/>
      <c r="AR107" s="346"/>
      <c r="AS107" s="346"/>
      <c r="AT107" s="346"/>
      <c r="AU107" s="347" t="s">
        <v>349</v>
      </c>
      <c r="AV107" s="346"/>
      <c r="AW107" s="346"/>
      <c r="AX107" s="346"/>
      <c r="AY107" s="346"/>
      <c r="AZ107" s="346"/>
      <c r="BA107" s="346"/>
      <c r="BB107" s="346"/>
      <c r="BC107" s="346"/>
      <c r="BD107" s="346"/>
      <c r="BE107" s="346"/>
      <c r="BF107" s="346"/>
      <c r="BG107" s="346"/>
      <c r="BH107" s="346"/>
      <c r="BI107" s="346"/>
      <c r="BJ107" s="346"/>
      <c r="BK107" s="346"/>
      <c r="BL107" s="346"/>
      <c r="BM107" s="346"/>
      <c r="BN107" s="346"/>
      <c r="BO107" s="346"/>
      <c r="BP107" s="346"/>
      <c r="BQ107" s="346"/>
      <c r="BR107" s="346"/>
      <c r="BS107" s="346"/>
      <c r="BT107" s="346"/>
      <c r="BU107" s="346"/>
      <c r="BV107" s="346"/>
      <c r="BW107" s="346"/>
      <c r="BX107" s="346"/>
      <c r="BY107" s="346"/>
      <c r="BZ107" s="346"/>
      <c r="CA107" s="346"/>
      <c r="CB107" s="346"/>
      <c r="CC107" s="346"/>
      <c r="CD107" s="346"/>
      <c r="CE107" s="346"/>
      <c r="CF107" s="346"/>
      <c r="CG107" s="346"/>
      <c r="CH107" s="346"/>
      <c r="CI107" s="346"/>
      <c r="CJ107" s="346"/>
      <c r="CK107" s="346"/>
      <c r="CL107" s="346"/>
      <c r="CM107" s="346"/>
      <c r="CN107" s="346"/>
      <c r="CO107" s="346"/>
      <c r="CP107" s="346"/>
      <c r="CQ107" s="346"/>
      <c r="CR107" s="346"/>
      <c r="CS107" s="346"/>
      <c r="CT107" s="346"/>
      <c r="CU107" s="346"/>
      <c r="CV107" s="346"/>
      <c r="CW107" s="346"/>
      <c r="CX107" s="346"/>
      <c r="CY107" s="346"/>
      <c r="CZ107" s="346"/>
      <c r="DA107" s="346"/>
      <c r="DB107" s="346"/>
      <c r="DC107" s="346"/>
      <c r="DD107" s="346"/>
      <c r="DE107" s="346"/>
      <c r="DF107" s="346"/>
      <c r="DG107" s="346"/>
      <c r="DH107" s="346"/>
      <c r="DI107" s="346"/>
      <c r="DJ107" s="346"/>
      <c r="DK107" s="346"/>
      <c r="DL107" s="346"/>
      <c r="DM107" s="346"/>
      <c r="DN107" s="346"/>
      <c r="DO107" s="346"/>
      <c r="DP107" s="346"/>
      <c r="DQ107" s="346"/>
      <c r="DR107" s="346"/>
      <c r="DS107" s="346"/>
      <c r="DT107" s="346"/>
      <c r="DU107" s="346"/>
      <c r="DV107" s="346"/>
      <c r="DW107" s="346"/>
      <c r="DX107" s="346"/>
      <c r="DY107" s="346"/>
      <c r="DZ107" s="346"/>
    </row>
    <row r="108" spans="1:131" s="198" customFormat="1" ht="26.25" customHeight="1" x14ac:dyDescent="0.2">
      <c r="A108" s="929" t="s">
        <v>350</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351</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198" customFormat="1" ht="26.25" customHeight="1" x14ac:dyDescent="0.2">
      <c r="A109" s="882" t="s">
        <v>352</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353</v>
      </c>
      <c r="AB109" s="883"/>
      <c r="AC109" s="883"/>
      <c r="AD109" s="883"/>
      <c r="AE109" s="884"/>
      <c r="AF109" s="885" t="s">
        <v>354</v>
      </c>
      <c r="AG109" s="883"/>
      <c r="AH109" s="883"/>
      <c r="AI109" s="883"/>
      <c r="AJ109" s="884"/>
      <c r="AK109" s="885" t="s">
        <v>223</v>
      </c>
      <c r="AL109" s="883"/>
      <c r="AM109" s="883"/>
      <c r="AN109" s="883"/>
      <c r="AO109" s="884"/>
      <c r="AP109" s="885" t="s">
        <v>355</v>
      </c>
      <c r="AQ109" s="883"/>
      <c r="AR109" s="883"/>
      <c r="AS109" s="883"/>
      <c r="AT109" s="916"/>
      <c r="AU109" s="882" t="s">
        <v>352</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353</v>
      </c>
      <c r="BR109" s="883"/>
      <c r="BS109" s="883"/>
      <c r="BT109" s="883"/>
      <c r="BU109" s="884"/>
      <c r="BV109" s="885" t="s">
        <v>354</v>
      </c>
      <c r="BW109" s="883"/>
      <c r="BX109" s="883"/>
      <c r="BY109" s="883"/>
      <c r="BZ109" s="884"/>
      <c r="CA109" s="885" t="s">
        <v>223</v>
      </c>
      <c r="CB109" s="883"/>
      <c r="CC109" s="883"/>
      <c r="CD109" s="883"/>
      <c r="CE109" s="884"/>
      <c r="CF109" s="923" t="s">
        <v>355</v>
      </c>
      <c r="CG109" s="923"/>
      <c r="CH109" s="923"/>
      <c r="CI109" s="923"/>
      <c r="CJ109" s="923"/>
      <c r="CK109" s="885" t="s">
        <v>356</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353</v>
      </c>
      <c r="DH109" s="883"/>
      <c r="DI109" s="883"/>
      <c r="DJ109" s="883"/>
      <c r="DK109" s="884"/>
      <c r="DL109" s="885" t="s">
        <v>354</v>
      </c>
      <c r="DM109" s="883"/>
      <c r="DN109" s="883"/>
      <c r="DO109" s="883"/>
      <c r="DP109" s="884"/>
      <c r="DQ109" s="885" t="s">
        <v>223</v>
      </c>
      <c r="DR109" s="883"/>
      <c r="DS109" s="883"/>
      <c r="DT109" s="883"/>
      <c r="DU109" s="884"/>
      <c r="DV109" s="885" t="s">
        <v>355</v>
      </c>
      <c r="DW109" s="883"/>
      <c r="DX109" s="883"/>
      <c r="DY109" s="883"/>
      <c r="DZ109" s="916"/>
    </row>
    <row r="110" spans="1:131" s="198" customFormat="1" ht="26.25" customHeight="1" x14ac:dyDescent="0.2">
      <c r="A110" s="794" t="s">
        <v>357</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9297253</v>
      </c>
      <c r="AB110" s="876"/>
      <c r="AC110" s="876"/>
      <c r="AD110" s="876"/>
      <c r="AE110" s="877"/>
      <c r="AF110" s="878">
        <v>9007775</v>
      </c>
      <c r="AG110" s="876"/>
      <c r="AH110" s="876"/>
      <c r="AI110" s="876"/>
      <c r="AJ110" s="877"/>
      <c r="AK110" s="878">
        <v>9219278</v>
      </c>
      <c r="AL110" s="876"/>
      <c r="AM110" s="876"/>
      <c r="AN110" s="876"/>
      <c r="AO110" s="877"/>
      <c r="AP110" s="879">
        <v>10.6</v>
      </c>
      <c r="AQ110" s="880"/>
      <c r="AR110" s="880"/>
      <c r="AS110" s="880"/>
      <c r="AT110" s="881"/>
      <c r="AU110" s="917" t="s">
        <v>358</v>
      </c>
      <c r="AV110" s="918"/>
      <c r="AW110" s="918"/>
      <c r="AX110" s="918"/>
      <c r="AY110" s="918"/>
      <c r="AZ110" s="847" t="s">
        <v>359</v>
      </c>
      <c r="BA110" s="795"/>
      <c r="BB110" s="795"/>
      <c r="BC110" s="795"/>
      <c r="BD110" s="795"/>
      <c r="BE110" s="795"/>
      <c r="BF110" s="795"/>
      <c r="BG110" s="795"/>
      <c r="BH110" s="795"/>
      <c r="BI110" s="795"/>
      <c r="BJ110" s="795"/>
      <c r="BK110" s="795"/>
      <c r="BL110" s="795"/>
      <c r="BM110" s="795"/>
      <c r="BN110" s="795"/>
      <c r="BO110" s="795"/>
      <c r="BP110" s="796"/>
      <c r="BQ110" s="848">
        <v>90628496</v>
      </c>
      <c r="BR110" s="829"/>
      <c r="BS110" s="829"/>
      <c r="BT110" s="829"/>
      <c r="BU110" s="829"/>
      <c r="BV110" s="829">
        <v>88441343</v>
      </c>
      <c r="BW110" s="829"/>
      <c r="BX110" s="829"/>
      <c r="BY110" s="829"/>
      <c r="BZ110" s="829"/>
      <c r="CA110" s="829">
        <v>88009617</v>
      </c>
      <c r="CB110" s="829"/>
      <c r="CC110" s="829"/>
      <c r="CD110" s="829"/>
      <c r="CE110" s="829"/>
      <c r="CF110" s="853">
        <v>101.5</v>
      </c>
      <c r="CG110" s="854"/>
      <c r="CH110" s="854"/>
      <c r="CI110" s="854"/>
      <c r="CJ110" s="854"/>
      <c r="CK110" s="913" t="s">
        <v>360</v>
      </c>
      <c r="CL110" s="806"/>
      <c r="CM110" s="847" t="s">
        <v>361</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47</v>
      </c>
      <c r="DH110" s="829"/>
      <c r="DI110" s="829"/>
      <c r="DJ110" s="829"/>
      <c r="DK110" s="829"/>
      <c r="DL110" s="829" t="s">
        <v>47</v>
      </c>
      <c r="DM110" s="829"/>
      <c r="DN110" s="829"/>
      <c r="DO110" s="829"/>
      <c r="DP110" s="829"/>
      <c r="DQ110" s="829" t="s">
        <v>47</v>
      </c>
      <c r="DR110" s="829"/>
      <c r="DS110" s="829"/>
      <c r="DT110" s="829"/>
      <c r="DU110" s="829"/>
      <c r="DV110" s="830" t="s">
        <v>47</v>
      </c>
      <c r="DW110" s="830"/>
      <c r="DX110" s="830"/>
      <c r="DY110" s="830"/>
      <c r="DZ110" s="831"/>
    </row>
    <row r="111" spans="1:131" s="198" customFormat="1" ht="26.25" customHeight="1" x14ac:dyDescent="0.2">
      <c r="A111" s="761" t="s">
        <v>362</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47</v>
      </c>
      <c r="AB111" s="906"/>
      <c r="AC111" s="906"/>
      <c r="AD111" s="906"/>
      <c r="AE111" s="907"/>
      <c r="AF111" s="908" t="s">
        <v>47</v>
      </c>
      <c r="AG111" s="906"/>
      <c r="AH111" s="906"/>
      <c r="AI111" s="906"/>
      <c r="AJ111" s="907"/>
      <c r="AK111" s="908" t="s">
        <v>47</v>
      </c>
      <c r="AL111" s="906"/>
      <c r="AM111" s="906"/>
      <c r="AN111" s="906"/>
      <c r="AO111" s="907"/>
      <c r="AP111" s="909" t="s">
        <v>47</v>
      </c>
      <c r="AQ111" s="910"/>
      <c r="AR111" s="910"/>
      <c r="AS111" s="910"/>
      <c r="AT111" s="911"/>
      <c r="AU111" s="919"/>
      <c r="AV111" s="920"/>
      <c r="AW111" s="920"/>
      <c r="AX111" s="920"/>
      <c r="AY111" s="920"/>
      <c r="AZ111" s="802" t="s">
        <v>363</v>
      </c>
      <c r="BA111" s="739"/>
      <c r="BB111" s="739"/>
      <c r="BC111" s="739"/>
      <c r="BD111" s="739"/>
      <c r="BE111" s="739"/>
      <c r="BF111" s="739"/>
      <c r="BG111" s="739"/>
      <c r="BH111" s="739"/>
      <c r="BI111" s="739"/>
      <c r="BJ111" s="739"/>
      <c r="BK111" s="739"/>
      <c r="BL111" s="739"/>
      <c r="BM111" s="739"/>
      <c r="BN111" s="739"/>
      <c r="BO111" s="739"/>
      <c r="BP111" s="740"/>
      <c r="BQ111" s="803" t="s">
        <v>47</v>
      </c>
      <c r="BR111" s="804"/>
      <c r="BS111" s="804"/>
      <c r="BT111" s="804"/>
      <c r="BU111" s="804"/>
      <c r="BV111" s="804" t="s">
        <v>47</v>
      </c>
      <c r="BW111" s="804"/>
      <c r="BX111" s="804"/>
      <c r="BY111" s="804"/>
      <c r="BZ111" s="804"/>
      <c r="CA111" s="804" t="s">
        <v>47</v>
      </c>
      <c r="CB111" s="804"/>
      <c r="CC111" s="804"/>
      <c r="CD111" s="804"/>
      <c r="CE111" s="804"/>
      <c r="CF111" s="862" t="s">
        <v>47</v>
      </c>
      <c r="CG111" s="863"/>
      <c r="CH111" s="863"/>
      <c r="CI111" s="863"/>
      <c r="CJ111" s="863"/>
      <c r="CK111" s="914"/>
      <c r="CL111" s="808"/>
      <c r="CM111" s="802" t="s">
        <v>364</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47</v>
      </c>
      <c r="DH111" s="804"/>
      <c r="DI111" s="804"/>
      <c r="DJ111" s="804"/>
      <c r="DK111" s="804"/>
      <c r="DL111" s="804" t="s">
        <v>47</v>
      </c>
      <c r="DM111" s="804"/>
      <c r="DN111" s="804"/>
      <c r="DO111" s="804"/>
      <c r="DP111" s="804"/>
      <c r="DQ111" s="804" t="s">
        <v>47</v>
      </c>
      <c r="DR111" s="804"/>
      <c r="DS111" s="804"/>
      <c r="DT111" s="804"/>
      <c r="DU111" s="804"/>
      <c r="DV111" s="781" t="s">
        <v>47</v>
      </c>
      <c r="DW111" s="781"/>
      <c r="DX111" s="781"/>
      <c r="DY111" s="781"/>
      <c r="DZ111" s="782"/>
    </row>
    <row r="112" spans="1:131" s="198" customFormat="1" ht="26.25" customHeight="1" x14ac:dyDescent="0.2">
      <c r="A112" s="899" t="s">
        <v>365</v>
      </c>
      <c r="B112" s="900"/>
      <c r="C112" s="739" t="s">
        <v>366</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47</v>
      </c>
      <c r="AB112" s="767"/>
      <c r="AC112" s="767"/>
      <c r="AD112" s="767"/>
      <c r="AE112" s="768"/>
      <c r="AF112" s="769" t="s">
        <v>47</v>
      </c>
      <c r="AG112" s="767"/>
      <c r="AH112" s="767"/>
      <c r="AI112" s="767"/>
      <c r="AJ112" s="768"/>
      <c r="AK112" s="769" t="s">
        <v>47</v>
      </c>
      <c r="AL112" s="767"/>
      <c r="AM112" s="767"/>
      <c r="AN112" s="767"/>
      <c r="AO112" s="768"/>
      <c r="AP112" s="811" t="s">
        <v>47</v>
      </c>
      <c r="AQ112" s="812"/>
      <c r="AR112" s="812"/>
      <c r="AS112" s="812"/>
      <c r="AT112" s="813"/>
      <c r="AU112" s="919"/>
      <c r="AV112" s="920"/>
      <c r="AW112" s="920"/>
      <c r="AX112" s="920"/>
      <c r="AY112" s="920"/>
      <c r="AZ112" s="802" t="s">
        <v>367</v>
      </c>
      <c r="BA112" s="739"/>
      <c r="BB112" s="739"/>
      <c r="BC112" s="739"/>
      <c r="BD112" s="739"/>
      <c r="BE112" s="739"/>
      <c r="BF112" s="739"/>
      <c r="BG112" s="739"/>
      <c r="BH112" s="739"/>
      <c r="BI112" s="739"/>
      <c r="BJ112" s="739"/>
      <c r="BK112" s="739"/>
      <c r="BL112" s="739"/>
      <c r="BM112" s="739"/>
      <c r="BN112" s="739"/>
      <c r="BO112" s="739"/>
      <c r="BP112" s="740"/>
      <c r="BQ112" s="803">
        <v>30634554</v>
      </c>
      <c r="BR112" s="804"/>
      <c r="BS112" s="804"/>
      <c r="BT112" s="804"/>
      <c r="BU112" s="804"/>
      <c r="BV112" s="804">
        <v>29557218</v>
      </c>
      <c r="BW112" s="804"/>
      <c r="BX112" s="804"/>
      <c r="BY112" s="804"/>
      <c r="BZ112" s="804"/>
      <c r="CA112" s="804">
        <v>29032033</v>
      </c>
      <c r="CB112" s="804"/>
      <c r="CC112" s="804"/>
      <c r="CD112" s="804"/>
      <c r="CE112" s="804"/>
      <c r="CF112" s="862">
        <v>33.5</v>
      </c>
      <c r="CG112" s="863"/>
      <c r="CH112" s="863"/>
      <c r="CI112" s="863"/>
      <c r="CJ112" s="863"/>
      <c r="CK112" s="914"/>
      <c r="CL112" s="808"/>
      <c r="CM112" s="802" t="s">
        <v>368</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47</v>
      </c>
      <c r="DH112" s="804"/>
      <c r="DI112" s="804"/>
      <c r="DJ112" s="804"/>
      <c r="DK112" s="804"/>
      <c r="DL112" s="804" t="s">
        <v>47</v>
      </c>
      <c r="DM112" s="804"/>
      <c r="DN112" s="804"/>
      <c r="DO112" s="804"/>
      <c r="DP112" s="804"/>
      <c r="DQ112" s="804" t="s">
        <v>47</v>
      </c>
      <c r="DR112" s="804"/>
      <c r="DS112" s="804"/>
      <c r="DT112" s="804"/>
      <c r="DU112" s="804"/>
      <c r="DV112" s="781" t="s">
        <v>47</v>
      </c>
      <c r="DW112" s="781"/>
      <c r="DX112" s="781"/>
      <c r="DY112" s="781"/>
      <c r="DZ112" s="782"/>
    </row>
    <row r="113" spans="1:130" s="198" customFormat="1" ht="26.25" customHeight="1" x14ac:dyDescent="0.2">
      <c r="A113" s="901"/>
      <c r="B113" s="902"/>
      <c r="C113" s="739" t="s">
        <v>369</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3271060</v>
      </c>
      <c r="AB113" s="906"/>
      <c r="AC113" s="906"/>
      <c r="AD113" s="906"/>
      <c r="AE113" s="907"/>
      <c r="AF113" s="908">
        <v>3268486</v>
      </c>
      <c r="AG113" s="906"/>
      <c r="AH113" s="906"/>
      <c r="AI113" s="906"/>
      <c r="AJ113" s="907"/>
      <c r="AK113" s="908">
        <v>3278425</v>
      </c>
      <c r="AL113" s="906"/>
      <c r="AM113" s="906"/>
      <c r="AN113" s="906"/>
      <c r="AO113" s="907"/>
      <c r="AP113" s="909">
        <v>3.8</v>
      </c>
      <c r="AQ113" s="910"/>
      <c r="AR113" s="910"/>
      <c r="AS113" s="910"/>
      <c r="AT113" s="911"/>
      <c r="AU113" s="919"/>
      <c r="AV113" s="920"/>
      <c r="AW113" s="920"/>
      <c r="AX113" s="920"/>
      <c r="AY113" s="920"/>
      <c r="AZ113" s="802" t="s">
        <v>370</v>
      </c>
      <c r="BA113" s="739"/>
      <c r="BB113" s="739"/>
      <c r="BC113" s="739"/>
      <c r="BD113" s="739"/>
      <c r="BE113" s="739"/>
      <c r="BF113" s="739"/>
      <c r="BG113" s="739"/>
      <c r="BH113" s="739"/>
      <c r="BI113" s="739"/>
      <c r="BJ113" s="739"/>
      <c r="BK113" s="739"/>
      <c r="BL113" s="739"/>
      <c r="BM113" s="739"/>
      <c r="BN113" s="739"/>
      <c r="BO113" s="739"/>
      <c r="BP113" s="740"/>
      <c r="BQ113" s="803">
        <v>4580084</v>
      </c>
      <c r="BR113" s="804"/>
      <c r="BS113" s="804"/>
      <c r="BT113" s="804"/>
      <c r="BU113" s="804"/>
      <c r="BV113" s="804">
        <v>3825006</v>
      </c>
      <c r="BW113" s="804"/>
      <c r="BX113" s="804"/>
      <c r="BY113" s="804"/>
      <c r="BZ113" s="804"/>
      <c r="CA113" s="804">
        <v>3083438</v>
      </c>
      <c r="CB113" s="804"/>
      <c r="CC113" s="804"/>
      <c r="CD113" s="804"/>
      <c r="CE113" s="804"/>
      <c r="CF113" s="862">
        <v>3.6</v>
      </c>
      <c r="CG113" s="863"/>
      <c r="CH113" s="863"/>
      <c r="CI113" s="863"/>
      <c r="CJ113" s="863"/>
      <c r="CK113" s="914"/>
      <c r="CL113" s="808"/>
      <c r="CM113" s="802" t="s">
        <v>371</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47</v>
      </c>
      <c r="DH113" s="767"/>
      <c r="DI113" s="767"/>
      <c r="DJ113" s="767"/>
      <c r="DK113" s="768"/>
      <c r="DL113" s="769" t="s">
        <v>47</v>
      </c>
      <c r="DM113" s="767"/>
      <c r="DN113" s="767"/>
      <c r="DO113" s="767"/>
      <c r="DP113" s="768"/>
      <c r="DQ113" s="769" t="s">
        <v>47</v>
      </c>
      <c r="DR113" s="767"/>
      <c r="DS113" s="767"/>
      <c r="DT113" s="767"/>
      <c r="DU113" s="768"/>
      <c r="DV113" s="811" t="s">
        <v>47</v>
      </c>
      <c r="DW113" s="812"/>
      <c r="DX113" s="812"/>
      <c r="DY113" s="812"/>
      <c r="DZ113" s="813"/>
    </row>
    <row r="114" spans="1:130" s="198" customFormat="1" ht="26.25" customHeight="1" x14ac:dyDescent="0.2">
      <c r="A114" s="901"/>
      <c r="B114" s="902"/>
      <c r="C114" s="739" t="s">
        <v>372</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414974</v>
      </c>
      <c r="AB114" s="767"/>
      <c r="AC114" s="767"/>
      <c r="AD114" s="767"/>
      <c r="AE114" s="768"/>
      <c r="AF114" s="769">
        <v>295205</v>
      </c>
      <c r="AG114" s="767"/>
      <c r="AH114" s="767"/>
      <c r="AI114" s="767"/>
      <c r="AJ114" s="768"/>
      <c r="AK114" s="769">
        <v>415489</v>
      </c>
      <c r="AL114" s="767"/>
      <c r="AM114" s="767"/>
      <c r="AN114" s="767"/>
      <c r="AO114" s="768"/>
      <c r="AP114" s="811">
        <v>0.5</v>
      </c>
      <c r="AQ114" s="812"/>
      <c r="AR114" s="812"/>
      <c r="AS114" s="812"/>
      <c r="AT114" s="813"/>
      <c r="AU114" s="919"/>
      <c r="AV114" s="920"/>
      <c r="AW114" s="920"/>
      <c r="AX114" s="920"/>
      <c r="AY114" s="920"/>
      <c r="AZ114" s="802" t="s">
        <v>373</v>
      </c>
      <c r="BA114" s="739"/>
      <c r="BB114" s="739"/>
      <c r="BC114" s="739"/>
      <c r="BD114" s="739"/>
      <c r="BE114" s="739"/>
      <c r="BF114" s="739"/>
      <c r="BG114" s="739"/>
      <c r="BH114" s="739"/>
      <c r="BI114" s="739"/>
      <c r="BJ114" s="739"/>
      <c r="BK114" s="739"/>
      <c r="BL114" s="739"/>
      <c r="BM114" s="739"/>
      <c r="BN114" s="739"/>
      <c r="BO114" s="739"/>
      <c r="BP114" s="740"/>
      <c r="BQ114" s="803">
        <v>19055005</v>
      </c>
      <c r="BR114" s="804"/>
      <c r="BS114" s="804"/>
      <c r="BT114" s="804"/>
      <c r="BU114" s="804"/>
      <c r="BV114" s="804">
        <v>19060130</v>
      </c>
      <c r="BW114" s="804"/>
      <c r="BX114" s="804"/>
      <c r="BY114" s="804"/>
      <c r="BZ114" s="804"/>
      <c r="CA114" s="804">
        <v>18887303</v>
      </c>
      <c r="CB114" s="804"/>
      <c r="CC114" s="804"/>
      <c r="CD114" s="804"/>
      <c r="CE114" s="804"/>
      <c r="CF114" s="862">
        <v>21.8</v>
      </c>
      <c r="CG114" s="863"/>
      <c r="CH114" s="863"/>
      <c r="CI114" s="863"/>
      <c r="CJ114" s="863"/>
      <c r="CK114" s="914"/>
      <c r="CL114" s="808"/>
      <c r="CM114" s="802" t="s">
        <v>374</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47</v>
      </c>
      <c r="DH114" s="767"/>
      <c r="DI114" s="767"/>
      <c r="DJ114" s="767"/>
      <c r="DK114" s="768"/>
      <c r="DL114" s="769" t="s">
        <v>47</v>
      </c>
      <c r="DM114" s="767"/>
      <c r="DN114" s="767"/>
      <c r="DO114" s="767"/>
      <c r="DP114" s="768"/>
      <c r="DQ114" s="769" t="s">
        <v>47</v>
      </c>
      <c r="DR114" s="767"/>
      <c r="DS114" s="767"/>
      <c r="DT114" s="767"/>
      <c r="DU114" s="768"/>
      <c r="DV114" s="811" t="s">
        <v>47</v>
      </c>
      <c r="DW114" s="812"/>
      <c r="DX114" s="812"/>
      <c r="DY114" s="812"/>
      <c r="DZ114" s="813"/>
    </row>
    <row r="115" spans="1:130" s="198" customFormat="1" ht="26.25" customHeight="1" x14ac:dyDescent="0.2">
      <c r="A115" s="901"/>
      <c r="B115" s="902"/>
      <c r="C115" s="739" t="s">
        <v>375</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47</v>
      </c>
      <c r="AB115" s="906"/>
      <c r="AC115" s="906"/>
      <c r="AD115" s="906"/>
      <c r="AE115" s="907"/>
      <c r="AF115" s="908" t="s">
        <v>47</v>
      </c>
      <c r="AG115" s="906"/>
      <c r="AH115" s="906"/>
      <c r="AI115" s="906"/>
      <c r="AJ115" s="907"/>
      <c r="AK115" s="908" t="s">
        <v>47</v>
      </c>
      <c r="AL115" s="906"/>
      <c r="AM115" s="906"/>
      <c r="AN115" s="906"/>
      <c r="AO115" s="907"/>
      <c r="AP115" s="909" t="s">
        <v>47</v>
      </c>
      <c r="AQ115" s="910"/>
      <c r="AR115" s="910"/>
      <c r="AS115" s="910"/>
      <c r="AT115" s="911"/>
      <c r="AU115" s="919"/>
      <c r="AV115" s="920"/>
      <c r="AW115" s="920"/>
      <c r="AX115" s="920"/>
      <c r="AY115" s="920"/>
      <c r="AZ115" s="802" t="s">
        <v>376</v>
      </c>
      <c r="BA115" s="739"/>
      <c r="BB115" s="739"/>
      <c r="BC115" s="739"/>
      <c r="BD115" s="739"/>
      <c r="BE115" s="739"/>
      <c r="BF115" s="739"/>
      <c r="BG115" s="739"/>
      <c r="BH115" s="739"/>
      <c r="BI115" s="739"/>
      <c r="BJ115" s="739"/>
      <c r="BK115" s="739"/>
      <c r="BL115" s="739"/>
      <c r="BM115" s="739"/>
      <c r="BN115" s="739"/>
      <c r="BO115" s="739"/>
      <c r="BP115" s="740"/>
      <c r="BQ115" s="803">
        <v>226</v>
      </c>
      <c r="BR115" s="804"/>
      <c r="BS115" s="804"/>
      <c r="BT115" s="804"/>
      <c r="BU115" s="804"/>
      <c r="BV115" s="804">
        <v>494</v>
      </c>
      <c r="BW115" s="804"/>
      <c r="BX115" s="804"/>
      <c r="BY115" s="804"/>
      <c r="BZ115" s="804"/>
      <c r="CA115" s="804">
        <v>2018</v>
      </c>
      <c r="CB115" s="804"/>
      <c r="CC115" s="804"/>
      <c r="CD115" s="804"/>
      <c r="CE115" s="804"/>
      <c r="CF115" s="862">
        <v>0</v>
      </c>
      <c r="CG115" s="863"/>
      <c r="CH115" s="863"/>
      <c r="CI115" s="863"/>
      <c r="CJ115" s="863"/>
      <c r="CK115" s="914"/>
      <c r="CL115" s="808"/>
      <c r="CM115" s="802" t="s">
        <v>377</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47</v>
      </c>
      <c r="DH115" s="767"/>
      <c r="DI115" s="767"/>
      <c r="DJ115" s="767"/>
      <c r="DK115" s="768"/>
      <c r="DL115" s="769" t="s">
        <v>47</v>
      </c>
      <c r="DM115" s="767"/>
      <c r="DN115" s="767"/>
      <c r="DO115" s="767"/>
      <c r="DP115" s="768"/>
      <c r="DQ115" s="769" t="s">
        <v>47</v>
      </c>
      <c r="DR115" s="767"/>
      <c r="DS115" s="767"/>
      <c r="DT115" s="767"/>
      <c r="DU115" s="768"/>
      <c r="DV115" s="811" t="s">
        <v>47</v>
      </c>
      <c r="DW115" s="812"/>
      <c r="DX115" s="812"/>
      <c r="DY115" s="812"/>
      <c r="DZ115" s="813"/>
    </row>
    <row r="116" spans="1:130" s="198" customFormat="1" ht="26.25" customHeight="1" x14ac:dyDescent="0.2">
      <c r="A116" s="903"/>
      <c r="B116" s="904"/>
      <c r="C116" s="826" t="s">
        <v>378</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47</v>
      </c>
      <c r="AB116" s="767"/>
      <c r="AC116" s="767"/>
      <c r="AD116" s="767"/>
      <c r="AE116" s="768"/>
      <c r="AF116" s="769" t="s">
        <v>47</v>
      </c>
      <c r="AG116" s="767"/>
      <c r="AH116" s="767"/>
      <c r="AI116" s="767"/>
      <c r="AJ116" s="768"/>
      <c r="AK116" s="769" t="s">
        <v>47</v>
      </c>
      <c r="AL116" s="767"/>
      <c r="AM116" s="767"/>
      <c r="AN116" s="767"/>
      <c r="AO116" s="768"/>
      <c r="AP116" s="811" t="s">
        <v>47</v>
      </c>
      <c r="AQ116" s="812"/>
      <c r="AR116" s="812"/>
      <c r="AS116" s="812"/>
      <c r="AT116" s="813"/>
      <c r="AU116" s="919"/>
      <c r="AV116" s="920"/>
      <c r="AW116" s="920"/>
      <c r="AX116" s="920"/>
      <c r="AY116" s="920"/>
      <c r="AZ116" s="896" t="s">
        <v>379</v>
      </c>
      <c r="BA116" s="897"/>
      <c r="BB116" s="897"/>
      <c r="BC116" s="897"/>
      <c r="BD116" s="897"/>
      <c r="BE116" s="897"/>
      <c r="BF116" s="897"/>
      <c r="BG116" s="897"/>
      <c r="BH116" s="897"/>
      <c r="BI116" s="897"/>
      <c r="BJ116" s="897"/>
      <c r="BK116" s="897"/>
      <c r="BL116" s="897"/>
      <c r="BM116" s="897"/>
      <c r="BN116" s="897"/>
      <c r="BO116" s="897"/>
      <c r="BP116" s="898"/>
      <c r="BQ116" s="803" t="s">
        <v>47</v>
      </c>
      <c r="BR116" s="804"/>
      <c r="BS116" s="804"/>
      <c r="BT116" s="804"/>
      <c r="BU116" s="804"/>
      <c r="BV116" s="804" t="s">
        <v>47</v>
      </c>
      <c r="BW116" s="804"/>
      <c r="BX116" s="804"/>
      <c r="BY116" s="804"/>
      <c r="BZ116" s="804"/>
      <c r="CA116" s="804" t="s">
        <v>47</v>
      </c>
      <c r="CB116" s="804"/>
      <c r="CC116" s="804"/>
      <c r="CD116" s="804"/>
      <c r="CE116" s="804"/>
      <c r="CF116" s="862" t="s">
        <v>47</v>
      </c>
      <c r="CG116" s="863"/>
      <c r="CH116" s="863"/>
      <c r="CI116" s="863"/>
      <c r="CJ116" s="863"/>
      <c r="CK116" s="914"/>
      <c r="CL116" s="808"/>
      <c r="CM116" s="802" t="s">
        <v>380</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47</v>
      </c>
      <c r="DH116" s="767"/>
      <c r="DI116" s="767"/>
      <c r="DJ116" s="767"/>
      <c r="DK116" s="768"/>
      <c r="DL116" s="769" t="s">
        <v>47</v>
      </c>
      <c r="DM116" s="767"/>
      <c r="DN116" s="767"/>
      <c r="DO116" s="767"/>
      <c r="DP116" s="768"/>
      <c r="DQ116" s="769" t="s">
        <v>47</v>
      </c>
      <c r="DR116" s="767"/>
      <c r="DS116" s="767"/>
      <c r="DT116" s="767"/>
      <c r="DU116" s="768"/>
      <c r="DV116" s="811" t="s">
        <v>47</v>
      </c>
      <c r="DW116" s="812"/>
      <c r="DX116" s="812"/>
      <c r="DY116" s="812"/>
      <c r="DZ116" s="813"/>
    </row>
    <row r="117" spans="1:130" s="198" customFormat="1" ht="26.25" customHeight="1" x14ac:dyDescent="0.2">
      <c r="A117" s="882" t="s">
        <v>104</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381</v>
      </c>
      <c r="Z117" s="884"/>
      <c r="AA117" s="889">
        <v>12983287</v>
      </c>
      <c r="AB117" s="890"/>
      <c r="AC117" s="890"/>
      <c r="AD117" s="890"/>
      <c r="AE117" s="891"/>
      <c r="AF117" s="892">
        <v>12571466</v>
      </c>
      <c r="AG117" s="890"/>
      <c r="AH117" s="890"/>
      <c r="AI117" s="890"/>
      <c r="AJ117" s="891"/>
      <c r="AK117" s="892">
        <v>12913192</v>
      </c>
      <c r="AL117" s="890"/>
      <c r="AM117" s="890"/>
      <c r="AN117" s="890"/>
      <c r="AO117" s="891"/>
      <c r="AP117" s="893"/>
      <c r="AQ117" s="894"/>
      <c r="AR117" s="894"/>
      <c r="AS117" s="894"/>
      <c r="AT117" s="895"/>
      <c r="AU117" s="919"/>
      <c r="AV117" s="920"/>
      <c r="AW117" s="920"/>
      <c r="AX117" s="920"/>
      <c r="AY117" s="920"/>
      <c r="AZ117" s="850" t="s">
        <v>382</v>
      </c>
      <c r="BA117" s="851"/>
      <c r="BB117" s="851"/>
      <c r="BC117" s="851"/>
      <c r="BD117" s="851"/>
      <c r="BE117" s="851"/>
      <c r="BF117" s="851"/>
      <c r="BG117" s="851"/>
      <c r="BH117" s="851"/>
      <c r="BI117" s="851"/>
      <c r="BJ117" s="851"/>
      <c r="BK117" s="851"/>
      <c r="BL117" s="851"/>
      <c r="BM117" s="851"/>
      <c r="BN117" s="851"/>
      <c r="BO117" s="851"/>
      <c r="BP117" s="852"/>
      <c r="BQ117" s="803" t="s">
        <v>47</v>
      </c>
      <c r="BR117" s="804"/>
      <c r="BS117" s="804"/>
      <c r="BT117" s="804"/>
      <c r="BU117" s="804"/>
      <c r="BV117" s="804" t="s">
        <v>47</v>
      </c>
      <c r="BW117" s="804"/>
      <c r="BX117" s="804"/>
      <c r="BY117" s="804"/>
      <c r="BZ117" s="804"/>
      <c r="CA117" s="804" t="s">
        <v>47</v>
      </c>
      <c r="CB117" s="804"/>
      <c r="CC117" s="804"/>
      <c r="CD117" s="804"/>
      <c r="CE117" s="804"/>
      <c r="CF117" s="862" t="s">
        <v>47</v>
      </c>
      <c r="CG117" s="863"/>
      <c r="CH117" s="863"/>
      <c r="CI117" s="863"/>
      <c r="CJ117" s="863"/>
      <c r="CK117" s="914"/>
      <c r="CL117" s="808"/>
      <c r="CM117" s="802" t="s">
        <v>383</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47</v>
      </c>
      <c r="DH117" s="767"/>
      <c r="DI117" s="767"/>
      <c r="DJ117" s="767"/>
      <c r="DK117" s="768"/>
      <c r="DL117" s="769" t="s">
        <v>47</v>
      </c>
      <c r="DM117" s="767"/>
      <c r="DN117" s="767"/>
      <c r="DO117" s="767"/>
      <c r="DP117" s="768"/>
      <c r="DQ117" s="769" t="s">
        <v>47</v>
      </c>
      <c r="DR117" s="767"/>
      <c r="DS117" s="767"/>
      <c r="DT117" s="767"/>
      <c r="DU117" s="768"/>
      <c r="DV117" s="811" t="s">
        <v>47</v>
      </c>
      <c r="DW117" s="812"/>
      <c r="DX117" s="812"/>
      <c r="DY117" s="812"/>
      <c r="DZ117" s="813"/>
    </row>
    <row r="118" spans="1:130" s="198" customFormat="1" ht="26.25" customHeight="1" x14ac:dyDescent="0.2">
      <c r="A118" s="882" t="s">
        <v>356</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353</v>
      </c>
      <c r="AB118" s="883"/>
      <c r="AC118" s="883"/>
      <c r="AD118" s="883"/>
      <c r="AE118" s="884"/>
      <c r="AF118" s="885" t="s">
        <v>354</v>
      </c>
      <c r="AG118" s="883"/>
      <c r="AH118" s="883"/>
      <c r="AI118" s="883"/>
      <c r="AJ118" s="884"/>
      <c r="AK118" s="885" t="s">
        <v>223</v>
      </c>
      <c r="AL118" s="883"/>
      <c r="AM118" s="883"/>
      <c r="AN118" s="883"/>
      <c r="AO118" s="884"/>
      <c r="AP118" s="886" t="s">
        <v>355</v>
      </c>
      <c r="AQ118" s="887"/>
      <c r="AR118" s="887"/>
      <c r="AS118" s="887"/>
      <c r="AT118" s="888"/>
      <c r="AU118" s="919"/>
      <c r="AV118" s="920"/>
      <c r="AW118" s="920"/>
      <c r="AX118" s="920"/>
      <c r="AY118" s="920"/>
      <c r="AZ118" s="825" t="s">
        <v>384</v>
      </c>
      <c r="BA118" s="826"/>
      <c r="BB118" s="826"/>
      <c r="BC118" s="826"/>
      <c r="BD118" s="826"/>
      <c r="BE118" s="826"/>
      <c r="BF118" s="826"/>
      <c r="BG118" s="826"/>
      <c r="BH118" s="826"/>
      <c r="BI118" s="826"/>
      <c r="BJ118" s="826"/>
      <c r="BK118" s="826"/>
      <c r="BL118" s="826"/>
      <c r="BM118" s="826"/>
      <c r="BN118" s="826"/>
      <c r="BO118" s="826"/>
      <c r="BP118" s="827"/>
      <c r="BQ118" s="866" t="s">
        <v>47</v>
      </c>
      <c r="BR118" s="832"/>
      <c r="BS118" s="832"/>
      <c r="BT118" s="832"/>
      <c r="BU118" s="832"/>
      <c r="BV118" s="832" t="s">
        <v>47</v>
      </c>
      <c r="BW118" s="832"/>
      <c r="BX118" s="832"/>
      <c r="BY118" s="832"/>
      <c r="BZ118" s="832"/>
      <c r="CA118" s="832" t="s">
        <v>47</v>
      </c>
      <c r="CB118" s="832"/>
      <c r="CC118" s="832"/>
      <c r="CD118" s="832"/>
      <c r="CE118" s="832"/>
      <c r="CF118" s="862" t="s">
        <v>47</v>
      </c>
      <c r="CG118" s="863"/>
      <c r="CH118" s="863"/>
      <c r="CI118" s="863"/>
      <c r="CJ118" s="863"/>
      <c r="CK118" s="914"/>
      <c r="CL118" s="808"/>
      <c r="CM118" s="802" t="s">
        <v>385</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47</v>
      </c>
      <c r="DH118" s="767"/>
      <c r="DI118" s="767"/>
      <c r="DJ118" s="767"/>
      <c r="DK118" s="768"/>
      <c r="DL118" s="769" t="s">
        <v>47</v>
      </c>
      <c r="DM118" s="767"/>
      <c r="DN118" s="767"/>
      <c r="DO118" s="767"/>
      <c r="DP118" s="768"/>
      <c r="DQ118" s="769" t="s">
        <v>47</v>
      </c>
      <c r="DR118" s="767"/>
      <c r="DS118" s="767"/>
      <c r="DT118" s="767"/>
      <c r="DU118" s="768"/>
      <c r="DV118" s="811" t="s">
        <v>47</v>
      </c>
      <c r="DW118" s="812"/>
      <c r="DX118" s="812"/>
      <c r="DY118" s="812"/>
      <c r="DZ118" s="813"/>
    </row>
    <row r="119" spans="1:130" s="198" customFormat="1" ht="26.25" customHeight="1" x14ac:dyDescent="0.2">
      <c r="A119" s="805" t="s">
        <v>360</v>
      </c>
      <c r="B119" s="806"/>
      <c r="C119" s="847" t="s">
        <v>361</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47</v>
      </c>
      <c r="AB119" s="876"/>
      <c r="AC119" s="876"/>
      <c r="AD119" s="876"/>
      <c r="AE119" s="877"/>
      <c r="AF119" s="878" t="s">
        <v>47</v>
      </c>
      <c r="AG119" s="876"/>
      <c r="AH119" s="876"/>
      <c r="AI119" s="876"/>
      <c r="AJ119" s="877"/>
      <c r="AK119" s="878" t="s">
        <v>47</v>
      </c>
      <c r="AL119" s="876"/>
      <c r="AM119" s="876"/>
      <c r="AN119" s="876"/>
      <c r="AO119" s="877"/>
      <c r="AP119" s="879" t="s">
        <v>47</v>
      </c>
      <c r="AQ119" s="880"/>
      <c r="AR119" s="880"/>
      <c r="AS119" s="880"/>
      <c r="AT119" s="881"/>
      <c r="AU119" s="921"/>
      <c r="AV119" s="922"/>
      <c r="AW119" s="922"/>
      <c r="AX119" s="922"/>
      <c r="AY119" s="922"/>
      <c r="AZ119" s="216" t="s">
        <v>104</v>
      </c>
      <c r="BA119" s="216"/>
      <c r="BB119" s="216"/>
      <c r="BC119" s="216"/>
      <c r="BD119" s="216"/>
      <c r="BE119" s="216"/>
      <c r="BF119" s="216"/>
      <c r="BG119" s="216"/>
      <c r="BH119" s="216"/>
      <c r="BI119" s="216"/>
      <c r="BJ119" s="216"/>
      <c r="BK119" s="216"/>
      <c r="BL119" s="216"/>
      <c r="BM119" s="216"/>
      <c r="BN119" s="216"/>
      <c r="BO119" s="864" t="s">
        <v>386</v>
      </c>
      <c r="BP119" s="865"/>
      <c r="BQ119" s="866">
        <v>144898365</v>
      </c>
      <c r="BR119" s="832"/>
      <c r="BS119" s="832"/>
      <c r="BT119" s="832"/>
      <c r="BU119" s="832"/>
      <c r="BV119" s="832">
        <v>140884191</v>
      </c>
      <c r="BW119" s="832"/>
      <c r="BX119" s="832"/>
      <c r="BY119" s="832"/>
      <c r="BZ119" s="832"/>
      <c r="CA119" s="832">
        <v>139014409</v>
      </c>
      <c r="CB119" s="832"/>
      <c r="CC119" s="832"/>
      <c r="CD119" s="832"/>
      <c r="CE119" s="832"/>
      <c r="CF119" s="735"/>
      <c r="CG119" s="736"/>
      <c r="CH119" s="736"/>
      <c r="CI119" s="736"/>
      <c r="CJ119" s="821"/>
      <c r="CK119" s="915"/>
      <c r="CL119" s="810"/>
      <c r="CM119" s="825" t="s">
        <v>387</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47</v>
      </c>
      <c r="DH119" s="751"/>
      <c r="DI119" s="751"/>
      <c r="DJ119" s="751"/>
      <c r="DK119" s="752"/>
      <c r="DL119" s="753" t="s">
        <v>47</v>
      </c>
      <c r="DM119" s="751"/>
      <c r="DN119" s="751"/>
      <c r="DO119" s="751"/>
      <c r="DP119" s="752"/>
      <c r="DQ119" s="753" t="s">
        <v>47</v>
      </c>
      <c r="DR119" s="751"/>
      <c r="DS119" s="751"/>
      <c r="DT119" s="751"/>
      <c r="DU119" s="752"/>
      <c r="DV119" s="835" t="s">
        <v>47</v>
      </c>
      <c r="DW119" s="836"/>
      <c r="DX119" s="836"/>
      <c r="DY119" s="836"/>
      <c r="DZ119" s="837"/>
    </row>
    <row r="120" spans="1:130" s="198" customFormat="1" ht="26.25" customHeight="1" x14ac:dyDescent="0.2">
      <c r="A120" s="807"/>
      <c r="B120" s="808"/>
      <c r="C120" s="802" t="s">
        <v>364</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47</v>
      </c>
      <c r="AB120" s="767"/>
      <c r="AC120" s="767"/>
      <c r="AD120" s="767"/>
      <c r="AE120" s="768"/>
      <c r="AF120" s="769" t="s">
        <v>47</v>
      </c>
      <c r="AG120" s="767"/>
      <c r="AH120" s="767"/>
      <c r="AI120" s="767"/>
      <c r="AJ120" s="768"/>
      <c r="AK120" s="769" t="s">
        <v>47</v>
      </c>
      <c r="AL120" s="767"/>
      <c r="AM120" s="767"/>
      <c r="AN120" s="767"/>
      <c r="AO120" s="768"/>
      <c r="AP120" s="811" t="s">
        <v>47</v>
      </c>
      <c r="AQ120" s="812"/>
      <c r="AR120" s="812"/>
      <c r="AS120" s="812"/>
      <c r="AT120" s="813"/>
      <c r="AU120" s="867" t="s">
        <v>388</v>
      </c>
      <c r="AV120" s="868"/>
      <c r="AW120" s="868"/>
      <c r="AX120" s="868"/>
      <c r="AY120" s="869"/>
      <c r="AZ120" s="847" t="s">
        <v>389</v>
      </c>
      <c r="BA120" s="795"/>
      <c r="BB120" s="795"/>
      <c r="BC120" s="795"/>
      <c r="BD120" s="795"/>
      <c r="BE120" s="795"/>
      <c r="BF120" s="795"/>
      <c r="BG120" s="795"/>
      <c r="BH120" s="795"/>
      <c r="BI120" s="795"/>
      <c r="BJ120" s="795"/>
      <c r="BK120" s="795"/>
      <c r="BL120" s="795"/>
      <c r="BM120" s="795"/>
      <c r="BN120" s="795"/>
      <c r="BO120" s="795"/>
      <c r="BP120" s="796"/>
      <c r="BQ120" s="848">
        <v>31110295</v>
      </c>
      <c r="BR120" s="829"/>
      <c r="BS120" s="829"/>
      <c r="BT120" s="829"/>
      <c r="BU120" s="829"/>
      <c r="BV120" s="829">
        <v>34488313</v>
      </c>
      <c r="BW120" s="829"/>
      <c r="BX120" s="829"/>
      <c r="BY120" s="829"/>
      <c r="BZ120" s="829"/>
      <c r="CA120" s="829">
        <v>38585309</v>
      </c>
      <c r="CB120" s="829"/>
      <c r="CC120" s="829"/>
      <c r="CD120" s="829"/>
      <c r="CE120" s="829"/>
      <c r="CF120" s="853">
        <v>44.5</v>
      </c>
      <c r="CG120" s="854"/>
      <c r="CH120" s="854"/>
      <c r="CI120" s="854"/>
      <c r="CJ120" s="854"/>
      <c r="CK120" s="855" t="s">
        <v>390</v>
      </c>
      <c r="CL120" s="839"/>
      <c r="CM120" s="839"/>
      <c r="CN120" s="839"/>
      <c r="CO120" s="840"/>
      <c r="CP120" s="859" t="s">
        <v>331</v>
      </c>
      <c r="CQ120" s="860"/>
      <c r="CR120" s="860"/>
      <c r="CS120" s="860"/>
      <c r="CT120" s="860"/>
      <c r="CU120" s="860"/>
      <c r="CV120" s="860"/>
      <c r="CW120" s="860"/>
      <c r="CX120" s="860"/>
      <c r="CY120" s="860"/>
      <c r="CZ120" s="860"/>
      <c r="DA120" s="860"/>
      <c r="DB120" s="860"/>
      <c r="DC120" s="860"/>
      <c r="DD120" s="860"/>
      <c r="DE120" s="860"/>
      <c r="DF120" s="861"/>
      <c r="DG120" s="848">
        <v>24896410</v>
      </c>
      <c r="DH120" s="829"/>
      <c r="DI120" s="829"/>
      <c r="DJ120" s="829"/>
      <c r="DK120" s="829"/>
      <c r="DL120" s="829">
        <v>24299710</v>
      </c>
      <c r="DM120" s="829"/>
      <c r="DN120" s="829"/>
      <c r="DO120" s="829"/>
      <c r="DP120" s="829"/>
      <c r="DQ120" s="829">
        <v>24676044</v>
      </c>
      <c r="DR120" s="829"/>
      <c r="DS120" s="829"/>
      <c r="DT120" s="829"/>
      <c r="DU120" s="829"/>
      <c r="DV120" s="830">
        <v>28.5</v>
      </c>
      <c r="DW120" s="830"/>
      <c r="DX120" s="830"/>
      <c r="DY120" s="830"/>
      <c r="DZ120" s="831"/>
    </row>
    <row r="121" spans="1:130" s="198" customFormat="1" ht="26.25" customHeight="1" x14ac:dyDescent="0.2">
      <c r="A121" s="807"/>
      <c r="B121" s="808"/>
      <c r="C121" s="850" t="s">
        <v>391</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47</v>
      </c>
      <c r="AB121" s="767"/>
      <c r="AC121" s="767"/>
      <c r="AD121" s="767"/>
      <c r="AE121" s="768"/>
      <c r="AF121" s="769" t="s">
        <v>47</v>
      </c>
      <c r="AG121" s="767"/>
      <c r="AH121" s="767"/>
      <c r="AI121" s="767"/>
      <c r="AJ121" s="768"/>
      <c r="AK121" s="769" t="s">
        <v>47</v>
      </c>
      <c r="AL121" s="767"/>
      <c r="AM121" s="767"/>
      <c r="AN121" s="767"/>
      <c r="AO121" s="768"/>
      <c r="AP121" s="811" t="s">
        <v>47</v>
      </c>
      <c r="AQ121" s="812"/>
      <c r="AR121" s="812"/>
      <c r="AS121" s="812"/>
      <c r="AT121" s="813"/>
      <c r="AU121" s="870"/>
      <c r="AV121" s="871"/>
      <c r="AW121" s="871"/>
      <c r="AX121" s="871"/>
      <c r="AY121" s="872"/>
      <c r="AZ121" s="802" t="s">
        <v>392</v>
      </c>
      <c r="BA121" s="739"/>
      <c r="BB121" s="739"/>
      <c r="BC121" s="739"/>
      <c r="BD121" s="739"/>
      <c r="BE121" s="739"/>
      <c r="BF121" s="739"/>
      <c r="BG121" s="739"/>
      <c r="BH121" s="739"/>
      <c r="BI121" s="739"/>
      <c r="BJ121" s="739"/>
      <c r="BK121" s="739"/>
      <c r="BL121" s="739"/>
      <c r="BM121" s="739"/>
      <c r="BN121" s="739"/>
      <c r="BO121" s="739"/>
      <c r="BP121" s="740"/>
      <c r="BQ121" s="803">
        <v>32748609</v>
      </c>
      <c r="BR121" s="804"/>
      <c r="BS121" s="804"/>
      <c r="BT121" s="804"/>
      <c r="BU121" s="804"/>
      <c r="BV121" s="804">
        <v>31275133</v>
      </c>
      <c r="BW121" s="804"/>
      <c r="BX121" s="804"/>
      <c r="BY121" s="804"/>
      <c r="BZ121" s="804"/>
      <c r="CA121" s="804">
        <v>31328649</v>
      </c>
      <c r="CB121" s="804"/>
      <c r="CC121" s="804"/>
      <c r="CD121" s="804"/>
      <c r="CE121" s="804"/>
      <c r="CF121" s="862">
        <v>36.1</v>
      </c>
      <c r="CG121" s="863"/>
      <c r="CH121" s="863"/>
      <c r="CI121" s="863"/>
      <c r="CJ121" s="863"/>
      <c r="CK121" s="856"/>
      <c r="CL121" s="842"/>
      <c r="CM121" s="842"/>
      <c r="CN121" s="842"/>
      <c r="CO121" s="843"/>
      <c r="CP121" s="822" t="s">
        <v>328</v>
      </c>
      <c r="CQ121" s="823"/>
      <c r="CR121" s="823"/>
      <c r="CS121" s="823"/>
      <c r="CT121" s="823"/>
      <c r="CU121" s="823"/>
      <c r="CV121" s="823"/>
      <c r="CW121" s="823"/>
      <c r="CX121" s="823"/>
      <c r="CY121" s="823"/>
      <c r="CZ121" s="823"/>
      <c r="DA121" s="823"/>
      <c r="DB121" s="823"/>
      <c r="DC121" s="823"/>
      <c r="DD121" s="823"/>
      <c r="DE121" s="823"/>
      <c r="DF121" s="824"/>
      <c r="DG121" s="803">
        <v>4501460</v>
      </c>
      <c r="DH121" s="804"/>
      <c r="DI121" s="804"/>
      <c r="DJ121" s="804"/>
      <c r="DK121" s="804"/>
      <c r="DL121" s="804">
        <v>4210640</v>
      </c>
      <c r="DM121" s="804"/>
      <c r="DN121" s="804"/>
      <c r="DO121" s="804"/>
      <c r="DP121" s="804"/>
      <c r="DQ121" s="804">
        <v>3471966</v>
      </c>
      <c r="DR121" s="804"/>
      <c r="DS121" s="804"/>
      <c r="DT121" s="804"/>
      <c r="DU121" s="804"/>
      <c r="DV121" s="781">
        <v>4</v>
      </c>
      <c r="DW121" s="781"/>
      <c r="DX121" s="781"/>
      <c r="DY121" s="781"/>
      <c r="DZ121" s="782"/>
    </row>
    <row r="122" spans="1:130" s="198" customFormat="1" ht="26.25" customHeight="1" x14ac:dyDescent="0.2">
      <c r="A122" s="807"/>
      <c r="B122" s="808"/>
      <c r="C122" s="802" t="s">
        <v>374</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47</v>
      </c>
      <c r="AB122" s="767"/>
      <c r="AC122" s="767"/>
      <c r="AD122" s="767"/>
      <c r="AE122" s="768"/>
      <c r="AF122" s="769" t="s">
        <v>47</v>
      </c>
      <c r="AG122" s="767"/>
      <c r="AH122" s="767"/>
      <c r="AI122" s="767"/>
      <c r="AJ122" s="768"/>
      <c r="AK122" s="769" t="s">
        <v>47</v>
      </c>
      <c r="AL122" s="767"/>
      <c r="AM122" s="767"/>
      <c r="AN122" s="767"/>
      <c r="AO122" s="768"/>
      <c r="AP122" s="811" t="s">
        <v>47</v>
      </c>
      <c r="AQ122" s="812"/>
      <c r="AR122" s="812"/>
      <c r="AS122" s="812"/>
      <c r="AT122" s="813"/>
      <c r="AU122" s="870"/>
      <c r="AV122" s="871"/>
      <c r="AW122" s="871"/>
      <c r="AX122" s="871"/>
      <c r="AY122" s="872"/>
      <c r="AZ122" s="825" t="s">
        <v>393</v>
      </c>
      <c r="BA122" s="826"/>
      <c r="BB122" s="826"/>
      <c r="BC122" s="826"/>
      <c r="BD122" s="826"/>
      <c r="BE122" s="826"/>
      <c r="BF122" s="826"/>
      <c r="BG122" s="826"/>
      <c r="BH122" s="826"/>
      <c r="BI122" s="826"/>
      <c r="BJ122" s="826"/>
      <c r="BK122" s="826"/>
      <c r="BL122" s="826"/>
      <c r="BM122" s="826"/>
      <c r="BN122" s="826"/>
      <c r="BO122" s="826"/>
      <c r="BP122" s="827"/>
      <c r="BQ122" s="866">
        <v>97674596</v>
      </c>
      <c r="BR122" s="832"/>
      <c r="BS122" s="832"/>
      <c r="BT122" s="832"/>
      <c r="BU122" s="832"/>
      <c r="BV122" s="832">
        <v>95704426</v>
      </c>
      <c r="BW122" s="832"/>
      <c r="BX122" s="832"/>
      <c r="BY122" s="832"/>
      <c r="BZ122" s="832"/>
      <c r="CA122" s="832">
        <v>92364370</v>
      </c>
      <c r="CB122" s="832"/>
      <c r="CC122" s="832"/>
      <c r="CD122" s="832"/>
      <c r="CE122" s="832"/>
      <c r="CF122" s="833">
        <v>106.5</v>
      </c>
      <c r="CG122" s="834"/>
      <c r="CH122" s="834"/>
      <c r="CI122" s="834"/>
      <c r="CJ122" s="834"/>
      <c r="CK122" s="856"/>
      <c r="CL122" s="842"/>
      <c r="CM122" s="842"/>
      <c r="CN122" s="842"/>
      <c r="CO122" s="843"/>
      <c r="CP122" s="822" t="s">
        <v>330</v>
      </c>
      <c r="CQ122" s="823"/>
      <c r="CR122" s="823"/>
      <c r="CS122" s="823"/>
      <c r="CT122" s="823"/>
      <c r="CU122" s="823"/>
      <c r="CV122" s="823"/>
      <c r="CW122" s="823"/>
      <c r="CX122" s="823"/>
      <c r="CY122" s="823"/>
      <c r="CZ122" s="823"/>
      <c r="DA122" s="823"/>
      <c r="DB122" s="823"/>
      <c r="DC122" s="823"/>
      <c r="DD122" s="823"/>
      <c r="DE122" s="823"/>
      <c r="DF122" s="824"/>
      <c r="DG122" s="803">
        <v>1236684</v>
      </c>
      <c r="DH122" s="804"/>
      <c r="DI122" s="804"/>
      <c r="DJ122" s="804"/>
      <c r="DK122" s="804"/>
      <c r="DL122" s="804">
        <v>1046868</v>
      </c>
      <c r="DM122" s="804"/>
      <c r="DN122" s="804"/>
      <c r="DO122" s="804"/>
      <c r="DP122" s="804"/>
      <c r="DQ122" s="804">
        <v>884023</v>
      </c>
      <c r="DR122" s="804"/>
      <c r="DS122" s="804"/>
      <c r="DT122" s="804"/>
      <c r="DU122" s="804"/>
      <c r="DV122" s="781">
        <v>1</v>
      </c>
      <c r="DW122" s="781"/>
      <c r="DX122" s="781"/>
      <c r="DY122" s="781"/>
      <c r="DZ122" s="782"/>
    </row>
    <row r="123" spans="1:130" s="198" customFormat="1" ht="26.25" customHeight="1" x14ac:dyDescent="0.2">
      <c r="A123" s="807"/>
      <c r="B123" s="808"/>
      <c r="C123" s="802" t="s">
        <v>380</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47</v>
      </c>
      <c r="AB123" s="767"/>
      <c r="AC123" s="767"/>
      <c r="AD123" s="767"/>
      <c r="AE123" s="768"/>
      <c r="AF123" s="769" t="s">
        <v>47</v>
      </c>
      <c r="AG123" s="767"/>
      <c r="AH123" s="767"/>
      <c r="AI123" s="767"/>
      <c r="AJ123" s="768"/>
      <c r="AK123" s="769" t="s">
        <v>47</v>
      </c>
      <c r="AL123" s="767"/>
      <c r="AM123" s="767"/>
      <c r="AN123" s="767"/>
      <c r="AO123" s="768"/>
      <c r="AP123" s="811" t="s">
        <v>47</v>
      </c>
      <c r="AQ123" s="812"/>
      <c r="AR123" s="812"/>
      <c r="AS123" s="812"/>
      <c r="AT123" s="813"/>
      <c r="AU123" s="873"/>
      <c r="AV123" s="874"/>
      <c r="AW123" s="874"/>
      <c r="AX123" s="874"/>
      <c r="AY123" s="874"/>
      <c r="AZ123" s="216" t="s">
        <v>104</v>
      </c>
      <c r="BA123" s="216"/>
      <c r="BB123" s="216"/>
      <c r="BC123" s="216"/>
      <c r="BD123" s="216"/>
      <c r="BE123" s="216"/>
      <c r="BF123" s="216"/>
      <c r="BG123" s="216"/>
      <c r="BH123" s="216"/>
      <c r="BI123" s="216"/>
      <c r="BJ123" s="216"/>
      <c r="BK123" s="216"/>
      <c r="BL123" s="216"/>
      <c r="BM123" s="216"/>
      <c r="BN123" s="216"/>
      <c r="BO123" s="864" t="s">
        <v>394</v>
      </c>
      <c r="BP123" s="865"/>
      <c r="BQ123" s="819">
        <v>161533500</v>
      </c>
      <c r="BR123" s="820"/>
      <c r="BS123" s="820"/>
      <c r="BT123" s="820"/>
      <c r="BU123" s="820"/>
      <c r="BV123" s="820">
        <v>161467872</v>
      </c>
      <c r="BW123" s="820"/>
      <c r="BX123" s="820"/>
      <c r="BY123" s="820"/>
      <c r="BZ123" s="820"/>
      <c r="CA123" s="820">
        <v>162278328</v>
      </c>
      <c r="CB123" s="820"/>
      <c r="CC123" s="820"/>
      <c r="CD123" s="820"/>
      <c r="CE123" s="820"/>
      <c r="CF123" s="735"/>
      <c r="CG123" s="736"/>
      <c r="CH123" s="736"/>
      <c r="CI123" s="736"/>
      <c r="CJ123" s="821"/>
      <c r="CK123" s="856"/>
      <c r="CL123" s="842"/>
      <c r="CM123" s="842"/>
      <c r="CN123" s="842"/>
      <c r="CO123" s="843"/>
      <c r="CP123" s="822" t="s">
        <v>326</v>
      </c>
      <c r="CQ123" s="823"/>
      <c r="CR123" s="823"/>
      <c r="CS123" s="823"/>
      <c r="CT123" s="823"/>
      <c r="CU123" s="823"/>
      <c r="CV123" s="823"/>
      <c r="CW123" s="823"/>
      <c r="CX123" s="823"/>
      <c r="CY123" s="823"/>
      <c r="CZ123" s="823"/>
      <c r="DA123" s="823"/>
      <c r="DB123" s="823"/>
      <c r="DC123" s="823"/>
      <c r="DD123" s="823"/>
      <c r="DE123" s="823"/>
      <c r="DF123" s="824"/>
      <c r="DG123" s="766" t="s">
        <v>47</v>
      </c>
      <c r="DH123" s="767"/>
      <c r="DI123" s="767"/>
      <c r="DJ123" s="767"/>
      <c r="DK123" s="768"/>
      <c r="DL123" s="769" t="s">
        <v>47</v>
      </c>
      <c r="DM123" s="767"/>
      <c r="DN123" s="767"/>
      <c r="DO123" s="767"/>
      <c r="DP123" s="768"/>
      <c r="DQ123" s="769" t="s">
        <v>47</v>
      </c>
      <c r="DR123" s="767"/>
      <c r="DS123" s="767"/>
      <c r="DT123" s="767"/>
      <c r="DU123" s="768"/>
      <c r="DV123" s="811" t="s">
        <v>47</v>
      </c>
      <c r="DW123" s="812"/>
      <c r="DX123" s="812"/>
      <c r="DY123" s="812"/>
      <c r="DZ123" s="813"/>
    </row>
    <row r="124" spans="1:130" s="198" customFormat="1" ht="26.25" customHeight="1" thickBot="1" x14ac:dyDescent="0.25">
      <c r="A124" s="807"/>
      <c r="B124" s="808"/>
      <c r="C124" s="802" t="s">
        <v>383</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47</v>
      </c>
      <c r="AB124" s="767"/>
      <c r="AC124" s="767"/>
      <c r="AD124" s="767"/>
      <c r="AE124" s="768"/>
      <c r="AF124" s="769" t="s">
        <v>47</v>
      </c>
      <c r="AG124" s="767"/>
      <c r="AH124" s="767"/>
      <c r="AI124" s="767"/>
      <c r="AJ124" s="768"/>
      <c r="AK124" s="769" t="s">
        <v>47</v>
      </c>
      <c r="AL124" s="767"/>
      <c r="AM124" s="767"/>
      <c r="AN124" s="767"/>
      <c r="AO124" s="768"/>
      <c r="AP124" s="811" t="s">
        <v>47</v>
      </c>
      <c r="AQ124" s="812"/>
      <c r="AR124" s="812"/>
      <c r="AS124" s="812"/>
      <c r="AT124" s="813"/>
      <c r="AU124" s="814" t="s">
        <v>395</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47</v>
      </c>
      <c r="BR124" s="818"/>
      <c r="BS124" s="818"/>
      <c r="BT124" s="818"/>
      <c r="BU124" s="818"/>
      <c r="BV124" s="818" t="s">
        <v>47</v>
      </c>
      <c r="BW124" s="818"/>
      <c r="BX124" s="818"/>
      <c r="BY124" s="818"/>
      <c r="BZ124" s="818"/>
      <c r="CA124" s="818" t="s">
        <v>47</v>
      </c>
      <c r="CB124" s="818"/>
      <c r="CC124" s="818"/>
      <c r="CD124" s="818"/>
      <c r="CE124" s="818"/>
      <c r="CF124" s="713"/>
      <c r="CG124" s="714"/>
      <c r="CH124" s="714"/>
      <c r="CI124" s="714"/>
      <c r="CJ124" s="849"/>
      <c r="CK124" s="857"/>
      <c r="CL124" s="857"/>
      <c r="CM124" s="857"/>
      <c r="CN124" s="857"/>
      <c r="CO124" s="858"/>
      <c r="CP124" s="822" t="s">
        <v>396</v>
      </c>
      <c r="CQ124" s="823"/>
      <c r="CR124" s="823"/>
      <c r="CS124" s="823"/>
      <c r="CT124" s="823"/>
      <c r="CU124" s="823"/>
      <c r="CV124" s="823"/>
      <c r="CW124" s="823"/>
      <c r="CX124" s="823"/>
      <c r="CY124" s="823"/>
      <c r="CZ124" s="823"/>
      <c r="DA124" s="823"/>
      <c r="DB124" s="823"/>
      <c r="DC124" s="823"/>
      <c r="DD124" s="823"/>
      <c r="DE124" s="823"/>
      <c r="DF124" s="824"/>
      <c r="DG124" s="750" t="s">
        <v>47</v>
      </c>
      <c r="DH124" s="751"/>
      <c r="DI124" s="751"/>
      <c r="DJ124" s="751"/>
      <c r="DK124" s="752"/>
      <c r="DL124" s="753" t="s">
        <v>47</v>
      </c>
      <c r="DM124" s="751"/>
      <c r="DN124" s="751"/>
      <c r="DO124" s="751"/>
      <c r="DP124" s="752"/>
      <c r="DQ124" s="753" t="s">
        <v>47</v>
      </c>
      <c r="DR124" s="751"/>
      <c r="DS124" s="751"/>
      <c r="DT124" s="751"/>
      <c r="DU124" s="752"/>
      <c r="DV124" s="835" t="s">
        <v>47</v>
      </c>
      <c r="DW124" s="836"/>
      <c r="DX124" s="836"/>
      <c r="DY124" s="836"/>
      <c r="DZ124" s="837"/>
    </row>
    <row r="125" spans="1:130" s="198" customFormat="1" ht="26.25" customHeight="1" x14ac:dyDescent="0.2">
      <c r="A125" s="807"/>
      <c r="B125" s="808"/>
      <c r="C125" s="802" t="s">
        <v>385</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47</v>
      </c>
      <c r="AB125" s="767"/>
      <c r="AC125" s="767"/>
      <c r="AD125" s="767"/>
      <c r="AE125" s="768"/>
      <c r="AF125" s="769" t="s">
        <v>47</v>
      </c>
      <c r="AG125" s="767"/>
      <c r="AH125" s="767"/>
      <c r="AI125" s="767"/>
      <c r="AJ125" s="768"/>
      <c r="AK125" s="769" t="s">
        <v>47</v>
      </c>
      <c r="AL125" s="767"/>
      <c r="AM125" s="767"/>
      <c r="AN125" s="767"/>
      <c r="AO125" s="768"/>
      <c r="AP125" s="811" t="s">
        <v>47</v>
      </c>
      <c r="AQ125" s="812"/>
      <c r="AR125" s="812"/>
      <c r="AS125" s="812"/>
      <c r="AT125" s="813"/>
      <c r="AU125" s="349"/>
      <c r="AV125" s="350"/>
      <c r="AW125" s="350"/>
      <c r="AX125" s="350"/>
      <c r="AY125" s="350"/>
      <c r="AZ125" s="350"/>
      <c r="BA125" s="350"/>
      <c r="BB125" s="350"/>
      <c r="BC125" s="350"/>
      <c r="BD125" s="350"/>
      <c r="BE125" s="350"/>
      <c r="BF125" s="350"/>
      <c r="BG125" s="350"/>
      <c r="BH125" s="350"/>
      <c r="BI125" s="350"/>
      <c r="BJ125" s="350"/>
      <c r="BK125" s="350"/>
      <c r="BL125" s="350"/>
      <c r="BM125" s="350"/>
      <c r="BN125" s="350"/>
      <c r="BO125" s="350"/>
      <c r="BP125" s="350"/>
      <c r="BQ125" s="348"/>
      <c r="BR125" s="348"/>
      <c r="BS125" s="348"/>
      <c r="BT125" s="348"/>
      <c r="BU125" s="348"/>
      <c r="BV125" s="348"/>
      <c r="BW125" s="348"/>
      <c r="BX125" s="348"/>
      <c r="BY125" s="348"/>
      <c r="BZ125" s="348"/>
      <c r="CA125" s="348"/>
      <c r="CB125" s="348"/>
      <c r="CC125" s="348"/>
      <c r="CD125" s="348"/>
      <c r="CE125" s="348"/>
      <c r="CF125" s="348"/>
      <c r="CG125" s="348"/>
      <c r="CH125" s="348"/>
      <c r="CI125" s="348"/>
      <c r="CJ125" s="217"/>
      <c r="CK125" s="838" t="s">
        <v>397</v>
      </c>
      <c r="CL125" s="839"/>
      <c r="CM125" s="839"/>
      <c r="CN125" s="839"/>
      <c r="CO125" s="840"/>
      <c r="CP125" s="847" t="s">
        <v>398</v>
      </c>
      <c r="CQ125" s="795"/>
      <c r="CR125" s="795"/>
      <c r="CS125" s="795"/>
      <c r="CT125" s="795"/>
      <c r="CU125" s="795"/>
      <c r="CV125" s="795"/>
      <c r="CW125" s="795"/>
      <c r="CX125" s="795"/>
      <c r="CY125" s="795"/>
      <c r="CZ125" s="795"/>
      <c r="DA125" s="795"/>
      <c r="DB125" s="795"/>
      <c r="DC125" s="795"/>
      <c r="DD125" s="795"/>
      <c r="DE125" s="795"/>
      <c r="DF125" s="796"/>
      <c r="DG125" s="848" t="s">
        <v>47</v>
      </c>
      <c r="DH125" s="829"/>
      <c r="DI125" s="829"/>
      <c r="DJ125" s="829"/>
      <c r="DK125" s="829"/>
      <c r="DL125" s="829" t="s">
        <v>47</v>
      </c>
      <c r="DM125" s="829"/>
      <c r="DN125" s="829"/>
      <c r="DO125" s="829"/>
      <c r="DP125" s="829"/>
      <c r="DQ125" s="829" t="s">
        <v>47</v>
      </c>
      <c r="DR125" s="829"/>
      <c r="DS125" s="829"/>
      <c r="DT125" s="829"/>
      <c r="DU125" s="829"/>
      <c r="DV125" s="830" t="s">
        <v>47</v>
      </c>
      <c r="DW125" s="830"/>
      <c r="DX125" s="830"/>
      <c r="DY125" s="830"/>
      <c r="DZ125" s="831"/>
    </row>
    <row r="126" spans="1:130" s="198" customFormat="1" ht="26.25" customHeight="1" thickBot="1" x14ac:dyDescent="0.25">
      <c r="A126" s="807"/>
      <c r="B126" s="808"/>
      <c r="C126" s="802" t="s">
        <v>387</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47</v>
      </c>
      <c r="AB126" s="767"/>
      <c r="AC126" s="767"/>
      <c r="AD126" s="767"/>
      <c r="AE126" s="768"/>
      <c r="AF126" s="769" t="s">
        <v>47</v>
      </c>
      <c r="AG126" s="767"/>
      <c r="AH126" s="767"/>
      <c r="AI126" s="767"/>
      <c r="AJ126" s="768"/>
      <c r="AK126" s="769" t="s">
        <v>47</v>
      </c>
      <c r="AL126" s="767"/>
      <c r="AM126" s="767"/>
      <c r="AN126" s="767"/>
      <c r="AO126" s="768"/>
      <c r="AP126" s="811" t="s">
        <v>47</v>
      </c>
      <c r="AQ126" s="812"/>
      <c r="AR126" s="812"/>
      <c r="AS126" s="812"/>
      <c r="AT126" s="813"/>
      <c r="AU126" s="348"/>
      <c r="AV126" s="348"/>
      <c r="AW126" s="348"/>
      <c r="AX126" s="348"/>
      <c r="AY126" s="348"/>
      <c r="AZ126" s="348"/>
      <c r="BA126" s="348"/>
      <c r="BB126" s="348"/>
      <c r="BC126" s="348"/>
      <c r="BD126" s="348"/>
      <c r="BE126" s="348"/>
      <c r="BF126" s="348"/>
      <c r="BG126" s="348"/>
      <c r="BH126" s="348"/>
      <c r="BI126" s="348"/>
      <c r="BJ126" s="348"/>
      <c r="BK126" s="348"/>
      <c r="BL126" s="348"/>
      <c r="BM126" s="348"/>
      <c r="BN126" s="348"/>
      <c r="BO126" s="348"/>
      <c r="BP126" s="348"/>
      <c r="BQ126" s="348"/>
      <c r="BR126" s="348"/>
      <c r="BS126" s="348"/>
      <c r="BT126" s="348"/>
      <c r="BU126" s="348"/>
      <c r="BV126" s="348"/>
      <c r="BW126" s="348"/>
      <c r="BX126" s="348"/>
      <c r="BY126" s="348"/>
      <c r="BZ126" s="348"/>
      <c r="CA126" s="348"/>
      <c r="CB126" s="348"/>
      <c r="CC126" s="348"/>
      <c r="CD126" s="218"/>
      <c r="CE126" s="218"/>
      <c r="CF126" s="218"/>
      <c r="CG126" s="348"/>
      <c r="CH126" s="348"/>
      <c r="CI126" s="348"/>
      <c r="CJ126" s="217"/>
      <c r="CK126" s="841"/>
      <c r="CL126" s="842"/>
      <c r="CM126" s="842"/>
      <c r="CN126" s="842"/>
      <c r="CO126" s="843"/>
      <c r="CP126" s="802" t="s">
        <v>399</v>
      </c>
      <c r="CQ126" s="739"/>
      <c r="CR126" s="739"/>
      <c r="CS126" s="739"/>
      <c r="CT126" s="739"/>
      <c r="CU126" s="739"/>
      <c r="CV126" s="739"/>
      <c r="CW126" s="739"/>
      <c r="CX126" s="739"/>
      <c r="CY126" s="739"/>
      <c r="CZ126" s="739"/>
      <c r="DA126" s="739"/>
      <c r="DB126" s="739"/>
      <c r="DC126" s="739"/>
      <c r="DD126" s="739"/>
      <c r="DE126" s="739"/>
      <c r="DF126" s="740"/>
      <c r="DG126" s="803" t="s">
        <v>47</v>
      </c>
      <c r="DH126" s="804"/>
      <c r="DI126" s="804"/>
      <c r="DJ126" s="804"/>
      <c r="DK126" s="804"/>
      <c r="DL126" s="804" t="s">
        <v>47</v>
      </c>
      <c r="DM126" s="804"/>
      <c r="DN126" s="804"/>
      <c r="DO126" s="804"/>
      <c r="DP126" s="804"/>
      <c r="DQ126" s="804" t="s">
        <v>47</v>
      </c>
      <c r="DR126" s="804"/>
      <c r="DS126" s="804"/>
      <c r="DT126" s="804"/>
      <c r="DU126" s="804"/>
      <c r="DV126" s="781" t="s">
        <v>47</v>
      </c>
      <c r="DW126" s="781"/>
      <c r="DX126" s="781"/>
      <c r="DY126" s="781"/>
      <c r="DZ126" s="782"/>
    </row>
    <row r="127" spans="1:130" s="198" customFormat="1" ht="26.25" customHeight="1" x14ac:dyDescent="0.2">
      <c r="A127" s="809"/>
      <c r="B127" s="810"/>
      <c r="C127" s="825" t="s">
        <v>400</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47</v>
      </c>
      <c r="AB127" s="767"/>
      <c r="AC127" s="767"/>
      <c r="AD127" s="767"/>
      <c r="AE127" s="768"/>
      <c r="AF127" s="769" t="s">
        <v>47</v>
      </c>
      <c r="AG127" s="767"/>
      <c r="AH127" s="767"/>
      <c r="AI127" s="767"/>
      <c r="AJ127" s="768"/>
      <c r="AK127" s="769" t="s">
        <v>47</v>
      </c>
      <c r="AL127" s="767"/>
      <c r="AM127" s="767"/>
      <c r="AN127" s="767"/>
      <c r="AO127" s="768"/>
      <c r="AP127" s="811" t="s">
        <v>47</v>
      </c>
      <c r="AQ127" s="812"/>
      <c r="AR127" s="812"/>
      <c r="AS127" s="812"/>
      <c r="AT127" s="813"/>
      <c r="AU127" s="348"/>
      <c r="AV127" s="348"/>
      <c r="AW127" s="348"/>
      <c r="AX127" s="828" t="s">
        <v>401</v>
      </c>
      <c r="AY127" s="799"/>
      <c r="AZ127" s="799"/>
      <c r="BA127" s="799"/>
      <c r="BB127" s="799"/>
      <c r="BC127" s="799"/>
      <c r="BD127" s="799"/>
      <c r="BE127" s="800"/>
      <c r="BF127" s="798" t="s">
        <v>402</v>
      </c>
      <c r="BG127" s="799"/>
      <c r="BH127" s="799"/>
      <c r="BI127" s="799"/>
      <c r="BJ127" s="799"/>
      <c r="BK127" s="799"/>
      <c r="BL127" s="800"/>
      <c r="BM127" s="798" t="s">
        <v>403</v>
      </c>
      <c r="BN127" s="799"/>
      <c r="BO127" s="799"/>
      <c r="BP127" s="799"/>
      <c r="BQ127" s="799"/>
      <c r="BR127" s="799"/>
      <c r="BS127" s="800"/>
      <c r="BT127" s="798" t="s">
        <v>404</v>
      </c>
      <c r="BU127" s="799"/>
      <c r="BV127" s="799"/>
      <c r="BW127" s="799"/>
      <c r="BX127" s="799"/>
      <c r="BY127" s="799"/>
      <c r="BZ127" s="801"/>
      <c r="CA127" s="348"/>
      <c r="CB127" s="348"/>
      <c r="CC127" s="348"/>
      <c r="CD127" s="218"/>
      <c r="CE127" s="218"/>
      <c r="CF127" s="218"/>
      <c r="CG127" s="348"/>
      <c r="CH127" s="348"/>
      <c r="CI127" s="348"/>
      <c r="CJ127" s="217"/>
      <c r="CK127" s="841"/>
      <c r="CL127" s="842"/>
      <c r="CM127" s="842"/>
      <c r="CN127" s="842"/>
      <c r="CO127" s="843"/>
      <c r="CP127" s="802" t="s">
        <v>405</v>
      </c>
      <c r="CQ127" s="739"/>
      <c r="CR127" s="739"/>
      <c r="CS127" s="739"/>
      <c r="CT127" s="739"/>
      <c r="CU127" s="739"/>
      <c r="CV127" s="739"/>
      <c r="CW127" s="739"/>
      <c r="CX127" s="739"/>
      <c r="CY127" s="739"/>
      <c r="CZ127" s="739"/>
      <c r="DA127" s="739"/>
      <c r="DB127" s="739"/>
      <c r="DC127" s="739"/>
      <c r="DD127" s="739"/>
      <c r="DE127" s="739"/>
      <c r="DF127" s="740"/>
      <c r="DG127" s="803" t="s">
        <v>47</v>
      </c>
      <c r="DH127" s="804"/>
      <c r="DI127" s="804"/>
      <c r="DJ127" s="804"/>
      <c r="DK127" s="804"/>
      <c r="DL127" s="804" t="s">
        <v>47</v>
      </c>
      <c r="DM127" s="804"/>
      <c r="DN127" s="804"/>
      <c r="DO127" s="804"/>
      <c r="DP127" s="804"/>
      <c r="DQ127" s="804" t="s">
        <v>47</v>
      </c>
      <c r="DR127" s="804"/>
      <c r="DS127" s="804"/>
      <c r="DT127" s="804"/>
      <c r="DU127" s="804"/>
      <c r="DV127" s="781" t="s">
        <v>47</v>
      </c>
      <c r="DW127" s="781"/>
      <c r="DX127" s="781"/>
      <c r="DY127" s="781"/>
      <c r="DZ127" s="782"/>
    </row>
    <row r="128" spans="1:130" s="198" customFormat="1" ht="26.25" customHeight="1" thickBot="1" x14ac:dyDescent="0.25">
      <c r="A128" s="783" t="s">
        <v>406</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407</v>
      </c>
      <c r="X128" s="785"/>
      <c r="Y128" s="785"/>
      <c r="Z128" s="786"/>
      <c r="AA128" s="787">
        <v>3159440</v>
      </c>
      <c r="AB128" s="788"/>
      <c r="AC128" s="788"/>
      <c r="AD128" s="788"/>
      <c r="AE128" s="789"/>
      <c r="AF128" s="790">
        <v>2947820</v>
      </c>
      <c r="AG128" s="788"/>
      <c r="AH128" s="788"/>
      <c r="AI128" s="788"/>
      <c r="AJ128" s="789"/>
      <c r="AK128" s="790">
        <v>3303187</v>
      </c>
      <c r="AL128" s="788"/>
      <c r="AM128" s="788"/>
      <c r="AN128" s="788"/>
      <c r="AO128" s="789"/>
      <c r="AP128" s="791"/>
      <c r="AQ128" s="792"/>
      <c r="AR128" s="792"/>
      <c r="AS128" s="792"/>
      <c r="AT128" s="793"/>
      <c r="AU128" s="348"/>
      <c r="AV128" s="348"/>
      <c r="AW128" s="348"/>
      <c r="AX128" s="794" t="s">
        <v>408</v>
      </c>
      <c r="AY128" s="795"/>
      <c r="AZ128" s="795"/>
      <c r="BA128" s="795"/>
      <c r="BB128" s="795"/>
      <c r="BC128" s="795"/>
      <c r="BD128" s="795"/>
      <c r="BE128" s="796"/>
      <c r="BF128" s="773" t="s">
        <v>47</v>
      </c>
      <c r="BG128" s="774"/>
      <c r="BH128" s="774"/>
      <c r="BI128" s="774"/>
      <c r="BJ128" s="774"/>
      <c r="BK128" s="774"/>
      <c r="BL128" s="797"/>
      <c r="BM128" s="773">
        <v>11.25</v>
      </c>
      <c r="BN128" s="774"/>
      <c r="BO128" s="774"/>
      <c r="BP128" s="774"/>
      <c r="BQ128" s="774"/>
      <c r="BR128" s="774"/>
      <c r="BS128" s="797"/>
      <c r="BT128" s="773">
        <v>20</v>
      </c>
      <c r="BU128" s="774"/>
      <c r="BV128" s="774"/>
      <c r="BW128" s="774"/>
      <c r="BX128" s="774"/>
      <c r="BY128" s="774"/>
      <c r="BZ128" s="775"/>
      <c r="CA128" s="218"/>
      <c r="CB128" s="218"/>
      <c r="CC128" s="218"/>
      <c r="CD128" s="218"/>
      <c r="CE128" s="218"/>
      <c r="CF128" s="218"/>
      <c r="CG128" s="348"/>
      <c r="CH128" s="348"/>
      <c r="CI128" s="348"/>
      <c r="CJ128" s="217"/>
      <c r="CK128" s="844"/>
      <c r="CL128" s="845"/>
      <c r="CM128" s="845"/>
      <c r="CN128" s="845"/>
      <c r="CO128" s="846"/>
      <c r="CP128" s="776" t="s">
        <v>409</v>
      </c>
      <c r="CQ128" s="717"/>
      <c r="CR128" s="717"/>
      <c r="CS128" s="717"/>
      <c r="CT128" s="717"/>
      <c r="CU128" s="717"/>
      <c r="CV128" s="717"/>
      <c r="CW128" s="717"/>
      <c r="CX128" s="717"/>
      <c r="CY128" s="717"/>
      <c r="CZ128" s="717"/>
      <c r="DA128" s="717"/>
      <c r="DB128" s="717"/>
      <c r="DC128" s="717"/>
      <c r="DD128" s="717"/>
      <c r="DE128" s="717"/>
      <c r="DF128" s="718"/>
      <c r="DG128" s="777">
        <v>226</v>
      </c>
      <c r="DH128" s="778"/>
      <c r="DI128" s="778"/>
      <c r="DJ128" s="778"/>
      <c r="DK128" s="778"/>
      <c r="DL128" s="778">
        <v>494</v>
      </c>
      <c r="DM128" s="778"/>
      <c r="DN128" s="778"/>
      <c r="DO128" s="778"/>
      <c r="DP128" s="778"/>
      <c r="DQ128" s="778">
        <v>2018</v>
      </c>
      <c r="DR128" s="778"/>
      <c r="DS128" s="778"/>
      <c r="DT128" s="778"/>
      <c r="DU128" s="778"/>
      <c r="DV128" s="779">
        <v>0</v>
      </c>
      <c r="DW128" s="779"/>
      <c r="DX128" s="779"/>
      <c r="DY128" s="779"/>
      <c r="DZ128" s="780"/>
    </row>
    <row r="129" spans="1:131" s="198" customFormat="1" ht="26.25" customHeight="1" x14ac:dyDescent="0.2">
      <c r="A129" s="761" t="s">
        <v>27</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410</v>
      </c>
      <c r="X129" s="764"/>
      <c r="Y129" s="764"/>
      <c r="Z129" s="765"/>
      <c r="AA129" s="766">
        <v>89906851</v>
      </c>
      <c r="AB129" s="767"/>
      <c r="AC129" s="767"/>
      <c r="AD129" s="767"/>
      <c r="AE129" s="768"/>
      <c r="AF129" s="769">
        <v>91908899</v>
      </c>
      <c r="AG129" s="767"/>
      <c r="AH129" s="767"/>
      <c r="AI129" s="767"/>
      <c r="AJ129" s="768"/>
      <c r="AK129" s="769">
        <v>94539789</v>
      </c>
      <c r="AL129" s="767"/>
      <c r="AM129" s="767"/>
      <c r="AN129" s="767"/>
      <c r="AO129" s="768"/>
      <c r="AP129" s="770"/>
      <c r="AQ129" s="771"/>
      <c r="AR129" s="771"/>
      <c r="AS129" s="771"/>
      <c r="AT129" s="772"/>
      <c r="AU129" s="200"/>
      <c r="AV129" s="200"/>
      <c r="AW129" s="200"/>
      <c r="AX129" s="738" t="s">
        <v>411</v>
      </c>
      <c r="AY129" s="739"/>
      <c r="AZ129" s="739"/>
      <c r="BA129" s="739"/>
      <c r="BB129" s="739"/>
      <c r="BC129" s="739"/>
      <c r="BD129" s="739"/>
      <c r="BE129" s="740"/>
      <c r="BF129" s="757" t="s">
        <v>47</v>
      </c>
      <c r="BG129" s="758"/>
      <c r="BH129" s="758"/>
      <c r="BI129" s="758"/>
      <c r="BJ129" s="758"/>
      <c r="BK129" s="758"/>
      <c r="BL129" s="759"/>
      <c r="BM129" s="757">
        <v>16.25</v>
      </c>
      <c r="BN129" s="758"/>
      <c r="BO129" s="758"/>
      <c r="BP129" s="758"/>
      <c r="BQ129" s="758"/>
      <c r="BR129" s="758"/>
      <c r="BS129" s="759"/>
      <c r="BT129" s="757">
        <v>30</v>
      </c>
      <c r="BU129" s="758"/>
      <c r="BV129" s="758"/>
      <c r="BW129" s="758"/>
      <c r="BX129" s="758"/>
      <c r="BY129" s="758"/>
      <c r="BZ129" s="760"/>
      <c r="CA129" s="219"/>
      <c r="CB129" s="219"/>
      <c r="CC129" s="219"/>
      <c r="CD129" s="219"/>
      <c r="CE129" s="219"/>
      <c r="CF129" s="219"/>
      <c r="CG129" s="219"/>
      <c r="CH129" s="219"/>
      <c r="CI129" s="219"/>
      <c r="CJ129" s="219"/>
      <c r="CK129" s="219"/>
      <c r="CL129" s="219"/>
      <c r="CM129" s="219"/>
      <c r="CN129" s="219"/>
      <c r="CO129" s="219"/>
      <c r="CP129" s="219"/>
      <c r="CQ129" s="219"/>
      <c r="CR129" s="219"/>
      <c r="CS129" s="219"/>
      <c r="CT129" s="219"/>
      <c r="CU129" s="219"/>
      <c r="CV129" s="219"/>
      <c r="CW129" s="219"/>
      <c r="CX129" s="219"/>
      <c r="CY129" s="219"/>
      <c r="CZ129" s="219"/>
      <c r="DA129" s="219"/>
      <c r="DB129" s="219"/>
      <c r="DC129" s="219"/>
      <c r="DD129" s="219"/>
      <c r="DE129" s="219"/>
      <c r="DF129" s="219"/>
      <c r="DG129" s="219"/>
      <c r="DH129" s="219"/>
      <c r="DI129" s="219"/>
      <c r="DJ129" s="219"/>
      <c r="DK129" s="219"/>
      <c r="DL129" s="219"/>
      <c r="DM129" s="219"/>
      <c r="DN129" s="219"/>
      <c r="DO129" s="219"/>
      <c r="DP129" s="200"/>
      <c r="DQ129" s="200"/>
      <c r="DR129" s="200"/>
      <c r="DS129" s="200"/>
      <c r="DT129" s="200"/>
      <c r="DU129" s="200"/>
      <c r="DV129" s="200"/>
      <c r="DW129" s="200"/>
      <c r="DX129" s="200"/>
      <c r="DY129" s="200"/>
      <c r="DZ129" s="200"/>
    </row>
    <row r="130" spans="1:131" s="198" customFormat="1" ht="26.25" customHeight="1" x14ac:dyDescent="0.2">
      <c r="A130" s="761" t="s">
        <v>412</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413</v>
      </c>
      <c r="X130" s="764"/>
      <c r="Y130" s="764"/>
      <c r="Z130" s="765"/>
      <c r="AA130" s="766">
        <v>8076025</v>
      </c>
      <c r="AB130" s="767"/>
      <c r="AC130" s="767"/>
      <c r="AD130" s="767"/>
      <c r="AE130" s="768"/>
      <c r="AF130" s="769">
        <v>7991633</v>
      </c>
      <c r="AG130" s="767"/>
      <c r="AH130" s="767"/>
      <c r="AI130" s="767"/>
      <c r="AJ130" s="768"/>
      <c r="AK130" s="769">
        <v>7835847</v>
      </c>
      <c r="AL130" s="767"/>
      <c r="AM130" s="767"/>
      <c r="AN130" s="767"/>
      <c r="AO130" s="768"/>
      <c r="AP130" s="770"/>
      <c r="AQ130" s="771"/>
      <c r="AR130" s="771"/>
      <c r="AS130" s="771"/>
      <c r="AT130" s="772"/>
      <c r="AU130" s="200"/>
      <c r="AV130" s="200"/>
      <c r="AW130" s="200"/>
      <c r="AX130" s="738" t="s">
        <v>414</v>
      </c>
      <c r="AY130" s="739"/>
      <c r="AZ130" s="739"/>
      <c r="BA130" s="739"/>
      <c r="BB130" s="739"/>
      <c r="BC130" s="739"/>
      <c r="BD130" s="739"/>
      <c r="BE130" s="740"/>
      <c r="BF130" s="741">
        <v>2</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19"/>
      <c r="CB130" s="219"/>
      <c r="CC130" s="219"/>
      <c r="CD130" s="219"/>
      <c r="CE130" s="219"/>
      <c r="CF130" s="219"/>
      <c r="CG130" s="219"/>
      <c r="CH130" s="219"/>
      <c r="CI130" s="219"/>
      <c r="CJ130" s="219"/>
      <c r="CK130" s="219"/>
      <c r="CL130" s="219"/>
      <c r="CM130" s="219"/>
      <c r="CN130" s="219"/>
      <c r="CO130" s="219"/>
      <c r="CP130" s="219"/>
      <c r="CQ130" s="219"/>
      <c r="CR130" s="219"/>
      <c r="CS130" s="219"/>
      <c r="CT130" s="219"/>
      <c r="CU130" s="219"/>
      <c r="CV130" s="219"/>
      <c r="CW130" s="219"/>
      <c r="CX130" s="219"/>
      <c r="CY130" s="219"/>
      <c r="CZ130" s="219"/>
      <c r="DA130" s="219"/>
      <c r="DB130" s="219"/>
      <c r="DC130" s="219"/>
      <c r="DD130" s="219"/>
      <c r="DE130" s="219"/>
      <c r="DF130" s="219"/>
      <c r="DG130" s="219"/>
      <c r="DH130" s="219"/>
      <c r="DI130" s="219"/>
      <c r="DJ130" s="219"/>
      <c r="DK130" s="219"/>
      <c r="DL130" s="219"/>
      <c r="DM130" s="219"/>
      <c r="DN130" s="219"/>
      <c r="DO130" s="219"/>
      <c r="DP130" s="200"/>
      <c r="DQ130" s="200"/>
      <c r="DR130" s="200"/>
      <c r="DS130" s="200"/>
      <c r="DT130" s="200"/>
      <c r="DU130" s="200"/>
      <c r="DV130" s="200"/>
      <c r="DW130" s="200"/>
      <c r="DX130" s="200"/>
      <c r="DY130" s="200"/>
      <c r="DZ130" s="200"/>
    </row>
    <row r="131" spans="1:131" s="198"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415</v>
      </c>
      <c r="X131" s="748"/>
      <c r="Y131" s="748"/>
      <c r="Z131" s="749"/>
      <c r="AA131" s="750">
        <v>81830826</v>
      </c>
      <c r="AB131" s="751"/>
      <c r="AC131" s="751"/>
      <c r="AD131" s="751"/>
      <c r="AE131" s="752"/>
      <c r="AF131" s="753">
        <v>83917266</v>
      </c>
      <c r="AG131" s="751"/>
      <c r="AH131" s="751"/>
      <c r="AI131" s="751"/>
      <c r="AJ131" s="752"/>
      <c r="AK131" s="753">
        <v>86703942</v>
      </c>
      <c r="AL131" s="751"/>
      <c r="AM131" s="751"/>
      <c r="AN131" s="751"/>
      <c r="AO131" s="752"/>
      <c r="AP131" s="754"/>
      <c r="AQ131" s="755"/>
      <c r="AR131" s="755"/>
      <c r="AS131" s="755"/>
      <c r="AT131" s="756"/>
      <c r="AU131" s="200"/>
      <c r="AV131" s="200"/>
      <c r="AW131" s="200"/>
      <c r="AX131" s="716" t="s">
        <v>416</v>
      </c>
      <c r="AY131" s="717"/>
      <c r="AZ131" s="717"/>
      <c r="BA131" s="717"/>
      <c r="BB131" s="717"/>
      <c r="BC131" s="717"/>
      <c r="BD131" s="717"/>
      <c r="BE131" s="718"/>
      <c r="BF131" s="719" t="s">
        <v>47</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19"/>
      <c r="CB131" s="219"/>
      <c r="CC131" s="219"/>
      <c r="CD131" s="219"/>
      <c r="CE131" s="219"/>
      <c r="CF131" s="219"/>
      <c r="CG131" s="219"/>
      <c r="CH131" s="219"/>
      <c r="CI131" s="219"/>
      <c r="CJ131" s="219"/>
      <c r="CK131" s="219"/>
      <c r="CL131" s="219"/>
      <c r="CM131" s="219"/>
      <c r="CN131" s="219"/>
      <c r="CO131" s="219"/>
      <c r="CP131" s="219"/>
      <c r="CQ131" s="219"/>
      <c r="CR131" s="219"/>
      <c r="CS131" s="219"/>
      <c r="CT131" s="219"/>
      <c r="CU131" s="219"/>
      <c r="CV131" s="219"/>
      <c r="CW131" s="219"/>
      <c r="CX131" s="219"/>
      <c r="CY131" s="219"/>
      <c r="CZ131" s="219"/>
      <c r="DA131" s="219"/>
      <c r="DB131" s="219"/>
      <c r="DC131" s="219"/>
      <c r="DD131" s="219"/>
      <c r="DE131" s="219"/>
      <c r="DF131" s="219"/>
      <c r="DG131" s="219"/>
      <c r="DH131" s="219"/>
      <c r="DI131" s="219"/>
      <c r="DJ131" s="219"/>
      <c r="DK131" s="219"/>
      <c r="DL131" s="219"/>
      <c r="DM131" s="219"/>
      <c r="DN131" s="219"/>
      <c r="DO131" s="219"/>
      <c r="DP131" s="200"/>
      <c r="DQ131" s="200"/>
      <c r="DR131" s="200"/>
      <c r="DS131" s="200"/>
      <c r="DT131" s="200"/>
      <c r="DU131" s="200"/>
      <c r="DV131" s="200"/>
      <c r="DW131" s="200"/>
      <c r="DX131" s="200"/>
      <c r="DY131" s="200"/>
      <c r="DZ131" s="200"/>
    </row>
    <row r="132" spans="1:131" s="198" customFormat="1" ht="26.25" customHeight="1" x14ac:dyDescent="0.2">
      <c r="A132" s="725" t="s">
        <v>417</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418</v>
      </c>
      <c r="W132" s="729"/>
      <c r="X132" s="729"/>
      <c r="Y132" s="729"/>
      <c r="Z132" s="730"/>
      <c r="AA132" s="731">
        <v>2.135896807</v>
      </c>
      <c r="AB132" s="732"/>
      <c r="AC132" s="732"/>
      <c r="AD132" s="732"/>
      <c r="AE132" s="733"/>
      <c r="AF132" s="734">
        <v>1.944788059</v>
      </c>
      <c r="AG132" s="732"/>
      <c r="AH132" s="732"/>
      <c r="AI132" s="732"/>
      <c r="AJ132" s="733"/>
      <c r="AK132" s="734">
        <v>2.0462253029999999</v>
      </c>
      <c r="AL132" s="732"/>
      <c r="AM132" s="732"/>
      <c r="AN132" s="732"/>
      <c r="AO132" s="733"/>
      <c r="AP132" s="735"/>
      <c r="AQ132" s="736"/>
      <c r="AR132" s="736"/>
      <c r="AS132" s="736"/>
      <c r="AT132" s="737"/>
      <c r="AU132" s="220"/>
      <c r="AV132" s="200"/>
      <c r="AW132" s="200"/>
      <c r="AX132" s="200"/>
      <c r="AY132" s="200"/>
      <c r="AZ132" s="200"/>
      <c r="BA132" s="200"/>
      <c r="BB132" s="200"/>
      <c r="BC132" s="200"/>
      <c r="BD132" s="200"/>
      <c r="BE132" s="200"/>
      <c r="BF132" s="200"/>
      <c r="BG132" s="200"/>
      <c r="BH132" s="200"/>
      <c r="BI132" s="200"/>
      <c r="BJ132" s="200"/>
      <c r="BK132" s="200"/>
      <c r="BL132" s="200"/>
      <c r="BM132" s="200"/>
      <c r="BN132" s="200"/>
      <c r="BO132" s="200"/>
      <c r="BP132" s="200"/>
      <c r="BQ132" s="200"/>
      <c r="BR132" s="200"/>
      <c r="BS132" s="201"/>
      <c r="BT132" s="200"/>
      <c r="BU132" s="200"/>
      <c r="BV132" s="200"/>
      <c r="BW132" s="200"/>
      <c r="BX132" s="200"/>
      <c r="BY132" s="200"/>
      <c r="BZ132" s="200"/>
      <c r="CA132" s="219"/>
      <c r="CB132" s="219"/>
      <c r="CC132" s="219"/>
      <c r="CD132" s="219"/>
      <c r="CE132" s="219"/>
      <c r="CF132" s="219"/>
      <c r="CG132" s="219"/>
      <c r="CH132" s="219"/>
      <c r="CI132" s="219"/>
      <c r="CJ132" s="219"/>
      <c r="CK132" s="219"/>
      <c r="CL132" s="219"/>
      <c r="CM132" s="219"/>
      <c r="CN132" s="219"/>
      <c r="CO132" s="219"/>
      <c r="CP132" s="219"/>
      <c r="CQ132" s="219"/>
      <c r="CR132" s="219"/>
      <c r="CS132" s="219"/>
      <c r="CT132" s="219"/>
      <c r="CU132" s="219"/>
      <c r="CV132" s="219"/>
      <c r="CW132" s="219"/>
      <c r="CX132" s="219"/>
      <c r="CY132" s="219"/>
      <c r="CZ132" s="219"/>
      <c r="DA132" s="219"/>
      <c r="DB132" s="219"/>
      <c r="DC132" s="219"/>
      <c r="DD132" s="219"/>
      <c r="DE132" s="219"/>
      <c r="DF132" s="219"/>
      <c r="DG132" s="219"/>
      <c r="DH132" s="219"/>
      <c r="DI132" s="219"/>
      <c r="DJ132" s="219"/>
      <c r="DK132" s="219"/>
      <c r="DL132" s="219"/>
      <c r="DM132" s="219"/>
      <c r="DN132" s="219"/>
      <c r="DO132" s="219"/>
      <c r="DP132" s="200"/>
      <c r="DQ132" s="200"/>
      <c r="DR132" s="200"/>
      <c r="DS132" s="200"/>
      <c r="DT132" s="200"/>
      <c r="DU132" s="200"/>
      <c r="DV132" s="200"/>
      <c r="DW132" s="200"/>
      <c r="DX132" s="200"/>
      <c r="DY132" s="200"/>
      <c r="DZ132" s="200"/>
    </row>
    <row r="133" spans="1:131" s="198"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419</v>
      </c>
      <c r="W133" s="708"/>
      <c r="X133" s="708"/>
      <c r="Y133" s="708"/>
      <c r="Z133" s="709"/>
      <c r="AA133" s="710">
        <v>2.5</v>
      </c>
      <c r="AB133" s="711"/>
      <c r="AC133" s="711"/>
      <c r="AD133" s="711"/>
      <c r="AE133" s="712"/>
      <c r="AF133" s="710">
        <v>2.2000000000000002</v>
      </c>
      <c r="AG133" s="711"/>
      <c r="AH133" s="711"/>
      <c r="AI133" s="711"/>
      <c r="AJ133" s="712"/>
      <c r="AK133" s="710">
        <v>2</v>
      </c>
      <c r="AL133" s="711"/>
      <c r="AM133" s="711"/>
      <c r="AN133" s="711"/>
      <c r="AO133" s="712"/>
      <c r="AP133" s="713"/>
      <c r="AQ133" s="714"/>
      <c r="AR133" s="714"/>
      <c r="AS133" s="714"/>
      <c r="AT133" s="715"/>
      <c r="AU133" s="200"/>
      <c r="AV133" s="200"/>
      <c r="AW133" s="200"/>
      <c r="AX133" s="200"/>
      <c r="AY133" s="200"/>
      <c r="AZ133" s="200"/>
      <c r="BA133" s="200"/>
      <c r="BB133" s="200"/>
      <c r="BC133" s="200"/>
      <c r="BD133" s="200"/>
      <c r="BE133" s="200"/>
      <c r="BF133" s="200"/>
      <c r="BG133" s="200"/>
      <c r="BH133" s="200"/>
      <c r="BI133" s="200"/>
      <c r="BJ133" s="200"/>
      <c r="BK133" s="200"/>
      <c r="BL133" s="200"/>
      <c r="BM133" s="200"/>
      <c r="BN133" s="219"/>
      <c r="BO133" s="219"/>
      <c r="BP133" s="219"/>
      <c r="BQ133" s="219"/>
      <c r="BR133" s="219"/>
      <c r="BS133" s="219"/>
      <c r="BT133" s="219"/>
      <c r="BU133" s="219"/>
      <c r="BV133" s="219"/>
      <c r="BW133" s="219"/>
      <c r="BX133" s="219"/>
      <c r="BY133" s="219"/>
      <c r="BZ133" s="219"/>
      <c r="CA133" s="219"/>
      <c r="CB133" s="219"/>
      <c r="CC133" s="219"/>
      <c r="CD133" s="219"/>
      <c r="CE133" s="219"/>
      <c r="CF133" s="219"/>
      <c r="CG133" s="219"/>
      <c r="CH133" s="219"/>
      <c r="CI133" s="219"/>
      <c r="CJ133" s="219"/>
      <c r="CK133" s="219"/>
      <c r="CL133" s="219"/>
      <c r="CM133" s="219"/>
      <c r="CN133" s="219"/>
      <c r="CO133" s="219"/>
      <c r="CP133" s="219"/>
      <c r="CQ133" s="219"/>
      <c r="CR133" s="219"/>
      <c r="CS133" s="219"/>
      <c r="CT133" s="219"/>
      <c r="CU133" s="219"/>
      <c r="CV133" s="219"/>
      <c r="CW133" s="219"/>
      <c r="CX133" s="219"/>
      <c r="CY133" s="219"/>
      <c r="CZ133" s="219"/>
      <c r="DA133" s="219"/>
      <c r="DB133" s="219"/>
      <c r="DC133" s="219"/>
      <c r="DD133" s="219"/>
      <c r="DE133" s="219"/>
      <c r="DF133" s="219"/>
      <c r="DG133" s="219"/>
      <c r="DH133" s="219"/>
      <c r="DI133" s="219"/>
      <c r="DJ133" s="219"/>
      <c r="DK133" s="219"/>
      <c r="DL133" s="219"/>
      <c r="DM133" s="219"/>
      <c r="DN133" s="219"/>
      <c r="DO133" s="219"/>
      <c r="DP133" s="200"/>
      <c r="DQ133" s="200"/>
      <c r="DR133" s="200"/>
      <c r="DS133" s="200"/>
      <c r="DT133" s="200"/>
      <c r="DU133" s="200"/>
      <c r="DV133" s="200"/>
      <c r="DW133" s="200"/>
      <c r="DX133" s="200"/>
      <c r="DY133" s="200"/>
      <c r="DZ133" s="200"/>
    </row>
    <row r="134" spans="1:131" ht="11.25" customHeight="1" x14ac:dyDescent="0.2">
      <c r="A134" s="221"/>
      <c r="B134" s="221"/>
      <c r="C134" s="221"/>
      <c r="D134" s="221"/>
      <c r="E134" s="221"/>
      <c r="F134" s="221"/>
      <c r="G134" s="221"/>
      <c r="H134" s="221"/>
      <c r="I134" s="221"/>
      <c r="J134" s="221"/>
      <c r="K134" s="221"/>
      <c r="L134" s="221"/>
      <c r="M134" s="221"/>
      <c r="N134" s="221"/>
      <c r="O134" s="221"/>
      <c r="P134" s="221"/>
      <c r="Q134" s="221"/>
      <c r="R134" s="221"/>
      <c r="S134" s="221"/>
      <c r="T134" s="221"/>
      <c r="U134" s="221"/>
      <c r="V134" s="221"/>
      <c r="W134" s="221"/>
      <c r="X134" s="221"/>
      <c r="Y134" s="221"/>
      <c r="Z134" s="221"/>
      <c r="AA134" s="221"/>
      <c r="AB134" s="221"/>
      <c r="AC134" s="221"/>
      <c r="AD134" s="221"/>
      <c r="AE134" s="221"/>
      <c r="AF134" s="221"/>
      <c r="AG134" s="221"/>
      <c r="AH134" s="221"/>
      <c r="AI134" s="221"/>
      <c r="AJ134" s="221"/>
      <c r="AK134" s="221"/>
      <c r="AL134" s="221"/>
      <c r="AM134" s="221"/>
      <c r="AN134" s="221"/>
      <c r="AO134" s="221"/>
      <c r="AP134" s="221"/>
      <c r="AQ134" s="221"/>
      <c r="AR134" s="221"/>
      <c r="AS134" s="221"/>
      <c r="AT134" s="221"/>
      <c r="AU134" s="200"/>
      <c r="AV134" s="200"/>
      <c r="AW134" s="200"/>
      <c r="AX134" s="200"/>
      <c r="AY134" s="200"/>
      <c r="AZ134" s="200"/>
      <c r="BA134" s="200"/>
      <c r="BB134" s="200"/>
      <c r="BC134" s="200"/>
      <c r="BD134" s="200"/>
      <c r="BE134" s="200"/>
      <c r="BF134" s="200"/>
      <c r="BG134" s="200"/>
      <c r="BH134" s="200"/>
      <c r="BI134" s="200"/>
      <c r="BJ134" s="200"/>
      <c r="BK134" s="200"/>
      <c r="BL134" s="200"/>
      <c r="BM134" s="200"/>
      <c r="BN134" s="219"/>
      <c r="BO134" s="219"/>
      <c r="BP134" s="219"/>
      <c r="BQ134" s="219"/>
      <c r="BR134" s="219"/>
      <c r="BS134" s="219"/>
      <c r="BT134" s="219"/>
      <c r="BU134" s="219"/>
      <c r="BV134" s="219"/>
      <c r="BW134" s="219"/>
      <c r="BX134" s="219"/>
      <c r="BY134" s="219"/>
      <c r="BZ134" s="219"/>
      <c r="CA134" s="219"/>
      <c r="CB134" s="219"/>
      <c r="CC134" s="219"/>
      <c r="CD134" s="219"/>
      <c r="CE134" s="219"/>
      <c r="CF134" s="219"/>
      <c r="CG134" s="219"/>
      <c r="CH134" s="219"/>
      <c r="CI134" s="219"/>
      <c r="CJ134" s="219"/>
      <c r="CK134" s="219"/>
      <c r="CL134" s="219"/>
      <c r="CM134" s="219"/>
      <c r="CN134" s="219"/>
      <c r="CO134" s="219"/>
      <c r="CP134" s="219"/>
      <c r="CQ134" s="219"/>
      <c r="CR134" s="219"/>
      <c r="CS134" s="219"/>
      <c r="CT134" s="219"/>
      <c r="CU134" s="219"/>
      <c r="CV134" s="219"/>
      <c r="CW134" s="219"/>
      <c r="CX134" s="219"/>
      <c r="CY134" s="219"/>
      <c r="CZ134" s="219"/>
      <c r="DA134" s="219"/>
      <c r="DB134" s="219"/>
      <c r="DC134" s="219"/>
      <c r="DD134" s="219"/>
      <c r="DE134" s="219"/>
      <c r="DF134" s="219"/>
      <c r="DG134" s="219"/>
      <c r="DH134" s="219"/>
      <c r="DI134" s="219"/>
      <c r="DJ134" s="219"/>
      <c r="DK134" s="219"/>
      <c r="DL134" s="219"/>
      <c r="DM134" s="219"/>
      <c r="DN134" s="219"/>
      <c r="DO134" s="219"/>
      <c r="DP134" s="200"/>
      <c r="DQ134" s="200"/>
      <c r="DR134" s="200"/>
      <c r="DS134" s="200"/>
      <c r="DT134" s="200"/>
      <c r="DU134" s="200"/>
      <c r="DV134" s="200"/>
      <c r="DW134" s="200"/>
      <c r="DX134" s="200"/>
      <c r="DY134" s="200"/>
      <c r="DZ134" s="200"/>
      <c r="EA134" s="198"/>
    </row>
    <row r="135" spans="1:131" ht="14.4" hidden="1" x14ac:dyDescent="0.2">
      <c r="AU135" s="221"/>
      <c r="AV135" s="221"/>
      <c r="AW135" s="221"/>
      <c r="AX135" s="221"/>
      <c r="AY135" s="221"/>
      <c r="AZ135" s="221"/>
      <c r="BA135" s="221"/>
      <c r="BB135" s="221"/>
      <c r="BC135" s="221"/>
      <c r="BD135" s="221"/>
      <c r="BE135" s="221"/>
      <c r="BF135" s="221"/>
      <c r="BG135" s="221"/>
      <c r="BH135" s="221"/>
      <c r="BI135" s="221"/>
      <c r="BJ135" s="221"/>
      <c r="BK135" s="221"/>
      <c r="BL135" s="221"/>
      <c r="BM135" s="221"/>
      <c r="BN135" s="221"/>
      <c r="BO135" s="221"/>
      <c r="BP135" s="221"/>
      <c r="BQ135" s="221"/>
      <c r="BR135" s="221"/>
      <c r="BS135" s="221"/>
      <c r="BT135" s="221"/>
      <c r="BU135" s="221"/>
      <c r="BV135" s="221"/>
      <c r="BW135" s="221"/>
      <c r="BX135" s="221"/>
      <c r="BY135" s="221"/>
      <c r="BZ135" s="221"/>
      <c r="CA135" s="221"/>
      <c r="CB135" s="221"/>
      <c r="CC135" s="221"/>
      <c r="CD135" s="221"/>
      <c r="CE135" s="221"/>
      <c r="CF135" s="221"/>
      <c r="CG135" s="221"/>
      <c r="CH135" s="221"/>
      <c r="CI135" s="221"/>
      <c r="CJ135" s="221"/>
      <c r="CK135" s="221"/>
      <c r="CL135" s="221"/>
      <c r="CM135" s="221"/>
      <c r="CN135" s="221"/>
      <c r="CO135" s="221"/>
      <c r="CP135" s="221"/>
      <c r="CQ135" s="221"/>
      <c r="CR135" s="221"/>
      <c r="CS135" s="221"/>
      <c r="CT135" s="221"/>
      <c r="CU135" s="221"/>
      <c r="CV135" s="221"/>
      <c r="CW135" s="221"/>
      <c r="CX135" s="221"/>
      <c r="CY135" s="221"/>
      <c r="CZ135" s="221"/>
      <c r="DA135" s="221"/>
      <c r="DB135" s="221"/>
      <c r="DC135" s="221"/>
      <c r="DD135" s="221"/>
      <c r="DE135" s="221"/>
      <c r="DF135" s="221"/>
      <c r="DG135" s="221"/>
      <c r="DH135" s="221"/>
      <c r="DI135" s="221"/>
      <c r="DJ135" s="221"/>
      <c r="DK135" s="221"/>
      <c r="DL135" s="221"/>
      <c r="DM135" s="221"/>
      <c r="DN135" s="221"/>
      <c r="DO135" s="221"/>
      <c r="DP135" s="221"/>
      <c r="DQ135" s="221"/>
      <c r="DR135" s="221"/>
      <c r="DS135" s="221"/>
      <c r="DT135" s="221"/>
      <c r="DU135" s="221"/>
      <c r="DV135" s="221"/>
      <c r="DW135" s="221"/>
      <c r="DX135" s="221"/>
      <c r="DY135" s="221"/>
      <c r="DZ135" s="221"/>
    </row>
  </sheetData>
  <sheetProtection algorithmName="SHA-512" hashValue="tA80jjZbFTTxxyaZIXwnj23aKxGfB5nqQ0Q0BsDisoWrNDi5AyjC0eLtOp6hEA2SVw0GLWHL2iJ1rVBK0Nvh7w==" saltValue="BLDc2/kzlpdyobxx0T4vM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6640625" style="223" customWidth="1"/>
    <col min="121" max="121" width="0" style="222" hidden="1" customWidth="1"/>
    <col min="122" max="16384" width="9" style="222" hidden="1"/>
  </cols>
  <sheetData>
    <row r="1" spans="1:120" ht="13.2" x14ac:dyDescent="0.2">
      <c r="A1" s="222"/>
      <c r="B1" s="222"/>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22"/>
    </row>
    <row r="17" spans="119:120" ht="13.2" x14ac:dyDescent="0.2">
      <c r="DP17" s="222"/>
    </row>
    <row r="18" spans="119:120" ht="13.2" x14ac:dyDescent="0.2"/>
    <row r="19" spans="119:120" ht="13.2" x14ac:dyDescent="0.2"/>
    <row r="20" spans="119:120" ht="13.2" x14ac:dyDescent="0.2">
      <c r="DO20" s="222"/>
      <c r="DP20" s="222"/>
    </row>
    <row r="21" spans="119:120" ht="13.2" x14ac:dyDescent="0.2">
      <c r="DP21" s="222"/>
    </row>
    <row r="22" spans="119:120" ht="13.2" x14ac:dyDescent="0.2"/>
    <row r="23" spans="119:120" ht="13.2" x14ac:dyDescent="0.2">
      <c r="DO23" s="222"/>
      <c r="DP23" s="222"/>
    </row>
    <row r="24" spans="119:120" ht="13.2" x14ac:dyDescent="0.2">
      <c r="DP24" s="222"/>
    </row>
    <row r="25" spans="119:120" ht="13.2" x14ac:dyDescent="0.2">
      <c r="DP25" s="222"/>
    </row>
    <row r="26" spans="119:120" ht="13.2" x14ac:dyDescent="0.2">
      <c r="DO26" s="222"/>
      <c r="DP26" s="222"/>
    </row>
    <row r="27" spans="119:120" ht="13.2" x14ac:dyDescent="0.2"/>
    <row r="28" spans="119:120" ht="13.2" x14ac:dyDescent="0.2">
      <c r="DO28" s="222"/>
      <c r="DP28" s="222"/>
    </row>
    <row r="29" spans="119:120" ht="13.2" x14ac:dyDescent="0.2">
      <c r="DP29" s="222"/>
    </row>
    <row r="30" spans="119:120" ht="13.2" x14ac:dyDescent="0.2"/>
    <row r="31" spans="119:120" ht="13.2" x14ac:dyDescent="0.2">
      <c r="DO31" s="222"/>
      <c r="DP31" s="222"/>
    </row>
    <row r="32" spans="119:120" ht="13.2" x14ac:dyDescent="0.2"/>
    <row r="33" spans="98:120" ht="13.2" x14ac:dyDescent="0.2">
      <c r="DO33" s="222"/>
      <c r="DP33" s="222"/>
    </row>
    <row r="34" spans="98:120" ht="13.2" x14ac:dyDescent="0.2">
      <c r="DM34" s="222"/>
    </row>
    <row r="35" spans="98:120" ht="13.2" x14ac:dyDescent="0.2">
      <c r="CT35" s="222"/>
      <c r="CU35" s="222"/>
      <c r="CV35" s="222"/>
      <c r="CY35" s="222"/>
      <c r="CZ35" s="222"/>
      <c r="DA35" s="222"/>
      <c r="DD35" s="222"/>
      <c r="DE35" s="222"/>
      <c r="DF35" s="222"/>
      <c r="DI35" s="222"/>
      <c r="DJ35" s="222"/>
      <c r="DK35" s="222"/>
      <c r="DM35" s="222"/>
      <c r="DN35" s="222"/>
      <c r="DO35" s="222"/>
      <c r="DP35" s="222"/>
    </row>
    <row r="36" spans="98:120" ht="13.2" x14ac:dyDescent="0.2"/>
    <row r="37" spans="98:120" ht="13.2" x14ac:dyDescent="0.2">
      <c r="CW37" s="222"/>
      <c r="DB37" s="222"/>
      <c r="DG37" s="222"/>
      <c r="DL37" s="222"/>
      <c r="DP37" s="222"/>
    </row>
    <row r="38" spans="98:120" ht="13.2" x14ac:dyDescent="0.2">
      <c r="CT38" s="222"/>
      <c r="CU38" s="222"/>
      <c r="CV38" s="222"/>
      <c r="CW38" s="222"/>
      <c r="CY38" s="222"/>
      <c r="CZ38" s="222"/>
      <c r="DA38" s="222"/>
      <c r="DB38" s="222"/>
      <c r="DD38" s="222"/>
      <c r="DE38" s="222"/>
      <c r="DF38" s="222"/>
      <c r="DG38" s="222"/>
      <c r="DI38" s="222"/>
      <c r="DJ38" s="222"/>
      <c r="DK38" s="222"/>
      <c r="DL38" s="222"/>
      <c r="DN38" s="222"/>
      <c r="DO38" s="222"/>
      <c r="DP38" s="222"/>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22"/>
      <c r="DO49" s="222"/>
      <c r="DP49" s="222"/>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22"/>
      <c r="CS63" s="222"/>
      <c r="CX63" s="222"/>
      <c r="DC63" s="222"/>
      <c r="DH63" s="222"/>
    </row>
    <row r="64" spans="22:120" ht="13.2" x14ac:dyDescent="0.2">
      <c r="V64" s="222"/>
    </row>
    <row r="65" spans="15:120" ht="13.2" x14ac:dyDescent="0.2">
      <c r="X65" s="222"/>
      <c r="Z65" s="222"/>
      <c r="AA65" s="222"/>
      <c r="AB65" s="222"/>
      <c r="AC65" s="222"/>
      <c r="AD65" s="222"/>
      <c r="AE65" s="222"/>
      <c r="AF65" s="222"/>
      <c r="AG65" s="222"/>
      <c r="AH65" s="222"/>
      <c r="AI65" s="222"/>
      <c r="AJ65" s="222"/>
      <c r="AK65" s="222"/>
      <c r="AL65" s="222"/>
      <c r="AM65" s="222"/>
      <c r="AN65" s="222"/>
      <c r="AO65" s="222"/>
      <c r="AP65" s="222"/>
      <c r="AQ65" s="222"/>
      <c r="AR65" s="222"/>
      <c r="AS65" s="222"/>
      <c r="AT65" s="222"/>
      <c r="AU65" s="222"/>
      <c r="AV65" s="222"/>
      <c r="AW65" s="222"/>
      <c r="AX65" s="222"/>
      <c r="AY65" s="222"/>
      <c r="AZ65" s="222"/>
      <c r="BA65" s="222"/>
      <c r="BB65" s="222"/>
      <c r="BC65" s="222"/>
      <c r="BD65" s="222"/>
      <c r="BE65" s="222"/>
      <c r="BF65" s="222"/>
      <c r="BG65" s="222"/>
      <c r="BH65" s="222"/>
      <c r="BI65" s="222"/>
      <c r="BJ65" s="222"/>
      <c r="BK65" s="222"/>
      <c r="BL65" s="222"/>
      <c r="BM65" s="222"/>
      <c r="BN65" s="222"/>
      <c r="BO65" s="222"/>
      <c r="BP65" s="222"/>
      <c r="BQ65" s="222"/>
      <c r="BR65" s="222"/>
      <c r="BS65" s="222"/>
      <c r="BT65" s="222"/>
      <c r="BU65" s="222"/>
      <c r="BV65" s="222"/>
      <c r="BW65" s="222"/>
      <c r="BX65" s="222"/>
      <c r="BY65" s="222"/>
      <c r="BZ65" s="222"/>
      <c r="CA65" s="222"/>
      <c r="CB65" s="222"/>
      <c r="CC65" s="222"/>
      <c r="CD65" s="222"/>
      <c r="CE65" s="222"/>
      <c r="CF65" s="222"/>
      <c r="CG65" s="222"/>
      <c r="CH65" s="222"/>
      <c r="CI65" s="222"/>
      <c r="CJ65" s="222"/>
      <c r="CK65" s="222"/>
      <c r="CL65" s="222"/>
      <c r="CM65" s="222"/>
      <c r="CN65" s="222"/>
      <c r="CO65" s="222"/>
      <c r="CP65" s="222"/>
      <c r="CQ65" s="222"/>
      <c r="CR65" s="222"/>
      <c r="CU65" s="222"/>
      <c r="CZ65" s="222"/>
      <c r="DE65" s="222"/>
      <c r="DJ65" s="222"/>
    </row>
    <row r="66" spans="15:120" ht="13.2" x14ac:dyDescent="0.2">
      <c r="Q66" s="222"/>
      <c r="S66" s="222"/>
      <c r="U66" s="222"/>
      <c r="DM66" s="222"/>
    </row>
    <row r="67" spans="15:120" ht="13.2" x14ac:dyDescent="0.2">
      <c r="O67" s="222"/>
      <c r="P67" s="222"/>
      <c r="R67" s="222"/>
      <c r="T67" s="222"/>
      <c r="Y67" s="222"/>
      <c r="CT67" s="222"/>
      <c r="CV67" s="222"/>
      <c r="CW67" s="222"/>
      <c r="CY67" s="222"/>
      <c r="DA67" s="222"/>
      <c r="DB67" s="222"/>
      <c r="DD67" s="222"/>
      <c r="DF67" s="222"/>
      <c r="DG67" s="222"/>
      <c r="DI67" s="222"/>
      <c r="DK67" s="222"/>
      <c r="DL67" s="222"/>
      <c r="DN67" s="222"/>
      <c r="DO67" s="222"/>
      <c r="DP67" s="222"/>
    </row>
    <row r="68" spans="15:120" ht="13.2" x14ac:dyDescent="0.2"/>
    <row r="69" spans="15:120" ht="13.2" x14ac:dyDescent="0.2"/>
    <row r="70" spans="15:120" ht="13.2" x14ac:dyDescent="0.2"/>
    <row r="71" spans="15:120" ht="13.2" x14ac:dyDescent="0.2"/>
    <row r="72" spans="15:120" ht="13.2" x14ac:dyDescent="0.2">
      <c r="DP72" s="222"/>
    </row>
    <row r="73" spans="15:120" ht="13.2" x14ac:dyDescent="0.2">
      <c r="DP73" s="222"/>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22"/>
      <c r="CX96" s="222"/>
      <c r="DC96" s="222"/>
      <c r="DH96" s="222"/>
    </row>
    <row r="97" spans="24:120" ht="13.2" x14ac:dyDescent="0.2">
      <c r="CS97" s="222"/>
      <c r="CX97" s="222"/>
      <c r="DC97" s="222"/>
      <c r="DH97" s="222"/>
      <c r="DP97" s="223" t="s">
        <v>420</v>
      </c>
    </row>
    <row r="98" spans="24:120" ht="13.2" hidden="1" x14ac:dyDescent="0.2">
      <c r="CS98" s="222"/>
      <c r="CX98" s="222"/>
      <c r="DC98" s="222"/>
      <c r="DH98" s="222"/>
    </row>
    <row r="99" spans="24:120" ht="13.2" hidden="1" x14ac:dyDescent="0.2">
      <c r="CS99" s="222"/>
      <c r="CX99" s="222"/>
      <c r="DC99" s="222"/>
      <c r="DH99" s="222"/>
    </row>
    <row r="101" spans="24:120" ht="12" hidden="1" customHeight="1" x14ac:dyDescent="0.2">
      <c r="X101" s="222"/>
      <c r="Y101" s="222"/>
      <c r="Z101" s="222"/>
      <c r="AA101" s="222"/>
      <c r="AB101" s="222"/>
      <c r="AC101" s="222"/>
      <c r="AD101" s="222"/>
      <c r="AE101" s="222"/>
      <c r="AF101" s="222"/>
      <c r="AG101" s="222"/>
      <c r="AH101" s="222"/>
      <c r="AI101" s="222"/>
      <c r="AJ101" s="222"/>
      <c r="AK101" s="222"/>
      <c r="AL101" s="222"/>
      <c r="AM101" s="222"/>
      <c r="AN101" s="222"/>
      <c r="AO101" s="222"/>
      <c r="AP101" s="222"/>
      <c r="AQ101" s="222"/>
      <c r="AR101" s="222"/>
      <c r="AS101" s="222"/>
      <c r="AT101" s="222"/>
      <c r="AU101" s="222"/>
      <c r="AV101" s="222"/>
      <c r="AW101" s="222"/>
      <c r="AX101" s="222"/>
      <c r="AY101" s="222"/>
      <c r="AZ101" s="222"/>
      <c r="BA101" s="222"/>
      <c r="BB101" s="222"/>
      <c r="BC101" s="222"/>
      <c r="BD101" s="222"/>
      <c r="BE101" s="222"/>
      <c r="BF101" s="222"/>
      <c r="BG101" s="222"/>
      <c r="BH101" s="222"/>
      <c r="BI101" s="222"/>
      <c r="BJ101" s="222"/>
      <c r="BK101" s="222"/>
      <c r="BL101" s="222"/>
      <c r="BM101" s="222"/>
      <c r="BN101" s="222"/>
      <c r="BO101" s="222"/>
      <c r="BP101" s="222"/>
      <c r="BQ101" s="222"/>
      <c r="BR101" s="222"/>
      <c r="BS101" s="222"/>
      <c r="BT101" s="222"/>
      <c r="BU101" s="222"/>
      <c r="BV101" s="222"/>
      <c r="BW101" s="222"/>
      <c r="BX101" s="222"/>
      <c r="BY101" s="222"/>
      <c r="BZ101" s="222"/>
      <c r="CA101" s="222"/>
      <c r="CB101" s="222"/>
      <c r="CC101" s="222"/>
      <c r="CD101" s="222"/>
      <c r="CE101" s="222"/>
      <c r="CF101" s="222"/>
      <c r="CG101" s="222"/>
      <c r="CH101" s="222"/>
      <c r="CI101" s="222"/>
      <c r="CJ101" s="222"/>
      <c r="CK101" s="222"/>
      <c r="CL101" s="222"/>
      <c r="CM101" s="222"/>
      <c r="CN101" s="222"/>
      <c r="CO101" s="222"/>
      <c r="CP101" s="222"/>
      <c r="CQ101" s="222"/>
      <c r="CR101" s="222"/>
      <c r="CU101" s="222"/>
      <c r="CZ101" s="222"/>
      <c r="DE101" s="222"/>
      <c r="DJ101" s="222"/>
    </row>
    <row r="102" spans="24:120" ht="1.5" hidden="1" customHeight="1" x14ac:dyDescent="0.2">
      <c r="CU102" s="222"/>
      <c r="CZ102" s="222"/>
      <c r="DE102" s="222"/>
      <c r="DJ102" s="222"/>
      <c r="DM102" s="222"/>
    </row>
    <row r="103" spans="24:120" ht="13.2" hidden="1" x14ac:dyDescent="0.2">
      <c r="CT103" s="222"/>
      <c r="CV103" s="222"/>
      <c r="CW103" s="222"/>
      <c r="CY103" s="222"/>
      <c r="DA103" s="222"/>
      <c r="DB103" s="222"/>
      <c r="DD103" s="222"/>
      <c r="DF103" s="222"/>
      <c r="DG103" s="222"/>
      <c r="DI103" s="222"/>
      <c r="DK103" s="222"/>
      <c r="DL103" s="222"/>
      <c r="DM103" s="222"/>
      <c r="DN103" s="222"/>
      <c r="DO103" s="222"/>
      <c r="DP103" s="222"/>
    </row>
    <row r="104" spans="24:120" ht="13.2" hidden="1" x14ac:dyDescent="0.2">
      <c r="CV104" s="222"/>
      <c r="CW104" s="222"/>
      <c r="DA104" s="222"/>
      <c r="DB104" s="222"/>
      <c r="DF104" s="222"/>
      <c r="DG104" s="222"/>
      <c r="DK104" s="222"/>
      <c r="DL104" s="222"/>
      <c r="DN104" s="222"/>
      <c r="DO104" s="222"/>
      <c r="DP104" s="222"/>
    </row>
    <row r="105" spans="24:120" ht="12.75" hidden="1" customHeight="1" x14ac:dyDescent="0.2"/>
  </sheetData>
  <sheetProtection algorithmName="SHA-512" hashValue="bVqBl6A7faecXbr9rU4IQ756I0dOQ2wPJtgZkhqEhQfmiUqpTwA8w5ExCiZVGxQDoJl+0qJhV/QvE7ppHWT9YQ==" saltValue="ZoiXR61dySEoBepwFSgT/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23" customWidth="1"/>
    <col min="117" max="16384" width="9" style="222" hidden="1"/>
  </cols>
  <sheetData>
    <row r="1" spans="2:116" ht="13.2" x14ac:dyDescent="0.2">
      <c r="B1" s="222"/>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row>
    <row r="2" spans="2:116" ht="13.2" x14ac:dyDescent="0.2"/>
    <row r="3" spans="2:116" ht="13.2" x14ac:dyDescent="0.2"/>
    <row r="4" spans="2:116" ht="13.2" x14ac:dyDescent="0.2">
      <c r="R4" s="222"/>
      <c r="S4" s="222"/>
      <c r="T4" s="222"/>
      <c r="U4" s="222"/>
      <c r="V4" s="222"/>
      <c r="W4" s="222"/>
      <c r="X4" s="222"/>
      <c r="Y4" s="222"/>
      <c r="Z4" s="222"/>
      <c r="AA4" s="222"/>
      <c r="AB4" s="222"/>
      <c r="AC4" s="222"/>
      <c r="AD4" s="222"/>
      <c r="AE4" s="222"/>
      <c r="AF4" s="222"/>
      <c r="AG4" s="222"/>
      <c r="AH4" s="222"/>
      <c r="AI4" s="222"/>
      <c r="AJ4" s="222"/>
      <c r="AK4" s="222"/>
      <c r="AL4" s="222"/>
      <c r="AM4" s="222"/>
      <c r="AN4" s="222"/>
      <c r="AO4" s="222"/>
      <c r="AP4" s="222"/>
      <c r="AQ4" s="222"/>
      <c r="AR4" s="222"/>
      <c r="AS4" s="222"/>
      <c r="AT4" s="222"/>
      <c r="AU4" s="222"/>
      <c r="AV4" s="222"/>
      <c r="AW4" s="222"/>
      <c r="AX4" s="222"/>
      <c r="AY4" s="222"/>
      <c r="AZ4" s="222"/>
      <c r="BA4" s="222"/>
      <c r="BB4" s="222"/>
      <c r="BC4" s="222"/>
      <c r="BD4" s="222"/>
      <c r="BE4" s="222"/>
      <c r="BF4" s="222"/>
      <c r="BG4" s="222"/>
      <c r="BH4" s="222"/>
      <c r="BI4" s="222"/>
      <c r="BJ4" s="222"/>
      <c r="BK4" s="222"/>
      <c r="BL4" s="222"/>
      <c r="BM4" s="222"/>
      <c r="BN4" s="222"/>
      <c r="BO4" s="222"/>
      <c r="BP4" s="222"/>
      <c r="BQ4" s="222"/>
      <c r="BR4" s="222"/>
      <c r="BS4" s="222"/>
      <c r="BT4" s="222"/>
      <c r="BU4" s="222"/>
      <c r="BV4" s="222"/>
      <c r="BW4" s="222"/>
      <c r="BX4" s="222"/>
      <c r="BY4" s="222"/>
      <c r="BZ4" s="222"/>
      <c r="CA4" s="222"/>
      <c r="CB4" s="222"/>
      <c r="CC4" s="222"/>
      <c r="CD4" s="222"/>
      <c r="CE4" s="222"/>
      <c r="CF4" s="222"/>
      <c r="CG4" s="222"/>
      <c r="CH4" s="222"/>
      <c r="CI4" s="222"/>
      <c r="CJ4" s="222"/>
      <c r="CK4" s="222"/>
      <c r="CL4" s="222"/>
      <c r="CM4" s="222"/>
      <c r="CN4" s="222"/>
      <c r="CO4" s="222"/>
      <c r="CP4" s="222"/>
      <c r="CQ4" s="222"/>
      <c r="CR4" s="222"/>
      <c r="CS4" s="222"/>
      <c r="CT4" s="222"/>
      <c r="CU4" s="222"/>
      <c r="CV4" s="222"/>
      <c r="CW4" s="222"/>
      <c r="CX4" s="222"/>
      <c r="CY4" s="222"/>
      <c r="CZ4" s="222"/>
      <c r="DA4" s="222"/>
      <c r="DB4" s="222"/>
      <c r="DC4" s="222"/>
      <c r="DD4" s="222"/>
      <c r="DE4" s="222"/>
      <c r="DF4" s="222"/>
      <c r="DG4" s="222"/>
      <c r="DH4" s="222"/>
      <c r="DI4" s="222"/>
      <c r="DJ4" s="222"/>
      <c r="DK4" s="222"/>
      <c r="DL4" s="222"/>
    </row>
    <row r="5" spans="2:116" ht="13.2" x14ac:dyDescent="0.2">
      <c r="R5" s="222"/>
      <c r="S5" s="222"/>
      <c r="T5" s="222"/>
      <c r="U5" s="222"/>
      <c r="V5" s="222"/>
      <c r="W5" s="222"/>
      <c r="X5" s="222"/>
      <c r="Y5" s="222"/>
      <c r="Z5" s="222"/>
      <c r="AA5" s="222"/>
      <c r="AB5" s="222"/>
      <c r="AC5" s="222"/>
      <c r="AD5" s="222"/>
      <c r="AE5" s="222"/>
      <c r="AF5" s="222"/>
      <c r="AG5" s="222"/>
      <c r="AH5" s="222"/>
      <c r="AI5" s="222"/>
      <c r="AJ5" s="222"/>
      <c r="AK5" s="222"/>
      <c r="AL5" s="222"/>
      <c r="AM5" s="222"/>
      <c r="AN5" s="222"/>
      <c r="AO5" s="222"/>
      <c r="AP5" s="222"/>
      <c r="AQ5" s="222"/>
      <c r="AR5" s="222"/>
      <c r="AS5" s="222"/>
      <c r="AT5" s="222"/>
      <c r="AU5" s="222"/>
      <c r="AV5" s="222"/>
      <c r="AW5" s="222"/>
      <c r="AX5" s="222"/>
      <c r="AY5" s="222"/>
      <c r="AZ5" s="222"/>
      <c r="BA5" s="222"/>
      <c r="BB5" s="222"/>
      <c r="BC5" s="222"/>
      <c r="BD5" s="222"/>
      <c r="BE5" s="222"/>
      <c r="BF5" s="222"/>
      <c r="BG5" s="222"/>
      <c r="BH5" s="222"/>
      <c r="BI5" s="222"/>
      <c r="BJ5" s="222"/>
      <c r="BK5" s="222"/>
      <c r="BL5" s="222"/>
      <c r="BM5" s="222"/>
      <c r="BN5" s="222"/>
      <c r="BO5" s="222"/>
      <c r="BP5" s="222"/>
      <c r="BQ5" s="222"/>
      <c r="BR5" s="222"/>
      <c r="BS5" s="222"/>
      <c r="BT5" s="222"/>
      <c r="BU5" s="222"/>
      <c r="BV5" s="222"/>
      <c r="BW5" s="222"/>
      <c r="BX5" s="222"/>
      <c r="BY5" s="222"/>
      <c r="BZ5" s="222"/>
      <c r="CA5" s="222"/>
      <c r="CB5" s="222"/>
      <c r="CC5" s="222"/>
      <c r="CD5" s="222"/>
      <c r="CE5" s="222"/>
      <c r="CF5" s="222"/>
      <c r="CG5" s="222"/>
      <c r="CH5" s="222"/>
      <c r="CI5" s="222"/>
      <c r="CJ5" s="222"/>
      <c r="CK5" s="222"/>
      <c r="CL5" s="222"/>
      <c r="CM5" s="222"/>
      <c r="CN5" s="222"/>
      <c r="CO5" s="222"/>
      <c r="CP5" s="222"/>
      <c r="CQ5" s="222"/>
      <c r="CR5" s="222"/>
      <c r="CS5" s="222"/>
      <c r="CT5" s="222"/>
      <c r="CU5" s="222"/>
      <c r="CV5" s="222"/>
      <c r="CW5" s="222"/>
      <c r="CX5" s="222"/>
      <c r="CY5" s="222"/>
      <c r="CZ5" s="222"/>
      <c r="DA5" s="222"/>
      <c r="DB5" s="222"/>
      <c r="DC5" s="222"/>
      <c r="DD5" s="222"/>
      <c r="DE5" s="222"/>
      <c r="DF5" s="222"/>
      <c r="DG5" s="222"/>
      <c r="DH5" s="222"/>
      <c r="DI5" s="222"/>
      <c r="DJ5" s="222"/>
      <c r="DK5" s="222"/>
      <c r="DL5" s="222"/>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22"/>
      <c r="J18" s="222"/>
      <c r="K18" s="222"/>
      <c r="L18" s="222"/>
      <c r="M18" s="222"/>
      <c r="N18" s="222"/>
      <c r="O18" s="222"/>
      <c r="P18" s="222"/>
      <c r="Q18" s="222"/>
      <c r="R18" s="222"/>
      <c r="S18" s="222"/>
      <c r="T18" s="222"/>
      <c r="U18" s="222"/>
      <c r="V18" s="222"/>
      <c r="W18" s="222"/>
      <c r="X18" s="222"/>
      <c r="Y18" s="222"/>
      <c r="Z18" s="222"/>
      <c r="AA18" s="222"/>
      <c r="AB18" s="222"/>
      <c r="AC18" s="222"/>
      <c r="AD18" s="222"/>
      <c r="AE18" s="222"/>
      <c r="AF18" s="222"/>
      <c r="AG18" s="222"/>
      <c r="AH18" s="222"/>
      <c r="AI18" s="222"/>
      <c r="AJ18" s="222"/>
      <c r="AK18" s="222"/>
      <c r="AL18" s="222"/>
      <c r="AM18" s="222"/>
      <c r="AN18" s="222"/>
      <c r="AO18" s="222"/>
      <c r="AP18" s="222"/>
      <c r="AQ18" s="222"/>
      <c r="AR18" s="222"/>
      <c r="AS18" s="222"/>
      <c r="AT18" s="222"/>
      <c r="AU18" s="222"/>
      <c r="AV18" s="222"/>
      <c r="AW18" s="222"/>
      <c r="AX18" s="222"/>
      <c r="AY18" s="222"/>
      <c r="AZ18" s="222"/>
      <c r="BA18" s="222"/>
      <c r="BB18" s="222"/>
      <c r="BC18" s="222"/>
      <c r="BD18" s="222"/>
      <c r="BE18" s="222"/>
      <c r="BF18" s="222"/>
      <c r="BG18" s="222"/>
      <c r="BH18" s="222"/>
      <c r="BI18" s="222"/>
      <c r="BJ18" s="222"/>
      <c r="BK18" s="222"/>
      <c r="BL18" s="222"/>
      <c r="BM18" s="222"/>
      <c r="BN18" s="222"/>
      <c r="BO18" s="222"/>
      <c r="BP18" s="222"/>
      <c r="BQ18" s="222"/>
      <c r="BR18" s="222"/>
      <c r="BS18" s="222"/>
      <c r="BT18" s="222"/>
      <c r="BU18" s="222"/>
      <c r="BV18" s="222"/>
      <c r="BW18" s="222"/>
      <c r="BX18" s="222"/>
      <c r="BY18" s="222"/>
      <c r="BZ18" s="222"/>
      <c r="CA18" s="222"/>
      <c r="CB18" s="222"/>
      <c r="CC18" s="222"/>
      <c r="CD18" s="222"/>
      <c r="CE18" s="222"/>
      <c r="CF18" s="222"/>
      <c r="CG18" s="222"/>
      <c r="CH18" s="222"/>
      <c r="CI18" s="222"/>
      <c r="CJ18" s="222"/>
      <c r="CK18" s="222"/>
      <c r="CL18" s="222"/>
      <c r="CM18" s="222"/>
      <c r="CN18" s="222"/>
      <c r="CO18" s="222"/>
      <c r="CP18" s="222"/>
      <c r="CQ18" s="222"/>
      <c r="CR18" s="222"/>
      <c r="CS18" s="222"/>
      <c r="CT18" s="222"/>
      <c r="CU18" s="222"/>
      <c r="CV18" s="222"/>
      <c r="CW18" s="222"/>
      <c r="CX18" s="222"/>
      <c r="CY18" s="222"/>
      <c r="CZ18" s="222"/>
      <c r="DA18" s="222"/>
      <c r="DB18" s="222"/>
      <c r="DC18" s="222"/>
      <c r="DD18" s="222"/>
      <c r="DE18" s="222"/>
      <c r="DF18" s="222"/>
      <c r="DG18" s="222"/>
      <c r="DH18" s="222"/>
      <c r="DI18" s="222"/>
      <c r="DJ18" s="222"/>
      <c r="DK18" s="222"/>
      <c r="DL18" s="222"/>
    </row>
    <row r="19" spans="9:116" ht="13.2" x14ac:dyDescent="0.2"/>
    <row r="20" spans="9:116" ht="13.2" x14ac:dyDescent="0.2"/>
    <row r="21" spans="9:116" ht="13.2" x14ac:dyDescent="0.2">
      <c r="DL21" s="222"/>
    </row>
    <row r="22" spans="9:116" ht="13.2" x14ac:dyDescent="0.2">
      <c r="DI22" s="222"/>
      <c r="DJ22" s="222"/>
      <c r="DK22" s="222"/>
      <c r="DL22" s="222"/>
    </row>
    <row r="23" spans="9:116" ht="13.2" x14ac:dyDescent="0.2">
      <c r="CY23" s="222"/>
      <c r="CZ23" s="222"/>
      <c r="DA23" s="222"/>
      <c r="DB23" s="222"/>
      <c r="DC23" s="222"/>
      <c r="DD23" s="222"/>
      <c r="DE23" s="222"/>
      <c r="DF23" s="222"/>
      <c r="DG23" s="222"/>
      <c r="DH23" s="222"/>
      <c r="DI23" s="222"/>
      <c r="DJ23" s="222"/>
      <c r="DK23" s="222"/>
      <c r="DL23" s="222"/>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22"/>
      <c r="DA35" s="222"/>
      <c r="DB35" s="222"/>
      <c r="DC35" s="222"/>
      <c r="DD35" s="222"/>
      <c r="DE35" s="222"/>
      <c r="DF35" s="222"/>
      <c r="DG35" s="222"/>
      <c r="DH35" s="222"/>
      <c r="DI35" s="222"/>
      <c r="DJ35" s="222"/>
      <c r="DK35" s="222"/>
      <c r="DL35" s="222"/>
    </row>
    <row r="36" spans="15:116" ht="13.2" x14ac:dyDescent="0.2"/>
    <row r="37" spans="15:116" ht="13.2" x14ac:dyDescent="0.2">
      <c r="DL37" s="222"/>
    </row>
    <row r="38" spans="15:116" ht="13.2" x14ac:dyDescent="0.2">
      <c r="DI38" s="222"/>
      <c r="DJ38" s="222"/>
      <c r="DK38" s="222"/>
      <c r="DL38" s="222"/>
    </row>
    <row r="39" spans="15:116" ht="13.2" x14ac:dyDescent="0.2"/>
    <row r="40" spans="15:116" ht="13.2" x14ac:dyDescent="0.2"/>
    <row r="41" spans="15:116" ht="13.2" x14ac:dyDescent="0.2"/>
    <row r="42" spans="15:116" ht="13.2" x14ac:dyDescent="0.2"/>
    <row r="43" spans="15:116" ht="13.2" x14ac:dyDescent="0.2">
      <c r="O43" s="222"/>
      <c r="P43" s="222"/>
      <c r="Q43" s="222"/>
      <c r="R43" s="222"/>
      <c r="S43" s="222"/>
      <c r="T43" s="222"/>
      <c r="U43" s="222"/>
      <c r="V43" s="222"/>
      <c r="W43" s="222"/>
      <c r="X43" s="222"/>
      <c r="Y43" s="222"/>
      <c r="Z43" s="222"/>
      <c r="AA43" s="222"/>
      <c r="AB43" s="222"/>
      <c r="AC43" s="222"/>
      <c r="AD43" s="222"/>
      <c r="AE43" s="222"/>
      <c r="AF43" s="222"/>
      <c r="AG43" s="222"/>
      <c r="AH43" s="222"/>
      <c r="AI43" s="222"/>
      <c r="AJ43" s="222"/>
      <c r="AK43" s="222"/>
      <c r="AL43" s="222"/>
      <c r="AM43" s="222"/>
      <c r="AN43" s="222"/>
      <c r="AO43" s="222"/>
      <c r="AP43" s="222"/>
      <c r="AQ43" s="222"/>
      <c r="AR43" s="222"/>
      <c r="AS43" s="222"/>
      <c r="AT43" s="222"/>
      <c r="AU43" s="222"/>
      <c r="AV43" s="222"/>
      <c r="AW43" s="222"/>
      <c r="AX43" s="222"/>
      <c r="AY43" s="222"/>
      <c r="AZ43" s="222"/>
      <c r="BA43" s="222"/>
      <c r="BB43" s="222"/>
      <c r="BC43" s="222"/>
      <c r="BD43" s="222"/>
      <c r="BE43" s="222"/>
      <c r="BF43" s="222"/>
      <c r="BG43" s="222"/>
      <c r="BH43" s="222"/>
      <c r="BI43" s="222"/>
      <c r="BJ43" s="222"/>
      <c r="BK43" s="222"/>
      <c r="BL43" s="222"/>
      <c r="BM43" s="222"/>
      <c r="BN43" s="222"/>
      <c r="BO43" s="222"/>
      <c r="BP43" s="222"/>
      <c r="BQ43" s="222"/>
      <c r="BR43" s="222"/>
      <c r="BS43" s="222"/>
      <c r="BT43" s="222"/>
      <c r="BU43" s="222"/>
      <c r="BV43" s="222"/>
      <c r="BW43" s="222"/>
      <c r="BX43" s="222"/>
      <c r="BY43" s="222"/>
      <c r="BZ43" s="222"/>
      <c r="CA43" s="222"/>
      <c r="CB43" s="222"/>
      <c r="CC43" s="222"/>
      <c r="CD43" s="222"/>
      <c r="CE43" s="222"/>
      <c r="CF43" s="222"/>
      <c r="CG43" s="222"/>
      <c r="CH43" s="222"/>
      <c r="CI43" s="222"/>
      <c r="CJ43" s="222"/>
      <c r="CK43" s="222"/>
      <c r="CL43" s="222"/>
      <c r="CM43" s="222"/>
      <c r="CN43" s="222"/>
      <c r="CO43" s="222"/>
      <c r="CP43" s="222"/>
      <c r="CQ43" s="222"/>
      <c r="CR43" s="222"/>
      <c r="CS43" s="222"/>
      <c r="CT43" s="222"/>
      <c r="CU43" s="222"/>
      <c r="CV43" s="222"/>
      <c r="CW43" s="222"/>
      <c r="CX43" s="222"/>
      <c r="CY43" s="222"/>
      <c r="CZ43" s="222"/>
      <c r="DA43" s="222"/>
      <c r="DB43" s="222"/>
      <c r="DC43" s="222"/>
      <c r="DD43" s="222"/>
      <c r="DE43" s="222"/>
      <c r="DF43" s="222"/>
      <c r="DG43" s="222"/>
      <c r="DH43" s="222"/>
      <c r="DI43" s="222"/>
      <c r="DJ43" s="222"/>
      <c r="DK43" s="222"/>
      <c r="DL43" s="222"/>
    </row>
    <row r="44" spans="15:116" ht="13.2" x14ac:dyDescent="0.2">
      <c r="DL44" s="222"/>
    </row>
    <row r="45" spans="15:116" ht="13.2" x14ac:dyDescent="0.2"/>
    <row r="46" spans="15:116" ht="13.2" x14ac:dyDescent="0.2">
      <c r="DA46" s="222"/>
      <c r="DB46" s="222"/>
      <c r="DC46" s="222"/>
      <c r="DD46" s="222"/>
      <c r="DE46" s="222"/>
      <c r="DF46" s="222"/>
      <c r="DG46" s="222"/>
      <c r="DH46" s="222"/>
      <c r="DI46" s="222"/>
      <c r="DJ46" s="222"/>
      <c r="DK46" s="222"/>
      <c r="DL46" s="222"/>
    </row>
    <row r="47" spans="15:116" ht="13.2" x14ac:dyDescent="0.2"/>
    <row r="48" spans="15:116" ht="13.2" x14ac:dyDescent="0.2"/>
    <row r="49" spans="104:116" ht="13.2" x14ac:dyDescent="0.2"/>
    <row r="50" spans="104:116" ht="13.2" x14ac:dyDescent="0.2">
      <c r="CZ50" s="222"/>
      <c r="DA50" s="222"/>
      <c r="DB50" s="222"/>
      <c r="DC50" s="222"/>
      <c r="DD50" s="222"/>
      <c r="DE50" s="222"/>
      <c r="DF50" s="222"/>
      <c r="DG50" s="222"/>
      <c r="DH50" s="222"/>
      <c r="DI50" s="222"/>
      <c r="DJ50" s="222"/>
      <c r="DK50" s="222"/>
      <c r="DL50" s="222"/>
    </row>
    <row r="51" spans="104:116" ht="13.2" x14ac:dyDescent="0.2"/>
    <row r="52" spans="104:116" ht="13.2" x14ac:dyDescent="0.2"/>
    <row r="53" spans="104:116" ht="13.2" x14ac:dyDescent="0.2">
      <c r="DL53" s="222"/>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22"/>
      <c r="DD67" s="222"/>
      <c r="DE67" s="222"/>
      <c r="DF67" s="222"/>
      <c r="DG67" s="222"/>
      <c r="DH67" s="222"/>
      <c r="DI67" s="222"/>
      <c r="DJ67" s="222"/>
      <c r="DK67" s="222"/>
      <c r="DL67" s="222"/>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wkRgrgIaKrCJxnSC7ApWcl7GO0JZOGL7/HNtUO4Il+iliAOuy68GVTKPTlxCw1Glh7oDwzD3R9iZq2PzSKXYbQ==" saltValue="vTzx0U/DocgwvuhR27S8W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24" customWidth="1"/>
    <col min="37" max="44" width="17" style="224" customWidth="1"/>
    <col min="45" max="45" width="6.109375" style="230" customWidth="1"/>
    <col min="46" max="46" width="3" style="228" customWidth="1"/>
    <col min="47" max="47" width="19.109375" style="224" hidden="1" customWidth="1"/>
    <col min="48" max="52" width="12.6640625" style="224" hidden="1" customWidth="1"/>
    <col min="53" max="16384" width="8.6640625" style="224" hidden="1"/>
  </cols>
  <sheetData>
    <row r="1" spans="1:46" ht="13.2" x14ac:dyDescent="0.2">
      <c r="AS1" s="224"/>
      <c r="AT1" s="224"/>
    </row>
    <row r="2" spans="1:46" ht="13.2" x14ac:dyDescent="0.2">
      <c r="AS2" s="224"/>
      <c r="AT2" s="224"/>
    </row>
    <row r="3" spans="1:46" ht="13.2" x14ac:dyDescent="0.2">
      <c r="AS3" s="224"/>
      <c r="AT3" s="224"/>
    </row>
    <row r="4" spans="1:46" ht="13.2" x14ac:dyDescent="0.2">
      <c r="AS4" s="224"/>
      <c r="AT4" s="224"/>
    </row>
    <row r="5" spans="1:46" ht="16.2" x14ac:dyDescent="0.2">
      <c r="A5" s="225" t="s">
        <v>421</v>
      </c>
      <c r="B5" s="226"/>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226"/>
      <c r="AM5" s="226"/>
      <c r="AN5" s="226"/>
      <c r="AO5" s="226"/>
      <c r="AP5" s="226"/>
      <c r="AQ5" s="226"/>
      <c r="AR5" s="226"/>
      <c r="AS5" s="227"/>
    </row>
    <row r="6" spans="1:46" ht="13.2" x14ac:dyDescent="0.2">
      <c r="A6" s="228"/>
      <c r="AK6" s="229" t="s">
        <v>422</v>
      </c>
      <c r="AL6" s="229"/>
      <c r="AM6" s="229"/>
      <c r="AN6" s="229"/>
    </row>
    <row r="7" spans="1:46" ht="13.5" customHeight="1" x14ac:dyDescent="0.2">
      <c r="A7" s="228"/>
      <c r="AK7" s="231"/>
      <c r="AL7" s="232"/>
      <c r="AM7" s="232"/>
      <c r="AN7" s="233"/>
      <c r="AO7" s="1105" t="s">
        <v>423</v>
      </c>
      <c r="AP7" s="234"/>
      <c r="AQ7" s="235" t="s">
        <v>424</v>
      </c>
      <c r="AR7" s="236"/>
    </row>
    <row r="8" spans="1:46" ht="13.2" x14ac:dyDescent="0.2">
      <c r="A8" s="228"/>
      <c r="AK8" s="237"/>
      <c r="AL8" s="238"/>
      <c r="AM8" s="238"/>
      <c r="AN8" s="239"/>
      <c r="AO8" s="1106"/>
      <c r="AP8" s="240" t="s">
        <v>425</v>
      </c>
      <c r="AQ8" s="241" t="s">
        <v>426</v>
      </c>
      <c r="AR8" s="242" t="s">
        <v>427</v>
      </c>
    </row>
    <row r="9" spans="1:46" ht="13.2" x14ac:dyDescent="0.2">
      <c r="A9" s="228"/>
      <c r="AK9" s="1117" t="s">
        <v>428</v>
      </c>
      <c r="AL9" s="1118"/>
      <c r="AM9" s="1118"/>
      <c r="AN9" s="1119"/>
      <c r="AO9" s="243">
        <v>30647866</v>
      </c>
      <c r="AP9" s="243">
        <v>75496</v>
      </c>
      <c r="AQ9" s="244">
        <v>69190</v>
      </c>
      <c r="AR9" s="245">
        <v>9.1</v>
      </c>
    </row>
    <row r="10" spans="1:46" ht="13.5" customHeight="1" x14ac:dyDescent="0.2">
      <c r="A10" s="228"/>
      <c r="AK10" s="1117" t="s">
        <v>429</v>
      </c>
      <c r="AL10" s="1118"/>
      <c r="AM10" s="1118"/>
      <c r="AN10" s="1119"/>
      <c r="AO10" s="246">
        <v>281540</v>
      </c>
      <c r="AP10" s="246">
        <v>694</v>
      </c>
      <c r="AQ10" s="247">
        <v>1817</v>
      </c>
      <c r="AR10" s="248">
        <v>-61.8</v>
      </c>
    </row>
    <row r="11" spans="1:46" ht="13.5" customHeight="1" x14ac:dyDescent="0.2">
      <c r="A11" s="228"/>
      <c r="AK11" s="1117" t="s">
        <v>430</v>
      </c>
      <c r="AL11" s="1118"/>
      <c r="AM11" s="1118"/>
      <c r="AN11" s="1119"/>
      <c r="AO11" s="246">
        <v>298922</v>
      </c>
      <c r="AP11" s="246">
        <v>736</v>
      </c>
      <c r="AQ11" s="247">
        <v>711</v>
      </c>
      <c r="AR11" s="248">
        <v>3.5</v>
      </c>
    </row>
    <row r="12" spans="1:46" ht="13.5" customHeight="1" x14ac:dyDescent="0.2">
      <c r="A12" s="228"/>
      <c r="AK12" s="1117" t="s">
        <v>431</v>
      </c>
      <c r="AL12" s="1118"/>
      <c r="AM12" s="1118"/>
      <c r="AN12" s="1119"/>
      <c r="AO12" s="246" t="s">
        <v>432</v>
      </c>
      <c r="AP12" s="246" t="s">
        <v>432</v>
      </c>
      <c r="AQ12" s="247">
        <v>19</v>
      </c>
      <c r="AR12" s="248" t="s">
        <v>432</v>
      </c>
    </row>
    <row r="13" spans="1:46" ht="13.5" customHeight="1" x14ac:dyDescent="0.2">
      <c r="A13" s="228"/>
      <c r="AK13" s="1117" t="s">
        <v>433</v>
      </c>
      <c r="AL13" s="1118"/>
      <c r="AM13" s="1118"/>
      <c r="AN13" s="1119"/>
      <c r="AO13" s="246" t="s">
        <v>432</v>
      </c>
      <c r="AP13" s="246" t="s">
        <v>432</v>
      </c>
      <c r="AQ13" s="247">
        <v>2094</v>
      </c>
      <c r="AR13" s="248" t="s">
        <v>432</v>
      </c>
    </row>
    <row r="14" spans="1:46" ht="13.5" customHeight="1" x14ac:dyDescent="0.2">
      <c r="A14" s="228"/>
      <c r="AK14" s="1117" t="s">
        <v>434</v>
      </c>
      <c r="AL14" s="1118"/>
      <c r="AM14" s="1118"/>
      <c r="AN14" s="1119"/>
      <c r="AO14" s="246">
        <v>18622</v>
      </c>
      <c r="AP14" s="246">
        <v>46</v>
      </c>
      <c r="AQ14" s="247">
        <v>1351</v>
      </c>
      <c r="AR14" s="248">
        <v>-96.6</v>
      </c>
    </row>
    <row r="15" spans="1:46" ht="13.5" customHeight="1" x14ac:dyDescent="0.2">
      <c r="A15" s="228"/>
      <c r="AK15" s="1120" t="s">
        <v>435</v>
      </c>
      <c r="AL15" s="1121"/>
      <c r="AM15" s="1121"/>
      <c r="AN15" s="1122"/>
      <c r="AO15" s="246">
        <v>-1499017</v>
      </c>
      <c r="AP15" s="246">
        <v>-3693</v>
      </c>
      <c r="AQ15" s="247">
        <v>-3935</v>
      </c>
      <c r="AR15" s="248">
        <v>-6.1</v>
      </c>
    </row>
    <row r="16" spans="1:46" ht="13.2" x14ac:dyDescent="0.2">
      <c r="A16" s="228"/>
      <c r="AK16" s="1120" t="s">
        <v>104</v>
      </c>
      <c r="AL16" s="1121"/>
      <c r="AM16" s="1121"/>
      <c r="AN16" s="1122"/>
      <c r="AO16" s="246">
        <v>29747933</v>
      </c>
      <c r="AP16" s="246">
        <v>73279</v>
      </c>
      <c r="AQ16" s="247">
        <v>71247</v>
      </c>
      <c r="AR16" s="248">
        <v>2.9</v>
      </c>
    </row>
    <row r="17" spans="1:46" ht="13.2" x14ac:dyDescent="0.2">
      <c r="A17" s="228"/>
    </row>
    <row r="18" spans="1:46" ht="13.2" x14ac:dyDescent="0.2">
      <c r="A18" s="228"/>
      <c r="AQ18" s="249"/>
      <c r="AR18" s="249"/>
    </row>
    <row r="19" spans="1:46" ht="13.2" x14ac:dyDescent="0.2">
      <c r="A19" s="228"/>
      <c r="AK19" s="224" t="s">
        <v>436</v>
      </c>
    </row>
    <row r="20" spans="1:46" ht="13.2" x14ac:dyDescent="0.2">
      <c r="A20" s="228"/>
      <c r="AK20" s="250"/>
      <c r="AL20" s="251"/>
      <c r="AM20" s="251"/>
      <c r="AN20" s="252"/>
      <c r="AO20" s="253" t="s">
        <v>437</v>
      </c>
      <c r="AP20" s="254" t="s">
        <v>438</v>
      </c>
      <c r="AQ20" s="255" t="s">
        <v>439</v>
      </c>
      <c r="AR20" s="256"/>
    </row>
    <row r="21" spans="1:46" s="229" customFormat="1" ht="13.2" x14ac:dyDescent="0.2">
      <c r="A21" s="257"/>
      <c r="AK21" s="1123" t="s">
        <v>440</v>
      </c>
      <c r="AL21" s="1124"/>
      <c r="AM21" s="1124"/>
      <c r="AN21" s="1125"/>
      <c r="AO21" s="258">
        <v>6.2</v>
      </c>
      <c r="AP21" s="259">
        <v>6.59</v>
      </c>
      <c r="AQ21" s="260">
        <v>-0.39</v>
      </c>
      <c r="AS21" s="261"/>
      <c r="AT21" s="257"/>
    </row>
    <row r="22" spans="1:46" s="229" customFormat="1" ht="13.2" x14ac:dyDescent="0.2">
      <c r="A22" s="257"/>
      <c r="AK22" s="1123" t="s">
        <v>441</v>
      </c>
      <c r="AL22" s="1124"/>
      <c r="AM22" s="1124"/>
      <c r="AN22" s="1125"/>
      <c r="AO22" s="262">
        <v>99.7</v>
      </c>
      <c r="AP22" s="263">
        <v>99.2</v>
      </c>
      <c r="AQ22" s="264">
        <v>0.5</v>
      </c>
      <c r="AR22" s="249"/>
      <c r="AS22" s="261"/>
      <c r="AT22" s="257"/>
    </row>
    <row r="23" spans="1:46" s="229" customFormat="1" ht="13.2" x14ac:dyDescent="0.2">
      <c r="A23" s="257"/>
      <c r="AP23" s="249"/>
      <c r="AQ23" s="249"/>
      <c r="AR23" s="249"/>
      <c r="AS23" s="261"/>
      <c r="AT23" s="257"/>
    </row>
    <row r="24" spans="1:46" s="229" customFormat="1" ht="13.2" x14ac:dyDescent="0.2">
      <c r="A24" s="257"/>
      <c r="AP24" s="249"/>
      <c r="AQ24" s="249"/>
      <c r="AR24" s="249"/>
      <c r="AS24" s="261"/>
      <c r="AT24" s="257"/>
    </row>
    <row r="25" spans="1:46" s="229" customFormat="1" ht="13.2" x14ac:dyDescent="0.2">
      <c r="A25" s="265"/>
      <c r="B25" s="266"/>
      <c r="C25" s="266"/>
      <c r="D25" s="266"/>
      <c r="E25" s="266"/>
      <c r="F25" s="266"/>
      <c r="G25" s="266"/>
      <c r="H25" s="266"/>
      <c r="I25" s="266"/>
      <c r="J25" s="266"/>
      <c r="K25" s="266"/>
      <c r="L25" s="266"/>
      <c r="M25" s="266"/>
      <c r="N25" s="266"/>
      <c r="O25" s="266"/>
      <c r="P25" s="266"/>
      <c r="Q25" s="266"/>
      <c r="R25" s="266"/>
      <c r="S25" s="266"/>
      <c r="T25" s="266"/>
      <c r="U25" s="266"/>
      <c r="V25" s="266"/>
      <c r="W25" s="266"/>
      <c r="X25" s="266"/>
      <c r="Y25" s="266"/>
      <c r="Z25" s="266"/>
      <c r="AA25" s="266"/>
      <c r="AB25" s="266"/>
      <c r="AC25" s="266"/>
      <c r="AD25" s="266"/>
      <c r="AE25" s="266"/>
      <c r="AF25" s="266"/>
      <c r="AG25" s="266"/>
      <c r="AH25" s="266"/>
      <c r="AI25" s="266"/>
      <c r="AJ25" s="266"/>
      <c r="AK25" s="266"/>
      <c r="AL25" s="266"/>
      <c r="AM25" s="266"/>
      <c r="AN25" s="266"/>
      <c r="AO25" s="266"/>
      <c r="AP25" s="267"/>
      <c r="AQ25" s="267"/>
      <c r="AR25" s="267"/>
      <c r="AS25" s="268"/>
      <c r="AT25" s="257"/>
    </row>
    <row r="26" spans="1:46" s="229" customFormat="1" ht="13.2" x14ac:dyDescent="0.2">
      <c r="A26" s="1116" t="s">
        <v>442</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2" x14ac:dyDescent="0.2">
      <c r="A27" s="269"/>
      <c r="AS27" s="224"/>
      <c r="AT27" s="224"/>
    </row>
    <row r="28" spans="1:46" ht="16.2" x14ac:dyDescent="0.2">
      <c r="A28" s="225" t="s">
        <v>443</v>
      </c>
      <c r="B28" s="226"/>
      <c r="C28" s="226"/>
      <c r="D28" s="226"/>
      <c r="E28" s="226"/>
      <c r="F28" s="226"/>
      <c r="G28" s="226"/>
      <c r="H28" s="226"/>
      <c r="I28" s="226"/>
      <c r="J28" s="226"/>
      <c r="K28" s="226"/>
      <c r="L28" s="226"/>
      <c r="M28" s="226"/>
      <c r="N28" s="226"/>
      <c r="O28" s="226"/>
      <c r="P28" s="226"/>
      <c r="Q28" s="226"/>
      <c r="R28" s="226"/>
      <c r="S28" s="226"/>
      <c r="T28" s="226"/>
      <c r="U28" s="226"/>
      <c r="V28" s="226"/>
      <c r="W28" s="226"/>
      <c r="X28" s="226"/>
      <c r="Y28" s="226"/>
      <c r="Z28" s="226"/>
      <c r="AA28" s="226"/>
      <c r="AB28" s="226"/>
      <c r="AC28" s="226"/>
      <c r="AD28" s="226"/>
      <c r="AE28" s="226"/>
      <c r="AF28" s="226"/>
      <c r="AG28" s="226"/>
      <c r="AH28" s="226"/>
      <c r="AI28" s="226"/>
      <c r="AJ28" s="226"/>
      <c r="AK28" s="226"/>
      <c r="AL28" s="226"/>
      <c r="AM28" s="226"/>
      <c r="AN28" s="226"/>
      <c r="AO28" s="226"/>
      <c r="AP28" s="226"/>
      <c r="AQ28" s="226"/>
      <c r="AR28" s="226"/>
      <c r="AS28" s="270"/>
    </row>
    <row r="29" spans="1:46" ht="13.2" x14ac:dyDescent="0.2">
      <c r="A29" s="228"/>
      <c r="AK29" s="229" t="s">
        <v>444</v>
      </c>
      <c r="AL29" s="229"/>
      <c r="AM29" s="229"/>
      <c r="AN29" s="229"/>
      <c r="AS29" s="271"/>
    </row>
    <row r="30" spans="1:46" ht="13.5" customHeight="1" x14ac:dyDescent="0.2">
      <c r="A30" s="228"/>
      <c r="AK30" s="231"/>
      <c r="AL30" s="232"/>
      <c r="AM30" s="232"/>
      <c r="AN30" s="233"/>
      <c r="AO30" s="1105" t="s">
        <v>423</v>
      </c>
      <c r="AP30" s="234"/>
      <c r="AQ30" s="235" t="s">
        <v>424</v>
      </c>
      <c r="AR30" s="236"/>
    </row>
    <row r="31" spans="1:46" ht="13.2" x14ac:dyDescent="0.2">
      <c r="A31" s="228"/>
      <c r="AK31" s="237"/>
      <c r="AL31" s="238"/>
      <c r="AM31" s="238"/>
      <c r="AN31" s="239"/>
      <c r="AO31" s="1106"/>
      <c r="AP31" s="240" t="s">
        <v>425</v>
      </c>
      <c r="AQ31" s="241" t="s">
        <v>426</v>
      </c>
      <c r="AR31" s="242" t="s">
        <v>427</v>
      </c>
    </row>
    <row r="32" spans="1:46" ht="27" customHeight="1" x14ac:dyDescent="0.2">
      <c r="A32" s="228"/>
      <c r="AK32" s="1107" t="s">
        <v>445</v>
      </c>
      <c r="AL32" s="1108"/>
      <c r="AM32" s="1108"/>
      <c r="AN32" s="1109"/>
      <c r="AO32" s="272">
        <v>9219278</v>
      </c>
      <c r="AP32" s="272">
        <v>22710</v>
      </c>
      <c r="AQ32" s="273">
        <v>37151</v>
      </c>
      <c r="AR32" s="274">
        <v>-38.9</v>
      </c>
    </row>
    <row r="33" spans="1:46" ht="13.5" customHeight="1" x14ac:dyDescent="0.2">
      <c r="A33" s="228"/>
      <c r="AK33" s="1107" t="s">
        <v>446</v>
      </c>
      <c r="AL33" s="1108"/>
      <c r="AM33" s="1108"/>
      <c r="AN33" s="1109"/>
      <c r="AO33" s="272" t="s">
        <v>432</v>
      </c>
      <c r="AP33" s="272" t="s">
        <v>432</v>
      </c>
      <c r="AQ33" s="273">
        <v>1</v>
      </c>
      <c r="AR33" s="274" t="s">
        <v>432</v>
      </c>
    </row>
    <row r="34" spans="1:46" ht="27" customHeight="1" x14ac:dyDescent="0.2">
      <c r="A34" s="228"/>
      <c r="AK34" s="1107" t="s">
        <v>447</v>
      </c>
      <c r="AL34" s="1108"/>
      <c r="AM34" s="1108"/>
      <c r="AN34" s="1109"/>
      <c r="AO34" s="272" t="s">
        <v>432</v>
      </c>
      <c r="AP34" s="272" t="s">
        <v>432</v>
      </c>
      <c r="AQ34" s="273">
        <v>48</v>
      </c>
      <c r="AR34" s="274" t="s">
        <v>432</v>
      </c>
    </row>
    <row r="35" spans="1:46" ht="27" customHeight="1" x14ac:dyDescent="0.2">
      <c r="A35" s="228"/>
      <c r="AK35" s="1107" t="s">
        <v>448</v>
      </c>
      <c r="AL35" s="1108"/>
      <c r="AM35" s="1108"/>
      <c r="AN35" s="1109"/>
      <c r="AO35" s="272">
        <v>3278425</v>
      </c>
      <c r="AP35" s="272">
        <v>8076</v>
      </c>
      <c r="AQ35" s="273">
        <v>8181</v>
      </c>
      <c r="AR35" s="274">
        <v>-1.3</v>
      </c>
    </row>
    <row r="36" spans="1:46" ht="27" customHeight="1" x14ac:dyDescent="0.2">
      <c r="A36" s="228"/>
      <c r="AK36" s="1107" t="s">
        <v>449</v>
      </c>
      <c r="AL36" s="1108"/>
      <c r="AM36" s="1108"/>
      <c r="AN36" s="1109"/>
      <c r="AO36" s="272">
        <v>415489</v>
      </c>
      <c r="AP36" s="272">
        <v>1023</v>
      </c>
      <c r="AQ36" s="273">
        <v>473</v>
      </c>
      <c r="AR36" s="274">
        <v>116.3</v>
      </c>
    </row>
    <row r="37" spans="1:46" ht="13.5" customHeight="1" x14ac:dyDescent="0.2">
      <c r="A37" s="228"/>
      <c r="AK37" s="1107" t="s">
        <v>450</v>
      </c>
      <c r="AL37" s="1108"/>
      <c r="AM37" s="1108"/>
      <c r="AN37" s="1109"/>
      <c r="AO37" s="272" t="s">
        <v>432</v>
      </c>
      <c r="AP37" s="272" t="s">
        <v>432</v>
      </c>
      <c r="AQ37" s="273">
        <v>499</v>
      </c>
      <c r="AR37" s="274" t="s">
        <v>432</v>
      </c>
    </row>
    <row r="38" spans="1:46" ht="27" customHeight="1" x14ac:dyDescent="0.2">
      <c r="A38" s="228"/>
      <c r="AK38" s="1110" t="s">
        <v>451</v>
      </c>
      <c r="AL38" s="1111"/>
      <c r="AM38" s="1111"/>
      <c r="AN38" s="1112"/>
      <c r="AO38" s="275" t="s">
        <v>432</v>
      </c>
      <c r="AP38" s="275" t="s">
        <v>432</v>
      </c>
      <c r="AQ38" s="276">
        <v>1</v>
      </c>
      <c r="AR38" s="264" t="s">
        <v>432</v>
      </c>
      <c r="AS38" s="271"/>
    </row>
    <row r="39" spans="1:46" ht="13.2" x14ac:dyDescent="0.2">
      <c r="A39" s="228"/>
      <c r="AK39" s="1110" t="s">
        <v>452</v>
      </c>
      <c r="AL39" s="1111"/>
      <c r="AM39" s="1111"/>
      <c r="AN39" s="1112"/>
      <c r="AO39" s="272">
        <v>-3303187</v>
      </c>
      <c r="AP39" s="272">
        <v>-8137</v>
      </c>
      <c r="AQ39" s="273">
        <v>-8269</v>
      </c>
      <c r="AR39" s="274">
        <v>-1.6</v>
      </c>
      <c r="AS39" s="271"/>
    </row>
    <row r="40" spans="1:46" ht="27" customHeight="1" x14ac:dyDescent="0.2">
      <c r="A40" s="228"/>
      <c r="AK40" s="1107" t="s">
        <v>453</v>
      </c>
      <c r="AL40" s="1108"/>
      <c r="AM40" s="1108"/>
      <c r="AN40" s="1109"/>
      <c r="AO40" s="272">
        <v>-7835847</v>
      </c>
      <c r="AP40" s="272">
        <v>-19302</v>
      </c>
      <c r="AQ40" s="273">
        <v>-27482</v>
      </c>
      <c r="AR40" s="274">
        <v>-29.8</v>
      </c>
      <c r="AS40" s="271"/>
    </row>
    <row r="41" spans="1:46" ht="13.2" x14ac:dyDescent="0.2">
      <c r="A41" s="228"/>
      <c r="AK41" s="1113" t="s">
        <v>215</v>
      </c>
      <c r="AL41" s="1114"/>
      <c r="AM41" s="1114"/>
      <c r="AN41" s="1115"/>
      <c r="AO41" s="272">
        <v>1774158</v>
      </c>
      <c r="AP41" s="272">
        <v>4370</v>
      </c>
      <c r="AQ41" s="273">
        <v>10602</v>
      </c>
      <c r="AR41" s="274">
        <v>-58.8</v>
      </c>
      <c r="AS41" s="271"/>
    </row>
    <row r="42" spans="1:46" ht="13.2" x14ac:dyDescent="0.2">
      <c r="A42" s="228"/>
      <c r="AK42" s="277"/>
      <c r="AQ42" s="249"/>
      <c r="AR42" s="249"/>
      <c r="AS42" s="271"/>
    </row>
    <row r="43" spans="1:46" ht="13.2" x14ac:dyDescent="0.2">
      <c r="A43" s="228"/>
      <c r="AP43" s="278"/>
      <c r="AQ43" s="249"/>
      <c r="AS43" s="271"/>
    </row>
    <row r="44" spans="1:46" ht="13.2" x14ac:dyDescent="0.2">
      <c r="A44" s="228"/>
      <c r="AQ44" s="249"/>
    </row>
    <row r="45" spans="1:46" ht="13.2" x14ac:dyDescent="0.2">
      <c r="A45" s="226"/>
      <c r="B45" s="226"/>
      <c r="C45" s="226"/>
      <c r="D45" s="226"/>
      <c r="E45" s="226"/>
      <c r="F45" s="226"/>
      <c r="G45" s="226"/>
      <c r="H45" s="226"/>
      <c r="I45" s="226"/>
      <c r="J45" s="226"/>
      <c r="K45" s="226"/>
      <c r="L45" s="226"/>
      <c r="M45" s="226"/>
      <c r="N45" s="226"/>
      <c r="O45" s="226"/>
      <c r="P45" s="226"/>
      <c r="Q45" s="226"/>
      <c r="R45" s="226"/>
      <c r="S45" s="226"/>
      <c r="T45" s="226"/>
      <c r="U45" s="226"/>
      <c r="V45" s="226"/>
      <c r="W45" s="226"/>
      <c r="X45" s="226"/>
      <c r="Y45" s="226"/>
      <c r="Z45" s="226"/>
      <c r="AA45" s="226"/>
      <c r="AB45" s="226"/>
      <c r="AC45" s="226"/>
      <c r="AD45" s="226"/>
      <c r="AE45" s="226"/>
      <c r="AF45" s="226"/>
      <c r="AG45" s="226"/>
      <c r="AH45" s="226"/>
      <c r="AI45" s="226"/>
      <c r="AJ45" s="226"/>
      <c r="AK45" s="226"/>
      <c r="AL45" s="226"/>
      <c r="AM45" s="226"/>
      <c r="AN45" s="226"/>
      <c r="AO45" s="226"/>
      <c r="AP45" s="226"/>
      <c r="AQ45" s="279"/>
      <c r="AR45" s="226"/>
      <c r="AS45" s="226"/>
      <c r="AT45" s="224"/>
    </row>
    <row r="46" spans="1:46" ht="13.2" x14ac:dyDescent="0.2">
      <c r="A46" s="280"/>
      <c r="B46" s="280"/>
      <c r="C46" s="280"/>
      <c r="D46" s="280"/>
      <c r="E46" s="280"/>
      <c r="F46" s="280"/>
      <c r="G46" s="280"/>
      <c r="H46" s="280"/>
      <c r="I46" s="280"/>
      <c r="J46" s="280"/>
      <c r="K46" s="280"/>
      <c r="L46" s="280"/>
      <c r="M46" s="280"/>
      <c r="N46" s="280"/>
      <c r="O46" s="280"/>
      <c r="P46" s="280"/>
      <c r="Q46" s="280"/>
      <c r="R46" s="280"/>
      <c r="S46" s="280"/>
      <c r="T46" s="280"/>
      <c r="U46" s="280"/>
      <c r="V46" s="280"/>
      <c r="W46" s="280"/>
      <c r="X46" s="280"/>
      <c r="Y46" s="280"/>
      <c r="Z46" s="280"/>
      <c r="AA46" s="280"/>
      <c r="AB46" s="280"/>
      <c r="AC46" s="280"/>
      <c r="AD46" s="280"/>
      <c r="AE46" s="280"/>
      <c r="AF46" s="280"/>
      <c r="AG46" s="280"/>
      <c r="AH46" s="280"/>
      <c r="AI46" s="280"/>
      <c r="AJ46" s="280"/>
      <c r="AK46" s="280"/>
      <c r="AL46" s="280"/>
      <c r="AM46" s="280"/>
      <c r="AN46" s="280"/>
      <c r="AO46" s="280"/>
      <c r="AP46" s="280"/>
      <c r="AQ46" s="280"/>
      <c r="AR46" s="280"/>
      <c r="AS46" s="280"/>
      <c r="AT46" s="224"/>
    </row>
    <row r="47" spans="1:46" ht="17.25" customHeight="1" x14ac:dyDescent="0.2">
      <c r="A47" s="281" t="s">
        <v>454</v>
      </c>
    </row>
    <row r="48" spans="1:46" ht="13.2" x14ac:dyDescent="0.2">
      <c r="A48" s="228"/>
      <c r="AK48" s="282" t="s">
        <v>455</v>
      </c>
      <c r="AL48" s="282"/>
      <c r="AM48" s="282"/>
      <c r="AN48" s="282"/>
      <c r="AO48" s="282"/>
      <c r="AP48" s="282"/>
      <c r="AQ48" s="283"/>
      <c r="AR48" s="282"/>
    </row>
    <row r="49" spans="1:44" ht="13.5" customHeight="1" x14ac:dyDescent="0.2">
      <c r="A49" s="228"/>
      <c r="AK49" s="284"/>
      <c r="AL49" s="285"/>
      <c r="AM49" s="1100" t="s">
        <v>423</v>
      </c>
      <c r="AN49" s="1102" t="s">
        <v>456</v>
      </c>
      <c r="AO49" s="1103"/>
      <c r="AP49" s="1103"/>
      <c r="AQ49" s="1103"/>
      <c r="AR49" s="1104"/>
    </row>
    <row r="50" spans="1:44" ht="13.2" x14ac:dyDescent="0.2">
      <c r="A50" s="228"/>
      <c r="AK50" s="286"/>
      <c r="AL50" s="287"/>
      <c r="AM50" s="1101"/>
      <c r="AN50" s="288" t="s">
        <v>457</v>
      </c>
      <c r="AO50" s="289" t="s">
        <v>458</v>
      </c>
      <c r="AP50" s="290" t="s">
        <v>459</v>
      </c>
      <c r="AQ50" s="291" t="s">
        <v>460</v>
      </c>
      <c r="AR50" s="292" t="s">
        <v>461</v>
      </c>
    </row>
    <row r="51" spans="1:44" ht="13.2" x14ac:dyDescent="0.2">
      <c r="A51" s="228"/>
      <c r="AK51" s="284" t="s">
        <v>462</v>
      </c>
      <c r="AL51" s="285"/>
      <c r="AM51" s="293">
        <v>8063263</v>
      </c>
      <c r="AN51" s="294">
        <v>19696</v>
      </c>
      <c r="AO51" s="295">
        <v>-12.2</v>
      </c>
      <c r="AP51" s="296">
        <v>52191</v>
      </c>
      <c r="AQ51" s="297">
        <v>0.7</v>
      </c>
      <c r="AR51" s="298">
        <v>-12.9</v>
      </c>
    </row>
    <row r="52" spans="1:44" ht="13.2" x14ac:dyDescent="0.2">
      <c r="A52" s="228"/>
      <c r="AK52" s="299"/>
      <c r="AL52" s="300" t="s">
        <v>463</v>
      </c>
      <c r="AM52" s="301">
        <v>5755957</v>
      </c>
      <c r="AN52" s="302">
        <v>14060</v>
      </c>
      <c r="AO52" s="303">
        <v>-24.9</v>
      </c>
      <c r="AP52" s="304">
        <v>26807</v>
      </c>
      <c r="AQ52" s="305">
        <v>1.8</v>
      </c>
      <c r="AR52" s="306">
        <v>-26.7</v>
      </c>
    </row>
    <row r="53" spans="1:44" ht="13.2" x14ac:dyDescent="0.2">
      <c r="A53" s="228"/>
      <c r="AK53" s="284" t="s">
        <v>464</v>
      </c>
      <c r="AL53" s="285"/>
      <c r="AM53" s="293">
        <v>10523392</v>
      </c>
      <c r="AN53" s="294">
        <v>25742</v>
      </c>
      <c r="AO53" s="295">
        <v>30.7</v>
      </c>
      <c r="AP53" s="296">
        <v>48105</v>
      </c>
      <c r="AQ53" s="297">
        <v>-7.8</v>
      </c>
      <c r="AR53" s="298">
        <v>38.5</v>
      </c>
    </row>
    <row r="54" spans="1:44" ht="13.2" x14ac:dyDescent="0.2">
      <c r="A54" s="228"/>
      <c r="AK54" s="299"/>
      <c r="AL54" s="300" t="s">
        <v>463</v>
      </c>
      <c r="AM54" s="301">
        <v>6324249</v>
      </c>
      <c r="AN54" s="302">
        <v>15470</v>
      </c>
      <c r="AO54" s="303">
        <v>10</v>
      </c>
      <c r="AP54" s="304">
        <v>24072</v>
      </c>
      <c r="AQ54" s="305">
        <v>-10.199999999999999</v>
      </c>
      <c r="AR54" s="306">
        <v>20.2</v>
      </c>
    </row>
    <row r="55" spans="1:44" ht="13.2" x14ac:dyDescent="0.2">
      <c r="A55" s="228"/>
      <c r="AK55" s="284" t="s">
        <v>465</v>
      </c>
      <c r="AL55" s="285"/>
      <c r="AM55" s="293">
        <v>15584565</v>
      </c>
      <c r="AN55" s="294">
        <v>38226</v>
      </c>
      <c r="AO55" s="295">
        <v>48.5</v>
      </c>
      <c r="AP55" s="296">
        <v>47446</v>
      </c>
      <c r="AQ55" s="297">
        <v>-1.4</v>
      </c>
      <c r="AR55" s="298">
        <v>49.9</v>
      </c>
    </row>
    <row r="56" spans="1:44" ht="13.2" x14ac:dyDescent="0.2">
      <c r="A56" s="228"/>
      <c r="AK56" s="299"/>
      <c r="AL56" s="300" t="s">
        <v>463</v>
      </c>
      <c r="AM56" s="301">
        <v>9769459</v>
      </c>
      <c r="AN56" s="302">
        <v>23963</v>
      </c>
      <c r="AO56" s="303">
        <v>54.9</v>
      </c>
      <c r="AP56" s="304">
        <v>24371</v>
      </c>
      <c r="AQ56" s="305">
        <v>1.2</v>
      </c>
      <c r="AR56" s="306">
        <v>53.7</v>
      </c>
    </row>
    <row r="57" spans="1:44" ht="13.2" x14ac:dyDescent="0.2">
      <c r="A57" s="228"/>
      <c r="AK57" s="284" t="s">
        <v>466</v>
      </c>
      <c r="AL57" s="285"/>
      <c r="AM57" s="293">
        <v>10216214</v>
      </c>
      <c r="AN57" s="294">
        <v>25111</v>
      </c>
      <c r="AO57" s="295">
        <v>-34.299999999999997</v>
      </c>
      <c r="AP57" s="296">
        <v>48387</v>
      </c>
      <c r="AQ57" s="297">
        <v>2</v>
      </c>
      <c r="AR57" s="298">
        <v>-36.299999999999997</v>
      </c>
    </row>
    <row r="58" spans="1:44" ht="13.2" x14ac:dyDescent="0.2">
      <c r="A58" s="228"/>
      <c r="AK58" s="299"/>
      <c r="AL58" s="300" t="s">
        <v>463</v>
      </c>
      <c r="AM58" s="301">
        <v>8957458</v>
      </c>
      <c r="AN58" s="302">
        <v>22017</v>
      </c>
      <c r="AO58" s="303">
        <v>-8.1</v>
      </c>
      <c r="AP58" s="304">
        <v>25592</v>
      </c>
      <c r="AQ58" s="305">
        <v>5</v>
      </c>
      <c r="AR58" s="306">
        <v>-13.1</v>
      </c>
    </row>
    <row r="59" spans="1:44" ht="13.2" x14ac:dyDescent="0.2">
      <c r="A59" s="228"/>
      <c r="AK59" s="284" t="s">
        <v>467</v>
      </c>
      <c r="AL59" s="285"/>
      <c r="AM59" s="293">
        <v>15975423</v>
      </c>
      <c r="AN59" s="294">
        <v>39353</v>
      </c>
      <c r="AO59" s="295">
        <v>56.7</v>
      </c>
      <c r="AP59" s="296">
        <v>49684</v>
      </c>
      <c r="AQ59" s="297">
        <v>2.7</v>
      </c>
      <c r="AR59" s="298">
        <v>54</v>
      </c>
    </row>
    <row r="60" spans="1:44" ht="13.2" x14ac:dyDescent="0.2">
      <c r="A60" s="228"/>
      <c r="AK60" s="299"/>
      <c r="AL60" s="300" t="s">
        <v>463</v>
      </c>
      <c r="AM60" s="301">
        <v>11768805</v>
      </c>
      <c r="AN60" s="302">
        <v>28990</v>
      </c>
      <c r="AO60" s="303">
        <v>31.7</v>
      </c>
      <c r="AP60" s="304">
        <v>28303</v>
      </c>
      <c r="AQ60" s="305">
        <v>10.6</v>
      </c>
      <c r="AR60" s="306">
        <v>21.1</v>
      </c>
    </row>
    <row r="61" spans="1:44" ht="13.2" x14ac:dyDescent="0.2">
      <c r="A61" s="228"/>
      <c r="AK61" s="284" t="s">
        <v>468</v>
      </c>
      <c r="AL61" s="307"/>
      <c r="AM61" s="293">
        <v>12072571</v>
      </c>
      <c r="AN61" s="294">
        <v>29626</v>
      </c>
      <c r="AO61" s="295">
        <v>17.899999999999999</v>
      </c>
      <c r="AP61" s="296">
        <v>49163</v>
      </c>
      <c r="AQ61" s="308">
        <v>-0.8</v>
      </c>
      <c r="AR61" s="298">
        <v>18.7</v>
      </c>
    </row>
    <row r="62" spans="1:44" ht="13.2" x14ac:dyDescent="0.2">
      <c r="A62" s="228"/>
      <c r="AK62" s="299"/>
      <c r="AL62" s="300" t="s">
        <v>463</v>
      </c>
      <c r="AM62" s="301">
        <v>8515186</v>
      </c>
      <c r="AN62" s="302">
        <v>20900</v>
      </c>
      <c r="AO62" s="303">
        <v>12.7</v>
      </c>
      <c r="AP62" s="304">
        <v>25829</v>
      </c>
      <c r="AQ62" s="305">
        <v>1.7</v>
      </c>
      <c r="AR62" s="306">
        <v>11</v>
      </c>
    </row>
    <row r="63" spans="1:44" ht="13.2" x14ac:dyDescent="0.2">
      <c r="A63" s="228"/>
    </row>
    <row r="64" spans="1:44" ht="13.2" x14ac:dyDescent="0.2">
      <c r="A64" s="228"/>
    </row>
    <row r="65" spans="1:46" ht="13.2" x14ac:dyDescent="0.2">
      <c r="A65" s="228"/>
    </row>
    <row r="66" spans="1:46" ht="13.2" x14ac:dyDescent="0.2">
      <c r="A66" s="309"/>
      <c r="B66" s="280"/>
      <c r="C66" s="280"/>
      <c r="D66" s="280"/>
      <c r="E66" s="280"/>
      <c r="F66" s="280"/>
      <c r="G66" s="280"/>
      <c r="H66" s="280"/>
      <c r="I66" s="280"/>
      <c r="J66" s="280"/>
      <c r="K66" s="280"/>
      <c r="L66" s="280"/>
      <c r="M66" s="280"/>
      <c r="N66" s="280"/>
      <c r="O66" s="280"/>
      <c r="P66" s="280"/>
      <c r="Q66" s="280"/>
      <c r="R66" s="280"/>
      <c r="S66" s="280"/>
      <c r="T66" s="280"/>
      <c r="U66" s="280"/>
      <c r="V66" s="280"/>
      <c r="W66" s="280"/>
      <c r="X66" s="280"/>
      <c r="Y66" s="280"/>
      <c r="Z66" s="280"/>
      <c r="AA66" s="280"/>
      <c r="AB66" s="280"/>
      <c r="AC66" s="280"/>
      <c r="AD66" s="280"/>
      <c r="AE66" s="280"/>
      <c r="AF66" s="280"/>
      <c r="AG66" s="280"/>
      <c r="AH66" s="280"/>
      <c r="AI66" s="280"/>
      <c r="AJ66" s="280"/>
      <c r="AK66" s="280"/>
      <c r="AL66" s="280"/>
      <c r="AM66" s="280"/>
      <c r="AN66" s="280"/>
      <c r="AO66" s="280"/>
      <c r="AP66" s="280"/>
      <c r="AQ66" s="280"/>
      <c r="AR66" s="280"/>
      <c r="AS66" s="310"/>
    </row>
    <row r="67" spans="1:46" ht="13.5" hidden="1" customHeight="1" x14ac:dyDescent="0.2">
      <c r="AS67" s="224"/>
      <c r="AT67" s="224"/>
    </row>
    <row r="70" spans="1:46" ht="13.2" hidden="1" x14ac:dyDescent="0.2"/>
    <row r="71" spans="1:46" ht="13.2" hidden="1" x14ac:dyDescent="0.2"/>
    <row r="72" spans="1:46" ht="13.2" hidden="1" x14ac:dyDescent="0.2"/>
    <row r="73" spans="1:46" ht="13.2" hidden="1" x14ac:dyDescent="0.2"/>
  </sheetData>
  <sheetProtection algorithmName="SHA-512" hashValue="+8PTeCvJwxMruip5dwkDIavy3hppPGmFuDYLRiALkFugipcQje5WTr/dexo1uMmL7ynRe4FYqSskZxbJsjuiSQ==" saltValue="Ii4Mqf+IVLqCj5/w5mmkp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23" customWidth="1"/>
    <col min="126" max="16384" width="9" style="222" hidden="1"/>
  </cols>
  <sheetData>
    <row r="1" spans="2:125" ht="13.5" customHeight="1" x14ac:dyDescent="0.2">
      <c r="B1" s="222"/>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2"/>
      <c r="DR1" s="222"/>
      <c r="DS1" s="222"/>
      <c r="DT1" s="222"/>
      <c r="DU1" s="222"/>
    </row>
    <row r="2" spans="2:125" ht="13.2" x14ac:dyDescent="0.2">
      <c r="B2" s="222"/>
      <c r="DG2" s="222"/>
    </row>
    <row r="3" spans="2:125" ht="13.2" x14ac:dyDescent="0.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H3" s="222"/>
      <c r="DI3" s="222"/>
      <c r="DJ3" s="222"/>
      <c r="DK3" s="222"/>
      <c r="DL3" s="222"/>
      <c r="DM3" s="222"/>
      <c r="DN3" s="222"/>
      <c r="DO3" s="222"/>
      <c r="DP3" s="222"/>
      <c r="DQ3" s="222"/>
      <c r="DR3" s="222"/>
      <c r="DS3" s="222"/>
      <c r="DT3" s="222"/>
      <c r="DU3" s="222"/>
    </row>
    <row r="4" spans="2:125" ht="13.2" x14ac:dyDescent="0.2"/>
    <row r="5" spans="2:125" ht="13.2" x14ac:dyDescent="0.2"/>
    <row r="6" spans="2:125" ht="13.2" x14ac:dyDescent="0.2"/>
    <row r="7" spans="2:125" ht="13.2" x14ac:dyDescent="0.2"/>
    <row r="8" spans="2:125" ht="13.2" x14ac:dyDescent="0.2"/>
    <row r="9" spans="2:125" ht="13.2" x14ac:dyDescent="0.2">
      <c r="DU9" s="222"/>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22"/>
    </row>
    <row r="18" spans="125:125" ht="13.2" x14ac:dyDescent="0.2"/>
    <row r="19" spans="125:125" ht="13.2" x14ac:dyDescent="0.2"/>
    <row r="20" spans="125:125" ht="13.2" x14ac:dyDescent="0.2">
      <c r="DU20" s="222"/>
    </row>
    <row r="21" spans="125:125" ht="13.2" x14ac:dyDescent="0.2">
      <c r="DU21" s="222"/>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22"/>
    </row>
    <row r="29" spans="125:125" ht="13.2" x14ac:dyDescent="0.2"/>
    <row r="30" spans="125:125" ht="13.2" x14ac:dyDescent="0.2"/>
    <row r="31" spans="125:125" ht="13.2" x14ac:dyDescent="0.2"/>
    <row r="32" spans="125:125" ht="13.2" x14ac:dyDescent="0.2"/>
    <row r="33" spans="2:125" ht="13.2" x14ac:dyDescent="0.2">
      <c r="B33" s="222"/>
      <c r="G33" s="222"/>
      <c r="I33" s="222"/>
    </row>
    <row r="34" spans="2:125" ht="13.2" x14ac:dyDescent="0.2">
      <c r="C34" s="222"/>
      <c r="P34" s="222"/>
      <c r="DE34" s="222"/>
      <c r="DH34" s="222"/>
    </row>
    <row r="35" spans="2:125" ht="13.2" x14ac:dyDescent="0.2">
      <c r="D35" s="222"/>
      <c r="E35" s="222"/>
      <c r="DG35" s="222"/>
      <c r="DJ35" s="222"/>
      <c r="DP35" s="222"/>
      <c r="DQ35" s="222"/>
      <c r="DR35" s="222"/>
      <c r="DS35" s="222"/>
      <c r="DT35" s="222"/>
      <c r="DU35" s="222"/>
    </row>
    <row r="36" spans="2:125" ht="13.2" x14ac:dyDescent="0.2">
      <c r="F36" s="222"/>
      <c r="H36" s="222"/>
      <c r="J36" s="222"/>
      <c r="K36" s="222"/>
      <c r="L36" s="222"/>
      <c r="M36" s="222"/>
      <c r="N36" s="222"/>
      <c r="O36" s="222"/>
      <c r="Q36" s="222"/>
      <c r="R36" s="222"/>
      <c r="S36" s="222"/>
      <c r="T36" s="222"/>
      <c r="U36" s="222"/>
      <c r="V36" s="222"/>
      <c r="W36" s="222"/>
      <c r="X36" s="222"/>
      <c r="Y36" s="222"/>
      <c r="Z36" s="222"/>
      <c r="AA36" s="222"/>
      <c r="AB36" s="222"/>
      <c r="AC36" s="222"/>
      <c r="AD36" s="222"/>
      <c r="AE36" s="222"/>
      <c r="AF36" s="222"/>
      <c r="AG36" s="222"/>
      <c r="AH36" s="222"/>
      <c r="AI36" s="222"/>
      <c r="AJ36" s="222"/>
      <c r="AK36" s="222"/>
      <c r="AL36" s="222"/>
      <c r="AM36" s="222"/>
      <c r="AN36" s="222"/>
      <c r="AO36" s="222"/>
      <c r="AP36" s="222"/>
      <c r="AQ36" s="222"/>
      <c r="AR36" s="222"/>
      <c r="AS36" s="222"/>
      <c r="AT36" s="222"/>
      <c r="AU36" s="222"/>
      <c r="AV36" s="222"/>
      <c r="AW36" s="222"/>
      <c r="AX36" s="222"/>
      <c r="AY36" s="222"/>
      <c r="AZ36" s="222"/>
      <c r="BA36" s="222"/>
      <c r="BB36" s="222"/>
      <c r="BC36" s="222"/>
      <c r="BD36" s="222"/>
      <c r="BE36" s="222"/>
      <c r="BF36" s="222"/>
      <c r="BG36" s="222"/>
      <c r="BH36" s="222"/>
      <c r="BI36" s="222"/>
      <c r="BJ36" s="222"/>
      <c r="BK36" s="222"/>
      <c r="BL36" s="222"/>
      <c r="BM36" s="222"/>
      <c r="BN36" s="222"/>
      <c r="BO36" s="222"/>
      <c r="BP36" s="222"/>
      <c r="BQ36" s="222"/>
      <c r="BR36" s="222"/>
      <c r="BS36" s="222"/>
      <c r="BT36" s="222"/>
      <c r="BU36" s="222"/>
      <c r="BV36" s="222"/>
      <c r="BW36" s="222"/>
      <c r="BX36" s="222"/>
      <c r="BY36" s="222"/>
      <c r="BZ36" s="222"/>
      <c r="CA36" s="222"/>
      <c r="CB36" s="222"/>
      <c r="CC36" s="222"/>
      <c r="CD36" s="222"/>
      <c r="CE36" s="222"/>
      <c r="CF36" s="222"/>
      <c r="CG36" s="222"/>
      <c r="CH36" s="222"/>
      <c r="CI36" s="222"/>
      <c r="CJ36" s="222"/>
      <c r="CK36" s="222"/>
      <c r="CL36" s="222"/>
      <c r="CM36" s="222"/>
      <c r="CN36" s="222"/>
      <c r="CO36" s="222"/>
      <c r="CP36" s="222"/>
      <c r="CQ36" s="222"/>
      <c r="CR36" s="222"/>
      <c r="CS36" s="222"/>
      <c r="CT36" s="222"/>
      <c r="CU36" s="222"/>
      <c r="CV36" s="222"/>
      <c r="CW36" s="222"/>
      <c r="CX36" s="222"/>
      <c r="CY36" s="222"/>
      <c r="CZ36" s="222"/>
      <c r="DA36" s="222"/>
      <c r="DB36" s="222"/>
      <c r="DC36" s="222"/>
      <c r="DD36" s="222"/>
      <c r="DF36" s="222"/>
      <c r="DI36" s="222"/>
      <c r="DK36" s="222"/>
      <c r="DL36" s="222"/>
      <c r="DM36" s="222"/>
      <c r="DN36" s="222"/>
      <c r="DO36" s="222"/>
      <c r="DP36" s="222"/>
      <c r="DQ36" s="222"/>
      <c r="DR36" s="222"/>
      <c r="DS36" s="222"/>
      <c r="DT36" s="222"/>
      <c r="DU36" s="222"/>
    </row>
    <row r="37" spans="2:125" ht="13.2" x14ac:dyDescent="0.2">
      <c r="DU37" s="222"/>
    </row>
    <row r="38" spans="2:125" ht="13.2" x14ac:dyDescent="0.2">
      <c r="DT38" s="222"/>
      <c r="DU38" s="222"/>
    </row>
    <row r="39" spans="2:125" ht="13.2" x14ac:dyDescent="0.2"/>
    <row r="40" spans="2:125" ht="13.2" x14ac:dyDescent="0.2">
      <c r="DH40" s="222"/>
    </row>
    <row r="41" spans="2:125" ht="13.2" x14ac:dyDescent="0.2">
      <c r="DE41" s="222"/>
    </row>
    <row r="42" spans="2:125" ht="13.2" x14ac:dyDescent="0.2">
      <c r="DG42" s="222"/>
      <c r="DJ42" s="222"/>
    </row>
    <row r="43" spans="2:125" ht="13.2" x14ac:dyDescent="0.2">
      <c r="Q43" s="222"/>
      <c r="R43" s="222"/>
      <c r="S43" s="222"/>
      <c r="T43" s="222"/>
      <c r="U43" s="222"/>
      <c r="V43" s="222"/>
      <c r="W43" s="222"/>
      <c r="X43" s="222"/>
      <c r="Y43" s="222"/>
      <c r="Z43" s="222"/>
      <c r="AA43" s="222"/>
      <c r="AB43" s="222"/>
      <c r="AC43" s="222"/>
      <c r="AD43" s="222"/>
      <c r="AE43" s="222"/>
      <c r="AF43" s="222"/>
      <c r="AG43" s="222"/>
      <c r="AH43" s="222"/>
      <c r="AI43" s="222"/>
      <c r="AJ43" s="222"/>
      <c r="AK43" s="222"/>
      <c r="AL43" s="222"/>
      <c r="AM43" s="222"/>
      <c r="AN43" s="222"/>
      <c r="AO43" s="222"/>
      <c r="AP43" s="222"/>
      <c r="AQ43" s="222"/>
      <c r="AR43" s="222"/>
      <c r="AS43" s="222"/>
      <c r="AT43" s="222"/>
      <c r="AU43" s="222"/>
      <c r="AV43" s="222"/>
      <c r="AW43" s="222"/>
      <c r="AX43" s="222"/>
      <c r="AY43" s="222"/>
      <c r="AZ43" s="222"/>
      <c r="BA43" s="222"/>
      <c r="BB43" s="222"/>
      <c r="BC43" s="222"/>
      <c r="BD43" s="222"/>
      <c r="BE43" s="222"/>
      <c r="BF43" s="222"/>
      <c r="BG43" s="222"/>
      <c r="BH43" s="222"/>
      <c r="BI43" s="222"/>
      <c r="BJ43" s="222"/>
      <c r="BK43" s="222"/>
      <c r="BL43" s="222"/>
      <c r="BM43" s="222"/>
      <c r="BN43" s="222"/>
      <c r="BO43" s="222"/>
      <c r="BP43" s="222"/>
      <c r="BQ43" s="222"/>
      <c r="BR43" s="222"/>
      <c r="BS43" s="222"/>
      <c r="BT43" s="222"/>
      <c r="BU43" s="222"/>
      <c r="BV43" s="222"/>
      <c r="BW43" s="222"/>
      <c r="BX43" s="222"/>
      <c r="BY43" s="222"/>
      <c r="BZ43" s="222"/>
      <c r="CA43" s="222"/>
      <c r="CB43" s="222"/>
      <c r="CC43" s="222"/>
      <c r="CD43" s="222"/>
      <c r="CE43" s="222"/>
      <c r="CF43" s="222"/>
      <c r="CG43" s="222"/>
      <c r="CH43" s="222"/>
      <c r="CI43" s="222"/>
      <c r="CJ43" s="222"/>
      <c r="CK43" s="222"/>
      <c r="CL43" s="222"/>
      <c r="CM43" s="222"/>
      <c r="CN43" s="222"/>
      <c r="CO43" s="222"/>
      <c r="CP43" s="222"/>
      <c r="CQ43" s="222"/>
      <c r="CR43" s="222"/>
      <c r="CS43" s="222"/>
      <c r="CT43" s="222"/>
      <c r="CU43" s="222"/>
      <c r="CV43" s="222"/>
      <c r="CW43" s="222"/>
      <c r="CX43" s="222"/>
      <c r="CY43" s="222"/>
      <c r="CZ43" s="222"/>
      <c r="DA43" s="222"/>
      <c r="DB43" s="222"/>
      <c r="DC43" s="222"/>
      <c r="DD43" s="222"/>
      <c r="DF43" s="222"/>
      <c r="DI43" s="222"/>
      <c r="DK43" s="222"/>
      <c r="DL43" s="222"/>
      <c r="DM43" s="222"/>
      <c r="DN43" s="222"/>
      <c r="DO43" s="222"/>
      <c r="DP43" s="222"/>
      <c r="DQ43" s="222"/>
      <c r="DR43" s="222"/>
      <c r="DS43" s="222"/>
      <c r="DT43" s="222"/>
      <c r="DU43" s="222"/>
    </row>
    <row r="44" spans="2:125" ht="13.2" x14ac:dyDescent="0.2">
      <c r="DU44" s="222"/>
    </row>
    <row r="45" spans="2:125" ht="13.2" x14ac:dyDescent="0.2"/>
    <row r="46" spans="2:125" ht="13.2" x14ac:dyDescent="0.2"/>
    <row r="47" spans="2:125" ht="13.2" x14ac:dyDescent="0.2"/>
    <row r="48" spans="2:125" ht="13.2" x14ac:dyDescent="0.2">
      <c r="DT48" s="222"/>
      <c r="DU48" s="222"/>
    </row>
    <row r="49" spans="120:125" ht="13.2" x14ac:dyDescent="0.2">
      <c r="DU49" s="222"/>
    </row>
    <row r="50" spans="120:125" ht="13.2" x14ac:dyDescent="0.2">
      <c r="DU50" s="222"/>
    </row>
    <row r="51" spans="120:125" ht="13.2" x14ac:dyDescent="0.2">
      <c r="DP51" s="222"/>
      <c r="DQ51" s="222"/>
      <c r="DR51" s="222"/>
      <c r="DS51" s="222"/>
      <c r="DT51" s="222"/>
      <c r="DU51" s="222"/>
    </row>
    <row r="52" spans="120:125" ht="13.2" x14ac:dyDescent="0.2"/>
    <row r="53" spans="120:125" ht="13.2" x14ac:dyDescent="0.2"/>
    <row r="54" spans="120:125" ht="13.2" x14ac:dyDescent="0.2">
      <c r="DU54" s="222"/>
    </row>
    <row r="55" spans="120:125" ht="13.2" x14ac:dyDescent="0.2"/>
    <row r="56" spans="120:125" ht="13.2" x14ac:dyDescent="0.2"/>
    <row r="57" spans="120:125" ht="13.2" x14ac:dyDescent="0.2"/>
    <row r="58" spans="120:125" ht="13.2" x14ac:dyDescent="0.2">
      <c r="DU58" s="222"/>
    </row>
    <row r="59" spans="120:125" ht="13.2" x14ac:dyDescent="0.2"/>
    <row r="60" spans="120:125" ht="13.2" x14ac:dyDescent="0.2"/>
    <row r="61" spans="120:125" ht="13.2" x14ac:dyDescent="0.2"/>
    <row r="62" spans="120:125" ht="13.2" x14ac:dyDescent="0.2"/>
    <row r="63" spans="120:125" ht="13.2" x14ac:dyDescent="0.2">
      <c r="DU63" s="222"/>
    </row>
    <row r="64" spans="120:125" ht="13.2" x14ac:dyDescent="0.2">
      <c r="DT64" s="222"/>
      <c r="DU64" s="222"/>
    </row>
    <row r="65" spans="123:125" ht="13.2" x14ac:dyDescent="0.2"/>
    <row r="66" spans="123:125" ht="13.2" x14ac:dyDescent="0.2"/>
    <row r="67" spans="123:125" ht="13.2" x14ac:dyDescent="0.2"/>
    <row r="68" spans="123:125" ht="13.2" x14ac:dyDescent="0.2"/>
    <row r="69" spans="123:125" ht="13.2" x14ac:dyDescent="0.2">
      <c r="DS69" s="222"/>
      <c r="DT69" s="222"/>
      <c r="DU69" s="222"/>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22"/>
    </row>
    <row r="83" spans="116:125" ht="13.2" x14ac:dyDescent="0.2">
      <c r="DM83" s="222"/>
      <c r="DN83" s="222"/>
      <c r="DO83" s="222"/>
      <c r="DP83" s="222"/>
      <c r="DQ83" s="222"/>
      <c r="DR83" s="222"/>
      <c r="DS83" s="222"/>
      <c r="DT83" s="222"/>
      <c r="DU83" s="222"/>
    </row>
    <row r="84" spans="116:125" ht="13.2" x14ac:dyDescent="0.2"/>
    <row r="85" spans="116:125" ht="13.2" x14ac:dyDescent="0.2"/>
    <row r="86" spans="116:125" ht="13.2" x14ac:dyDescent="0.2"/>
    <row r="87" spans="116:125" ht="13.2" x14ac:dyDescent="0.2"/>
    <row r="88" spans="116:125" ht="13.2" x14ac:dyDescent="0.2">
      <c r="DU88" s="222"/>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22"/>
      <c r="DT94" s="222"/>
      <c r="DU94" s="222"/>
    </row>
    <row r="95" spans="116:125" ht="13.5" customHeight="1" x14ac:dyDescent="0.2">
      <c r="DU95" s="222"/>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22"/>
    </row>
    <row r="102" spans="124:125" ht="13.5" customHeight="1" x14ac:dyDescent="0.2"/>
    <row r="103" spans="124:125" ht="13.5" customHeight="1" x14ac:dyDescent="0.2"/>
    <row r="104" spans="124:125" ht="13.5" customHeight="1" x14ac:dyDescent="0.2">
      <c r="DT104" s="222"/>
      <c r="DU104" s="222"/>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22" t="s">
        <v>420</v>
      </c>
    </row>
    <row r="121" spans="125:125" ht="13.5" hidden="1" customHeight="1" x14ac:dyDescent="0.2">
      <c r="DU121" s="222"/>
    </row>
  </sheetData>
  <sheetProtection algorithmName="SHA-512" hashValue="GWBE4jF9vhRUNrih3B8ckQnt0RurEdlTbbWNyk2Aq/4paQdSx5OahRsfccmsJLOl6rPfFV+UQp1uyD2/SaQTEA==" saltValue="UGoxqxYRm8VaVJtyfsy8C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23" customWidth="1"/>
    <col min="126" max="142" width="0" style="222" hidden="1" customWidth="1"/>
    <col min="143" max="16384" width="9" style="222" hidden="1"/>
  </cols>
  <sheetData>
    <row r="1" spans="1:125" ht="13.5" customHeight="1" x14ac:dyDescent="0.2">
      <c r="A1" s="222"/>
      <c r="B1" s="222"/>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2"/>
      <c r="DR1" s="222"/>
      <c r="DS1" s="222"/>
      <c r="DT1" s="222"/>
      <c r="DU1" s="222"/>
    </row>
    <row r="2" spans="1:125" ht="13.2" x14ac:dyDescent="0.2">
      <c r="B2" s="222"/>
      <c r="T2" s="222"/>
    </row>
    <row r="3" spans="1:125" ht="13.2" x14ac:dyDescent="0.2">
      <c r="C3" s="222"/>
      <c r="D3" s="222"/>
      <c r="E3" s="222"/>
      <c r="F3" s="222"/>
      <c r="G3" s="222"/>
      <c r="H3" s="222"/>
      <c r="I3" s="222"/>
      <c r="J3" s="222"/>
      <c r="K3" s="222"/>
      <c r="L3" s="222"/>
      <c r="M3" s="222"/>
      <c r="N3" s="222"/>
      <c r="O3" s="222"/>
      <c r="P3" s="222"/>
      <c r="Q3" s="222"/>
      <c r="R3" s="222"/>
      <c r="S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22"/>
      <c r="G33" s="222"/>
      <c r="I33" s="222"/>
    </row>
    <row r="34" spans="2:125" ht="13.2" x14ac:dyDescent="0.2">
      <c r="C34" s="222"/>
      <c r="P34" s="222"/>
      <c r="R34" s="222"/>
      <c r="U34" s="222"/>
    </row>
    <row r="35" spans="2:125" ht="13.2" x14ac:dyDescent="0.2">
      <c r="D35" s="222"/>
      <c r="E35" s="222"/>
      <c r="T35" s="222"/>
      <c r="W35" s="222"/>
      <c r="X35" s="222"/>
      <c r="Y35" s="222"/>
      <c r="Z35" s="222"/>
      <c r="AA35" s="222"/>
      <c r="AB35" s="222"/>
      <c r="AC35" s="222"/>
      <c r="AD35" s="222"/>
      <c r="AE35" s="222"/>
      <c r="AF35" s="222"/>
      <c r="AG35" s="222"/>
      <c r="AH35" s="222"/>
      <c r="AI35" s="222"/>
      <c r="AJ35" s="222"/>
      <c r="AK35" s="222"/>
      <c r="AL35" s="222"/>
      <c r="AM35" s="222"/>
      <c r="AN35" s="222"/>
      <c r="AO35" s="222"/>
      <c r="AP35" s="222"/>
      <c r="AQ35" s="222"/>
      <c r="AR35" s="222"/>
      <c r="AS35" s="222"/>
      <c r="AT35" s="222"/>
      <c r="AU35" s="222"/>
      <c r="AV35" s="222"/>
      <c r="AW35" s="222"/>
      <c r="AX35" s="222"/>
      <c r="AY35" s="222"/>
      <c r="AZ35" s="222"/>
      <c r="BA35" s="222"/>
      <c r="BB35" s="222"/>
      <c r="BC35" s="222"/>
      <c r="BD35" s="222"/>
      <c r="BE35" s="222"/>
      <c r="BF35" s="222"/>
      <c r="BG35" s="222"/>
      <c r="BH35" s="222"/>
      <c r="BI35" s="222"/>
      <c r="BJ35" s="222"/>
      <c r="BK35" s="222"/>
      <c r="BL35" s="222"/>
      <c r="BM35" s="222"/>
      <c r="BN35" s="222"/>
      <c r="BO35" s="222"/>
      <c r="BP35" s="222"/>
      <c r="BQ35" s="222"/>
      <c r="BR35" s="222"/>
      <c r="BS35" s="222"/>
      <c r="BT35" s="222"/>
      <c r="BU35" s="222"/>
      <c r="BV35" s="222"/>
      <c r="BW35" s="222"/>
      <c r="BX35" s="222"/>
      <c r="BY35" s="222"/>
      <c r="BZ35" s="222"/>
      <c r="CA35" s="222"/>
      <c r="CB35" s="222"/>
      <c r="CC35" s="222"/>
      <c r="CD35" s="222"/>
      <c r="CE35" s="222"/>
      <c r="CF35" s="222"/>
      <c r="CG35" s="222"/>
      <c r="CH35" s="222"/>
      <c r="CI35" s="222"/>
      <c r="CJ35" s="222"/>
      <c r="CK35" s="222"/>
      <c r="CL35" s="222"/>
      <c r="CM35" s="222"/>
      <c r="CN35" s="222"/>
      <c r="CO35" s="222"/>
      <c r="CP35" s="222"/>
      <c r="CQ35" s="222"/>
      <c r="CR35" s="222"/>
      <c r="CS35" s="222"/>
      <c r="CT35" s="222"/>
      <c r="CU35" s="222"/>
      <c r="CV35" s="222"/>
      <c r="CW35" s="222"/>
      <c r="CX35" s="222"/>
      <c r="CY35" s="222"/>
      <c r="CZ35" s="222"/>
      <c r="DA35" s="222"/>
      <c r="DB35" s="222"/>
      <c r="DC35" s="222"/>
      <c r="DD35" s="222"/>
      <c r="DE35" s="222"/>
      <c r="DF35" s="222"/>
      <c r="DG35" s="222"/>
      <c r="DH35" s="222"/>
      <c r="DI35" s="222"/>
      <c r="DJ35" s="222"/>
      <c r="DK35" s="222"/>
      <c r="DL35" s="222"/>
      <c r="DM35" s="222"/>
      <c r="DN35" s="222"/>
      <c r="DO35" s="222"/>
      <c r="DP35" s="222"/>
      <c r="DQ35" s="222"/>
      <c r="DR35" s="222"/>
      <c r="DS35" s="222"/>
      <c r="DT35" s="222"/>
      <c r="DU35" s="222"/>
    </row>
    <row r="36" spans="2:125" ht="13.2" x14ac:dyDescent="0.2">
      <c r="F36" s="222"/>
      <c r="H36" s="222"/>
      <c r="J36" s="222"/>
      <c r="K36" s="222"/>
      <c r="L36" s="222"/>
      <c r="M36" s="222"/>
      <c r="N36" s="222"/>
      <c r="O36" s="222"/>
      <c r="Q36" s="222"/>
      <c r="S36" s="222"/>
      <c r="V36" s="222"/>
    </row>
    <row r="37" spans="2:125" ht="13.2" x14ac:dyDescent="0.2"/>
    <row r="38" spans="2:125" ht="13.2" x14ac:dyDescent="0.2"/>
    <row r="39" spans="2:125" ht="13.2" x14ac:dyDescent="0.2"/>
    <row r="40" spans="2:125" ht="13.2" x14ac:dyDescent="0.2">
      <c r="U40" s="222"/>
    </row>
    <row r="41" spans="2:125" ht="13.2" x14ac:dyDescent="0.2">
      <c r="R41" s="222"/>
    </row>
    <row r="42" spans="2:125" ht="13.2" x14ac:dyDescent="0.2">
      <c r="T42" s="222"/>
      <c r="W42" s="222"/>
      <c r="X42" s="222"/>
      <c r="Y42" s="222"/>
      <c r="Z42" s="222"/>
      <c r="AA42" s="222"/>
      <c r="AB42" s="222"/>
      <c r="AC42" s="222"/>
      <c r="AD42" s="222"/>
      <c r="AE42" s="222"/>
      <c r="AF42" s="222"/>
      <c r="AG42" s="222"/>
      <c r="AH42" s="222"/>
      <c r="AI42" s="222"/>
      <c r="AJ42" s="222"/>
      <c r="AK42" s="222"/>
      <c r="AL42" s="222"/>
      <c r="AM42" s="222"/>
      <c r="AN42" s="222"/>
      <c r="AO42" s="222"/>
      <c r="AP42" s="222"/>
      <c r="AQ42" s="222"/>
      <c r="AR42" s="222"/>
      <c r="AS42" s="222"/>
      <c r="AT42" s="222"/>
      <c r="AU42" s="222"/>
      <c r="AV42" s="222"/>
      <c r="AW42" s="222"/>
      <c r="AX42" s="222"/>
      <c r="AY42" s="222"/>
      <c r="AZ42" s="222"/>
      <c r="BA42" s="222"/>
      <c r="BB42" s="222"/>
      <c r="BC42" s="222"/>
      <c r="BD42" s="222"/>
      <c r="BE42" s="222"/>
      <c r="BF42" s="222"/>
      <c r="BG42" s="222"/>
      <c r="BH42" s="222"/>
      <c r="BI42" s="222"/>
      <c r="BJ42" s="222"/>
      <c r="BK42" s="222"/>
      <c r="BL42" s="222"/>
      <c r="BM42" s="222"/>
      <c r="BN42" s="222"/>
      <c r="BO42" s="222"/>
      <c r="BP42" s="222"/>
      <c r="BQ42" s="222"/>
      <c r="BR42" s="222"/>
      <c r="BS42" s="222"/>
      <c r="BT42" s="222"/>
      <c r="BU42" s="222"/>
      <c r="BV42" s="222"/>
      <c r="BW42" s="222"/>
      <c r="BX42" s="222"/>
      <c r="BY42" s="222"/>
      <c r="BZ42" s="222"/>
      <c r="CA42" s="222"/>
      <c r="CB42" s="222"/>
      <c r="CC42" s="222"/>
      <c r="CD42" s="222"/>
      <c r="CE42" s="222"/>
      <c r="CF42" s="222"/>
      <c r="CG42" s="222"/>
      <c r="CH42" s="222"/>
      <c r="CI42" s="222"/>
      <c r="CJ42" s="222"/>
      <c r="CK42" s="222"/>
      <c r="CL42" s="222"/>
      <c r="CM42" s="222"/>
      <c r="CN42" s="222"/>
      <c r="CO42" s="222"/>
      <c r="CP42" s="222"/>
      <c r="CQ42" s="222"/>
      <c r="CR42" s="222"/>
      <c r="CS42" s="222"/>
      <c r="CT42" s="222"/>
      <c r="CU42" s="222"/>
      <c r="CV42" s="222"/>
      <c r="CW42" s="222"/>
      <c r="CX42" s="222"/>
      <c r="CY42" s="222"/>
      <c r="CZ42" s="222"/>
      <c r="DA42" s="222"/>
      <c r="DB42" s="222"/>
      <c r="DC42" s="222"/>
      <c r="DD42" s="222"/>
      <c r="DE42" s="222"/>
      <c r="DF42" s="222"/>
      <c r="DG42" s="222"/>
      <c r="DH42" s="222"/>
      <c r="DI42" s="222"/>
      <c r="DJ42" s="222"/>
      <c r="DK42" s="222"/>
      <c r="DL42" s="222"/>
      <c r="DM42" s="222"/>
      <c r="DN42" s="222"/>
      <c r="DO42" s="222"/>
      <c r="DP42" s="222"/>
      <c r="DQ42" s="222"/>
      <c r="DR42" s="222"/>
      <c r="DS42" s="222"/>
      <c r="DT42" s="222"/>
      <c r="DU42" s="222"/>
    </row>
    <row r="43" spans="2:125" ht="13.2" x14ac:dyDescent="0.2">
      <c r="Q43" s="222"/>
      <c r="S43" s="222"/>
      <c r="V43" s="222"/>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23" t="s">
        <v>420</v>
      </c>
    </row>
  </sheetData>
  <sheetProtection algorithmName="SHA-512" hashValue="erRa9u7HywiGzFQBRsh5fW1hWgSFGhtYRdrAMadjUxtpey+raX7Ca8zoMbqEiMULYCr1qZN0DAgZhlj78QJYCw==" saltValue="t3gxZ16IAqXFcFTmrvy79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3320312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469</v>
      </c>
    </row>
    <row r="46" spans="2:10" ht="29.25" customHeight="1" thickBot="1" x14ac:dyDescent="0.25">
      <c r="B46" s="4" t="s">
        <v>7</v>
      </c>
      <c r="C46" s="5"/>
      <c r="D46" s="5"/>
      <c r="E46" s="6" t="s">
        <v>470</v>
      </c>
      <c r="F46" s="7" t="s">
        <v>471</v>
      </c>
      <c r="G46" s="8" t="s">
        <v>472</v>
      </c>
      <c r="H46" s="8" t="s">
        <v>473</v>
      </c>
      <c r="I46" s="8" t="s">
        <v>474</v>
      </c>
      <c r="J46" s="9" t="s">
        <v>475</v>
      </c>
    </row>
    <row r="47" spans="2:10" ht="57.75" customHeight="1" x14ac:dyDescent="0.2">
      <c r="B47" s="10"/>
      <c r="C47" s="1126" t="s">
        <v>476</v>
      </c>
      <c r="D47" s="1126"/>
      <c r="E47" s="1127"/>
      <c r="F47" s="11">
        <v>9.7799999999999994</v>
      </c>
      <c r="G47" s="12">
        <v>14.6</v>
      </c>
      <c r="H47" s="12">
        <v>14.32</v>
      </c>
      <c r="I47" s="12">
        <v>16.190000000000001</v>
      </c>
      <c r="J47" s="13">
        <v>18.239999999999998</v>
      </c>
    </row>
    <row r="48" spans="2:10" ht="57.75" customHeight="1" x14ac:dyDescent="0.2">
      <c r="B48" s="14"/>
      <c r="C48" s="1128" t="s">
        <v>477</v>
      </c>
      <c r="D48" s="1128"/>
      <c r="E48" s="1129"/>
      <c r="F48" s="15">
        <v>4.3899999999999997</v>
      </c>
      <c r="G48" s="16">
        <v>6.12</v>
      </c>
      <c r="H48" s="16">
        <v>6.74</v>
      </c>
      <c r="I48" s="16">
        <v>6.18</v>
      </c>
      <c r="J48" s="17">
        <v>5.21</v>
      </c>
    </row>
    <row r="49" spans="2:10" ht="57.75" customHeight="1" thickBot="1" x14ac:dyDescent="0.25">
      <c r="B49" s="18"/>
      <c r="C49" s="1130" t="s">
        <v>478</v>
      </c>
      <c r="D49" s="1130"/>
      <c r="E49" s="1131"/>
      <c r="F49" s="19">
        <v>1.6</v>
      </c>
      <c r="G49" s="20">
        <v>7.11</v>
      </c>
      <c r="H49" s="20">
        <v>0.24</v>
      </c>
      <c r="I49" s="20">
        <v>1.77</v>
      </c>
      <c r="J49" s="21">
        <v>1.71</v>
      </c>
    </row>
    <row r="50" spans="2:10" ht="13.2" x14ac:dyDescent="0.2"/>
  </sheetData>
  <sheetProtection algorithmName="SHA-512" hashValue="9BUNjKni6QMSSsefsmC6pSDHrY1gH5rAxPQL/EkcFlKB6WbPzzS1YjVamxPsS9P0M6CATrTRJYn/y7wt9D5kgA==" saltValue="o4KPkGD2tEjFJWYV3FWBB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469</v>
      </c>
      <c r="K32" s="22"/>
      <c r="L32" s="22"/>
      <c r="M32" s="22"/>
      <c r="N32" s="22"/>
      <c r="O32" s="22"/>
      <c r="P32" s="22"/>
    </row>
    <row r="33" spans="1:16" ht="39" customHeight="1" thickBot="1" x14ac:dyDescent="0.25">
      <c r="A33" s="22"/>
      <c r="B33" s="25" t="s">
        <v>479</v>
      </c>
      <c r="C33" s="26"/>
      <c r="D33" s="26"/>
      <c r="E33" s="27" t="s">
        <v>470</v>
      </c>
      <c r="F33" s="28" t="s">
        <v>471</v>
      </c>
      <c r="G33" s="29" t="s">
        <v>472</v>
      </c>
      <c r="H33" s="29" t="s">
        <v>473</v>
      </c>
      <c r="I33" s="29" t="s">
        <v>474</v>
      </c>
      <c r="J33" s="30" t="s">
        <v>475</v>
      </c>
      <c r="K33" s="22"/>
      <c r="L33" s="22"/>
      <c r="M33" s="22"/>
      <c r="N33" s="22"/>
      <c r="O33" s="22"/>
      <c r="P33" s="22"/>
    </row>
    <row r="34" spans="1:16" ht="39" customHeight="1" x14ac:dyDescent="0.2">
      <c r="A34" s="22"/>
      <c r="B34" s="31"/>
      <c r="C34" s="1136" t="s">
        <v>480</v>
      </c>
      <c r="D34" s="1136"/>
      <c r="E34" s="1137"/>
      <c r="F34" s="32">
        <v>7.9</v>
      </c>
      <c r="G34" s="33">
        <v>9.2799999999999994</v>
      </c>
      <c r="H34" s="33">
        <v>9.8699999999999992</v>
      </c>
      <c r="I34" s="33">
        <v>9.06</v>
      </c>
      <c r="J34" s="34">
        <v>7.48</v>
      </c>
      <c r="K34" s="22"/>
      <c r="L34" s="22"/>
      <c r="M34" s="22"/>
      <c r="N34" s="22"/>
      <c r="O34" s="22"/>
      <c r="P34" s="22"/>
    </row>
    <row r="35" spans="1:16" ht="39" customHeight="1" x14ac:dyDescent="0.2">
      <c r="A35" s="22"/>
      <c r="B35" s="35"/>
      <c r="C35" s="1132" t="s">
        <v>481</v>
      </c>
      <c r="D35" s="1132"/>
      <c r="E35" s="1133"/>
      <c r="F35" s="36">
        <v>5.56</v>
      </c>
      <c r="G35" s="37">
        <v>5.86</v>
      </c>
      <c r="H35" s="37">
        <v>6.21</v>
      </c>
      <c r="I35" s="37">
        <v>6.2</v>
      </c>
      <c r="J35" s="38">
        <v>5.84</v>
      </c>
      <c r="K35" s="22"/>
      <c r="L35" s="22"/>
      <c r="M35" s="22"/>
      <c r="N35" s="22"/>
      <c r="O35" s="22"/>
      <c r="P35" s="22"/>
    </row>
    <row r="36" spans="1:16" ht="39" customHeight="1" x14ac:dyDescent="0.2">
      <c r="A36" s="22"/>
      <c r="B36" s="35"/>
      <c r="C36" s="1132" t="s">
        <v>482</v>
      </c>
      <c r="D36" s="1132"/>
      <c r="E36" s="1133"/>
      <c r="F36" s="36">
        <v>4.38</v>
      </c>
      <c r="G36" s="37">
        <v>6.12</v>
      </c>
      <c r="H36" s="37">
        <v>6.73</v>
      </c>
      <c r="I36" s="37">
        <v>6.17</v>
      </c>
      <c r="J36" s="38">
        <v>5.21</v>
      </c>
      <c r="K36" s="22"/>
      <c r="L36" s="22"/>
      <c r="M36" s="22"/>
      <c r="N36" s="22"/>
      <c r="O36" s="22"/>
      <c r="P36" s="22"/>
    </row>
    <row r="37" spans="1:16" ht="39" customHeight="1" x14ac:dyDescent="0.2">
      <c r="A37" s="22"/>
      <c r="B37" s="35"/>
      <c r="C37" s="1132" t="s">
        <v>483</v>
      </c>
      <c r="D37" s="1132"/>
      <c r="E37" s="1133"/>
      <c r="F37" s="36">
        <v>4.83</v>
      </c>
      <c r="G37" s="37">
        <v>4.72</v>
      </c>
      <c r="H37" s="37">
        <v>4.58</v>
      </c>
      <c r="I37" s="37">
        <v>4.28</v>
      </c>
      <c r="J37" s="38">
        <v>3.99</v>
      </c>
      <c r="K37" s="22"/>
      <c r="L37" s="22"/>
      <c r="M37" s="22"/>
      <c r="N37" s="22"/>
      <c r="O37" s="22"/>
      <c r="P37" s="22"/>
    </row>
    <row r="38" spans="1:16" ht="39" customHeight="1" x14ac:dyDescent="0.2">
      <c r="A38" s="22"/>
      <c r="B38" s="35"/>
      <c r="C38" s="1132" t="s">
        <v>484</v>
      </c>
      <c r="D38" s="1132"/>
      <c r="E38" s="1133"/>
      <c r="F38" s="36">
        <v>1.0900000000000001</v>
      </c>
      <c r="G38" s="37">
        <v>0.98</v>
      </c>
      <c r="H38" s="37">
        <v>0.99</v>
      </c>
      <c r="I38" s="37">
        <v>0.85</v>
      </c>
      <c r="J38" s="38">
        <v>0.71</v>
      </c>
      <c r="K38" s="22"/>
      <c r="L38" s="22"/>
      <c r="M38" s="22"/>
      <c r="N38" s="22"/>
      <c r="O38" s="22"/>
      <c r="P38" s="22"/>
    </row>
    <row r="39" spans="1:16" ht="39" customHeight="1" x14ac:dyDescent="0.2">
      <c r="A39" s="22"/>
      <c r="B39" s="35"/>
      <c r="C39" s="1132" t="s">
        <v>485</v>
      </c>
      <c r="D39" s="1132"/>
      <c r="E39" s="1133"/>
      <c r="F39" s="36">
        <v>0.28000000000000003</v>
      </c>
      <c r="G39" s="37">
        <v>0.27</v>
      </c>
      <c r="H39" s="37">
        <v>0.3</v>
      </c>
      <c r="I39" s="37">
        <v>0.31</v>
      </c>
      <c r="J39" s="38">
        <v>0.35</v>
      </c>
      <c r="K39" s="22"/>
      <c r="L39" s="22"/>
      <c r="M39" s="22"/>
      <c r="N39" s="22"/>
      <c r="O39" s="22"/>
      <c r="P39" s="22"/>
    </row>
    <row r="40" spans="1:16" ht="39" customHeight="1" x14ac:dyDescent="0.2">
      <c r="A40" s="22"/>
      <c r="B40" s="35"/>
      <c r="C40" s="1132" t="s">
        <v>486</v>
      </c>
      <c r="D40" s="1132"/>
      <c r="E40" s="1133"/>
      <c r="F40" s="36">
        <v>1.73</v>
      </c>
      <c r="G40" s="37">
        <v>1.3</v>
      </c>
      <c r="H40" s="37">
        <v>1.02</v>
      </c>
      <c r="I40" s="37">
        <v>0.59</v>
      </c>
      <c r="J40" s="38">
        <v>0.23</v>
      </c>
      <c r="K40" s="22"/>
      <c r="L40" s="22"/>
      <c r="M40" s="22"/>
      <c r="N40" s="22"/>
      <c r="O40" s="22"/>
      <c r="P40" s="22"/>
    </row>
    <row r="41" spans="1:16" ht="39" customHeight="1" x14ac:dyDescent="0.2">
      <c r="A41" s="22"/>
      <c r="B41" s="35"/>
      <c r="C41" s="1132" t="s">
        <v>487</v>
      </c>
      <c r="D41" s="1132"/>
      <c r="E41" s="1133"/>
      <c r="F41" s="36">
        <v>0</v>
      </c>
      <c r="G41" s="37">
        <v>0</v>
      </c>
      <c r="H41" s="37">
        <v>0</v>
      </c>
      <c r="I41" s="37">
        <v>0</v>
      </c>
      <c r="J41" s="38">
        <v>0</v>
      </c>
      <c r="K41" s="22"/>
      <c r="L41" s="22"/>
      <c r="M41" s="22"/>
      <c r="N41" s="22"/>
      <c r="O41" s="22"/>
      <c r="P41" s="22"/>
    </row>
    <row r="42" spans="1:16" ht="39" customHeight="1" x14ac:dyDescent="0.2">
      <c r="A42" s="22"/>
      <c r="B42" s="39"/>
      <c r="C42" s="1132" t="s">
        <v>488</v>
      </c>
      <c r="D42" s="1132"/>
      <c r="E42" s="1133"/>
      <c r="F42" s="36" t="s">
        <v>432</v>
      </c>
      <c r="G42" s="37" t="s">
        <v>432</v>
      </c>
      <c r="H42" s="37" t="s">
        <v>432</v>
      </c>
      <c r="I42" s="37" t="s">
        <v>432</v>
      </c>
      <c r="J42" s="38" t="s">
        <v>432</v>
      </c>
      <c r="K42" s="22"/>
      <c r="L42" s="22"/>
      <c r="M42" s="22"/>
      <c r="N42" s="22"/>
      <c r="O42" s="22"/>
      <c r="P42" s="22"/>
    </row>
    <row r="43" spans="1:16" ht="39" customHeight="1" thickBot="1" x14ac:dyDescent="0.25">
      <c r="A43" s="22"/>
      <c r="B43" s="40"/>
      <c r="C43" s="1134" t="s">
        <v>489</v>
      </c>
      <c r="D43" s="1134"/>
      <c r="E43" s="1135"/>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syR0O6K6bstQ67UcTaWaNGOQBVM1DIXqw/rMjJcOsb7eeyIr0uV07K14kjbXgwRc5W4JehW8VWQx3wmpC0ykDw==" saltValue="oEifV43SbDfWLEY9dJqcd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490</v>
      </c>
      <c r="P43" s="46"/>
      <c r="Q43" s="46"/>
      <c r="R43" s="46"/>
      <c r="S43" s="46"/>
      <c r="T43" s="46"/>
      <c r="U43" s="46"/>
    </row>
    <row r="44" spans="1:21" ht="30.75" customHeight="1" thickBot="1" x14ac:dyDescent="0.25">
      <c r="A44" s="46"/>
      <c r="B44" s="49" t="s">
        <v>491</v>
      </c>
      <c r="C44" s="50"/>
      <c r="D44" s="50"/>
      <c r="E44" s="51"/>
      <c r="F44" s="51"/>
      <c r="G44" s="51"/>
      <c r="H44" s="51"/>
      <c r="I44" s="51"/>
      <c r="J44" s="52" t="s">
        <v>470</v>
      </c>
      <c r="K44" s="53" t="s">
        <v>471</v>
      </c>
      <c r="L44" s="54" t="s">
        <v>472</v>
      </c>
      <c r="M44" s="54" t="s">
        <v>473</v>
      </c>
      <c r="N44" s="54" t="s">
        <v>474</v>
      </c>
      <c r="O44" s="55" t="s">
        <v>475</v>
      </c>
      <c r="P44" s="46"/>
      <c r="Q44" s="46"/>
      <c r="R44" s="46"/>
      <c r="S44" s="46"/>
      <c r="T44" s="46"/>
      <c r="U44" s="46"/>
    </row>
    <row r="45" spans="1:21" ht="30.75" customHeight="1" x14ac:dyDescent="0.2">
      <c r="A45" s="46"/>
      <c r="B45" s="1161" t="s">
        <v>492</v>
      </c>
      <c r="C45" s="1162"/>
      <c r="D45" s="56"/>
      <c r="E45" s="1167" t="s">
        <v>493</v>
      </c>
      <c r="F45" s="1167"/>
      <c r="G45" s="1167"/>
      <c r="H45" s="1167"/>
      <c r="I45" s="1167"/>
      <c r="J45" s="1168"/>
      <c r="K45" s="57">
        <v>9807</v>
      </c>
      <c r="L45" s="58">
        <v>9617</v>
      </c>
      <c r="M45" s="58">
        <v>9297</v>
      </c>
      <c r="N45" s="58">
        <v>9008</v>
      </c>
      <c r="O45" s="59">
        <v>9219</v>
      </c>
      <c r="P45" s="46"/>
      <c r="Q45" s="46"/>
      <c r="R45" s="46"/>
      <c r="S45" s="46"/>
      <c r="T45" s="46"/>
      <c r="U45" s="46"/>
    </row>
    <row r="46" spans="1:21" ht="30.75" customHeight="1" x14ac:dyDescent="0.2">
      <c r="A46" s="46"/>
      <c r="B46" s="1163"/>
      <c r="C46" s="1164"/>
      <c r="D46" s="60"/>
      <c r="E46" s="1140" t="s">
        <v>494</v>
      </c>
      <c r="F46" s="1140"/>
      <c r="G46" s="1140"/>
      <c r="H46" s="1140"/>
      <c r="I46" s="1140"/>
      <c r="J46" s="1141"/>
      <c r="K46" s="61" t="s">
        <v>432</v>
      </c>
      <c r="L46" s="62" t="s">
        <v>432</v>
      </c>
      <c r="M46" s="62" t="s">
        <v>432</v>
      </c>
      <c r="N46" s="62" t="s">
        <v>432</v>
      </c>
      <c r="O46" s="63" t="s">
        <v>432</v>
      </c>
      <c r="P46" s="46"/>
      <c r="Q46" s="46"/>
      <c r="R46" s="46"/>
      <c r="S46" s="46"/>
      <c r="T46" s="46"/>
      <c r="U46" s="46"/>
    </row>
    <row r="47" spans="1:21" ht="30.75" customHeight="1" x14ac:dyDescent="0.2">
      <c r="A47" s="46"/>
      <c r="B47" s="1163"/>
      <c r="C47" s="1164"/>
      <c r="D47" s="60"/>
      <c r="E47" s="1140" t="s">
        <v>495</v>
      </c>
      <c r="F47" s="1140"/>
      <c r="G47" s="1140"/>
      <c r="H47" s="1140"/>
      <c r="I47" s="1140"/>
      <c r="J47" s="1141"/>
      <c r="K47" s="61" t="s">
        <v>432</v>
      </c>
      <c r="L47" s="62" t="s">
        <v>432</v>
      </c>
      <c r="M47" s="62" t="s">
        <v>432</v>
      </c>
      <c r="N47" s="62" t="s">
        <v>432</v>
      </c>
      <c r="O47" s="63" t="s">
        <v>432</v>
      </c>
      <c r="P47" s="46"/>
      <c r="Q47" s="46"/>
      <c r="R47" s="46"/>
      <c r="S47" s="46"/>
      <c r="T47" s="46"/>
      <c r="U47" s="46"/>
    </row>
    <row r="48" spans="1:21" ht="30.75" customHeight="1" x14ac:dyDescent="0.2">
      <c r="A48" s="46"/>
      <c r="B48" s="1163"/>
      <c r="C48" s="1164"/>
      <c r="D48" s="60"/>
      <c r="E48" s="1140" t="s">
        <v>496</v>
      </c>
      <c r="F48" s="1140"/>
      <c r="G48" s="1140"/>
      <c r="H48" s="1140"/>
      <c r="I48" s="1140"/>
      <c r="J48" s="1141"/>
      <c r="K48" s="61">
        <v>3253</v>
      </c>
      <c r="L48" s="62">
        <v>3273</v>
      </c>
      <c r="M48" s="62">
        <v>3271</v>
      </c>
      <c r="N48" s="62">
        <v>3268</v>
      </c>
      <c r="O48" s="63">
        <v>3278</v>
      </c>
      <c r="P48" s="46"/>
      <c r="Q48" s="46"/>
      <c r="R48" s="46"/>
      <c r="S48" s="46"/>
      <c r="T48" s="46"/>
      <c r="U48" s="46"/>
    </row>
    <row r="49" spans="1:21" ht="30.75" customHeight="1" x14ac:dyDescent="0.2">
      <c r="A49" s="46"/>
      <c r="B49" s="1163"/>
      <c r="C49" s="1164"/>
      <c r="D49" s="60"/>
      <c r="E49" s="1140" t="s">
        <v>497</v>
      </c>
      <c r="F49" s="1140"/>
      <c r="G49" s="1140"/>
      <c r="H49" s="1140"/>
      <c r="I49" s="1140"/>
      <c r="J49" s="1141"/>
      <c r="K49" s="61">
        <v>392</v>
      </c>
      <c r="L49" s="62">
        <v>431</v>
      </c>
      <c r="M49" s="62">
        <v>415</v>
      </c>
      <c r="N49" s="62">
        <v>295</v>
      </c>
      <c r="O49" s="63">
        <v>415</v>
      </c>
      <c r="P49" s="46"/>
      <c r="Q49" s="46"/>
      <c r="R49" s="46"/>
      <c r="S49" s="46"/>
      <c r="T49" s="46"/>
      <c r="U49" s="46"/>
    </row>
    <row r="50" spans="1:21" ht="30.75" customHeight="1" x14ac:dyDescent="0.2">
      <c r="A50" s="46"/>
      <c r="B50" s="1163"/>
      <c r="C50" s="1164"/>
      <c r="D50" s="60"/>
      <c r="E50" s="1140" t="s">
        <v>498</v>
      </c>
      <c r="F50" s="1140"/>
      <c r="G50" s="1140"/>
      <c r="H50" s="1140"/>
      <c r="I50" s="1140"/>
      <c r="J50" s="1141"/>
      <c r="K50" s="61" t="s">
        <v>432</v>
      </c>
      <c r="L50" s="62" t="s">
        <v>432</v>
      </c>
      <c r="M50" s="62" t="s">
        <v>432</v>
      </c>
      <c r="N50" s="62" t="s">
        <v>432</v>
      </c>
      <c r="O50" s="63" t="s">
        <v>432</v>
      </c>
      <c r="P50" s="46"/>
      <c r="Q50" s="46"/>
      <c r="R50" s="46"/>
      <c r="S50" s="46"/>
      <c r="T50" s="46"/>
      <c r="U50" s="46"/>
    </row>
    <row r="51" spans="1:21" ht="30.75" customHeight="1" x14ac:dyDescent="0.2">
      <c r="A51" s="46"/>
      <c r="B51" s="1165"/>
      <c r="C51" s="1166"/>
      <c r="D51" s="64"/>
      <c r="E51" s="1140" t="s">
        <v>499</v>
      </c>
      <c r="F51" s="1140"/>
      <c r="G51" s="1140"/>
      <c r="H51" s="1140"/>
      <c r="I51" s="1140"/>
      <c r="J51" s="1141"/>
      <c r="K51" s="61" t="s">
        <v>432</v>
      </c>
      <c r="L51" s="62" t="s">
        <v>432</v>
      </c>
      <c r="M51" s="62" t="s">
        <v>432</v>
      </c>
      <c r="N51" s="62" t="s">
        <v>432</v>
      </c>
      <c r="O51" s="63" t="s">
        <v>432</v>
      </c>
      <c r="P51" s="46"/>
      <c r="Q51" s="46"/>
      <c r="R51" s="46"/>
      <c r="S51" s="46"/>
      <c r="T51" s="46"/>
      <c r="U51" s="46"/>
    </row>
    <row r="52" spans="1:21" ht="30.75" customHeight="1" x14ac:dyDescent="0.2">
      <c r="A52" s="46"/>
      <c r="B52" s="1138" t="s">
        <v>500</v>
      </c>
      <c r="C52" s="1139"/>
      <c r="D52" s="64"/>
      <c r="E52" s="1140" t="s">
        <v>501</v>
      </c>
      <c r="F52" s="1140"/>
      <c r="G52" s="1140"/>
      <c r="H52" s="1140"/>
      <c r="I52" s="1140"/>
      <c r="J52" s="1141"/>
      <c r="K52" s="61">
        <v>11117</v>
      </c>
      <c r="L52" s="62">
        <v>11201</v>
      </c>
      <c r="M52" s="62">
        <v>11234</v>
      </c>
      <c r="N52" s="62">
        <v>10940</v>
      </c>
      <c r="O52" s="63">
        <v>11139</v>
      </c>
      <c r="P52" s="46"/>
      <c r="Q52" s="46"/>
      <c r="R52" s="46"/>
      <c r="S52" s="46"/>
      <c r="T52" s="46"/>
      <c r="U52" s="46"/>
    </row>
    <row r="53" spans="1:21" ht="30.75" customHeight="1" thickBot="1" x14ac:dyDescent="0.25">
      <c r="A53" s="46"/>
      <c r="B53" s="1142" t="s">
        <v>502</v>
      </c>
      <c r="C53" s="1143"/>
      <c r="D53" s="65"/>
      <c r="E53" s="1144" t="s">
        <v>503</v>
      </c>
      <c r="F53" s="1144"/>
      <c r="G53" s="1144"/>
      <c r="H53" s="1144"/>
      <c r="I53" s="1144"/>
      <c r="J53" s="1145"/>
      <c r="K53" s="66">
        <v>2335</v>
      </c>
      <c r="L53" s="67">
        <v>2120</v>
      </c>
      <c r="M53" s="67">
        <v>1749</v>
      </c>
      <c r="N53" s="67">
        <v>1631</v>
      </c>
      <c r="O53" s="68">
        <v>1773</v>
      </c>
      <c r="P53" s="46"/>
      <c r="Q53" s="46"/>
      <c r="R53" s="46"/>
      <c r="S53" s="46"/>
      <c r="T53" s="46"/>
      <c r="U53" s="46"/>
    </row>
    <row r="54" spans="1:21" ht="24" customHeight="1" x14ac:dyDescent="0.2">
      <c r="A54" s="46"/>
      <c r="B54" s="69" t="s">
        <v>504</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505</v>
      </c>
      <c r="C56" s="71"/>
      <c r="D56" s="71"/>
      <c r="E56" s="71"/>
      <c r="F56" s="71"/>
      <c r="G56" s="71"/>
      <c r="H56" s="71"/>
      <c r="I56" s="71"/>
      <c r="J56" s="71"/>
      <c r="K56" s="72"/>
      <c r="L56" s="72"/>
      <c r="M56" s="72"/>
      <c r="N56" s="72"/>
      <c r="O56" s="73" t="s">
        <v>506</v>
      </c>
      <c r="P56" s="46"/>
      <c r="Q56" s="46"/>
      <c r="R56" s="46"/>
      <c r="S56" s="46"/>
      <c r="T56" s="46"/>
      <c r="U56" s="46"/>
    </row>
    <row r="57" spans="1:21" ht="31.5" customHeight="1" thickBot="1" x14ac:dyDescent="0.25">
      <c r="A57" s="46"/>
      <c r="B57" s="74"/>
      <c r="C57" s="75"/>
      <c r="D57" s="75"/>
      <c r="E57" s="76"/>
      <c r="F57" s="76"/>
      <c r="G57" s="76"/>
      <c r="H57" s="76"/>
      <c r="I57" s="76"/>
      <c r="J57" s="77" t="s">
        <v>470</v>
      </c>
      <c r="K57" s="78" t="s">
        <v>507</v>
      </c>
      <c r="L57" s="79" t="s">
        <v>508</v>
      </c>
      <c r="M57" s="79" t="s">
        <v>509</v>
      </c>
      <c r="N57" s="79" t="s">
        <v>510</v>
      </c>
      <c r="O57" s="80" t="s">
        <v>511</v>
      </c>
      <c r="P57" s="46"/>
      <c r="Q57" s="46"/>
      <c r="R57" s="46"/>
      <c r="S57" s="46"/>
      <c r="T57" s="46"/>
      <c r="U57" s="46"/>
    </row>
    <row r="58" spans="1:21" ht="31.5" customHeight="1" x14ac:dyDescent="0.2">
      <c r="B58" s="1146" t="s">
        <v>512</v>
      </c>
      <c r="C58" s="1147"/>
      <c r="D58" s="1152" t="s">
        <v>513</v>
      </c>
      <c r="E58" s="1153"/>
      <c r="F58" s="1153"/>
      <c r="G58" s="1153"/>
      <c r="H58" s="1153"/>
      <c r="I58" s="1153"/>
      <c r="J58" s="1154"/>
      <c r="K58" s="81"/>
      <c r="L58" s="82"/>
      <c r="M58" s="82"/>
      <c r="N58" s="82"/>
      <c r="O58" s="83"/>
    </row>
    <row r="59" spans="1:21" ht="31.5" customHeight="1" x14ac:dyDescent="0.2">
      <c r="B59" s="1148"/>
      <c r="C59" s="1149"/>
      <c r="D59" s="1155" t="s">
        <v>514</v>
      </c>
      <c r="E59" s="1156"/>
      <c r="F59" s="1156"/>
      <c r="G59" s="1156"/>
      <c r="H59" s="1156"/>
      <c r="I59" s="1156"/>
      <c r="J59" s="1157"/>
      <c r="K59" s="84"/>
      <c r="L59" s="85"/>
      <c r="M59" s="85"/>
      <c r="N59" s="85"/>
      <c r="O59" s="86"/>
    </row>
    <row r="60" spans="1:21" ht="31.5" customHeight="1" thickBot="1" x14ac:dyDescent="0.25">
      <c r="B60" s="1150"/>
      <c r="C60" s="1151"/>
      <c r="D60" s="1158" t="s">
        <v>515</v>
      </c>
      <c r="E60" s="1159"/>
      <c r="F60" s="1159"/>
      <c r="G60" s="1159"/>
      <c r="H60" s="1159"/>
      <c r="I60" s="1159"/>
      <c r="J60" s="1160"/>
      <c r="K60" s="87"/>
      <c r="L60" s="88"/>
      <c r="M60" s="88"/>
      <c r="N60" s="88"/>
      <c r="O60" s="89"/>
    </row>
    <row r="61" spans="1:21" ht="24" customHeight="1" x14ac:dyDescent="0.2">
      <c r="B61" s="90"/>
      <c r="C61" s="90"/>
      <c r="D61" s="91" t="s">
        <v>516</v>
      </c>
      <c r="E61" s="92"/>
      <c r="F61" s="92"/>
      <c r="G61" s="92"/>
      <c r="H61" s="92"/>
      <c r="I61" s="92"/>
      <c r="J61" s="92"/>
      <c r="K61" s="92"/>
      <c r="L61" s="92"/>
      <c r="M61" s="92"/>
      <c r="N61" s="92"/>
      <c r="O61" s="92"/>
    </row>
    <row r="62" spans="1:21" ht="24" customHeight="1" x14ac:dyDescent="0.2">
      <c r="B62" s="93"/>
      <c r="C62" s="93"/>
      <c r="D62" s="91" t="s">
        <v>517</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GK4+zrA+XwiOAQY2urKlzBdNEUQBTUxrZ4I8rbScubWia50/Q07Uj51WLY7HF6CTi+oQ/mku72EoZmGEU7qwvw==" saltValue="gBftQAv/4zkEYXwmhE/Wj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490</v>
      </c>
    </row>
    <row r="40" spans="2:13" ht="27.75" customHeight="1" thickBot="1" x14ac:dyDescent="0.25">
      <c r="B40" s="96" t="s">
        <v>491</v>
      </c>
      <c r="C40" s="97"/>
      <c r="D40" s="97"/>
      <c r="E40" s="98"/>
      <c r="F40" s="98"/>
      <c r="G40" s="98"/>
      <c r="H40" s="99" t="s">
        <v>470</v>
      </c>
      <c r="I40" s="100" t="s">
        <v>471</v>
      </c>
      <c r="J40" s="101" t="s">
        <v>472</v>
      </c>
      <c r="K40" s="101" t="s">
        <v>473</v>
      </c>
      <c r="L40" s="101" t="s">
        <v>474</v>
      </c>
      <c r="M40" s="102" t="s">
        <v>475</v>
      </c>
    </row>
    <row r="41" spans="2:13" ht="27.75" customHeight="1" x14ac:dyDescent="0.2">
      <c r="B41" s="1181" t="s">
        <v>518</v>
      </c>
      <c r="C41" s="1182"/>
      <c r="D41" s="103"/>
      <c r="E41" s="1183" t="s">
        <v>519</v>
      </c>
      <c r="F41" s="1183"/>
      <c r="G41" s="1183"/>
      <c r="H41" s="1184"/>
      <c r="I41" s="311">
        <v>87473</v>
      </c>
      <c r="J41" s="312">
        <v>90151</v>
      </c>
      <c r="K41" s="312">
        <v>90628</v>
      </c>
      <c r="L41" s="312">
        <v>88441</v>
      </c>
      <c r="M41" s="313">
        <v>88010</v>
      </c>
    </row>
    <row r="42" spans="2:13" ht="27.75" customHeight="1" x14ac:dyDescent="0.2">
      <c r="B42" s="1171"/>
      <c r="C42" s="1172"/>
      <c r="D42" s="104"/>
      <c r="E42" s="1175" t="s">
        <v>520</v>
      </c>
      <c r="F42" s="1175"/>
      <c r="G42" s="1175"/>
      <c r="H42" s="1176"/>
      <c r="I42" s="314" t="s">
        <v>432</v>
      </c>
      <c r="J42" s="315" t="s">
        <v>432</v>
      </c>
      <c r="K42" s="315" t="s">
        <v>432</v>
      </c>
      <c r="L42" s="315" t="s">
        <v>432</v>
      </c>
      <c r="M42" s="316" t="s">
        <v>432</v>
      </c>
    </row>
    <row r="43" spans="2:13" ht="27.75" customHeight="1" x14ac:dyDescent="0.2">
      <c r="B43" s="1171"/>
      <c r="C43" s="1172"/>
      <c r="D43" s="104"/>
      <c r="E43" s="1175" t="s">
        <v>521</v>
      </c>
      <c r="F43" s="1175"/>
      <c r="G43" s="1175"/>
      <c r="H43" s="1176"/>
      <c r="I43" s="314">
        <v>31643</v>
      </c>
      <c r="J43" s="315">
        <v>31529</v>
      </c>
      <c r="K43" s="315">
        <v>30635</v>
      </c>
      <c r="L43" s="315">
        <v>29557</v>
      </c>
      <c r="M43" s="316">
        <v>29032</v>
      </c>
    </row>
    <row r="44" spans="2:13" ht="27.75" customHeight="1" x14ac:dyDescent="0.2">
      <c r="B44" s="1171"/>
      <c r="C44" s="1172"/>
      <c r="D44" s="104"/>
      <c r="E44" s="1175" t="s">
        <v>522</v>
      </c>
      <c r="F44" s="1175"/>
      <c r="G44" s="1175"/>
      <c r="H44" s="1176"/>
      <c r="I44" s="314">
        <v>6087</v>
      </c>
      <c r="J44" s="315">
        <v>5335</v>
      </c>
      <c r="K44" s="315">
        <v>4580</v>
      </c>
      <c r="L44" s="315">
        <v>3825</v>
      </c>
      <c r="M44" s="316">
        <v>3083</v>
      </c>
    </row>
    <row r="45" spans="2:13" ht="27.75" customHeight="1" x14ac:dyDescent="0.2">
      <c r="B45" s="1171"/>
      <c r="C45" s="1172"/>
      <c r="D45" s="104"/>
      <c r="E45" s="1175" t="s">
        <v>523</v>
      </c>
      <c r="F45" s="1175"/>
      <c r="G45" s="1175"/>
      <c r="H45" s="1176"/>
      <c r="I45" s="314">
        <v>18904</v>
      </c>
      <c r="J45" s="315">
        <v>19077</v>
      </c>
      <c r="K45" s="315">
        <v>19055</v>
      </c>
      <c r="L45" s="315">
        <v>19060</v>
      </c>
      <c r="M45" s="316">
        <v>18887</v>
      </c>
    </row>
    <row r="46" spans="2:13" ht="27.75" customHeight="1" x14ac:dyDescent="0.2">
      <c r="B46" s="1171"/>
      <c r="C46" s="1172"/>
      <c r="D46" s="105"/>
      <c r="E46" s="1175" t="s">
        <v>524</v>
      </c>
      <c r="F46" s="1175"/>
      <c r="G46" s="1175"/>
      <c r="H46" s="1176"/>
      <c r="I46" s="314">
        <v>2</v>
      </c>
      <c r="J46" s="315">
        <v>0</v>
      </c>
      <c r="K46" s="315">
        <v>0</v>
      </c>
      <c r="L46" s="315">
        <v>0</v>
      </c>
      <c r="M46" s="316">
        <v>2</v>
      </c>
    </row>
    <row r="47" spans="2:13" ht="27.75" customHeight="1" x14ac:dyDescent="0.2">
      <c r="B47" s="1171"/>
      <c r="C47" s="1172"/>
      <c r="D47" s="106"/>
      <c r="E47" s="1185" t="s">
        <v>525</v>
      </c>
      <c r="F47" s="1186"/>
      <c r="G47" s="1186"/>
      <c r="H47" s="1187"/>
      <c r="I47" s="314" t="s">
        <v>432</v>
      </c>
      <c r="J47" s="315" t="s">
        <v>432</v>
      </c>
      <c r="K47" s="315" t="s">
        <v>432</v>
      </c>
      <c r="L47" s="315" t="s">
        <v>432</v>
      </c>
      <c r="M47" s="316" t="s">
        <v>432</v>
      </c>
    </row>
    <row r="48" spans="2:13" ht="27.75" customHeight="1" x14ac:dyDescent="0.2">
      <c r="B48" s="1171"/>
      <c r="C48" s="1172"/>
      <c r="D48" s="104"/>
      <c r="E48" s="1175" t="s">
        <v>526</v>
      </c>
      <c r="F48" s="1175"/>
      <c r="G48" s="1175"/>
      <c r="H48" s="1176"/>
      <c r="I48" s="314" t="s">
        <v>432</v>
      </c>
      <c r="J48" s="315" t="s">
        <v>432</v>
      </c>
      <c r="K48" s="315" t="s">
        <v>432</v>
      </c>
      <c r="L48" s="315" t="s">
        <v>432</v>
      </c>
      <c r="M48" s="316" t="s">
        <v>432</v>
      </c>
    </row>
    <row r="49" spans="2:13" ht="27.75" customHeight="1" x14ac:dyDescent="0.2">
      <c r="B49" s="1173"/>
      <c r="C49" s="1174"/>
      <c r="D49" s="104"/>
      <c r="E49" s="1175" t="s">
        <v>527</v>
      </c>
      <c r="F49" s="1175"/>
      <c r="G49" s="1175"/>
      <c r="H49" s="1176"/>
      <c r="I49" s="314" t="s">
        <v>432</v>
      </c>
      <c r="J49" s="315" t="s">
        <v>432</v>
      </c>
      <c r="K49" s="315" t="s">
        <v>432</v>
      </c>
      <c r="L49" s="315" t="s">
        <v>432</v>
      </c>
      <c r="M49" s="316" t="s">
        <v>432</v>
      </c>
    </row>
    <row r="50" spans="2:13" ht="27.75" customHeight="1" x14ac:dyDescent="0.2">
      <c r="B50" s="1169" t="s">
        <v>528</v>
      </c>
      <c r="C50" s="1170"/>
      <c r="D50" s="107"/>
      <c r="E50" s="1175" t="s">
        <v>529</v>
      </c>
      <c r="F50" s="1175"/>
      <c r="G50" s="1175"/>
      <c r="H50" s="1176"/>
      <c r="I50" s="314">
        <v>22746</v>
      </c>
      <c r="J50" s="315">
        <v>30714</v>
      </c>
      <c r="K50" s="315">
        <v>31110</v>
      </c>
      <c r="L50" s="315">
        <v>34488</v>
      </c>
      <c r="M50" s="316">
        <v>38585</v>
      </c>
    </row>
    <row r="51" spans="2:13" ht="27.75" customHeight="1" x14ac:dyDescent="0.2">
      <c r="B51" s="1171"/>
      <c r="C51" s="1172"/>
      <c r="D51" s="104"/>
      <c r="E51" s="1175" t="s">
        <v>530</v>
      </c>
      <c r="F51" s="1175"/>
      <c r="G51" s="1175"/>
      <c r="H51" s="1176"/>
      <c r="I51" s="314">
        <v>33815</v>
      </c>
      <c r="J51" s="315">
        <v>34034</v>
      </c>
      <c r="K51" s="315">
        <v>32749</v>
      </c>
      <c r="L51" s="315">
        <v>31275</v>
      </c>
      <c r="M51" s="316">
        <v>31329</v>
      </c>
    </row>
    <row r="52" spans="2:13" ht="27.75" customHeight="1" x14ac:dyDescent="0.2">
      <c r="B52" s="1173"/>
      <c r="C52" s="1174"/>
      <c r="D52" s="104"/>
      <c r="E52" s="1175" t="s">
        <v>531</v>
      </c>
      <c r="F52" s="1175"/>
      <c r="G52" s="1175"/>
      <c r="H52" s="1176"/>
      <c r="I52" s="314">
        <v>96914</v>
      </c>
      <c r="J52" s="315">
        <v>98223</v>
      </c>
      <c r="K52" s="315">
        <v>97675</v>
      </c>
      <c r="L52" s="315">
        <v>95704</v>
      </c>
      <c r="M52" s="316">
        <v>92364</v>
      </c>
    </row>
    <row r="53" spans="2:13" ht="27.75" customHeight="1" thickBot="1" x14ac:dyDescent="0.25">
      <c r="B53" s="1177" t="s">
        <v>502</v>
      </c>
      <c r="C53" s="1178"/>
      <c r="D53" s="108"/>
      <c r="E53" s="1179" t="s">
        <v>532</v>
      </c>
      <c r="F53" s="1179"/>
      <c r="G53" s="1179"/>
      <c r="H53" s="1180"/>
      <c r="I53" s="317">
        <v>-9365</v>
      </c>
      <c r="J53" s="318">
        <v>-16880</v>
      </c>
      <c r="K53" s="318">
        <v>-16635</v>
      </c>
      <c r="L53" s="318">
        <v>-20584</v>
      </c>
      <c r="M53" s="319">
        <v>-23264</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vOE0CkAOs/as1gEllVIlRGbC7Ate6OxEt558hT2TO3yqIH7mROIFPmgJumYvvaK/9JoQwZA3+nqToc7RhwkHNQ==" saltValue="ugj+vRfTiIR5y2SNfNxlt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33203125" style="1" customWidth="1"/>
    <col min="2" max="2" width="16.33203125" style="1" customWidth="1"/>
    <col min="3" max="5" width="26.33203125" style="1" customWidth="1"/>
    <col min="6" max="8" width="24.3320312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533</v>
      </c>
    </row>
    <row r="54" spans="2:8" ht="29.25" customHeight="1" thickBot="1" x14ac:dyDescent="0.3">
      <c r="B54" s="114" t="s">
        <v>7</v>
      </c>
      <c r="C54" s="115"/>
      <c r="D54" s="115"/>
      <c r="E54" s="116" t="s">
        <v>470</v>
      </c>
      <c r="F54" s="117" t="s">
        <v>473</v>
      </c>
      <c r="G54" s="117" t="s">
        <v>474</v>
      </c>
      <c r="H54" s="118" t="s">
        <v>475</v>
      </c>
    </row>
    <row r="55" spans="2:8" ht="52.5" customHeight="1" x14ac:dyDescent="0.2">
      <c r="B55" s="119"/>
      <c r="C55" s="1196" t="s">
        <v>102</v>
      </c>
      <c r="D55" s="1196"/>
      <c r="E55" s="1197"/>
      <c r="F55" s="320">
        <v>12871</v>
      </c>
      <c r="G55" s="320">
        <v>14878</v>
      </c>
      <c r="H55" s="321">
        <v>17240</v>
      </c>
    </row>
    <row r="56" spans="2:8" ht="52.5" customHeight="1" x14ac:dyDescent="0.2">
      <c r="B56" s="120"/>
      <c r="C56" s="1198" t="s">
        <v>534</v>
      </c>
      <c r="D56" s="1198"/>
      <c r="E56" s="1199"/>
      <c r="F56" s="322">
        <v>3711</v>
      </c>
      <c r="G56" s="322">
        <v>4369</v>
      </c>
      <c r="H56" s="323">
        <v>4628</v>
      </c>
    </row>
    <row r="57" spans="2:8" ht="53.25" customHeight="1" x14ac:dyDescent="0.2">
      <c r="B57" s="120"/>
      <c r="C57" s="1200" t="s">
        <v>107</v>
      </c>
      <c r="D57" s="1200"/>
      <c r="E57" s="1201"/>
      <c r="F57" s="324">
        <v>11927</v>
      </c>
      <c r="G57" s="324">
        <v>13293</v>
      </c>
      <c r="H57" s="325">
        <v>14574</v>
      </c>
    </row>
    <row r="58" spans="2:8" ht="45.75" customHeight="1" x14ac:dyDescent="0.2">
      <c r="B58" s="121"/>
      <c r="C58" s="1188" t="s">
        <v>535</v>
      </c>
      <c r="D58" s="1189"/>
      <c r="E58" s="1190"/>
      <c r="F58" s="326">
        <v>9471</v>
      </c>
      <c r="G58" s="326">
        <v>10702</v>
      </c>
      <c r="H58" s="327">
        <v>120999</v>
      </c>
    </row>
    <row r="59" spans="2:8" ht="45.75" customHeight="1" x14ac:dyDescent="0.2">
      <c r="B59" s="121"/>
      <c r="C59" s="1188" t="s">
        <v>536</v>
      </c>
      <c r="D59" s="1189"/>
      <c r="E59" s="1190"/>
      <c r="F59" s="326">
        <v>1200</v>
      </c>
      <c r="G59" s="326">
        <v>1327</v>
      </c>
      <c r="H59" s="327">
        <v>1191</v>
      </c>
    </row>
    <row r="60" spans="2:8" ht="45.75" customHeight="1" x14ac:dyDescent="0.2">
      <c r="B60" s="121"/>
      <c r="C60" s="1188" t="s">
        <v>537</v>
      </c>
      <c r="D60" s="1189"/>
      <c r="E60" s="1190"/>
      <c r="F60" s="326">
        <v>397</v>
      </c>
      <c r="G60" s="326">
        <v>397</v>
      </c>
      <c r="H60" s="327">
        <v>398</v>
      </c>
    </row>
    <row r="61" spans="2:8" ht="45.75" customHeight="1" x14ac:dyDescent="0.2">
      <c r="B61" s="121"/>
      <c r="C61" s="1188" t="s">
        <v>538</v>
      </c>
      <c r="D61" s="1189"/>
      <c r="E61" s="1190"/>
      <c r="F61" s="326">
        <v>332</v>
      </c>
      <c r="G61" s="326">
        <v>326</v>
      </c>
      <c r="H61" s="327">
        <v>288</v>
      </c>
    </row>
    <row r="62" spans="2:8" ht="45.75" customHeight="1" thickBot="1" x14ac:dyDescent="0.25">
      <c r="B62" s="122"/>
      <c r="C62" s="1191" t="s">
        <v>539</v>
      </c>
      <c r="D62" s="1192"/>
      <c r="E62" s="1193"/>
      <c r="F62" s="328">
        <v>81</v>
      </c>
      <c r="G62" s="328">
        <v>100</v>
      </c>
      <c r="H62" s="329">
        <v>134</v>
      </c>
    </row>
    <row r="63" spans="2:8" ht="52.5" customHeight="1" thickBot="1" x14ac:dyDescent="0.25">
      <c r="B63" s="123"/>
      <c r="C63" s="1194" t="s">
        <v>540</v>
      </c>
      <c r="D63" s="1194"/>
      <c r="E63" s="1195"/>
      <c r="F63" s="330">
        <v>28509</v>
      </c>
      <c r="G63" s="330">
        <v>32539</v>
      </c>
      <c r="H63" s="331">
        <v>36442</v>
      </c>
    </row>
    <row r="64" spans="2:8" ht="13.2" x14ac:dyDescent="0.2"/>
  </sheetData>
  <sheetProtection algorithmName="SHA-512" hashValue="Sj28pbysKITx4AKdHg97g3y0OiAH1rb/vJvIpwiiyMrvkGIN4jTdUpcCZrRIBpUDL54dtfCe+k7afO2FT3XjoA==" saltValue="ZRn2O0D5v0sezIs+0Imd6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5104C-4192-490E-BB4E-706E84E856D7}">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24" customWidth="1"/>
    <col min="2" max="107" width="2.44140625" style="224" customWidth="1"/>
    <col min="108" max="108" width="6.109375" style="230" customWidth="1"/>
    <col min="109" max="109" width="5.88671875" style="228" customWidth="1"/>
    <col min="110" max="16384" width="8.6640625" style="224" hidden="1"/>
  </cols>
  <sheetData>
    <row r="1" spans="1:109" ht="42.75" customHeight="1" x14ac:dyDescent="0.2">
      <c r="A1" s="1202"/>
      <c r="B1" s="1203"/>
      <c r="DD1" s="224"/>
      <c r="DE1" s="224"/>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24"/>
      <c r="DE2" s="224"/>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24"/>
      <c r="DE3" s="224"/>
    </row>
    <row r="4" spans="1:109" s="222"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22"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22"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22"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22"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22"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22"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22"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22"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22"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22"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22" customFormat="1" ht="13.2" x14ac:dyDescent="0.2">
      <c r="A15" s="224"/>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22" customFormat="1" ht="13.2" x14ac:dyDescent="0.2">
      <c r="A16" s="224"/>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22" customFormat="1" ht="13.2" x14ac:dyDescent="0.2">
      <c r="A17" s="224"/>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22" customFormat="1" ht="13.2" x14ac:dyDescent="0.2">
      <c r="A18" s="224"/>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24"/>
      <c r="DE19" s="224"/>
    </row>
    <row r="20" spans="1:109" ht="13.2" x14ac:dyDescent="0.2">
      <c r="DD20" s="224"/>
      <c r="DE20" s="224"/>
    </row>
    <row r="21" spans="1:109" ht="17.25" customHeight="1" x14ac:dyDescent="0.2">
      <c r="B21" s="1205"/>
      <c r="C21" s="226"/>
      <c r="D21" s="226"/>
      <c r="E21" s="226"/>
      <c r="F21" s="226"/>
      <c r="G21" s="226"/>
      <c r="H21" s="226"/>
      <c r="I21" s="226"/>
      <c r="J21" s="226"/>
      <c r="K21" s="226"/>
      <c r="L21" s="226"/>
      <c r="M21" s="226"/>
      <c r="N21" s="1206"/>
      <c r="O21" s="226"/>
      <c r="P21" s="226"/>
      <c r="Q21" s="226"/>
      <c r="R21" s="226"/>
      <c r="S21" s="226"/>
      <c r="T21" s="226"/>
      <c r="U21" s="226"/>
      <c r="V21" s="226"/>
      <c r="W21" s="226"/>
      <c r="X21" s="226"/>
      <c r="Y21" s="226"/>
      <c r="Z21" s="226"/>
      <c r="AA21" s="226"/>
      <c r="AB21" s="226"/>
      <c r="AC21" s="226"/>
      <c r="AD21" s="226"/>
      <c r="AE21" s="226"/>
      <c r="AF21" s="226"/>
      <c r="AG21" s="226"/>
      <c r="AH21" s="226"/>
      <c r="AI21" s="226"/>
      <c r="AJ21" s="226"/>
      <c r="AK21" s="226"/>
      <c r="AL21" s="226"/>
      <c r="AM21" s="226"/>
      <c r="AN21" s="226"/>
      <c r="AO21" s="226"/>
      <c r="AP21" s="226"/>
      <c r="AQ21" s="226"/>
      <c r="AR21" s="226"/>
      <c r="AS21" s="226"/>
      <c r="AT21" s="1206"/>
      <c r="AU21" s="226"/>
      <c r="AV21" s="226"/>
      <c r="AW21" s="226"/>
      <c r="AX21" s="226"/>
      <c r="AY21" s="226"/>
      <c r="AZ21" s="226"/>
      <c r="BA21" s="226"/>
      <c r="BB21" s="226"/>
      <c r="BC21" s="226"/>
      <c r="BD21" s="226"/>
      <c r="BE21" s="226"/>
      <c r="BF21" s="1206"/>
      <c r="BG21" s="226"/>
      <c r="BH21" s="226"/>
      <c r="BI21" s="226"/>
      <c r="BJ21" s="226"/>
      <c r="BK21" s="226"/>
      <c r="BL21" s="226"/>
      <c r="BM21" s="226"/>
      <c r="BN21" s="226"/>
      <c r="BO21" s="226"/>
      <c r="BP21" s="226"/>
      <c r="BQ21" s="226"/>
      <c r="BR21" s="1206"/>
      <c r="BS21" s="226"/>
      <c r="BT21" s="226"/>
      <c r="BU21" s="226"/>
      <c r="BV21" s="226"/>
      <c r="BW21" s="226"/>
      <c r="BX21" s="226"/>
      <c r="BY21" s="226"/>
      <c r="BZ21" s="226"/>
      <c r="CA21" s="226"/>
      <c r="CB21" s="226"/>
      <c r="CC21" s="226"/>
      <c r="CD21" s="1206"/>
      <c r="CE21" s="226"/>
      <c r="CF21" s="226"/>
      <c r="CG21" s="226"/>
      <c r="CH21" s="226"/>
      <c r="CI21" s="226"/>
      <c r="CJ21" s="226"/>
      <c r="CK21" s="226"/>
      <c r="CL21" s="226"/>
      <c r="CM21" s="226"/>
      <c r="CN21" s="226"/>
      <c r="CO21" s="226"/>
      <c r="CP21" s="1206"/>
      <c r="CQ21" s="226"/>
      <c r="CR21" s="226"/>
      <c r="CS21" s="226"/>
      <c r="CT21" s="226"/>
      <c r="CU21" s="226"/>
      <c r="CV21" s="226"/>
      <c r="CW21" s="226"/>
      <c r="CX21" s="226"/>
      <c r="CY21" s="226"/>
      <c r="CZ21" s="226"/>
      <c r="DA21" s="226"/>
      <c r="DB21" s="1206"/>
      <c r="DC21" s="226"/>
      <c r="DD21" s="227"/>
      <c r="DE21" s="224"/>
    </row>
    <row r="22" spans="1:109" ht="17.25" customHeight="1" x14ac:dyDescent="0.2">
      <c r="B22" s="228"/>
    </row>
    <row r="23" spans="1:109" ht="13.2" x14ac:dyDescent="0.2">
      <c r="B23" s="228"/>
    </row>
    <row r="24" spans="1:109" ht="13.2" x14ac:dyDescent="0.2">
      <c r="B24" s="228"/>
    </row>
    <row r="25" spans="1:109" ht="13.2" x14ac:dyDescent="0.2">
      <c r="B25" s="228"/>
    </row>
    <row r="26" spans="1:109" ht="13.2" x14ac:dyDescent="0.2">
      <c r="B26" s="228"/>
    </row>
    <row r="27" spans="1:109" ht="13.2" x14ac:dyDescent="0.2">
      <c r="B27" s="228"/>
    </row>
    <row r="28" spans="1:109" ht="13.2" x14ac:dyDescent="0.2">
      <c r="B28" s="228"/>
    </row>
    <row r="29" spans="1:109" ht="13.2" x14ac:dyDescent="0.2">
      <c r="B29" s="228"/>
    </row>
    <row r="30" spans="1:109" ht="13.2" x14ac:dyDescent="0.2">
      <c r="B30" s="228"/>
    </row>
    <row r="31" spans="1:109" ht="13.2" x14ac:dyDescent="0.2">
      <c r="B31" s="228"/>
    </row>
    <row r="32" spans="1:109" ht="13.2" x14ac:dyDescent="0.2">
      <c r="B32" s="228"/>
    </row>
    <row r="33" spans="2:109" ht="13.2" x14ac:dyDescent="0.2">
      <c r="B33" s="228"/>
    </row>
    <row r="34" spans="2:109" ht="13.2" x14ac:dyDescent="0.2">
      <c r="B34" s="228"/>
    </row>
    <row r="35" spans="2:109" ht="13.2" x14ac:dyDescent="0.2">
      <c r="B35" s="228"/>
    </row>
    <row r="36" spans="2:109" ht="13.2" x14ac:dyDescent="0.2">
      <c r="B36" s="228"/>
    </row>
    <row r="37" spans="2:109" ht="13.2" x14ac:dyDescent="0.2">
      <c r="B37" s="228"/>
    </row>
    <row r="38" spans="2:109" ht="13.2" x14ac:dyDescent="0.2">
      <c r="B38" s="228"/>
    </row>
    <row r="39" spans="2:109" ht="13.2" x14ac:dyDescent="0.2">
      <c r="B39" s="309"/>
      <c r="C39" s="280"/>
      <c r="D39" s="280"/>
      <c r="E39" s="280"/>
      <c r="F39" s="280"/>
      <c r="G39" s="280"/>
      <c r="H39" s="280"/>
      <c r="I39" s="280"/>
      <c r="J39" s="280"/>
      <c r="K39" s="280"/>
      <c r="L39" s="280"/>
      <c r="M39" s="280"/>
      <c r="N39" s="280"/>
      <c r="O39" s="280"/>
      <c r="P39" s="280"/>
      <c r="Q39" s="280"/>
      <c r="R39" s="280"/>
      <c r="S39" s="280"/>
      <c r="T39" s="280"/>
      <c r="U39" s="280"/>
      <c r="V39" s="280"/>
      <c r="W39" s="280"/>
      <c r="X39" s="280"/>
      <c r="Y39" s="280"/>
      <c r="Z39" s="280"/>
      <c r="AA39" s="280"/>
      <c r="AB39" s="280"/>
      <c r="AC39" s="280"/>
      <c r="AD39" s="280"/>
      <c r="AE39" s="280"/>
      <c r="AF39" s="280"/>
      <c r="AG39" s="280"/>
      <c r="AH39" s="280"/>
      <c r="AI39" s="280"/>
      <c r="AJ39" s="280"/>
      <c r="AK39" s="280"/>
      <c r="AL39" s="280"/>
      <c r="AM39" s="280"/>
      <c r="AN39" s="280"/>
      <c r="AO39" s="280"/>
      <c r="AP39" s="280"/>
      <c r="AQ39" s="280"/>
      <c r="AR39" s="280"/>
      <c r="AS39" s="280"/>
      <c r="AT39" s="280"/>
      <c r="AU39" s="280"/>
      <c r="AV39" s="280"/>
      <c r="AW39" s="280"/>
      <c r="AX39" s="280"/>
      <c r="AY39" s="280"/>
      <c r="AZ39" s="280"/>
      <c r="BA39" s="280"/>
      <c r="BB39" s="280"/>
      <c r="BC39" s="280"/>
      <c r="BD39" s="280"/>
      <c r="BE39" s="280"/>
      <c r="BF39" s="280"/>
      <c r="BG39" s="280"/>
      <c r="BH39" s="280"/>
      <c r="BI39" s="280"/>
      <c r="BJ39" s="280"/>
      <c r="BK39" s="280"/>
      <c r="BL39" s="280"/>
      <c r="BM39" s="280"/>
      <c r="BN39" s="280"/>
      <c r="BO39" s="280"/>
      <c r="BP39" s="280"/>
      <c r="BQ39" s="280"/>
      <c r="BR39" s="280"/>
      <c r="BS39" s="280"/>
      <c r="BT39" s="280"/>
      <c r="BU39" s="280"/>
      <c r="BV39" s="280"/>
      <c r="BW39" s="280"/>
      <c r="BX39" s="280"/>
      <c r="BY39" s="280"/>
      <c r="BZ39" s="280"/>
      <c r="CA39" s="280"/>
      <c r="CB39" s="280"/>
      <c r="CC39" s="280"/>
      <c r="CD39" s="280"/>
      <c r="CE39" s="280"/>
      <c r="CF39" s="280"/>
      <c r="CG39" s="280"/>
      <c r="CH39" s="280"/>
      <c r="CI39" s="280"/>
      <c r="CJ39" s="280"/>
      <c r="CK39" s="280"/>
      <c r="CL39" s="280"/>
      <c r="CM39" s="280"/>
      <c r="CN39" s="280"/>
      <c r="CO39" s="280"/>
      <c r="CP39" s="280"/>
      <c r="CQ39" s="280"/>
      <c r="CR39" s="280"/>
      <c r="CS39" s="280"/>
      <c r="CT39" s="280"/>
      <c r="CU39" s="280"/>
      <c r="CV39" s="280"/>
      <c r="CW39" s="280"/>
      <c r="CX39" s="280"/>
      <c r="CY39" s="280"/>
      <c r="CZ39" s="280"/>
      <c r="DA39" s="280"/>
      <c r="DB39" s="280"/>
      <c r="DC39" s="280"/>
      <c r="DD39" s="310"/>
    </row>
    <row r="40" spans="2:109" ht="13.2" x14ac:dyDescent="0.2">
      <c r="B40" s="1207"/>
      <c r="DD40" s="1207"/>
      <c r="DE40" s="224"/>
    </row>
    <row r="41" spans="2:109" ht="16.2" x14ac:dyDescent="0.2">
      <c r="B41" s="225" t="s">
        <v>566</v>
      </c>
      <c r="C41" s="226"/>
      <c r="D41" s="226"/>
      <c r="E41" s="226"/>
      <c r="F41" s="226"/>
      <c r="G41" s="226"/>
      <c r="H41" s="226"/>
      <c r="I41" s="226"/>
      <c r="J41" s="226"/>
      <c r="K41" s="226"/>
      <c r="L41" s="226"/>
      <c r="M41" s="226"/>
      <c r="N41" s="226"/>
      <c r="O41" s="226"/>
      <c r="P41" s="226"/>
      <c r="Q41" s="226"/>
      <c r="R41" s="226"/>
      <c r="S41" s="226"/>
      <c r="T41" s="226"/>
      <c r="U41" s="226"/>
      <c r="V41" s="226"/>
      <c r="W41" s="226"/>
      <c r="X41" s="226"/>
      <c r="Y41" s="226"/>
      <c r="Z41" s="226"/>
      <c r="AA41" s="226"/>
      <c r="AB41" s="226"/>
      <c r="AC41" s="226"/>
      <c r="AD41" s="226"/>
      <c r="AE41" s="226"/>
      <c r="AF41" s="226"/>
      <c r="AG41" s="226"/>
      <c r="AH41" s="226"/>
      <c r="AI41" s="226"/>
      <c r="AJ41" s="226"/>
      <c r="AK41" s="226"/>
      <c r="AL41" s="226"/>
      <c r="AM41" s="226"/>
      <c r="AN41" s="226"/>
      <c r="AO41" s="226"/>
      <c r="AP41" s="226"/>
      <c r="AQ41" s="226"/>
      <c r="AR41" s="226"/>
      <c r="AS41" s="226"/>
      <c r="AT41" s="226"/>
      <c r="AU41" s="226"/>
      <c r="AV41" s="226"/>
      <c r="AW41" s="226"/>
      <c r="AX41" s="226"/>
      <c r="AY41" s="226"/>
      <c r="AZ41" s="226"/>
      <c r="BA41" s="226"/>
      <c r="BB41" s="226"/>
      <c r="BC41" s="226"/>
      <c r="BD41" s="226"/>
      <c r="BE41" s="226"/>
      <c r="BF41" s="226"/>
      <c r="BG41" s="226"/>
      <c r="BH41" s="226"/>
      <c r="BI41" s="226"/>
      <c r="BJ41" s="226"/>
      <c r="BK41" s="226"/>
      <c r="BL41" s="226"/>
      <c r="BM41" s="226"/>
      <c r="BN41" s="226"/>
      <c r="BO41" s="226"/>
      <c r="BP41" s="226"/>
      <c r="BQ41" s="226"/>
      <c r="BR41" s="226"/>
      <c r="BS41" s="226"/>
      <c r="BT41" s="226"/>
      <c r="BU41" s="226"/>
      <c r="BV41" s="226"/>
      <c r="BW41" s="226"/>
      <c r="BX41" s="226"/>
      <c r="BY41" s="226"/>
      <c r="BZ41" s="226"/>
      <c r="CA41" s="226"/>
      <c r="CB41" s="226"/>
      <c r="CC41" s="226"/>
      <c r="CD41" s="226"/>
      <c r="CE41" s="226"/>
      <c r="CF41" s="226"/>
      <c r="CG41" s="226"/>
      <c r="CH41" s="226"/>
      <c r="CI41" s="226"/>
      <c r="CJ41" s="226"/>
      <c r="CK41" s="226"/>
      <c r="CL41" s="226"/>
      <c r="CM41" s="226"/>
      <c r="CN41" s="226"/>
      <c r="CO41" s="226"/>
      <c r="CP41" s="226"/>
      <c r="CQ41" s="226"/>
      <c r="CR41" s="226"/>
      <c r="CS41" s="226"/>
      <c r="CT41" s="226"/>
      <c r="CU41" s="226"/>
      <c r="CV41" s="226"/>
      <c r="CW41" s="226"/>
      <c r="CX41" s="226"/>
      <c r="CY41" s="226"/>
      <c r="CZ41" s="226"/>
      <c r="DA41" s="226"/>
      <c r="DB41" s="226"/>
      <c r="DC41" s="226"/>
      <c r="DD41" s="227"/>
    </row>
    <row r="42" spans="2:109" ht="13.2" x14ac:dyDescent="0.2">
      <c r="B42" s="228"/>
      <c r="G42" s="1208"/>
      <c r="I42" s="1209"/>
      <c r="J42" s="1209"/>
      <c r="K42" s="1209"/>
      <c r="AM42" s="1208"/>
      <c r="AN42" s="1208" t="s">
        <v>567</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28"/>
      <c r="AN43" s="1210" t="s">
        <v>568</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28"/>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28"/>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28"/>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28"/>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28"/>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28"/>
      <c r="AN49" s="224" t="s">
        <v>569</v>
      </c>
    </row>
    <row r="50" spans="1:109" ht="13.2" x14ac:dyDescent="0.2">
      <c r="B50" s="228"/>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471</v>
      </c>
      <c r="BQ50" s="1226"/>
      <c r="BR50" s="1226"/>
      <c r="BS50" s="1226"/>
      <c r="BT50" s="1226"/>
      <c r="BU50" s="1226"/>
      <c r="BV50" s="1226"/>
      <c r="BW50" s="1226"/>
      <c r="BX50" s="1226" t="s">
        <v>472</v>
      </c>
      <c r="BY50" s="1226"/>
      <c r="BZ50" s="1226"/>
      <c r="CA50" s="1226"/>
      <c r="CB50" s="1226"/>
      <c r="CC50" s="1226"/>
      <c r="CD50" s="1226"/>
      <c r="CE50" s="1226"/>
      <c r="CF50" s="1226" t="s">
        <v>473</v>
      </c>
      <c r="CG50" s="1226"/>
      <c r="CH50" s="1226"/>
      <c r="CI50" s="1226"/>
      <c r="CJ50" s="1226"/>
      <c r="CK50" s="1226"/>
      <c r="CL50" s="1226"/>
      <c r="CM50" s="1226"/>
      <c r="CN50" s="1226" t="s">
        <v>474</v>
      </c>
      <c r="CO50" s="1226"/>
      <c r="CP50" s="1226"/>
      <c r="CQ50" s="1226"/>
      <c r="CR50" s="1226"/>
      <c r="CS50" s="1226"/>
      <c r="CT50" s="1226"/>
      <c r="CU50" s="1226"/>
      <c r="CV50" s="1226" t="s">
        <v>475</v>
      </c>
      <c r="CW50" s="1226"/>
      <c r="CX50" s="1226"/>
      <c r="CY50" s="1226"/>
      <c r="CZ50" s="1226"/>
      <c r="DA50" s="1226"/>
      <c r="DB50" s="1226"/>
      <c r="DC50" s="1226"/>
    </row>
    <row r="51" spans="1:109" ht="13.5" customHeight="1" x14ac:dyDescent="0.2">
      <c r="B51" s="228"/>
      <c r="G51" s="1227"/>
      <c r="H51" s="1227"/>
      <c r="I51" s="1228"/>
      <c r="J51" s="1228"/>
      <c r="K51" s="1229"/>
      <c r="L51" s="1229"/>
      <c r="M51" s="1229"/>
      <c r="N51" s="1229"/>
      <c r="AM51" s="1219"/>
      <c r="AN51" s="1230" t="s">
        <v>570</v>
      </c>
      <c r="AO51" s="1230"/>
      <c r="AP51" s="1230"/>
      <c r="AQ51" s="1230"/>
      <c r="AR51" s="1230"/>
      <c r="AS51" s="1230"/>
      <c r="AT51" s="1230"/>
      <c r="AU51" s="1230"/>
      <c r="AV51" s="1230"/>
      <c r="AW51" s="1230"/>
      <c r="AX51" s="1230"/>
      <c r="AY51" s="1230"/>
      <c r="AZ51" s="1230"/>
      <c r="BA51" s="1230"/>
      <c r="BB51" s="1230" t="s">
        <v>571</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2" x14ac:dyDescent="0.2">
      <c r="B52" s="228"/>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28"/>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572</v>
      </c>
      <c r="BC53" s="1230"/>
      <c r="BD53" s="1230"/>
      <c r="BE53" s="1230"/>
      <c r="BF53" s="1230"/>
      <c r="BG53" s="1230"/>
      <c r="BH53" s="1230"/>
      <c r="BI53" s="1230"/>
      <c r="BJ53" s="1230"/>
      <c r="BK53" s="1230"/>
      <c r="BL53" s="1230"/>
      <c r="BM53" s="1230"/>
      <c r="BN53" s="1230"/>
      <c r="BO53" s="1230"/>
      <c r="BP53" s="1231">
        <v>70.2</v>
      </c>
      <c r="BQ53" s="1231"/>
      <c r="BR53" s="1231"/>
      <c r="BS53" s="1231"/>
      <c r="BT53" s="1231"/>
      <c r="BU53" s="1231"/>
      <c r="BV53" s="1231"/>
      <c r="BW53" s="1231"/>
      <c r="BX53" s="1231">
        <v>70</v>
      </c>
      <c r="BY53" s="1231"/>
      <c r="BZ53" s="1231"/>
      <c r="CA53" s="1231"/>
      <c r="CB53" s="1231"/>
      <c r="CC53" s="1231"/>
      <c r="CD53" s="1231"/>
      <c r="CE53" s="1231"/>
      <c r="CF53" s="1231">
        <v>69.2</v>
      </c>
      <c r="CG53" s="1231"/>
      <c r="CH53" s="1231"/>
      <c r="CI53" s="1231"/>
      <c r="CJ53" s="1231"/>
      <c r="CK53" s="1231"/>
      <c r="CL53" s="1231"/>
      <c r="CM53" s="1231"/>
      <c r="CN53" s="1231">
        <v>70.400000000000006</v>
      </c>
      <c r="CO53" s="1231"/>
      <c r="CP53" s="1231"/>
      <c r="CQ53" s="1231"/>
      <c r="CR53" s="1231"/>
      <c r="CS53" s="1231"/>
      <c r="CT53" s="1231"/>
      <c r="CU53" s="1231"/>
      <c r="CV53" s="1231">
        <v>70.7</v>
      </c>
      <c r="CW53" s="1231"/>
      <c r="CX53" s="1231"/>
      <c r="CY53" s="1231"/>
      <c r="CZ53" s="1231"/>
      <c r="DA53" s="1231"/>
      <c r="DB53" s="1231"/>
      <c r="DC53" s="1231"/>
    </row>
    <row r="54" spans="1:109" ht="13.2" x14ac:dyDescent="0.2">
      <c r="A54" s="1209"/>
      <c r="B54" s="228"/>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28"/>
      <c r="G55" s="1220"/>
      <c r="H55" s="1220"/>
      <c r="I55" s="1220"/>
      <c r="J55" s="1220"/>
      <c r="K55" s="1229"/>
      <c r="L55" s="1229"/>
      <c r="M55" s="1229"/>
      <c r="N55" s="1229"/>
      <c r="AN55" s="1226" t="s">
        <v>573</v>
      </c>
      <c r="AO55" s="1226"/>
      <c r="AP55" s="1226"/>
      <c r="AQ55" s="1226"/>
      <c r="AR55" s="1226"/>
      <c r="AS55" s="1226"/>
      <c r="AT55" s="1226"/>
      <c r="AU55" s="1226"/>
      <c r="AV55" s="1226"/>
      <c r="AW55" s="1226"/>
      <c r="AX55" s="1226"/>
      <c r="AY55" s="1226"/>
      <c r="AZ55" s="1226"/>
      <c r="BA55" s="1226"/>
      <c r="BB55" s="1230" t="s">
        <v>571</v>
      </c>
      <c r="BC55" s="1230"/>
      <c r="BD55" s="1230"/>
      <c r="BE55" s="1230"/>
      <c r="BF55" s="1230"/>
      <c r="BG55" s="1230"/>
      <c r="BH55" s="1230"/>
      <c r="BI55" s="1230"/>
      <c r="BJ55" s="1230"/>
      <c r="BK55" s="1230"/>
      <c r="BL55" s="1230"/>
      <c r="BM55" s="1230"/>
      <c r="BN55" s="1230"/>
      <c r="BO55" s="1230"/>
      <c r="BP55" s="1231">
        <v>31.5</v>
      </c>
      <c r="BQ55" s="1231"/>
      <c r="BR55" s="1231"/>
      <c r="BS55" s="1231"/>
      <c r="BT55" s="1231"/>
      <c r="BU55" s="1231"/>
      <c r="BV55" s="1231"/>
      <c r="BW55" s="1231"/>
      <c r="BX55" s="1231">
        <v>23.4</v>
      </c>
      <c r="BY55" s="1231"/>
      <c r="BZ55" s="1231"/>
      <c r="CA55" s="1231"/>
      <c r="CB55" s="1231"/>
      <c r="CC55" s="1231"/>
      <c r="CD55" s="1231"/>
      <c r="CE55" s="1231"/>
      <c r="CF55" s="1231">
        <v>18.2</v>
      </c>
      <c r="CG55" s="1231"/>
      <c r="CH55" s="1231"/>
      <c r="CI55" s="1231"/>
      <c r="CJ55" s="1231"/>
      <c r="CK55" s="1231"/>
      <c r="CL55" s="1231"/>
      <c r="CM55" s="1231"/>
      <c r="CN55" s="1231">
        <v>17.100000000000001</v>
      </c>
      <c r="CO55" s="1231"/>
      <c r="CP55" s="1231"/>
      <c r="CQ55" s="1231"/>
      <c r="CR55" s="1231"/>
      <c r="CS55" s="1231"/>
      <c r="CT55" s="1231"/>
      <c r="CU55" s="1231"/>
      <c r="CV55" s="1231">
        <v>16.600000000000001</v>
      </c>
      <c r="CW55" s="1231"/>
      <c r="CX55" s="1231"/>
      <c r="CY55" s="1231"/>
      <c r="CZ55" s="1231"/>
      <c r="DA55" s="1231"/>
      <c r="DB55" s="1231"/>
      <c r="DC55" s="1231"/>
    </row>
    <row r="56" spans="1:109" ht="13.2" x14ac:dyDescent="0.2">
      <c r="A56" s="1209"/>
      <c r="B56" s="228"/>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24"/>
      <c r="AN57" s="1226"/>
      <c r="AO57" s="1226"/>
      <c r="AP57" s="1226"/>
      <c r="AQ57" s="1226"/>
      <c r="AR57" s="1226"/>
      <c r="AS57" s="1226"/>
      <c r="AT57" s="1226"/>
      <c r="AU57" s="1226"/>
      <c r="AV57" s="1226"/>
      <c r="AW57" s="1226"/>
      <c r="AX57" s="1226"/>
      <c r="AY57" s="1226"/>
      <c r="AZ57" s="1226"/>
      <c r="BA57" s="1226"/>
      <c r="BB57" s="1230" t="s">
        <v>572</v>
      </c>
      <c r="BC57" s="1230"/>
      <c r="BD57" s="1230"/>
      <c r="BE57" s="1230"/>
      <c r="BF57" s="1230"/>
      <c r="BG57" s="1230"/>
      <c r="BH57" s="1230"/>
      <c r="BI57" s="1230"/>
      <c r="BJ57" s="1230"/>
      <c r="BK57" s="1230"/>
      <c r="BL57" s="1230"/>
      <c r="BM57" s="1230"/>
      <c r="BN57" s="1230"/>
      <c r="BO57" s="1230"/>
      <c r="BP57" s="1231">
        <v>62.9</v>
      </c>
      <c r="BQ57" s="1231"/>
      <c r="BR57" s="1231"/>
      <c r="BS57" s="1231"/>
      <c r="BT57" s="1231"/>
      <c r="BU57" s="1231"/>
      <c r="BV57" s="1231"/>
      <c r="BW57" s="1231"/>
      <c r="BX57" s="1231">
        <v>63.9</v>
      </c>
      <c r="BY57" s="1231"/>
      <c r="BZ57" s="1231"/>
      <c r="CA57" s="1231"/>
      <c r="CB57" s="1231"/>
      <c r="CC57" s="1231"/>
      <c r="CD57" s="1231"/>
      <c r="CE57" s="1231"/>
      <c r="CF57" s="1231">
        <v>64.900000000000006</v>
      </c>
      <c r="CG57" s="1231"/>
      <c r="CH57" s="1231"/>
      <c r="CI57" s="1231"/>
      <c r="CJ57" s="1231"/>
      <c r="CK57" s="1231"/>
      <c r="CL57" s="1231"/>
      <c r="CM57" s="1231"/>
      <c r="CN57" s="1231">
        <v>65.8</v>
      </c>
      <c r="CO57" s="1231"/>
      <c r="CP57" s="1231"/>
      <c r="CQ57" s="1231"/>
      <c r="CR57" s="1231"/>
      <c r="CS57" s="1231"/>
      <c r="CT57" s="1231"/>
      <c r="CU57" s="1231"/>
      <c r="CV57" s="1231">
        <v>66.7</v>
      </c>
      <c r="CW57" s="1231"/>
      <c r="CX57" s="1231"/>
      <c r="CY57" s="1231"/>
      <c r="CZ57" s="1231"/>
      <c r="DA57" s="1231"/>
      <c r="DB57" s="1231"/>
      <c r="DC57" s="1231"/>
      <c r="DD57" s="1234"/>
      <c r="DE57" s="1232"/>
    </row>
    <row r="58" spans="1:109" s="1209" customFormat="1" ht="13.2" x14ac:dyDescent="0.2">
      <c r="A58" s="224"/>
      <c r="B58" s="1232"/>
      <c r="G58" s="1220"/>
      <c r="H58" s="1220"/>
      <c r="I58" s="1233"/>
      <c r="J58" s="1233"/>
      <c r="K58" s="1229"/>
      <c r="L58" s="1229"/>
      <c r="M58" s="1229"/>
      <c r="N58" s="1229"/>
      <c r="AM58" s="224"/>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24"/>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24"/>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24"/>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24"/>
    </row>
    <row r="63" spans="1:109" ht="16.2" x14ac:dyDescent="0.2">
      <c r="B63" s="281" t="s">
        <v>574</v>
      </c>
    </row>
    <row r="64" spans="1:109" ht="13.2" x14ac:dyDescent="0.2">
      <c r="B64" s="228"/>
      <c r="G64" s="1208"/>
      <c r="I64" s="1240"/>
      <c r="J64" s="1240"/>
      <c r="K64" s="1240"/>
      <c r="L64" s="1240"/>
      <c r="M64" s="1240"/>
      <c r="N64" s="1241"/>
      <c r="AM64" s="1208"/>
      <c r="AN64" s="1208" t="s">
        <v>567</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5" customHeight="1" x14ac:dyDescent="0.2">
      <c r="B65" s="228"/>
      <c r="AN65" s="1210" t="s">
        <v>575</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28"/>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28"/>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28"/>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28"/>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28"/>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28"/>
      <c r="G71" s="1245"/>
      <c r="I71" s="1246"/>
      <c r="J71" s="1243"/>
      <c r="K71" s="1243"/>
      <c r="L71" s="1244"/>
      <c r="M71" s="1243"/>
      <c r="N71" s="1244"/>
      <c r="AM71" s="1245"/>
      <c r="AN71" s="224" t="s">
        <v>569</v>
      </c>
    </row>
    <row r="72" spans="2:107" ht="13.2" x14ac:dyDescent="0.2">
      <c r="B72" s="228"/>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471</v>
      </c>
      <c r="BQ72" s="1226"/>
      <c r="BR72" s="1226"/>
      <c r="BS72" s="1226"/>
      <c r="BT72" s="1226"/>
      <c r="BU72" s="1226"/>
      <c r="BV72" s="1226"/>
      <c r="BW72" s="1226"/>
      <c r="BX72" s="1226" t="s">
        <v>472</v>
      </c>
      <c r="BY72" s="1226"/>
      <c r="BZ72" s="1226"/>
      <c r="CA72" s="1226"/>
      <c r="CB72" s="1226"/>
      <c r="CC72" s="1226"/>
      <c r="CD72" s="1226"/>
      <c r="CE72" s="1226"/>
      <c r="CF72" s="1226" t="s">
        <v>473</v>
      </c>
      <c r="CG72" s="1226"/>
      <c r="CH72" s="1226"/>
      <c r="CI72" s="1226"/>
      <c r="CJ72" s="1226"/>
      <c r="CK72" s="1226"/>
      <c r="CL72" s="1226"/>
      <c r="CM72" s="1226"/>
      <c r="CN72" s="1226" t="s">
        <v>474</v>
      </c>
      <c r="CO72" s="1226"/>
      <c r="CP72" s="1226"/>
      <c r="CQ72" s="1226"/>
      <c r="CR72" s="1226"/>
      <c r="CS72" s="1226"/>
      <c r="CT72" s="1226"/>
      <c r="CU72" s="1226"/>
      <c r="CV72" s="1226" t="s">
        <v>475</v>
      </c>
      <c r="CW72" s="1226"/>
      <c r="CX72" s="1226"/>
      <c r="CY72" s="1226"/>
      <c r="CZ72" s="1226"/>
      <c r="DA72" s="1226"/>
      <c r="DB72" s="1226"/>
      <c r="DC72" s="1226"/>
    </row>
    <row r="73" spans="2:107" ht="13.2" x14ac:dyDescent="0.2">
      <c r="B73" s="228"/>
      <c r="G73" s="1227"/>
      <c r="H73" s="1227"/>
      <c r="I73" s="1227"/>
      <c r="J73" s="1227"/>
      <c r="K73" s="1247"/>
      <c r="L73" s="1247"/>
      <c r="M73" s="1247"/>
      <c r="N73" s="1247"/>
      <c r="AM73" s="1219"/>
      <c r="AN73" s="1230" t="s">
        <v>570</v>
      </c>
      <c r="AO73" s="1230"/>
      <c r="AP73" s="1230"/>
      <c r="AQ73" s="1230"/>
      <c r="AR73" s="1230"/>
      <c r="AS73" s="1230"/>
      <c r="AT73" s="1230"/>
      <c r="AU73" s="1230"/>
      <c r="AV73" s="1230"/>
      <c r="AW73" s="1230"/>
      <c r="AX73" s="1230"/>
      <c r="AY73" s="1230"/>
      <c r="AZ73" s="1230"/>
      <c r="BA73" s="1230"/>
      <c r="BB73" s="1230" t="s">
        <v>571</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x14ac:dyDescent="0.2">
      <c r="B74" s="228"/>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28"/>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576</v>
      </c>
      <c r="BC75" s="1230"/>
      <c r="BD75" s="1230"/>
      <c r="BE75" s="1230"/>
      <c r="BF75" s="1230"/>
      <c r="BG75" s="1230"/>
      <c r="BH75" s="1230"/>
      <c r="BI75" s="1230"/>
      <c r="BJ75" s="1230"/>
      <c r="BK75" s="1230"/>
      <c r="BL75" s="1230"/>
      <c r="BM75" s="1230"/>
      <c r="BN75" s="1230"/>
      <c r="BO75" s="1230"/>
      <c r="BP75" s="1231">
        <v>3.1</v>
      </c>
      <c r="BQ75" s="1231"/>
      <c r="BR75" s="1231"/>
      <c r="BS75" s="1231"/>
      <c r="BT75" s="1231"/>
      <c r="BU75" s="1231"/>
      <c r="BV75" s="1231"/>
      <c r="BW75" s="1231"/>
      <c r="BX75" s="1231">
        <v>2.8</v>
      </c>
      <c r="BY75" s="1231"/>
      <c r="BZ75" s="1231"/>
      <c r="CA75" s="1231"/>
      <c r="CB75" s="1231"/>
      <c r="CC75" s="1231"/>
      <c r="CD75" s="1231"/>
      <c r="CE75" s="1231"/>
      <c r="CF75" s="1231">
        <v>2.5</v>
      </c>
      <c r="CG75" s="1231"/>
      <c r="CH75" s="1231"/>
      <c r="CI75" s="1231"/>
      <c r="CJ75" s="1231"/>
      <c r="CK75" s="1231"/>
      <c r="CL75" s="1231"/>
      <c r="CM75" s="1231"/>
      <c r="CN75" s="1231">
        <v>2.2000000000000002</v>
      </c>
      <c r="CO75" s="1231"/>
      <c r="CP75" s="1231"/>
      <c r="CQ75" s="1231"/>
      <c r="CR75" s="1231"/>
      <c r="CS75" s="1231"/>
      <c r="CT75" s="1231"/>
      <c r="CU75" s="1231"/>
      <c r="CV75" s="1231">
        <v>2</v>
      </c>
      <c r="CW75" s="1231"/>
      <c r="CX75" s="1231"/>
      <c r="CY75" s="1231"/>
      <c r="CZ75" s="1231"/>
      <c r="DA75" s="1231"/>
      <c r="DB75" s="1231"/>
      <c r="DC75" s="1231"/>
    </row>
    <row r="76" spans="2:107" ht="13.2" x14ac:dyDescent="0.2">
      <c r="B76" s="228"/>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28"/>
      <c r="G77" s="1220"/>
      <c r="H77" s="1220"/>
      <c r="I77" s="1220"/>
      <c r="J77" s="1220"/>
      <c r="K77" s="1247"/>
      <c r="L77" s="1247"/>
      <c r="M77" s="1247"/>
      <c r="N77" s="1247"/>
      <c r="AN77" s="1226" t="s">
        <v>573</v>
      </c>
      <c r="AO77" s="1226"/>
      <c r="AP77" s="1226"/>
      <c r="AQ77" s="1226"/>
      <c r="AR77" s="1226"/>
      <c r="AS77" s="1226"/>
      <c r="AT77" s="1226"/>
      <c r="AU77" s="1226"/>
      <c r="AV77" s="1226"/>
      <c r="AW77" s="1226"/>
      <c r="AX77" s="1226"/>
      <c r="AY77" s="1226"/>
      <c r="AZ77" s="1226"/>
      <c r="BA77" s="1226"/>
      <c r="BB77" s="1230" t="s">
        <v>571</v>
      </c>
      <c r="BC77" s="1230"/>
      <c r="BD77" s="1230"/>
      <c r="BE77" s="1230"/>
      <c r="BF77" s="1230"/>
      <c r="BG77" s="1230"/>
      <c r="BH77" s="1230"/>
      <c r="BI77" s="1230"/>
      <c r="BJ77" s="1230"/>
      <c r="BK77" s="1230"/>
      <c r="BL77" s="1230"/>
      <c r="BM77" s="1230"/>
      <c r="BN77" s="1230"/>
      <c r="BO77" s="1230"/>
      <c r="BP77" s="1231">
        <v>31.5</v>
      </c>
      <c r="BQ77" s="1231"/>
      <c r="BR77" s="1231"/>
      <c r="BS77" s="1231"/>
      <c r="BT77" s="1231"/>
      <c r="BU77" s="1231"/>
      <c r="BV77" s="1231"/>
      <c r="BW77" s="1231"/>
      <c r="BX77" s="1231">
        <v>23.4</v>
      </c>
      <c r="BY77" s="1231"/>
      <c r="BZ77" s="1231"/>
      <c r="CA77" s="1231"/>
      <c r="CB77" s="1231"/>
      <c r="CC77" s="1231"/>
      <c r="CD77" s="1231"/>
      <c r="CE77" s="1231"/>
      <c r="CF77" s="1231">
        <v>18.2</v>
      </c>
      <c r="CG77" s="1231"/>
      <c r="CH77" s="1231"/>
      <c r="CI77" s="1231"/>
      <c r="CJ77" s="1231"/>
      <c r="CK77" s="1231"/>
      <c r="CL77" s="1231"/>
      <c r="CM77" s="1231"/>
      <c r="CN77" s="1231">
        <v>17.100000000000001</v>
      </c>
      <c r="CO77" s="1231"/>
      <c r="CP77" s="1231"/>
      <c r="CQ77" s="1231"/>
      <c r="CR77" s="1231"/>
      <c r="CS77" s="1231"/>
      <c r="CT77" s="1231"/>
      <c r="CU77" s="1231"/>
      <c r="CV77" s="1231">
        <v>16.600000000000001</v>
      </c>
      <c r="CW77" s="1231"/>
      <c r="CX77" s="1231"/>
      <c r="CY77" s="1231"/>
      <c r="CZ77" s="1231"/>
      <c r="DA77" s="1231"/>
      <c r="DB77" s="1231"/>
      <c r="DC77" s="1231"/>
    </row>
    <row r="78" spans="2:107" ht="13.2" x14ac:dyDescent="0.2">
      <c r="B78" s="228"/>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28"/>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576</v>
      </c>
      <c r="BC79" s="1230"/>
      <c r="BD79" s="1230"/>
      <c r="BE79" s="1230"/>
      <c r="BF79" s="1230"/>
      <c r="BG79" s="1230"/>
      <c r="BH79" s="1230"/>
      <c r="BI79" s="1230"/>
      <c r="BJ79" s="1230"/>
      <c r="BK79" s="1230"/>
      <c r="BL79" s="1230"/>
      <c r="BM79" s="1230"/>
      <c r="BN79" s="1230"/>
      <c r="BO79" s="1230"/>
      <c r="BP79" s="1231">
        <v>5.4</v>
      </c>
      <c r="BQ79" s="1231"/>
      <c r="BR79" s="1231"/>
      <c r="BS79" s="1231"/>
      <c r="BT79" s="1231"/>
      <c r="BU79" s="1231"/>
      <c r="BV79" s="1231"/>
      <c r="BW79" s="1231"/>
      <c r="BX79" s="1231">
        <v>5.2</v>
      </c>
      <c r="BY79" s="1231"/>
      <c r="BZ79" s="1231"/>
      <c r="CA79" s="1231"/>
      <c r="CB79" s="1231"/>
      <c r="CC79" s="1231"/>
      <c r="CD79" s="1231"/>
      <c r="CE79" s="1231"/>
      <c r="CF79" s="1231">
        <v>5.2</v>
      </c>
      <c r="CG79" s="1231"/>
      <c r="CH79" s="1231"/>
      <c r="CI79" s="1231"/>
      <c r="CJ79" s="1231"/>
      <c r="CK79" s="1231"/>
      <c r="CL79" s="1231"/>
      <c r="CM79" s="1231"/>
      <c r="CN79" s="1231">
        <v>5.2</v>
      </c>
      <c r="CO79" s="1231"/>
      <c r="CP79" s="1231"/>
      <c r="CQ79" s="1231"/>
      <c r="CR79" s="1231"/>
      <c r="CS79" s="1231"/>
      <c r="CT79" s="1231"/>
      <c r="CU79" s="1231"/>
      <c r="CV79" s="1231">
        <v>5.2</v>
      </c>
      <c r="CW79" s="1231"/>
      <c r="CX79" s="1231"/>
      <c r="CY79" s="1231"/>
      <c r="CZ79" s="1231"/>
      <c r="DA79" s="1231"/>
      <c r="DB79" s="1231"/>
      <c r="DC79" s="1231"/>
    </row>
    <row r="80" spans="2:107" ht="13.2" x14ac:dyDescent="0.2">
      <c r="B80" s="228"/>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28"/>
    </row>
    <row r="82" spans="2:109" ht="16.2" x14ac:dyDescent="0.2">
      <c r="B82" s="228"/>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09"/>
      <c r="C83" s="280"/>
      <c r="D83" s="280"/>
      <c r="E83" s="280"/>
      <c r="F83" s="280"/>
      <c r="G83" s="280"/>
      <c r="H83" s="280"/>
      <c r="I83" s="280"/>
      <c r="J83" s="280"/>
      <c r="K83" s="280"/>
      <c r="L83" s="280"/>
      <c r="M83" s="280"/>
      <c r="N83" s="280"/>
      <c r="O83" s="280"/>
      <c r="P83" s="280"/>
      <c r="Q83" s="280"/>
      <c r="R83" s="280"/>
      <c r="S83" s="280"/>
      <c r="T83" s="280"/>
      <c r="U83" s="280"/>
      <c r="V83" s="280"/>
      <c r="W83" s="280"/>
      <c r="X83" s="280"/>
      <c r="Y83" s="280"/>
      <c r="Z83" s="280"/>
      <c r="AA83" s="280"/>
      <c r="AB83" s="280"/>
      <c r="AC83" s="280"/>
      <c r="AD83" s="280"/>
      <c r="AE83" s="280"/>
      <c r="AF83" s="280"/>
      <c r="AG83" s="280"/>
      <c r="AH83" s="280"/>
      <c r="AI83" s="280"/>
      <c r="AJ83" s="280"/>
      <c r="AK83" s="280"/>
      <c r="AL83" s="280"/>
      <c r="AM83" s="280"/>
      <c r="AN83" s="280"/>
      <c r="AO83" s="280"/>
      <c r="AP83" s="280"/>
      <c r="AQ83" s="280"/>
      <c r="AR83" s="280"/>
      <c r="AS83" s="280"/>
      <c r="AT83" s="280"/>
      <c r="AU83" s="280"/>
      <c r="AV83" s="280"/>
      <c r="AW83" s="280"/>
      <c r="AX83" s="280"/>
      <c r="AY83" s="280"/>
      <c r="AZ83" s="280"/>
      <c r="BA83" s="280"/>
      <c r="BB83" s="280"/>
      <c r="BC83" s="280"/>
      <c r="BD83" s="280"/>
      <c r="BE83" s="280"/>
      <c r="BF83" s="280"/>
      <c r="BG83" s="280"/>
      <c r="BH83" s="280"/>
      <c r="BI83" s="280"/>
      <c r="BJ83" s="280"/>
      <c r="BK83" s="280"/>
      <c r="BL83" s="280"/>
      <c r="BM83" s="280"/>
      <c r="BN83" s="280"/>
      <c r="BO83" s="280"/>
      <c r="BP83" s="280"/>
      <c r="BQ83" s="280"/>
      <c r="BR83" s="280"/>
      <c r="BS83" s="280"/>
      <c r="BT83" s="280"/>
      <c r="BU83" s="280"/>
      <c r="BV83" s="280"/>
      <c r="BW83" s="280"/>
      <c r="BX83" s="280"/>
      <c r="BY83" s="280"/>
      <c r="BZ83" s="280"/>
      <c r="CA83" s="280"/>
      <c r="CB83" s="280"/>
      <c r="CC83" s="280"/>
      <c r="CD83" s="280"/>
      <c r="CE83" s="280"/>
      <c r="CF83" s="280"/>
      <c r="CG83" s="280"/>
      <c r="CH83" s="280"/>
      <c r="CI83" s="280"/>
      <c r="CJ83" s="280"/>
      <c r="CK83" s="280"/>
      <c r="CL83" s="280"/>
      <c r="CM83" s="280"/>
      <c r="CN83" s="280"/>
      <c r="CO83" s="280"/>
      <c r="CP83" s="280"/>
      <c r="CQ83" s="280"/>
      <c r="CR83" s="280"/>
      <c r="CS83" s="280"/>
      <c r="CT83" s="280"/>
      <c r="CU83" s="280"/>
      <c r="CV83" s="280"/>
      <c r="CW83" s="280"/>
      <c r="CX83" s="280"/>
      <c r="CY83" s="280"/>
      <c r="CZ83" s="280"/>
      <c r="DA83" s="280"/>
      <c r="DB83" s="280"/>
      <c r="DC83" s="280"/>
      <c r="DD83" s="310"/>
    </row>
    <row r="84" spans="2:109" ht="13.2" x14ac:dyDescent="0.2">
      <c r="DD84" s="224"/>
      <c r="DE84" s="224"/>
    </row>
    <row r="85" spans="2:109" ht="13.2" x14ac:dyDescent="0.2">
      <c r="DD85" s="224"/>
      <c r="DE85" s="224"/>
    </row>
  </sheetData>
  <sheetProtection algorithmName="SHA-512" hashValue="uTkmav/IcUJAen6l1eh7gVwfIFIYyuqFRjRqO1fJRqOFriL0saPiRVw6LXKLmzg3rD8ozsGIe6UTac7xtYb8wQ==" saltValue="YE9QJRZKJYJ8nlmZ5kyey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EC7E9-A7C6-4B16-8EA5-ABA52EB853EE}">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23" customWidth="1"/>
    <col min="35" max="122" width="2.44140625" style="222" customWidth="1"/>
    <col min="123" max="16384" width="2.44140625" style="222" hidden="1"/>
  </cols>
  <sheetData>
    <row r="1" spans="1:34" ht="13.5" customHeight="1" x14ac:dyDescent="0.2">
      <c r="A1" s="222"/>
      <c r="B1" s="222"/>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2"/>
    </row>
    <row r="2" spans="1:34" ht="13.2" x14ac:dyDescent="0.2">
      <c r="S2" s="222"/>
      <c r="AH2" s="222"/>
    </row>
    <row r="3" spans="1:34" ht="13.2" x14ac:dyDescent="0.2">
      <c r="C3" s="222"/>
      <c r="D3" s="222"/>
      <c r="E3" s="222"/>
      <c r="F3" s="222"/>
      <c r="G3" s="222"/>
      <c r="H3" s="222"/>
      <c r="I3" s="222"/>
      <c r="J3" s="222"/>
      <c r="K3" s="222"/>
      <c r="L3" s="222"/>
      <c r="M3" s="222"/>
      <c r="N3" s="222"/>
      <c r="O3" s="222"/>
      <c r="P3" s="222"/>
      <c r="Q3" s="222"/>
      <c r="R3" s="222"/>
      <c r="S3" s="222"/>
      <c r="U3" s="222"/>
      <c r="V3" s="222"/>
      <c r="W3" s="222"/>
      <c r="X3" s="222"/>
      <c r="Y3" s="222"/>
      <c r="Z3" s="222"/>
      <c r="AA3" s="222"/>
      <c r="AB3" s="222"/>
      <c r="AC3" s="222"/>
      <c r="AD3" s="222"/>
      <c r="AE3" s="222"/>
      <c r="AF3" s="222"/>
      <c r="AG3" s="222"/>
      <c r="AH3" s="222"/>
    </row>
    <row r="4" spans="1:34" ht="13.2" x14ac:dyDescent="0.2"/>
    <row r="5" spans="1:34" ht="13.2" x14ac:dyDescent="0.2"/>
    <row r="6" spans="1:34" ht="13.2" x14ac:dyDescent="0.2"/>
    <row r="7" spans="1:34" ht="13.2" x14ac:dyDescent="0.2"/>
    <row r="8" spans="1:34" ht="13.2" x14ac:dyDescent="0.2"/>
    <row r="9" spans="1:34" ht="13.2" x14ac:dyDescent="0.2">
      <c r="AH9" s="222"/>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22"/>
    </row>
    <row r="18" spans="12:34" ht="13.2" x14ac:dyDescent="0.2"/>
    <row r="19" spans="12:34" ht="13.2" x14ac:dyDescent="0.2"/>
    <row r="20" spans="12:34" ht="13.2" x14ac:dyDescent="0.2">
      <c r="AH20" s="222"/>
    </row>
    <row r="21" spans="12:34" ht="13.2" x14ac:dyDescent="0.2">
      <c r="AH21" s="222"/>
    </row>
    <row r="22" spans="12:34" ht="13.2" x14ac:dyDescent="0.2"/>
    <row r="23" spans="12:34" ht="13.2" x14ac:dyDescent="0.2"/>
    <row r="24" spans="12:34" ht="13.2" x14ac:dyDescent="0.2">
      <c r="Q24" s="222"/>
    </row>
    <row r="25" spans="12:34" ht="13.2" x14ac:dyDescent="0.2"/>
    <row r="26" spans="12:34" ht="13.2" x14ac:dyDescent="0.2"/>
    <row r="27" spans="12:34" ht="13.2" x14ac:dyDescent="0.2"/>
    <row r="28" spans="12:34" ht="13.2" x14ac:dyDescent="0.2">
      <c r="O28" s="222"/>
      <c r="T28" s="222"/>
      <c r="AH28" s="222"/>
    </row>
    <row r="29" spans="12:34" ht="13.2" x14ac:dyDescent="0.2"/>
    <row r="30" spans="12:34" ht="13.2" x14ac:dyDescent="0.2"/>
    <row r="31" spans="12:34" ht="13.2" x14ac:dyDescent="0.2">
      <c r="Q31" s="222"/>
    </row>
    <row r="32" spans="12:34" ht="13.2" x14ac:dyDescent="0.2">
      <c r="L32" s="222"/>
    </row>
    <row r="33" spans="2:34" ht="13.2" x14ac:dyDescent="0.2">
      <c r="C33" s="222"/>
      <c r="E33" s="222"/>
      <c r="G33" s="222"/>
      <c r="I33" s="222"/>
      <c r="X33" s="222"/>
    </row>
    <row r="34" spans="2:34" ht="13.2" x14ac:dyDescent="0.2">
      <c r="B34" s="222"/>
      <c r="P34" s="222"/>
      <c r="R34" s="222"/>
      <c r="T34" s="222"/>
    </row>
    <row r="35" spans="2:34" ht="13.2" x14ac:dyDescent="0.2">
      <c r="D35" s="222"/>
      <c r="W35" s="222"/>
      <c r="AC35" s="222"/>
      <c r="AD35" s="222"/>
      <c r="AE35" s="222"/>
      <c r="AF35" s="222"/>
      <c r="AG35" s="222"/>
      <c r="AH35" s="222"/>
    </row>
    <row r="36" spans="2:34" ht="13.2" x14ac:dyDescent="0.2">
      <c r="H36" s="222"/>
      <c r="J36" s="222"/>
      <c r="K36" s="222"/>
      <c r="M36" s="222"/>
      <c r="Y36" s="222"/>
      <c r="Z36" s="222"/>
      <c r="AA36" s="222"/>
      <c r="AB36" s="222"/>
      <c r="AC36" s="222"/>
      <c r="AD36" s="222"/>
      <c r="AE36" s="222"/>
      <c r="AF36" s="222"/>
      <c r="AG36" s="222"/>
      <c r="AH36" s="222"/>
    </row>
    <row r="37" spans="2:34" ht="13.2" x14ac:dyDescent="0.2">
      <c r="AH37" s="222"/>
    </row>
    <row r="38" spans="2:34" ht="13.2" x14ac:dyDescent="0.2">
      <c r="AG38" s="222"/>
      <c r="AH38" s="222"/>
    </row>
    <row r="39" spans="2:34" ht="13.2" x14ac:dyDescent="0.2"/>
    <row r="40" spans="2:34" ht="13.2" x14ac:dyDescent="0.2">
      <c r="X40" s="222"/>
    </row>
    <row r="41" spans="2:34" ht="13.2" x14ac:dyDescent="0.2">
      <c r="R41" s="222"/>
    </row>
    <row r="42" spans="2:34" ht="13.2" x14ac:dyDescent="0.2">
      <c r="W42" s="222"/>
    </row>
    <row r="43" spans="2:34" ht="13.2" x14ac:dyDescent="0.2">
      <c r="Y43" s="222"/>
      <c r="Z43" s="222"/>
      <c r="AA43" s="222"/>
      <c r="AB43" s="222"/>
      <c r="AC43" s="222"/>
      <c r="AD43" s="222"/>
      <c r="AE43" s="222"/>
      <c r="AF43" s="222"/>
      <c r="AG43" s="222"/>
      <c r="AH43" s="222"/>
    </row>
    <row r="44" spans="2:34" ht="13.2" x14ac:dyDescent="0.2">
      <c r="AH44" s="222"/>
    </row>
    <row r="45" spans="2:34" ht="13.2" x14ac:dyDescent="0.2">
      <c r="X45" s="222"/>
    </row>
    <row r="46" spans="2:34" ht="13.2" x14ac:dyDescent="0.2"/>
    <row r="47" spans="2:34" ht="13.2" x14ac:dyDescent="0.2"/>
    <row r="48" spans="2:34" ht="13.2" x14ac:dyDescent="0.2">
      <c r="W48" s="222"/>
      <c r="Y48" s="222"/>
      <c r="Z48" s="222"/>
      <c r="AA48" s="222"/>
      <c r="AB48" s="222"/>
      <c r="AC48" s="222"/>
      <c r="AD48" s="222"/>
      <c r="AE48" s="222"/>
      <c r="AF48" s="222"/>
      <c r="AG48" s="222"/>
      <c r="AH48" s="222"/>
    </row>
    <row r="49" spans="28:34" ht="13.2" x14ac:dyDescent="0.2"/>
    <row r="50" spans="28:34" ht="13.2" x14ac:dyDescent="0.2">
      <c r="AE50" s="222"/>
      <c r="AF50" s="222"/>
      <c r="AG50" s="222"/>
      <c r="AH50" s="222"/>
    </row>
    <row r="51" spans="28:34" ht="13.2" x14ac:dyDescent="0.2">
      <c r="AC51" s="222"/>
      <c r="AD51" s="222"/>
      <c r="AE51" s="222"/>
      <c r="AF51" s="222"/>
      <c r="AG51" s="222"/>
      <c r="AH51" s="222"/>
    </row>
    <row r="52" spans="28:34" ht="13.2" x14ac:dyDescent="0.2"/>
    <row r="53" spans="28:34" ht="13.2" x14ac:dyDescent="0.2">
      <c r="AF53" s="222"/>
      <c r="AG53" s="222"/>
      <c r="AH53" s="222"/>
    </row>
    <row r="54" spans="28:34" ht="13.2" x14ac:dyDescent="0.2">
      <c r="AH54" s="222"/>
    </row>
    <row r="55" spans="28:34" ht="13.2" x14ac:dyDescent="0.2"/>
    <row r="56" spans="28:34" ht="13.2" x14ac:dyDescent="0.2">
      <c r="AB56" s="222"/>
      <c r="AC56" s="222"/>
      <c r="AD56" s="222"/>
      <c r="AE56" s="222"/>
      <c r="AF56" s="222"/>
      <c r="AG56" s="222"/>
      <c r="AH56" s="222"/>
    </row>
    <row r="57" spans="28:34" ht="13.2" x14ac:dyDescent="0.2">
      <c r="AH57" s="222"/>
    </row>
    <row r="58" spans="28:34" ht="13.2" x14ac:dyDescent="0.2">
      <c r="AH58" s="222"/>
    </row>
    <row r="59" spans="28:34" ht="13.2" x14ac:dyDescent="0.2"/>
    <row r="60" spans="28:34" ht="13.2" x14ac:dyDescent="0.2"/>
    <row r="61" spans="28:34" ht="13.2" x14ac:dyDescent="0.2"/>
    <row r="62" spans="28:34" ht="13.2" x14ac:dyDescent="0.2"/>
    <row r="63" spans="28:34" ht="13.2" x14ac:dyDescent="0.2">
      <c r="AH63" s="222"/>
    </row>
    <row r="64" spans="28:34" ht="13.2" x14ac:dyDescent="0.2">
      <c r="AG64" s="222"/>
      <c r="AH64" s="222"/>
    </row>
    <row r="65" spans="28:34" ht="13.2" x14ac:dyDescent="0.2"/>
    <row r="66" spans="28:34" ht="13.2" x14ac:dyDescent="0.2"/>
    <row r="67" spans="28:34" ht="13.2" x14ac:dyDescent="0.2"/>
    <row r="68" spans="28:34" ht="13.2" x14ac:dyDescent="0.2">
      <c r="AB68" s="222"/>
      <c r="AC68" s="222"/>
      <c r="AD68" s="222"/>
      <c r="AE68" s="222"/>
      <c r="AF68" s="222"/>
      <c r="AG68" s="222"/>
      <c r="AH68" s="222"/>
    </row>
    <row r="69" spans="28:34" ht="13.2" x14ac:dyDescent="0.2">
      <c r="AF69" s="222"/>
      <c r="AG69" s="222"/>
      <c r="AH69" s="222"/>
    </row>
    <row r="70" spans="28:34" ht="13.2" x14ac:dyDescent="0.2"/>
    <row r="71" spans="28:34" ht="13.2" x14ac:dyDescent="0.2"/>
    <row r="72" spans="28:34" ht="13.2" x14ac:dyDescent="0.2"/>
    <row r="73" spans="28:34" ht="13.2" x14ac:dyDescent="0.2"/>
    <row r="74" spans="28:34" ht="13.2" x14ac:dyDescent="0.2"/>
    <row r="75" spans="28:34" ht="13.2" x14ac:dyDescent="0.2">
      <c r="AH75" s="222"/>
    </row>
    <row r="76" spans="28:34" ht="13.2" x14ac:dyDescent="0.2">
      <c r="AF76" s="222"/>
      <c r="AG76" s="222"/>
      <c r="AH76" s="222"/>
    </row>
    <row r="77" spans="28:34" ht="13.2" x14ac:dyDescent="0.2">
      <c r="AG77" s="222"/>
      <c r="AH77" s="222"/>
    </row>
    <row r="78" spans="28:34" ht="13.2" x14ac:dyDescent="0.2"/>
    <row r="79" spans="28:34" ht="13.2" x14ac:dyDescent="0.2"/>
    <row r="80" spans="28:34" ht="13.2" x14ac:dyDescent="0.2"/>
    <row r="81" spans="25:34" ht="13.2" x14ac:dyDescent="0.2"/>
    <row r="82" spans="25:34" ht="13.2" x14ac:dyDescent="0.2">
      <c r="Y82" s="222"/>
    </row>
    <row r="83" spans="25:34" ht="13.2" x14ac:dyDescent="0.2">
      <c r="Y83" s="222"/>
      <c r="Z83" s="222"/>
      <c r="AA83" s="222"/>
      <c r="AB83" s="222"/>
      <c r="AC83" s="222"/>
      <c r="AD83" s="222"/>
      <c r="AE83" s="222"/>
      <c r="AF83" s="222"/>
      <c r="AG83" s="222"/>
      <c r="AH83" s="222"/>
    </row>
    <row r="84" spans="25:34" ht="13.2" x14ac:dyDescent="0.2"/>
    <row r="85" spans="25:34" ht="13.2" x14ac:dyDescent="0.2"/>
    <row r="86" spans="25:34" ht="13.2" x14ac:dyDescent="0.2"/>
    <row r="87" spans="25:34" ht="13.2" x14ac:dyDescent="0.2"/>
    <row r="88" spans="25:34" ht="13.2" x14ac:dyDescent="0.2">
      <c r="AH88" s="222"/>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22"/>
      <c r="AG94" s="222"/>
      <c r="AH94" s="222"/>
    </row>
    <row r="95" spans="25:34" ht="13.5" customHeight="1" x14ac:dyDescent="0.2">
      <c r="AH95" s="222"/>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22"/>
    </row>
    <row r="102" spans="33:34" ht="13.5" customHeight="1" x14ac:dyDescent="0.2"/>
    <row r="103" spans="33:34" ht="13.5" customHeight="1" x14ac:dyDescent="0.2"/>
    <row r="104" spans="33:34" ht="13.5" customHeight="1" x14ac:dyDescent="0.2">
      <c r="AG104" s="222"/>
      <c r="AH104" s="222"/>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22"/>
    </row>
    <row r="117" spans="34:122" ht="13.5" customHeight="1" x14ac:dyDescent="0.2"/>
    <row r="118" spans="34:122" ht="13.5" customHeight="1" x14ac:dyDescent="0.2"/>
    <row r="119" spans="34:122" ht="13.5" customHeight="1" x14ac:dyDescent="0.2"/>
    <row r="120" spans="34:122" ht="13.5" customHeight="1" x14ac:dyDescent="0.2">
      <c r="AH120" s="222"/>
    </row>
    <row r="121" spans="34:122" ht="13.5" customHeight="1" x14ac:dyDescent="0.2">
      <c r="AH121" s="222"/>
    </row>
    <row r="122" spans="34:122" ht="13.5" customHeight="1" x14ac:dyDescent="0.2"/>
    <row r="123" spans="34:122" ht="13.5" customHeight="1" x14ac:dyDescent="0.2"/>
    <row r="124" spans="34:122" ht="13.5" customHeight="1" x14ac:dyDescent="0.2"/>
    <row r="125" spans="34:122" ht="13.5" customHeight="1" x14ac:dyDescent="0.2">
      <c r="DR125" s="222" t="s">
        <v>420</v>
      </c>
    </row>
  </sheetData>
  <sheetProtection algorithmName="SHA-512" hashValue="3RsYD9VAWmAvtZbi8dK9xhHXP3fj7pvNQ/du8P8gQ3Oba+pzi/hzt1ADYHu/Ziq6jp1m7ma97hg3tlvDcOZ/xw==" saltValue="/Xlr2LRwUF59bLYrddjbz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68335-6266-4FA7-BFE4-75E4085924FA}">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23" customWidth="1"/>
    <col min="35" max="122" width="2.44140625" style="222" customWidth="1"/>
    <col min="123" max="16384" width="2.44140625" style="222" hidden="1"/>
  </cols>
  <sheetData>
    <row r="1" spans="2:34" ht="13.5" customHeight="1" x14ac:dyDescent="0.2">
      <c r="B1" s="222"/>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2"/>
    </row>
    <row r="2" spans="2:34" ht="13.2" x14ac:dyDescent="0.2">
      <c r="S2" s="222"/>
      <c r="AH2" s="222"/>
    </row>
    <row r="3" spans="2:34" ht="13.2" x14ac:dyDescent="0.2">
      <c r="C3" s="222"/>
      <c r="D3" s="222"/>
      <c r="E3" s="222"/>
      <c r="F3" s="222"/>
      <c r="G3" s="222"/>
      <c r="H3" s="222"/>
      <c r="I3" s="222"/>
      <c r="J3" s="222"/>
      <c r="K3" s="222"/>
      <c r="L3" s="222"/>
      <c r="M3" s="222"/>
      <c r="N3" s="222"/>
      <c r="O3" s="222"/>
      <c r="P3" s="222"/>
      <c r="Q3" s="222"/>
      <c r="R3" s="222"/>
      <c r="S3" s="222"/>
      <c r="U3" s="222"/>
      <c r="V3" s="222"/>
      <c r="W3" s="222"/>
      <c r="X3" s="222"/>
      <c r="Y3" s="222"/>
      <c r="Z3" s="222"/>
      <c r="AA3" s="222"/>
      <c r="AB3" s="222"/>
      <c r="AC3" s="222"/>
      <c r="AD3" s="222"/>
      <c r="AE3" s="222"/>
      <c r="AF3" s="222"/>
      <c r="AG3" s="222"/>
      <c r="AH3" s="222"/>
    </row>
    <row r="4" spans="2:34" ht="13.2" x14ac:dyDescent="0.2"/>
    <row r="5" spans="2:34" ht="13.2" x14ac:dyDescent="0.2"/>
    <row r="6" spans="2:34" ht="13.2" x14ac:dyDescent="0.2"/>
    <row r="7" spans="2:34" ht="13.2" x14ac:dyDescent="0.2"/>
    <row r="8" spans="2:34" ht="13.2" x14ac:dyDescent="0.2"/>
    <row r="9" spans="2:34" ht="13.2" x14ac:dyDescent="0.2">
      <c r="AH9" s="222"/>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22"/>
    </row>
    <row r="18" spans="12:34" ht="13.2" x14ac:dyDescent="0.2"/>
    <row r="19" spans="12:34" ht="13.2" x14ac:dyDescent="0.2"/>
    <row r="20" spans="12:34" ht="13.2" x14ac:dyDescent="0.2">
      <c r="AH20" s="222"/>
    </row>
    <row r="21" spans="12:34" ht="13.2" x14ac:dyDescent="0.2">
      <c r="AH21" s="222"/>
    </row>
    <row r="22" spans="12:34" ht="13.2" x14ac:dyDescent="0.2"/>
    <row r="23" spans="12:34" ht="13.2" x14ac:dyDescent="0.2"/>
    <row r="24" spans="12:34" ht="13.2" x14ac:dyDescent="0.2">
      <c r="Q24" s="222"/>
    </row>
    <row r="25" spans="12:34" ht="13.2" x14ac:dyDescent="0.2"/>
    <row r="26" spans="12:34" ht="13.2" x14ac:dyDescent="0.2"/>
    <row r="27" spans="12:34" ht="13.2" x14ac:dyDescent="0.2"/>
    <row r="28" spans="12:34" ht="13.2" x14ac:dyDescent="0.2">
      <c r="O28" s="222"/>
      <c r="T28" s="222"/>
      <c r="AH28" s="222"/>
    </row>
    <row r="29" spans="12:34" ht="13.2" x14ac:dyDescent="0.2"/>
    <row r="30" spans="12:34" ht="13.2" x14ac:dyDescent="0.2"/>
    <row r="31" spans="12:34" ht="13.2" x14ac:dyDescent="0.2">
      <c r="Q31" s="222"/>
    </row>
    <row r="32" spans="12:34" ht="13.2" x14ac:dyDescent="0.2">
      <c r="L32" s="222"/>
    </row>
    <row r="33" spans="2:34" ht="13.2" x14ac:dyDescent="0.2">
      <c r="C33" s="222"/>
      <c r="E33" s="222"/>
      <c r="G33" s="222"/>
      <c r="I33" s="222"/>
      <c r="X33" s="222"/>
    </row>
    <row r="34" spans="2:34" ht="13.2" x14ac:dyDescent="0.2">
      <c r="B34" s="222"/>
      <c r="P34" s="222"/>
      <c r="R34" s="222"/>
      <c r="T34" s="222"/>
    </row>
    <row r="35" spans="2:34" ht="13.2" x14ac:dyDescent="0.2">
      <c r="D35" s="222"/>
      <c r="W35" s="222"/>
      <c r="AC35" s="222"/>
      <c r="AD35" s="222"/>
      <c r="AE35" s="222"/>
      <c r="AF35" s="222"/>
      <c r="AG35" s="222"/>
      <c r="AH35" s="222"/>
    </row>
    <row r="36" spans="2:34" ht="13.2" x14ac:dyDescent="0.2">
      <c r="H36" s="222"/>
      <c r="J36" s="222"/>
      <c r="K36" s="222"/>
      <c r="M36" s="222"/>
      <c r="Y36" s="222"/>
      <c r="Z36" s="222"/>
      <c r="AA36" s="222"/>
      <c r="AB36" s="222"/>
      <c r="AC36" s="222"/>
      <c r="AD36" s="222"/>
      <c r="AE36" s="222"/>
      <c r="AF36" s="222"/>
      <c r="AG36" s="222"/>
      <c r="AH36" s="222"/>
    </row>
    <row r="37" spans="2:34" ht="13.2" x14ac:dyDescent="0.2">
      <c r="AH37" s="222"/>
    </row>
    <row r="38" spans="2:34" ht="13.2" x14ac:dyDescent="0.2">
      <c r="AG38" s="222"/>
      <c r="AH38" s="222"/>
    </row>
    <row r="39" spans="2:34" ht="13.2" x14ac:dyDescent="0.2"/>
    <row r="40" spans="2:34" ht="13.2" x14ac:dyDescent="0.2">
      <c r="X40" s="222"/>
    </row>
    <row r="41" spans="2:34" ht="13.2" x14ac:dyDescent="0.2">
      <c r="R41" s="222"/>
    </row>
    <row r="42" spans="2:34" ht="13.2" x14ac:dyDescent="0.2">
      <c r="W42" s="222"/>
    </row>
    <row r="43" spans="2:34" ht="13.2" x14ac:dyDescent="0.2">
      <c r="Y43" s="222"/>
      <c r="Z43" s="222"/>
      <c r="AA43" s="222"/>
      <c r="AB43" s="222"/>
      <c r="AC43" s="222"/>
      <c r="AD43" s="222"/>
      <c r="AE43" s="222"/>
      <c r="AF43" s="222"/>
      <c r="AG43" s="222"/>
      <c r="AH43" s="222"/>
    </row>
    <row r="44" spans="2:34" ht="13.2" x14ac:dyDescent="0.2">
      <c r="AH44" s="222"/>
    </row>
    <row r="45" spans="2:34" ht="13.2" x14ac:dyDescent="0.2">
      <c r="X45" s="222"/>
    </row>
    <row r="46" spans="2:34" ht="13.2" x14ac:dyDescent="0.2"/>
    <row r="47" spans="2:34" ht="13.2" x14ac:dyDescent="0.2"/>
    <row r="48" spans="2:34" ht="13.2" x14ac:dyDescent="0.2">
      <c r="W48" s="222"/>
      <c r="Y48" s="222"/>
      <c r="Z48" s="222"/>
      <c r="AA48" s="222"/>
      <c r="AB48" s="222"/>
      <c r="AC48" s="222"/>
      <c r="AD48" s="222"/>
      <c r="AE48" s="222"/>
      <c r="AF48" s="222"/>
      <c r="AG48" s="222"/>
      <c r="AH48" s="222"/>
    </row>
    <row r="49" spans="28:34" ht="13.2" x14ac:dyDescent="0.2"/>
    <row r="50" spans="28:34" ht="13.2" x14ac:dyDescent="0.2">
      <c r="AE50" s="222"/>
      <c r="AF50" s="222"/>
      <c r="AG50" s="222"/>
      <c r="AH50" s="222"/>
    </row>
    <row r="51" spans="28:34" ht="13.2" x14ac:dyDescent="0.2">
      <c r="AC51" s="222"/>
      <c r="AD51" s="222"/>
      <c r="AE51" s="222"/>
      <c r="AF51" s="222"/>
      <c r="AG51" s="222"/>
      <c r="AH51" s="222"/>
    </row>
    <row r="52" spans="28:34" ht="13.2" x14ac:dyDescent="0.2"/>
    <row r="53" spans="28:34" ht="13.2" x14ac:dyDescent="0.2">
      <c r="AF53" s="222"/>
      <c r="AG53" s="222"/>
      <c r="AH53" s="222"/>
    </row>
    <row r="54" spans="28:34" ht="13.2" x14ac:dyDescent="0.2">
      <c r="AH54" s="222"/>
    </row>
    <row r="55" spans="28:34" ht="13.2" x14ac:dyDescent="0.2"/>
    <row r="56" spans="28:34" ht="13.2" x14ac:dyDescent="0.2">
      <c r="AB56" s="222"/>
      <c r="AC56" s="222"/>
      <c r="AD56" s="222"/>
      <c r="AE56" s="222"/>
      <c r="AF56" s="222"/>
      <c r="AG56" s="222"/>
      <c r="AH56" s="222"/>
    </row>
    <row r="57" spans="28:34" ht="13.2" x14ac:dyDescent="0.2">
      <c r="AH57" s="222"/>
    </row>
    <row r="58" spans="28:34" ht="13.2" x14ac:dyDescent="0.2">
      <c r="AH58" s="222"/>
    </row>
    <row r="59" spans="28:34" ht="13.2" x14ac:dyDescent="0.2">
      <c r="AG59" s="222"/>
      <c r="AH59" s="222"/>
    </row>
    <row r="60" spans="28:34" ht="13.2" x14ac:dyDescent="0.2"/>
    <row r="61" spans="28:34" ht="13.2" x14ac:dyDescent="0.2"/>
    <row r="62" spans="28:34" ht="13.2" x14ac:dyDescent="0.2"/>
    <row r="63" spans="28:34" ht="13.2" x14ac:dyDescent="0.2">
      <c r="AH63" s="222"/>
    </row>
    <row r="64" spans="28:34" ht="13.2" x14ac:dyDescent="0.2">
      <c r="AG64" s="222"/>
      <c r="AH64" s="222"/>
    </row>
    <row r="65" spans="28:34" ht="13.2" x14ac:dyDescent="0.2"/>
    <row r="66" spans="28:34" ht="13.2" x14ac:dyDescent="0.2"/>
    <row r="67" spans="28:34" ht="13.2" x14ac:dyDescent="0.2"/>
    <row r="68" spans="28:34" ht="13.2" x14ac:dyDescent="0.2">
      <c r="AB68" s="222"/>
      <c r="AC68" s="222"/>
      <c r="AD68" s="222"/>
      <c r="AE68" s="222"/>
      <c r="AF68" s="222"/>
      <c r="AG68" s="222"/>
      <c r="AH68" s="222"/>
    </row>
    <row r="69" spans="28:34" ht="13.2" x14ac:dyDescent="0.2">
      <c r="AF69" s="222"/>
      <c r="AG69" s="222"/>
      <c r="AH69" s="222"/>
    </row>
    <row r="70" spans="28:34" ht="13.2" x14ac:dyDescent="0.2"/>
    <row r="71" spans="28:34" ht="13.2" x14ac:dyDescent="0.2"/>
    <row r="72" spans="28:34" ht="13.2" x14ac:dyDescent="0.2"/>
    <row r="73" spans="28:34" ht="13.2" x14ac:dyDescent="0.2"/>
    <row r="74" spans="28:34" ht="13.2" x14ac:dyDescent="0.2"/>
    <row r="75" spans="28:34" ht="13.2" x14ac:dyDescent="0.2">
      <c r="AH75" s="222"/>
    </row>
    <row r="76" spans="28:34" ht="13.2" x14ac:dyDescent="0.2">
      <c r="AF76" s="222"/>
      <c r="AG76" s="222"/>
      <c r="AH76" s="222"/>
    </row>
    <row r="77" spans="28:34" ht="13.2" x14ac:dyDescent="0.2">
      <c r="AG77" s="222"/>
      <c r="AH77" s="222"/>
    </row>
    <row r="78" spans="28:34" ht="13.2" x14ac:dyDescent="0.2"/>
    <row r="79" spans="28:34" ht="13.2" x14ac:dyDescent="0.2"/>
    <row r="80" spans="28:34" ht="13.2" x14ac:dyDescent="0.2"/>
    <row r="81" spans="25:34" ht="13.2" x14ac:dyDescent="0.2"/>
    <row r="82" spans="25:34" ht="13.2" x14ac:dyDescent="0.2">
      <c r="Y82" s="222"/>
    </row>
    <row r="83" spans="25:34" ht="13.2" x14ac:dyDescent="0.2">
      <c r="Y83" s="222"/>
      <c r="Z83" s="222"/>
      <c r="AA83" s="222"/>
      <c r="AB83" s="222"/>
      <c r="AC83" s="222"/>
      <c r="AD83" s="222"/>
      <c r="AE83" s="222"/>
      <c r="AF83" s="222"/>
      <c r="AG83" s="222"/>
      <c r="AH83" s="222"/>
    </row>
    <row r="84" spans="25:34" ht="13.2" x14ac:dyDescent="0.2"/>
    <row r="85" spans="25:34" ht="13.2" x14ac:dyDescent="0.2"/>
    <row r="86" spans="25:34" ht="13.2" x14ac:dyDescent="0.2"/>
    <row r="87" spans="25:34" ht="13.2" x14ac:dyDescent="0.2"/>
    <row r="88" spans="25:34" ht="13.2" x14ac:dyDescent="0.2">
      <c r="AH88" s="222"/>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22"/>
      <c r="AG94" s="222"/>
      <c r="AH94" s="222"/>
    </row>
    <row r="95" spans="25:34" ht="13.5" customHeight="1" x14ac:dyDescent="0.2">
      <c r="AH95" s="222"/>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22"/>
    </row>
    <row r="102" spans="33:34" ht="13.5" customHeight="1" x14ac:dyDescent="0.2"/>
    <row r="103" spans="33:34" ht="13.5" customHeight="1" x14ac:dyDescent="0.2"/>
    <row r="104" spans="33:34" ht="13.5" customHeight="1" x14ac:dyDescent="0.2">
      <c r="AG104" s="222"/>
      <c r="AH104" s="222"/>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22"/>
    </row>
    <row r="117" spans="34:122" ht="13.5" customHeight="1" x14ac:dyDescent="0.2"/>
    <row r="118" spans="34:122" ht="13.5" customHeight="1" x14ac:dyDescent="0.2"/>
    <row r="119" spans="34:122" ht="13.5" customHeight="1" x14ac:dyDescent="0.2"/>
    <row r="120" spans="34:122" ht="13.5" customHeight="1" x14ac:dyDescent="0.2">
      <c r="AH120" s="222"/>
    </row>
    <row r="121" spans="34:122" ht="13.5" customHeight="1" x14ac:dyDescent="0.2">
      <c r="AH121" s="222"/>
    </row>
    <row r="122" spans="34:122" ht="13.5" customHeight="1" x14ac:dyDescent="0.2"/>
    <row r="123" spans="34:122" ht="13.5" customHeight="1" x14ac:dyDescent="0.2"/>
    <row r="124" spans="34:122" ht="13.5" customHeight="1" x14ac:dyDescent="0.2"/>
    <row r="125" spans="34:122" ht="13.5" customHeight="1" x14ac:dyDescent="0.2">
      <c r="DR125" s="222" t="s">
        <v>420</v>
      </c>
    </row>
  </sheetData>
  <sheetProtection algorithmName="SHA-512" hashValue="YJbh0uebH9M3kWRYznXML9+tgeXbnFJKUrEBPtVIqAbsFdNHoM+qttontclnmOgZOePZd6mc9l9IGJwRDlUzrg==" saltValue="RepqnLJr4OLmDfXaOjjEs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541</v>
      </c>
      <c r="E2" s="135"/>
      <c r="F2" s="136" t="s">
        <v>542</v>
      </c>
      <c r="G2" s="137"/>
      <c r="H2" s="138"/>
    </row>
    <row r="3" spans="1:8" x14ac:dyDescent="0.2">
      <c r="A3" s="134" t="s">
        <v>462</v>
      </c>
      <c r="B3" s="139"/>
      <c r="C3" s="140"/>
      <c r="D3" s="141">
        <v>19696</v>
      </c>
      <c r="E3" s="142"/>
      <c r="F3" s="143">
        <v>52191</v>
      </c>
      <c r="G3" s="144"/>
      <c r="H3" s="145"/>
    </row>
    <row r="4" spans="1:8" x14ac:dyDescent="0.2">
      <c r="A4" s="146"/>
      <c r="B4" s="147"/>
      <c r="C4" s="148"/>
      <c r="D4" s="149">
        <v>14060</v>
      </c>
      <c r="E4" s="150"/>
      <c r="F4" s="151">
        <v>26807</v>
      </c>
      <c r="G4" s="152"/>
      <c r="H4" s="153"/>
    </row>
    <row r="5" spans="1:8" x14ac:dyDescent="0.2">
      <c r="A5" s="134" t="s">
        <v>464</v>
      </c>
      <c r="B5" s="139"/>
      <c r="C5" s="140"/>
      <c r="D5" s="141">
        <v>25742</v>
      </c>
      <c r="E5" s="142"/>
      <c r="F5" s="143">
        <v>48105</v>
      </c>
      <c r="G5" s="144"/>
      <c r="H5" s="145"/>
    </row>
    <row r="6" spans="1:8" x14ac:dyDescent="0.2">
      <c r="A6" s="146"/>
      <c r="B6" s="147"/>
      <c r="C6" s="148"/>
      <c r="D6" s="149">
        <v>15470</v>
      </c>
      <c r="E6" s="150"/>
      <c r="F6" s="151">
        <v>24072</v>
      </c>
      <c r="G6" s="152"/>
      <c r="H6" s="153"/>
    </row>
    <row r="7" spans="1:8" x14ac:dyDescent="0.2">
      <c r="A7" s="134" t="s">
        <v>465</v>
      </c>
      <c r="B7" s="139"/>
      <c r="C7" s="140"/>
      <c r="D7" s="141">
        <v>38226</v>
      </c>
      <c r="E7" s="142"/>
      <c r="F7" s="143">
        <v>47446</v>
      </c>
      <c r="G7" s="144"/>
      <c r="H7" s="145"/>
    </row>
    <row r="8" spans="1:8" x14ac:dyDescent="0.2">
      <c r="A8" s="146"/>
      <c r="B8" s="147"/>
      <c r="C8" s="148"/>
      <c r="D8" s="149">
        <v>23963</v>
      </c>
      <c r="E8" s="150"/>
      <c r="F8" s="151">
        <v>24371</v>
      </c>
      <c r="G8" s="152"/>
      <c r="H8" s="153"/>
    </row>
    <row r="9" spans="1:8" x14ac:dyDescent="0.2">
      <c r="A9" s="134" t="s">
        <v>466</v>
      </c>
      <c r="B9" s="139"/>
      <c r="C9" s="140"/>
      <c r="D9" s="141">
        <v>25111</v>
      </c>
      <c r="E9" s="142"/>
      <c r="F9" s="143">
        <v>48387</v>
      </c>
      <c r="G9" s="144"/>
      <c r="H9" s="145"/>
    </row>
    <row r="10" spans="1:8" x14ac:dyDescent="0.2">
      <c r="A10" s="146"/>
      <c r="B10" s="147"/>
      <c r="C10" s="148"/>
      <c r="D10" s="149">
        <v>22017</v>
      </c>
      <c r="E10" s="150"/>
      <c r="F10" s="151">
        <v>25592</v>
      </c>
      <c r="G10" s="152"/>
      <c r="H10" s="153"/>
    </row>
    <row r="11" spans="1:8" x14ac:dyDescent="0.2">
      <c r="A11" s="134" t="s">
        <v>467</v>
      </c>
      <c r="B11" s="139"/>
      <c r="C11" s="140"/>
      <c r="D11" s="141">
        <v>39353</v>
      </c>
      <c r="E11" s="142"/>
      <c r="F11" s="143">
        <v>49684</v>
      </c>
      <c r="G11" s="144"/>
      <c r="H11" s="145"/>
    </row>
    <row r="12" spans="1:8" x14ac:dyDescent="0.2">
      <c r="A12" s="146"/>
      <c r="B12" s="147"/>
      <c r="C12" s="154"/>
      <c r="D12" s="149">
        <v>28990</v>
      </c>
      <c r="E12" s="150"/>
      <c r="F12" s="151">
        <v>28303</v>
      </c>
      <c r="G12" s="152"/>
      <c r="H12" s="153"/>
    </row>
    <row r="13" spans="1:8" x14ac:dyDescent="0.2">
      <c r="A13" s="134"/>
      <c r="B13" s="139"/>
      <c r="C13" s="140"/>
      <c r="D13" s="141">
        <v>29626</v>
      </c>
      <c r="E13" s="142"/>
      <c r="F13" s="143">
        <v>49163</v>
      </c>
      <c r="G13" s="155"/>
      <c r="H13" s="145"/>
    </row>
    <row r="14" spans="1:8" x14ac:dyDescent="0.2">
      <c r="A14" s="146"/>
      <c r="B14" s="147"/>
      <c r="C14" s="148"/>
      <c r="D14" s="149">
        <v>20900</v>
      </c>
      <c r="E14" s="150"/>
      <c r="F14" s="151">
        <v>25829</v>
      </c>
      <c r="G14" s="152"/>
      <c r="H14" s="153"/>
    </row>
    <row r="17" spans="1:11" x14ac:dyDescent="0.2">
      <c r="A17" s="130" t="s">
        <v>543</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544</v>
      </c>
      <c r="B19" s="156">
        <f>ROUND(VALUE(SUBSTITUTE(実質収支比率等に係る経年分析!F$48,"▲","-")),2)</f>
        <v>4.3899999999999997</v>
      </c>
      <c r="C19" s="156">
        <f>ROUND(VALUE(SUBSTITUTE(実質収支比率等に係る経年分析!G$48,"▲","-")),2)</f>
        <v>6.12</v>
      </c>
      <c r="D19" s="156">
        <f>ROUND(VALUE(SUBSTITUTE(実質収支比率等に係る経年分析!H$48,"▲","-")),2)</f>
        <v>6.74</v>
      </c>
      <c r="E19" s="156">
        <f>ROUND(VALUE(SUBSTITUTE(実質収支比率等に係る経年分析!I$48,"▲","-")),2)</f>
        <v>6.18</v>
      </c>
      <c r="F19" s="156">
        <f>ROUND(VALUE(SUBSTITUTE(実質収支比率等に係る経年分析!J$48,"▲","-")),2)</f>
        <v>5.21</v>
      </c>
    </row>
    <row r="20" spans="1:11" x14ac:dyDescent="0.2">
      <c r="A20" s="156" t="s">
        <v>545</v>
      </c>
      <c r="B20" s="156">
        <f>ROUND(VALUE(SUBSTITUTE(実質収支比率等に係る経年分析!F$47,"▲","-")),2)</f>
        <v>9.7799999999999994</v>
      </c>
      <c r="C20" s="156">
        <f>ROUND(VALUE(SUBSTITUTE(実質収支比率等に係る経年分析!G$47,"▲","-")),2)</f>
        <v>14.6</v>
      </c>
      <c r="D20" s="156">
        <f>ROUND(VALUE(SUBSTITUTE(実質収支比率等に係る経年分析!H$47,"▲","-")),2)</f>
        <v>14.32</v>
      </c>
      <c r="E20" s="156">
        <f>ROUND(VALUE(SUBSTITUTE(実質収支比率等に係る経年分析!I$47,"▲","-")),2)</f>
        <v>16.190000000000001</v>
      </c>
      <c r="F20" s="156">
        <f>ROUND(VALUE(SUBSTITUTE(実質収支比率等に係る経年分析!J$47,"▲","-")),2)</f>
        <v>18.239999999999998</v>
      </c>
    </row>
    <row r="21" spans="1:11" x14ac:dyDescent="0.2">
      <c r="A21" s="156" t="s">
        <v>546</v>
      </c>
      <c r="B21" s="156">
        <f>IF(ISNUMBER(VALUE(SUBSTITUTE(実質収支比率等に係る経年分析!F$49,"▲","-"))),ROUND(VALUE(SUBSTITUTE(実質収支比率等に係る経年分析!F$49,"▲","-")),2),NA())</f>
        <v>1.6</v>
      </c>
      <c r="C21" s="156">
        <f>IF(ISNUMBER(VALUE(SUBSTITUTE(実質収支比率等に係る経年分析!G$49,"▲","-"))),ROUND(VALUE(SUBSTITUTE(実質収支比率等に係る経年分析!G$49,"▲","-")),2),NA())</f>
        <v>7.11</v>
      </c>
      <c r="D21" s="156">
        <f>IF(ISNUMBER(VALUE(SUBSTITUTE(実質収支比率等に係る経年分析!H$49,"▲","-"))),ROUND(VALUE(SUBSTITUTE(実質収支比率等に係る経年分析!H$49,"▲","-")),2),NA())</f>
        <v>0.24</v>
      </c>
      <c r="E21" s="156">
        <f>IF(ISNUMBER(VALUE(SUBSTITUTE(実質収支比率等に係る経年分析!I$49,"▲","-"))),ROUND(VALUE(SUBSTITUTE(実質収支比率等に係る経年分析!I$49,"▲","-")),2),NA())</f>
        <v>1.77</v>
      </c>
      <c r="F21" s="156">
        <f>IF(ISNUMBER(VALUE(SUBSTITUTE(実質収支比率等に係る経年分析!J$49,"▲","-"))),ROUND(VALUE(SUBSTITUTE(実質収支比率等に係る経年分析!J$49,"▲","-")),2),NA())</f>
        <v>1.71</v>
      </c>
    </row>
    <row r="24" spans="1:11" x14ac:dyDescent="0.2">
      <c r="A24" s="130" t="s">
        <v>547</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548</v>
      </c>
      <c r="C26" s="157" t="s">
        <v>549</v>
      </c>
      <c r="D26" s="157" t="s">
        <v>548</v>
      </c>
      <c r="E26" s="157" t="s">
        <v>549</v>
      </c>
      <c r="F26" s="157" t="s">
        <v>548</v>
      </c>
      <c r="G26" s="157" t="s">
        <v>549</v>
      </c>
      <c r="H26" s="157" t="s">
        <v>548</v>
      </c>
      <c r="I26" s="157" t="s">
        <v>549</v>
      </c>
      <c r="J26" s="157" t="s">
        <v>548</v>
      </c>
      <c r="K26" s="157" t="s">
        <v>549</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母子父子寡婦福祉資金貸付金特別会計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国民健康保険事業特別会計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1.73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1.3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1.02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0.59</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0.23</v>
      </c>
    </row>
    <row r="31" spans="1:11" x14ac:dyDescent="0.2">
      <c r="A31" s="157" t="str">
        <f>IF(連結実質赤字比率に係る赤字・黒字の構成分析!C$39="",NA(),連結実質赤字比率に係る赤字・黒字の構成分析!C$39)</f>
        <v>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0.28000000000000003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0.27</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0.31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0.35</v>
      </c>
    </row>
    <row r="32" spans="1:11" x14ac:dyDescent="0.2">
      <c r="A32" s="157" t="str">
        <f>IF(連結実質赤字比率に係る赤字・黒字の構成分析!C$38="",NA(),連結実質赤字比率に係る赤字・黒字の構成分析!C$38)</f>
        <v>介護保険事業特別会計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1.0900000000000001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0.98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0.99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0.85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0.71</v>
      </c>
    </row>
    <row r="33" spans="1:16" x14ac:dyDescent="0.2">
      <c r="A33" s="157" t="str">
        <f>IF(連結実質赤字比率に係る赤字・黒字の構成分析!C$37="",NA(),連結実質赤字比率に係る赤字・黒字の構成分析!C$37)</f>
        <v>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4.83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4.72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4.58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4.28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3.99</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4.38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6.12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6.73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6.17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5.21</v>
      </c>
    </row>
    <row r="35" spans="1:16" x14ac:dyDescent="0.2">
      <c r="A35" s="157" t="str">
        <f>IF(連結実質赤字比率に係る赤字・黒字の構成分析!C$35="",NA(),連結実質赤字比率に係る赤字・黒字の構成分析!C$35)</f>
        <v>公共下水道事業会計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5.56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5.86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6.21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5.84</v>
      </c>
    </row>
    <row r="36" spans="1:16" x14ac:dyDescent="0.2">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9.2799999999999994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9.8699999999999992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9.06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7.48</v>
      </c>
    </row>
    <row r="39" spans="1:16" x14ac:dyDescent="0.2">
      <c r="A39" s="130" t="s">
        <v>550</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551</v>
      </c>
      <c r="C41" s="158"/>
      <c r="D41" s="158" t="s">
        <v>552</v>
      </c>
      <c r="E41" s="158" t="s">
        <v>551</v>
      </c>
      <c r="F41" s="158"/>
      <c r="G41" s="158" t="s">
        <v>552</v>
      </c>
      <c r="H41" s="158" t="s">
        <v>551</v>
      </c>
      <c r="I41" s="158"/>
      <c r="J41" s="158" t="s">
        <v>552</v>
      </c>
      <c r="K41" s="158" t="s">
        <v>551</v>
      </c>
      <c r="L41" s="158"/>
      <c r="M41" s="158" t="s">
        <v>552</v>
      </c>
      <c r="N41" s="158" t="s">
        <v>551</v>
      </c>
      <c r="O41" s="158"/>
      <c r="P41" s="158" t="s">
        <v>552</v>
      </c>
    </row>
    <row r="42" spans="1:16" x14ac:dyDescent="0.2">
      <c r="A42" s="158" t="s">
        <v>553</v>
      </c>
      <c r="B42" s="158"/>
      <c r="C42" s="158"/>
      <c r="D42" s="158">
        <f>'実質公債費比率（分子）の構造'!K$52</f>
        <v>11117</v>
      </c>
      <c r="E42" s="158"/>
      <c r="F42" s="158"/>
      <c r="G42" s="158">
        <f>'実質公債費比率（分子）の構造'!L$52</f>
        <v>11201</v>
      </c>
      <c r="H42" s="158"/>
      <c r="I42" s="158"/>
      <c r="J42" s="158">
        <f>'実質公債費比率（分子）の構造'!M$52</f>
        <v>11234</v>
      </c>
      <c r="K42" s="158"/>
      <c r="L42" s="158"/>
      <c r="M42" s="158">
        <f>'実質公債費比率（分子）の構造'!N$52</f>
        <v>10940</v>
      </c>
      <c r="N42" s="158"/>
      <c r="O42" s="158"/>
      <c r="P42" s="158">
        <f>'実質公債費比率（分子）の構造'!O$52</f>
        <v>11139</v>
      </c>
    </row>
    <row r="43" spans="1:16" x14ac:dyDescent="0.2">
      <c r="A43" s="158" t="s">
        <v>499</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554</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555</v>
      </c>
      <c r="B45" s="158">
        <f>'実質公債費比率（分子）の構造'!K$49</f>
        <v>392</v>
      </c>
      <c r="C45" s="158"/>
      <c r="D45" s="158"/>
      <c r="E45" s="158">
        <f>'実質公債費比率（分子）の構造'!L$49</f>
        <v>431</v>
      </c>
      <c r="F45" s="158"/>
      <c r="G45" s="158"/>
      <c r="H45" s="158">
        <f>'実質公債費比率（分子）の構造'!M$49</f>
        <v>415</v>
      </c>
      <c r="I45" s="158"/>
      <c r="J45" s="158"/>
      <c r="K45" s="158">
        <f>'実質公債費比率（分子）の構造'!N$49</f>
        <v>295</v>
      </c>
      <c r="L45" s="158"/>
      <c r="M45" s="158"/>
      <c r="N45" s="158">
        <f>'実質公債費比率（分子）の構造'!O$49</f>
        <v>415</v>
      </c>
      <c r="O45" s="158"/>
      <c r="P45" s="158"/>
    </row>
    <row r="46" spans="1:16" x14ac:dyDescent="0.2">
      <c r="A46" s="158" t="s">
        <v>556</v>
      </c>
      <c r="B46" s="158">
        <f>'実質公債費比率（分子）の構造'!K$48</f>
        <v>3253</v>
      </c>
      <c r="C46" s="158"/>
      <c r="D46" s="158"/>
      <c r="E46" s="158">
        <f>'実質公債費比率（分子）の構造'!L$48</f>
        <v>3273</v>
      </c>
      <c r="F46" s="158"/>
      <c r="G46" s="158"/>
      <c r="H46" s="158">
        <f>'実質公債費比率（分子）の構造'!M$48</f>
        <v>3271</v>
      </c>
      <c r="I46" s="158"/>
      <c r="J46" s="158"/>
      <c r="K46" s="158">
        <f>'実質公債費比率（分子）の構造'!N$48</f>
        <v>3268</v>
      </c>
      <c r="L46" s="158"/>
      <c r="M46" s="158"/>
      <c r="N46" s="158">
        <f>'実質公債費比率（分子）の構造'!O$48</f>
        <v>3278</v>
      </c>
      <c r="O46" s="158"/>
      <c r="P46" s="158"/>
    </row>
    <row r="47" spans="1:16" x14ac:dyDescent="0.2">
      <c r="A47" s="158" t="s">
        <v>495</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557</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221</v>
      </c>
      <c r="B49" s="158">
        <f>'実質公債費比率（分子）の構造'!K$45</f>
        <v>9807</v>
      </c>
      <c r="C49" s="158"/>
      <c r="D49" s="158"/>
      <c r="E49" s="158">
        <f>'実質公債費比率（分子）の構造'!L$45</f>
        <v>9617</v>
      </c>
      <c r="F49" s="158"/>
      <c r="G49" s="158"/>
      <c r="H49" s="158">
        <f>'実質公債費比率（分子）の構造'!M$45</f>
        <v>9297</v>
      </c>
      <c r="I49" s="158"/>
      <c r="J49" s="158"/>
      <c r="K49" s="158">
        <f>'実質公債費比率（分子）の構造'!N$45</f>
        <v>9008</v>
      </c>
      <c r="L49" s="158"/>
      <c r="M49" s="158"/>
      <c r="N49" s="158">
        <f>'実質公債費比率（分子）の構造'!O$45</f>
        <v>9219</v>
      </c>
      <c r="O49" s="158"/>
      <c r="P49" s="158"/>
    </row>
    <row r="50" spans="1:16" x14ac:dyDescent="0.2">
      <c r="A50" s="158" t="s">
        <v>558</v>
      </c>
      <c r="B50" s="158" t="e">
        <f>NA()</f>
        <v>#N/A</v>
      </c>
      <c r="C50" s="158">
        <f>IF(ISNUMBER('実質公債費比率（分子）の構造'!K$53),'実質公債費比率（分子）の構造'!K$53,NA())</f>
        <v>2335</v>
      </c>
      <c r="D50" s="158" t="e">
        <f>NA()</f>
        <v>#N/A</v>
      </c>
      <c r="E50" s="158" t="e">
        <f>NA()</f>
        <v>#N/A</v>
      </c>
      <c r="F50" s="158">
        <f>IF(ISNUMBER('実質公債費比率（分子）の構造'!L$53),'実質公債費比率（分子）の構造'!L$53,NA())</f>
        <v>2120</v>
      </c>
      <c r="G50" s="158" t="e">
        <f>NA()</f>
        <v>#N/A</v>
      </c>
      <c r="H50" s="158" t="e">
        <f>NA()</f>
        <v>#N/A</v>
      </c>
      <c r="I50" s="158">
        <f>IF(ISNUMBER('実質公債費比率（分子）の構造'!M$53),'実質公債費比率（分子）の構造'!M$53,NA())</f>
        <v>1749</v>
      </c>
      <c r="J50" s="158" t="e">
        <f>NA()</f>
        <v>#N/A</v>
      </c>
      <c r="K50" s="158" t="e">
        <f>NA()</f>
        <v>#N/A</v>
      </c>
      <c r="L50" s="158">
        <f>IF(ISNUMBER('実質公債費比率（分子）の構造'!N$53),'実質公債費比率（分子）の構造'!N$53,NA())</f>
        <v>1631</v>
      </c>
      <c r="M50" s="158" t="e">
        <f>NA()</f>
        <v>#N/A</v>
      </c>
      <c r="N50" s="158" t="e">
        <f>NA()</f>
        <v>#N/A</v>
      </c>
      <c r="O50" s="158">
        <f>IF(ISNUMBER('実質公債費比率（分子）の構造'!O$53),'実質公債費比率（分子）の構造'!O$53,NA())</f>
        <v>1773</v>
      </c>
      <c r="P50" s="158" t="e">
        <f>NA()</f>
        <v>#N/A</v>
      </c>
    </row>
    <row r="53" spans="1:16" x14ac:dyDescent="0.2">
      <c r="A53" s="130" t="s">
        <v>559</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358</v>
      </c>
      <c r="C55" s="157"/>
      <c r="D55" s="157" t="s">
        <v>560</v>
      </c>
      <c r="E55" s="157" t="s">
        <v>358</v>
      </c>
      <c r="F55" s="157"/>
      <c r="G55" s="157" t="s">
        <v>560</v>
      </c>
      <c r="H55" s="157" t="s">
        <v>358</v>
      </c>
      <c r="I55" s="157"/>
      <c r="J55" s="157" t="s">
        <v>560</v>
      </c>
      <c r="K55" s="157" t="s">
        <v>358</v>
      </c>
      <c r="L55" s="157"/>
      <c r="M55" s="157" t="s">
        <v>560</v>
      </c>
      <c r="N55" s="157" t="s">
        <v>358</v>
      </c>
      <c r="O55" s="157"/>
      <c r="P55" s="157" t="s">
        <v>560</v>
      </c>
    </row>
    <row r="56" spans="1:16" x14ac:dyDescent="0.2">
      <c r="A56" s="157" t="s">
        <v>531</v>
      </c>
      <c r="B56" s="157"/>
      <c r="C56" s="157"/>
      <c r="D56" s="157">
        <f>'将来負担比率（分子）の構造'!I$52</f>
        <v>96914</v>
      </c>
      <c r="E56" s="157"/>
      <c r="F56" s="157"/>
      <c r="G56" s="157">
        <f>'将来負担比率（分子）の構造'!J$52</f>
        <v>98223</v>
      </c>
      <c r="H56" s="157"/>
      <c r="I56" s="157"/>
      <c r="J56" s="157">
        <f>'将来負担比率（分子）の構造'!K$52</f>
        <v>97675</v>
      </c>
      <c r="K56" s="157"/>
      <c r="L56" s="157"/>
      <c r="M56" s="157">
        <f>'将来負担比率（分子）の構造'!L$52</f>
        <v>95704</v>
      </c>
      <c r="N56" s="157"/>
      <c r="O56" s="157"/>
      <c r="P56" s="157">
        <f>'将来負担比率（分子）の構造'!M$52</f>
        <v>92364</v>
      </c>
    </row>
    <row r="57" spans="1:16" x14ac:dyDescent="0.2">
      <c r="A57" s="157" t="s">
        <v>530</v>
      </c>
      <c r="B57" s="157"/>
      <c r="C57" s="157"/>
      <c r="D57" s="157">
        <f>'将来負担比率（分子）の構造'!I$51</f>
        <v>33815</v>
      </c>
      <c r="E57" s="157"/>
      <c r="F57" s="157"/>
      <c r="G57" s="157">
        <f>'将来負担比率（分子）の構造'!J$51</f>
        <v>34034</v>
      </c>
      <c r="H57" s="157"/>
      <c r="I57" s="157"/>
      <c r="J57" s="157">
        <f>'将来負担比率（分子）の構造'!K$51</f>
        <v>32749</v>
      </c>
      <c r="K57" s="157"/>
      <c r="L57" s="157"/>
      <c r="M57" s="157">
        <f>'将来負担比率（分子）の構造'!L$51</f>
        <v>31275</v>
      </c>
      <c r="N57" s="157"/>
      <c r="O57" s="157"/>
      <c r="P57" s="157">
        <f>'将来負担比率（分子）の構造'!M$51</f>
        <v>31329</v>
      </c>
    </row>
    <row r="58" spans="1:16" x14ac:dyDescent="0.2">
      <c r="A58" s="157" t="s">
        <v>529</v>
      </c>
      <c r="B58" s="157"/>
      <c r="C58" s="157"/>
      <c r="D58" s="157">
        <f>'将来負担比率（分子）の構造'!I$50</f>
        <v>22746</v>
      </c>
      <c r="E58" s="157"/>
      <c r="F58" s="157"/>
      <c r="G58" s="157">
        <f>'将来負担比率（分子）の構造'!J$50</f>
        <v>30714</v>
      </c>
      <c r="H58" s="157"/>
      <c r="I58" s="157"/>
      <c r="J58" s="157">
        <f>'将来負担比率（分子）の構造'!K$50</f>
        <v>31110</v>
      </c>
      <c r="K58" s="157"/>
      <c r="L58" s="157"/>
      <c r="M58" s="157">
        <f>'将来負担比率（分子）の構造'!L$50</f>
        <v>34488</v>
      </c>
      <c r="N58" s="157"/>
      <c r="O58" s="157"/>
      <c r="P58" s="157">
        <f>'将来負担比率（分子）の構造'!M$50</f>
        <v>38585</v>
      </c>
    </row>
    <row r="59" spans="1:16" x14ac:dyDescent="0.2">
      <c r="A59" s="157" t="s">
        <v>527</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526</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524</v>
      </c>
      <c r="B61" s="157">
        <f>'将来負担比率（分子）の構造'!I$46</f>
        <v>2</v>
      </c>
      <c r="C61" s="157"/>
      <c r="D61" s="157"/>
      <c r="E61" s="157">
        <f>'将来負担比率（分子）の構造'!J$46</f>
        <v>0</v>
      </c>
      <c r="F61" s="157"/>
      <c r="G61" s="157"/>
      <c r="H61" s="157">
        <f>'将来負担比率（分子）の構造'!K$46</f>
        <v>0</v>
      </c>
      <c r="I61" s="157"/>
      <c r="J61" s="157"/>
      <c r="K61" s="157">
        <f>'将来負担比率（分子）の構造'!L$46</f>
        <v>0</v>
      </c>
      <c r="L61" s="157"/>
      <c r="M61" s="157"/>
      <c r="N61" s="157">
        <f>'将来負担比率（分子）の構造'!M$46</f>
        <v>2</v>
      </c>
      <c r="O61" s="157"/>
      <c r="P61" s="157"/>
    </row>
    <row r="62" spans="1:16" x14ac:dyDescent="0.2">
      <c r="A62" s="157" t="s">
        <v>523</v>
      </c>
      <c r="B62" s="157">
        <f>'将来負担比率（分子）の構造'!I$45</f>
        <v>18904</v>
      </c>
      <c r="C62" s="157"/>
      <c r="D62" s="157"/>
      <c r="E62" s="157">
        <f>'将来負担比率（分子）の構造'!J$45</f>
        <v>19077</v>
      </c>
      <c r="F62" s="157"/>
      <c r="G62" s="157"/>
      <c r="H62" s="157">
        <f>'将来負担比率（分子）の構造'!K$45</f>
        <v>19055</v>
      </c>
      <c r="I62" s="157"/>
      <c r="J62" s="157"/>
      <c r="K62" s="157">
        <f>'将来負担比率（分子）の構造'!L$45</f>
        <v>19060</v>
      </c>
      <c r="L62" s="157"/>
      <c r="M62" s="157"/>
      <c r="N62" s="157">
        <f>'将来負担比率（分子）の構造'!M$45</f>
        <v>18887</v>
      </c>
      <c r="O62" s="157"/>
      <c r="P62" s="157"/>
    </row>
    <row r="63" spans="1:16" x14ac:dyDescent="0.2">
      <c r="A63" s="157" t="s">
        <v>522</v>
      </c>
      <c r="B63" s="157">
        <f>'将来負担比率（分子）の構造'!I$44</f>
        <v>6087</v>
      </c>
      <c r="C63" s="157"/>
      <c r="D63" s="157"/>
      <c r="E63" s="157">
        <f>'将来負担比率（分子）の構造'!J$44</f>
        <v>5335</v>
      </c>
      <c r="F63" s="157"/>
      <c r="G63" s="157"/>
      <c r="H63" s="157">
        <f>'将来負担比率（分子）の構造'!K$44</f>
        <v>4580</v>
      </c>
      <c r="I63" s="157"/>
      <c r="J63" s="157"/>
      <c r="K63" s="157">
        <f>'将来負担比率（分子）の構造'!L$44</f>
        <v>3825</v>
      </c>
      <c r="L63" s="157"/>
      <c r="M63" s="157"/>
      <c r="N63" s="157">
        <f>'将来負担比率（分子）の構造'!M$44</f>
        <v>3083</v>
      </c>
      <c r="O63" s="157"/>
      <c r="P63" s="157"/>
    </row>
    <row r="64" spans="1:16" x14ac:dyDescent="0.2">
      <c r="A64" s="157" t="s">
        <v>521</v>
      </c>
      <c r="B64" s="157">
        <f>'将来負担比率（分子）の構造'!I$43</f>
        <v>31643</v>
      </c>
      <c r="C64" s="157"/>
      <c r="D64" s="157"/>
      <c r="E64" s="157">
        <f>'将来負担比率（分子）の構造'!J$43</f>
        <v>31529</v>
      </c>
      <c r="F64" s="157"/>
      <c r="G64" s="157"/>
      <c r="H64" s="157">
        <f>'将来負担比率（分子）の構造'!K$43</f>
        <v>30635</v>
      </c>
      <c r="I64" s="157"/>
      <c r="J64" s="157"/>
      <c r="K64" s="157">
        <f>'将来負担比率（分子）の構造'!L$43</f>
        <v>29557</v>
      </c>
      <c r="L64" s="157"/>
      <c r="M64" s="157"/>
      <c r="N64" s="157">
        <f>'将来負担比率（分子）の構造'!M$43</f>
        <v>29032</v>
      </c>
      <c r="O64" s="157"/>
      <c r="P64" s="157"/>
    </row>
    <row r="65" spans="1:16" x14ac:dyDescent="0.2">
      <c r="A65" s="157" t="s">
        <v>520</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519</v>
      </c>
      <c r="B66" s="157">
        <f>'将来負担比率（分子）の構造'!I$41</f>
        <v>87473</v>
      </c>
      <c r="C66" s="157"/>
      <c r="D66" s="157"/>
      <c r="E66" s="157">
        <f>'将来負担比率（分子）の構造'!J$41</f>
        <v>90151</v>
      </c>
      <c r="F66" s="157"/>
      <c r="G66" s="157"/>
      <c r="H66" s="157">
        <f>'将来負担比率（分子）の構造'!K$41</f>
        <v>90628</v>
      </c>
      <c r="I66" s="157"/>
      <c r="J66" s="157"/>
      <c r="K66" s="157">
        <f>'将来負担比率（分子）の構造'!L$41</f>
        <v>88441</v>
      </c>
      <c r="L66" s="157"/>
      <c r="M66" s="157"/>
      <c r="N66" s="157">
        <f>'将来負担比率（分子）の構造'!M$41</f>
        <v>88010</v>
      </c>
      <c r="O66" s="157"/>
      <c r="P66" s="157"/>
    </row>
    <row r="67" spans="1:16" x14ac:dyDescent="0.2">
      <c r="A67" s="157" t="s">
        <v>561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562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563</v>
      </c>
      <c r="B72" s="161">
        <f>基金残高に係る経年分析!F55</f>
        <v>12871</v>
      </c>
      <c r="C72" s="161">
        <f>基金残高に係る経年分析!G55</f>
        <v>14878</v>
      </c>
      <c r="D72" s="161">
        <f>基金残高に係る経年分析!H55</f>
        <v>17240</v>
      </c>
    </row>
    <row r="73" spans="1:16" x14ac:dyDescent="0.2">
      <c r="A73" s="160" t="s">
        <v>564</v>
      </c>
      <c r="B73" s="161">
        <f>基金残高に係る経年分析!F56</f>
        <v>3711</v>
      </c>
      <c r="C73" s="161">
        <f>基金残高に係る経年分析!G56</f>
        <v>4369</v>
      </c>
      <c r="D73" s="161">
        <f>基金残高に係る経年分析!H56</f>
        <v>4628</v>
      </c>
    </row>
    <row r="74" spans="1:16" x14ac:dyDescent="0.2">
      <c r="A74" s="160" t="s">
        <v>565</v>
      </c>
      <c r="B74" s="161">
        <f>基金残高に係る経年分析!F57</f>
        <v>11927</v>
      </c>
      <c r="C74" s="161">
        <f>基金残高に係る経年分析!G57</f>
        <v>13293</v>
      </c>
      <c r="D74" s="161">
        <f>基金残高に係る経年分析!H57</f>
        <v>14574</v>
      </c>
    </row>
  </sheetData>
  <sheetProtection algorithmName="SHA-512" hashValue="Nq4V1cGgvcyFcjmwe9W6I5xeCeDGpNmVdCJKRfH2PfUgTnGThFyNPMoOnQiMPujzuPXXCYxAkkf73zWVEf+04A==" saltValue="ZeziiTKGBmJsNfFJyUlij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椎原　知春</cp:lastModifiedBy>
  <cp:revision/>
  <dcterms:created xsi:type="dcterms:W3CDTF">2026-02-23T07:36:14Z</dcterms:created>
  <dcterms:modified xsi:type="dcterms:W3CDTF">2026-09-25T02:02:54Z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2026-03-18T01:20:48Z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b2780992-d269-476d-aabc-6006d8220b75</vt:lpwstr>
  </property>
  <property fmtid="{D5CDD505-2E9C-101B-9397-08002B2CF9AE}" pid="7" name="MSIP_Label_defa4170-0d19-0005-0004-bc88714345d2_ActionId">
    <vt:lpwstr>76221bc9-4d06-4689-91a1-2ec82036a196</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