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G0000SV1NS701\d11757$\doc\財政\06 決算・健全化\26 財政状況資料集\財政状況資料集【H24～】\R7（R6決算）\14_ホームページ掲載用（2回目）\"/>
    </mc:Choice>
  </mc:AlternateContent>
  <xr:revisionPtr revIDLastSave="0" documentId="13_ncr:1_{C2D75942-BE77-4163-B600-3261B4E8C7E7}" xr6:coauthVersionLast="47" xr6:coauthVersionMax="47" xr10:uidLastSave="{00000000-0000-0000-0000-000000000000}"/>
  <bookViews>
    <workbookView xWindow="-108" yWindow="-108" windowWidth="23256" windowHeight="1389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C37" i="10"/>
  <c r="CO36" i="10"/>
  <c r="BE36" i="10"/>
  <c r="C36" i="10"/>
  <c r="CO35" i="10"/>
  <c r="BW35" i="10"/>
  <c r="BW36" i="10" s="1"/>
  <c r="BW37" i="10" s="1"/>
  <c r="BW38" i="10" s="1"/>
  <c r="BW39" i="10" s="1"/>
  <c r="BE35" i="10"/>
  <c r="C35" i="10"/>
  <c r="BW34" i="10"/>
  <c r="BE34" i="10"/>
  <c r="C34" i="10"/>
  <c r="CO34" i="10" l="1"/>
  <c r="AM34" i="10"/>
  <c r="AM35" i="10" s="1"/>
  <c r="AM36" i="10" s="1"/>
  <c r="U34" i="10"/>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<sst xmlns="http://schemas.openxmlformats.org/spreadsheetml/2006/main" count="1104" uniqueCount="575">
  <si>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</si>
  <si>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</si>
  <si>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</si>
  <si>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</si>
  <si>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</si>
  <si>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</si>
  <si>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</si>
  <si>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</si>
  <si>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</si>
  <si>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</si>
  <si>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</si>
  <si>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</si>
  <si>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</si>
  <si>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</si>
  <si>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</si>
  <si>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</si>
  <si>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</si>
  <si>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</si>
  <si>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</si>
  <si>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</si>
  <si>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</si>
  <si>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</si>
  <si>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</si>
  <si>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</si>
  <si>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</si>
  <si>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</si>
  <si>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</si>
  <si>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</si>
  <si>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</si>
  <si>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</si>
  <si>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</si>
  <si>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</si>
  <si>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</si>
  <si>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</si>
  <si>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</si>
  <si>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</si>
  <si>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</si>
  <si>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</si>
  <si>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</si>
  <si>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</si>
  <si>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</si>
  <si>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</si>
  <si>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</si>
  <si>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</si>
  <si>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</si>
  <si>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</si>
  <si>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</si>
  <si>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</si>
  <si>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</si>
  <si>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</si>
  <si>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</si>
  <si>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</si>
  <si>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</si>
  <si>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</si>
  <si>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</si>
  <si>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</si>
  <si>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</si>
  <si>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</si>
  <si>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</si>
  <si>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</si>
  <si>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</si>
  <si>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</si>
  <si>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</si>
  <si>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</si>
  <si>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</si>
  <si>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</si>
  <si>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</si>
  <si>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</si>
  <si>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</si>
  <si>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</si>
  <si>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</si>
  <si>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</si>
  <si>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</si>
  <si>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</si>
  <si>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</si>
  <si>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</si>
  <si>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</si>
  <si>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</si>
  <si>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</si>
  <si>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大阪府</t>
    <phoneticPr fontId="5"/>
  </si>
  <si>
    <t>市町村類型</t>
    <phoneticPr fontId="5"/>
  </si>
  <si>
    <t>施行時特例市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</si>
  <si>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</si>
  <si>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</si>
  <si>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</si>
  <si>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</si>
  <si>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</si>
  <si>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</si>
  <si>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</si>
  <si>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</si>
  <si>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</si>
  <si>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</si>
  <si>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</si>
  <si>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</si>
  <si>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岸和田市</t>
    <phoneticPr fontId="5"/>
  </si>
  <si>
    <t>地方交付税種地</t>
    <rPh sb="0" eb="2">
      <t>チホウ</t>
    </rPh>
    <rPh sb="2" eb="5">
      <t>コウフゼイ</t>
    </rPh>
    <rPh sb="5" eb="6">
      <t>シュ</t>
    </rPh>
    <rPh sb="6" eb="7">
      <t>チ</t>
    </rPh>
    <phoneticPr fontId="5"/>
  </si>
  <si>
    <t>2-8</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</si>
  <si>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</si>
  <si>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</si>
  <si>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</si>
  <si>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</si>
  <si>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</si>
  <si>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</si>
  <si>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</si>
  <si>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</si>
  <si>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</si>
  <si>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</si>
  <si>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</si>
  <si>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</si>
  <si>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</si>
  <si>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</si>
  <si>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</si>
  <si>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</si>
  <si>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</si>
  <si>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</si>
  <si>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</si>
  <si>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</si>
  <si>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</si>
  <si>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</si>
  <si>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</si>
  <si>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</si>
  <si>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</si>
  <si>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</si>
  <si>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</si>
  <si>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</si>
  <si>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</si>
  <si>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</si>
  <si>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</si>
  <si>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</si>
  <si>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</si>
  <si>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</si>
  <si>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</si>
  <si>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</si>
  <si>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</si>
  <si>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</si>
  <si>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</si>
  <si>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</si>
  <si>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</si>
  <si>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</si>
  <si>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</si>
  <si>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</si>
  <si>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</si>
  <si>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25"/>
  </si>
  <si>
    <t>うち日本人(％)</t>
    <phoneticPr fontId="5"/>
  </si>
  <si>
    <t>-1.0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</si>
  <si>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</si>
  <si>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</si>
  <si>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</si>
  <si>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</si>
  <si>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</si>
  <si>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</si>
  <si>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</si>
  <si>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</si>
  <si>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</si>
  <si>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</si>
  <si>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</si>
  <si>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</si>
  <si>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</si>
  <si>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</si>
  <si>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</si>
  <si>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</si>
  <si>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</si>
  <si>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</si>
  <si>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</si>
  <si>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</si>
  <si>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</si>
  <si>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</si>
  <si>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</si>
  <si>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</si>
  <si>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</si>
  <si>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</si>
  <si>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</si>
  <si>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</si>
  <si>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</si>
  <si>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</si>
  <si>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</si>
  <si>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</si>
  <si>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</si>
  <si>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</si>
  <si>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</si>
  <si>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</si>
  <si>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</si>
  <si>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</si>
  <si>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</si>
  <si>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</si>
  <si>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</si>
  <si>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</si>
  <si>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</si>
  <si>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</si>
  <si>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</si>
  <si>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</si>
  <si>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</si>
  <si>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</si>
  <si>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</si>
  <si>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</si>
  <si>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</si>
  <si>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</si>
  <si>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</si>
  <si>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</si>
  <si>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</si>
  <si>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</si>
  <si>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</si>
  <si>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</si>
  <si>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大阪府岸和田市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</si>
  <si>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</si>
  <si>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</si>
  <si>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</si>
  <si>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</si>
  <si>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</si>
  <si>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</si>
  <si>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</si>
  <si>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</si>
  <si>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</si>
  <si>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</si>
  <si>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</si>
  <si>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</si>
  <si>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</si>
  <si>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</si>
  <si>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</si>
  <si>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</si>
  <si>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</si>
  <si>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</si>
  <si>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</si>
  <si>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</si>
  <si>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</si>
  <si>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</si>
  <si>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</si>
  <si>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</si>
  <si>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</si>
  <si>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</si>
  <si>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</si>
  <si>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</si>
  <si>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</si>
  <si>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</si>
  <si>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</si>
  <si>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</si>
  <si>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</si>
  <si>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</si>
  <si>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</si>
  <si>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</si>
  <si>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</si>
  <si>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</si>
  <si>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</si>
  <si>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</si>
  <si>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</si>
  <si>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</si>
  <si>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</si>
  <si>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</si>
  <si>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</si>
  <si>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</si>
  <si>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</si>
  <si>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</si>
  <si>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</si>
  <si>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</si>
  <si>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</si>
  <si>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</si>
  <si>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</si>
  <si>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</si>
  <si>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</si>
  <si>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</si>
  <si>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</si>
  <si>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</si>
  <si>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</si>
  <si>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</si>
  <si>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</si>
  <si>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</si>
  <si>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</si>
  <si>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</si>
  <si>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</si>
  <si>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</si>
  <si>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</si>
  <si>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</si>
  <si>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</si>
  <si>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</si>
  <si>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</si>
  <si>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</si>
  <si>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</si>
  <si>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</si>
  <si>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</si>
  <si>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</si>
  <si>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</si>
  <si>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</si>
  <si>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</si>
  <si>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</si>
  <si>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</si>
  <si>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</si>
  <si>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</si>
  <si>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</si>
  <si>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</si>
  <si>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</si>
  <si>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</si>
  <si>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</si>
  <si>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</si>
  <si>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</si>
  <si>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</si>
  <si>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</si>
  <si>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</si>
  <si>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</si>
  <si>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</si>
  <si>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</si>
  <si>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</si>
  <si>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</si>
  <si>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</si>
  <si>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</si>
  <si>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</si>
  <si>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</si>
  <si>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</si>
  <si>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</si>
  <si>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</si>
  <si>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</si>
  <si>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</si>
  <si>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</si>
  <si>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</si>
  <si>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</si>
  <si>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</si>
  <si>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</si>
  <si>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</si>
  <si>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</si>
  <si>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</si>
  <si>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</si>
  <si>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</si>
  <si>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</si>
  <si>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</si>
  <si>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</si>
  <si>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</si>
  <si>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</si>
  <si>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</si>
  <si>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</si>
  <si>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</si>
  <si>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</si>
  <si>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</si>
  <si>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</si>
  <si>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</si>
  <si>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</si>
  <si>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</si>
  <si>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</si>
  <si>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</si>
  <si>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</si>
  <si>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</si>
  <si>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</si>
  <si>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</si>
  <si>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</si>
  <si>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</si>
  <si>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</si>
  <si>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</si>
  <si>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</si>
  <si>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</si>
  <si>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</si>
  <si>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</si>
  <si>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</si>
  <si>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</si>
  <si>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</si>
  <si>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</si>
  <si>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</si>
  <si>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大阪府岸和田市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</si>
  <si>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</si>
  <si>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</si>
  <si>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</si>
  <si>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</si>
  <si>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</si>
  <si>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</si>
  <si>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</si>
  <si>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</si>
  <si>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</si>
  <si>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</si>
  <si>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</si>
  <si>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</si>
  <si>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</si>
  <si>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</si>
  <si>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</si>
  <si>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</si>
  <si>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</si>
  <si>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</si>
  <si>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</si>
  <si>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</si>
  <si>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</si>
  <si>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</si>
  <si>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</si>
  <si>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</si>
  <si>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</si>
  <si>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</si>
  <si>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</si>
  <si>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</si>
  <si>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</si>
  <si>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</si>
  <si>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</si>
  <si>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</si>
  <si>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</si>
  <si>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</si>
  <si>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</si>
  <si>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</si>
  <si>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</si>
  <si>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自転車競技事業特別会計</t>
    <phoneticPr fontId="5"/>
  </si>
  <si>
    <t>上水道事業会計</t>
    <phoneticPr fontId="5"/>
  </si>
  <si>
    <t>法適用企業</t>
    <phoneticPr fontId="5"/>
  </si>
  <si>
    <t>下水道事業会計</t>
    <phoneticPr fontId="5"/>
  </si>
  <si>
    <t>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</si>
  <si>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</si>
  <si>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</si>
  <si>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</si>
  <si>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</si>
  <si>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</si>
  <si>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</si>
  <si>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</si>
  <si>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</si>
  <si>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</si>
  <si>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</si>
  <si>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</si>
  <si>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</si>
  <si>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</si>
  <si>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</si>
  <si>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</si>
  <si>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</si>
  <si>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</si>
  <si>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</si>
  <si>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</si>
  <si>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</si>
  <si>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</si>
  <si>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</si>
  <si>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</si>
  <si>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</si>
  <si>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</si>
  <si>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</si>
  <si>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</si>
  <si>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</si>
  <si>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</si>
  <si>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</si>
  <si>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</si>
  <si>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</si>
  <si>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</si>
  <si>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</si>
  <si>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</si>
  <si>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</si>
  <si>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</si>
  <si>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</si>
  <si>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</si>
  <si>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</si>
  <si>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</si>
  <si>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</si>
  <si>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</si>
  <si>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</si>
  <si>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</si>
  <si>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</si>
  <si>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</si>
  <si>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</si>
  <si>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</si>
  <si>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</si>
  <si>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</si>
  <si>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</si>
  <si>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</si>
  <si>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</si>
  <si>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</si>
  <si>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</si>
  <si>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</si>
  <si>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</si>
  <si>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</si>
  <si>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</si>
  <si>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</si>
  <si>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</si>
  <si>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</si>
  <si>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</si>
  <si>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</si>
  <si>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</si>
  <si>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</si>
  <si>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</si>
  <si>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</si>
  <si>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</si>
  <si>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</si>
  <si>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</si>
  <si>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</si>
  <si>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</si>
  <si>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</si>
  <si>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</si>
  <si>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</si>
  <si>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</si>
  <si>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</si>
  <si>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</si>
  <si>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</si>
  <si>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</si>
  <si>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</si>
  <si>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</si>
  <si>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</si>
  <si>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</si>
  <si>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</si>
  <si>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</si>
  <si>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</si>
  <si>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</si>
  <si>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</si>
  <si>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</si>
  <si>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</si>
  <si>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</si>
  <si>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</si>
  <si>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</si>
  <si>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</si>
  <si>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</si>
  <si>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</si>
  <si>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</si>
  <si>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</si>
  <si>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</si>
  <si>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</si>
  <si>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</si>
  <si>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</si>
  <si>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</si>
  <si>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</si>
  <si>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</si>
  <si>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</si>
  <si>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</si>
  <si>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</si>
  <si>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</si>
  <si>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</si>
  <si>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</si>
  <si>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</si>
  <si>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</si>
  <si>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</si>
  <si>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</si>
  <si>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</si>
  <si>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</si>
  <si>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</si>
  <si>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</si>
  <si>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</si>
  <si>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</si>
  <si>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</si>
  <si>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</si>
  <si>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</si>
  <si>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</si>
  <si>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</si>
  <si>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</si>
  <si>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</si>
  <si>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</si>
  <si>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</si>
  <si>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</si>
  <si>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</si>
  <si>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2.96</t>
  </si>
  <si>
    <t>▲ 0.66</t>
  </si>
  <si>
    <t>▲ 1.03</t>
  </si>
  <si>
    <t>上水道事業会計</t>
  </si>
  <si>
    <t>病院事業会計</t>
  </si>
  <si>
    <t>一般会計</t>
  </si>
  <si>
    <t>介護保険事業特別会計</t>
  </si>
  <si>
    <t>後期高齢者医療特別会計</t>
  </si>
  <si>
    <t>自転車競技事業特別会計</t>
  </si>
  <si>
    <t>国民健康保険事業特別会計</t>
  </si>
  <si>
    <t>土地取得事業特別会計</t>
  </si>
  <si>
    <t>その他会計（赤字）</t>
  </si>
  <si>
    <t>その他会計（黒字）</t>
  </si>
  <si>
    <t>R02</t>
    <phoneticPr fontId="5"/>
  </si>
  <si>
    <t>R03</t>
    <phoneticPr fontId="5"/>
  </si>
  <si>
    <t>R04</t>
    <phoneticPr fontId="5"/>
  </si>
  <si>
    <t>R05</t>
    <phoneticPr fontId="5"/>
  </si>
  <si>
    <t>R06</t>
    <phoneticPr fontId="5"/>
  </si>
  <si>
    <t>岸和田市庁舎建設基金</t>
    <rPh sb="0" eb="4">
      <t>キシワダシ</t>
    </rPh>
    <rPh sb="4" eb="6">
      <t>チョウシャ</t>
    </rPh>
    <rPh sb="6" eb="8">
      <t>ケンセツ</t>
    </rPh>
    <rPh sb="8" eb="10">
      <t>キキン</t>
    </rPh>
    <phoneticPr fontId="5"/>
  </si>
  <si>
    <t>岸和田市ふるさと応援基金</t>
  </si>
  <si>
    <t>教育基金</t>
  </si>
  <si>
    <t>公共公益施設整備基金</t>
  </si>
  <si>
    <t>公園墓地整備事業基金</t>
    <rPh sb="0" eb="4">
      <t>コウエンボチ</t>
    </rPh>
    <rPh sb="4" eb="8">
      <t>セイビジギョウ</t>
    </rPh>
    <rPh sb="8" eb="10">
      <t>キキン</t>
    </rPh>
    <phoneticPr fontId="5"/>
  </si>
  <si>
    <t>-</t>
    <phoneticPr fontId="2"/>
  </si>
  <si>
    <t>岸和田市公園緑化協会</t>
    <phoneticPr fontId="2"/>
  </si>
  <si>
    <t>-</t>
    <phoneticPr fontId="2"/>
  </si>
  <si>
    <t>岸和田市貝塚市清掃施設組合（一般会計）</t>
  </si>
  <si>
    <t>大阪府後期高齢者医療広域連合（一般会計）</t>
    <rPh sb="0" eb="3">
      <t>オオサカフ</t>
    </rPh>
    <rPh sb="3" eb="5">
      <t>コウキ</t>
    </rPh>
    <rPh sb="5" eb="8">
      <t>コウレイシャ</t>
    </rPh>
    <rPh sb="8" eb="10">
      <t>イリョウ</t>
    </rPh>
    <rPh sb="10" eb="12">
      <t>コウイキ</t>
    </rPh>
    <rPh sb="12" eb="14">
      <t>レンゴウ</t>
    </rPh>
    <rPh sb="15" eb="17">
      <t>イッパン</t>
    </rPh>
    <rPh sb="17" eb="19">
      <t>カイケイ</t>
    </rPh>
    <phoneticPr fontId="22"/>
  </si>
  <si>
    <t>大阪府後期高齢者医療広域連合（後期高齢者医療特別会計）</t>
    <rPh sb="15" eb="17">
      <t>コウキ</t>
    </rPh>
    <rPh sb="17" eb="20">
      <t>コウレイシャ</t>
    </rPh>
    <rPh sb="20" eb="22">
      <t>イリョウ</t>
    </rPh>
    <rPh sb="22" eb="24">
      <t>トクベツ</t>
    </rPh>
    <rPh sb="24" eb="26">
      <t>カイケイ</t>
    </rPh>
    <phoneticPr fontId="22"/>
  </si>
  <si>
    <t>大阪広域水道企業団（水道事業会計）</t>
    <rPh sb="2" eb="4">
      <t>コウイキ</t>
    </rPh>
    <rPh sb="4" eb="6">
      <t>スイドウ</t>
    </rPh>
    <rPh sb="6" eb="8">
      <t>キギョウ</t>
    </rPh>
    <rPh sb="8" eb="9">
      <t>ダン</t>
    </rPh>
    <rPh sb="12" eb="14">
      <t>ジギョウ</t>
    </rPh>
    <rPh sb="14" eb="16">
      <t>カイケイ</t>
    </rPh>
    <phoneticPr fontId="22"/>
  </si>
  <si>
    <t>大阪広域水道企業団（工業用水道事業会計）</t>
    <rPh sb="0" eb="2">
      <t>オオサカ</t>
    </rPh>
    <rPh sb="2" eb="4">
      <t>コウイキ</t>
    </rPh>
    <rPh sb="4" eb="6">
      <t>スイドウ</t>
    </rPh>
    <rPh sb="6" eb="8">
      <t>キギョウ</t>
    </rPh>
    <rPh sb="8" eb="9">
      <t>ダン</t>
    </rPh>
    <rPh sb="10" eb="13">
      <t>コウギョウヨウ</t>
    </rPh>
    <rPh sb="13" eb="15">
      <t>スイドウ</t>
    </rPh>
    <rPh sb="15" eb="16">
      <t>ゴト</t>
    </rPh>
    <rPh sb="16" eb="17">
      <t>ギョウ</t>
    </rPh>
    <rPh sb="17" eb="19">
      <t>カイケイ</t>
    </rPh>
    <phoneticPr fontId="22"/>
  </si>
  <si>
    <t>大阪府都市ボートレース企業団（ﾓｰﾀｰﾎﾞｰﾄ競走事業会計）</t>
    <rPh sb="0" eb="3">
      <t>オオサカフ</t>
    </rPh>
    <rPh sb="3" eb="5">
      <t>トシ</t>
    </rPh>
    <rPh sb="11" eb="13">
      <t>キギョウ</t>
    </rPh>
    <rPh sb="13" eb="14">
      <t>ダン</t>
    </rPh>
    <rPh sb="22" eb="24">
      <t>キョウソウ</t>
    </rPh>
    <rPh sb="24" eb="26">
      <t>ジギョウ</t>
    </rPh>
    <rPh sb="26" eb="28">
      <t>カイケイ</t>
    </rPh>
    <rPh sb="28" eb="29">
      <t>）</t>
    </rPh>
    <phoneticPr fontId="2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</si>
  <si>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</si>
  <si>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</si>
  <si>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地方債の新規発行を抑制してきた結果、将来負担比率が低下している。一方で、有形固定資産減価償却率は類似団体内平均値よりも高く、上昇傾向にあるが、主な要因としては、図書館の有形固定資産減価償却率が97.1％であることや、認定こども園・幼稚園・保育所の有形固定資産減価償却率が81.1％であること、橋りょう・トンネルの有形固定資産減価償却率が79.9％であることなどが挙げられる。公共施設等総合管理計画に基づき、今後、公共施設等の適切な整備と維持管理に取り組んでいく。</t>
    <rPh sb="26" eb="28">
      <t>テイカ</t>
    </rPh>
    <rPh sb="81" eb="84">
      <t>トショカン</t>
    </rPh>
    <rPh sb="85" eb="96">
      <t>ユウケイコテイシサンゲンカショウキャクリツ</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</si>
  <si>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</si>
  <si>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</si>
  <si>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</si>
  <si>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</si>
  <si>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</si>
  <si>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</si>
  <si>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類似団体内平均値と比較して高いものの、将来負担比率は低くなっている。これは、地方債の新規発行を抑制してきたためである。将来負担比率が低下傾向にあるため、実質公債費比率についても、今後も低下傾向が続くものと想定され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</si>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</sst>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1"/>
      <color rgb="FF000000"/>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39"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464E1A54-D7C1-46CA-A092-01A78B1A68F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43261</c:v>
                </c:pt>
                <c:pt idx="1">
                  <c:v>40626</c:v>
                </c:pt>
                <c:pt idx="2">
                  <c:v>46133</c:v>
                </c:pt>
                <c:pt idx="3">
                  <c:v>49174</c:v>
                </c:pt>
                <c:pt idx="4">
                  <c:v>50636</c:v>
                </c:pt>
              </c:numCache>
            </c:numRef>
          </c:val>
          <c:smooth val="0"/>
          <c:extLst>
            <c:ext xmlns:c16="http://schemas.microsoft.com/office/drawing/2014/chart" uri="{C3380CC4-5D6E-409C-BE32-E72D297353CC}">
              <c16:uniqueId val="{00000000-CD91-4471-9BB2-1FB11E62BB3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16949</c:v>
                </c:pt>
                <c:pt idx="1">
                  <c:v>14150</c:v>
                </c:pt>
                <c:pt idx="2">
                  <c:v>21754</c:v>
                </c:pt>
                <c:pt idx="3">
                  <c:v>31619</c:v>
                </c:pt>
                <c:pt idx="4">
                  <c:v>30087</c:v>
                </c:pt>
              </c:numCache>
            </c:numRef>
          </c:val>
          <c:smooth val="0"/>
          <c:extLst>
            <c:ext xmlns:c16="http://schemas.microsoft.com/office/drawing/2014/chart" uri="{C3380CC4-5D6E-409C-BE32-E72D297353CC}">
              <c16:uniqueId val="{00000001-CD91-4471-9BB2-1FB11E62BB3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1.86</c:v>
                </c:pt>
                <c:pt idx="1">
                  <c:v>5.0599999999999996</c:v>
                </c:pt>
                <c:pt idx="2">
                  <c:v>2.2000000000000002</c:v>
                </c:pt>
                <c:pt idx="3">
                  <c:v>2.95</c:v>
                </c:pt>
                <c:pt idx="4">
                  <c:v>1.72</c:v>
                </c:pt>
              </c:numCache>
            </c:numRef>
          </c:val>
          <c:extLst>
            <c:ext xmlns:c16="http://schemas.microsoft.com/office/drawing/2014/chart" uri="{C3380CC4-5D6E-409C-BE32-E72D297353CC}">
              <c16:uniqueId val="{00000000-87D1-416B-9364-1A7AEB2A3A9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6.73</c:v>
                </c:pt>
                <c:pt idx="1">
                  <c:v>11.38</c:v>
                </c:pt>
                <c:pt idx="2">
                  <c:v>11.6</c:v>
                </c:pt>
                <c:pt idx="3">
                  <c:v>9.99</c:v>
                </c:pt>
                <c:pt idx="4">
                  <c:v>11.19</c:v>
                </c:pt>
              </c:numCache>
            </c:numRef>
          </c:val>
          <c:extLst>
            <c:ext xmlns:c16="http://schemas.microsoft.com/office/drawing/2014/chart" uri="{C3380CC4-5D6E-409C-BE32-E72D297353CC}">
              <c16:uniqueId val="{00000001-87D1-416B-9364-1A7AEB2A3A9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1.1599999999999999</c:v>
                </c:pt>
                <c:pt idx="1">
                  <c:v>7.22</c:v>
                </c:pt>
                <c:pt idx="2">
                  <c:v>-2.96</c:v>
                </c:pt>
                <c:pt idx="3">
                  <c:v>-0.66</c:v>
                </c:pt>
                <c:pt idx="4">
                  <c:v>-1.03</c:v>
                </c:pt>
              </c:numCache>
            </c:numRef>
          </c:val>
          <c:smooth val="0"/>
          <c:extLst>
            <c:ext xmlns:c16="http://schemas.microsoft.com/office/drawing/2014/chart" uri="{C3380CC4-5D6E-409C-BE32-E72D297353CC}">
              <c16:uniqueId val="{00000002-87D1-416B-9364-1A7AEB2A3A9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0.17</c:v>
                </c:pt>
                <c:pt idx="2">
                  <c:v>#N/A</c:v>
                </c:pt>
                <c:pt idx="3">
                  <c:v>0.05</c:v>
                </c:pt>
                <c:pt idx="4">
                  <c:v>#N/A</c:v>
                </c:pt>
                <c:pt idx="5">
                  <c:v>0</c:v>
                </c:pt>
                <c:pt idx="6">
                  <c:v>#N/A</c:v>
                </c:pt>
                <c:pt idx="7">
                  <c:v>0</c:v>
                </c:pt>
                <c:pt idx="8">
                  <c:v>#N/A</c:v>
                </c:pt>
                <c:pt idx="9">
                  <c:v>0</c:v>
                </c:pt>
              </c:numCache>
            </c:numRef>
          </c:val>
          <c:extLst>
            <c:ext xmlns:c16="http://schemas.microsoft.com/office/drawing/2014/chart" uri="{C3380CC4-5D6E-409C-BE32-E72D297353CC}">
              <c16:uniqueId val="{00000000-3523-4D6F-AC04-7FE8F995C6C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523-4D6F-AC04-7FE8F995C6C6}"/>
            </c:ext>
          </c:extLst>
        </c:ser>
        <c:ser>
          <c:idx val="2"/>
          <c:order val="2"/>
          <c:tx>
            <c:strRef>
              <c:f>データシート!$A$29</c:f>
              <c:strCache>
                <c:ptCount val="1"/>
                <c:pt idx="0">
                  <c:v>土地取得事業特別会計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3523-4D6F-AC04-7FE8F995C6C6}"/>
            </c:ext>
          </c:extLst>
        </c:ser>
        <c:ser>
          <c:idx val="3"/>
          <c:order val="3"/>
          <c:tx>
            <c:strRef>
              <c:f>データシート!$A$30</c:f>
              <c:strCache>
                <c:ptCount val="1"/>
                <c:pt idx="0">
                  <c:v>国民健康保険事業特別会計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0.7</c:v>
                </c:pt>
                <c:pt idx="2">
                  <c:v>#N/A</c:v>
                </c:pt>
                <c:pt idx="3">
                  <c:v>0.52</c:v>
                </c:pt>
                <c:pt idx="4">
                  <c:v>#N/A</c:v>
                </c:pt>
                <c:pt idx="5">
                  <c:v>0.44</c:v>
                </c:pt>
                <c:pt idx="6">
                  <c:v>#N/A</c:v>
                </c:pt>
                <c:pt idx="7">
                  <c:v>7.0000000000000007E-2</c:v>
                </c:pt>
                <c:pt idx="8">
                  <c:v>#N/A</c:v>
                </c:pt>
                <c:pt idx="9">
                  <c:v>0.06</c:v>
                </c:pt>
              </c:numCache>
            </c:numRef>
          </c:val>
          <c:extLst>
            <c:ext xmlns:c16="http://schemas.microsoft.com/office/drawing/2014/chart" uri="{C3380CC4-5D6E-409C-BE32-E72D297353CC}">
              <c16:uniqueId val="{00000003-3523-4D6F-AC04-7FE8F995C6C6}"/>
            </c:ext>
          </c:extLst>
        </c:ser>
        <c:ser>
          <c:idx val="4"/>
          <c:order val="4"/>
          <c:tx>
            <c:strRef>
              <c:f>データシート!$A$31</c:f>
              <c:strCache>
                <c:ptCount val="1"/>
                <c:pt idx="0">
                  <c:v>自転車競技事業特別会計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0.04</c:v>
                </c:pt>
                <c:pt idx="2">
                  <c:v>#N/A</c:v>
                </c:pt>
                <c:pt idx="3">
                  <c:v>0.06</c:v>
                </c:pt>
                <c:pt idx="4">
                  <c:v>#N/A</c:v>
                </c:pt>
                <c:pt idx="5">
                  <c:v>0.05</c:v>
                </c:pt>
                <c:pt idx="6">
                  <c:v>#N/A</c:v>
                </c:pt>
                <c:pt idx="7">
                  <c:v>0.08</c:v>
                </c:pt>
                <c:pt idx="8">
                  <c:v>#N/A</c:v>
                </c:pt>
                <c:pt idx="9">
                  <c:v>0.08</c:v>
                </c:pt>
              </c:numCache>
            </c:numRef>
          </c:val>
          <c:extLst>
            <c:ext xmlns:c16="http://schemas.microsoft.com/office/drawing/2014/chart" uri="{C3380CC4-5D6E-409C-BE32-E72D297353CC}">
              <c16:uniqueId val="{00000004-3523-4D6F-AC04-7FE8F995C6C6}"/>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7.0000000000000007E-2</c:v>
                </c:pt>
                <c:pt idx="2">
                  <c:v>#N/A</c:v>
                </c:pt>
                <c:pt idx="3">
                  <c:v>0.06</c:v>
                </c:pt>
                <c:pt idx="4">
                  <c:v>#N/A</c:v>
                </c:pt>
                <c:pt idx="5">
                  <c:v>0.08</c:v>
                </c:pt>
                <c:pt idx="6">
                  <c:v>#N/A</c:v>
                </c:pt>
                <c:pt idx="7">
                  <c:v>0.09</c:v>
                </c:pt>
                <c:pt idx="8">
                  <c:v>#N/A</c:v>
                </c:pt>
                <c:pt idx="9">
                  <c:v>0.1</c:v>
                </c:pt>
              </c:numCache>
            </c:numRef>
          </c:val>
          <c:extLst>
            <c:ext xmlns:c16="http://schemas.microsoft.com/office/drawing/2014/chart" uri="{C3380CC4-5D6E-409C-BE32-E72D297353CC}">
              <c16:uniqueId val="{00000005-3523-4D6F-AC04-7FE8F995C6C6}"/>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1.1100000000000001</c:v>
                </c:pt>
                <c:pt idx="2">
                  <c:v>#N/A</c:v>
                </c:pt>
                <c:pt idx="3">
                  <c:v>0.86</c:v>
                </c:pt>
                <c:pt idx="4">
                  <c:v>#N/A</c:v>
                </c:pt>
                <c:pt idx="5">
                  <c:v>0.52</c:v>
                </c:pt>
                <c:pt idx="6">
                  <c:v>#N/A</c:v>
                </c:pt>
                <c:pt idx="7">
                  <c:v>0.2</c:v>
                </c:pt>
                <c:pt idx="8">
                  <c:v>#N/A</c:v>
                </c:pt>
                <c:pt idx="9">
                  <c:v>0.22</c:v>
                </c:pt>
              </c:numCache>
            </c:numRef>
          </c:val>
          <c:extLst>
            <c:ext xmlns:c16="http://schemas.microsoft.com/office/drawing/2014/chart" uri="{C3380CC4-5D6E-409C-BE32-E72D297353CC}">
              <c16:uniqueId val="{00000006-3523-4D6F-AC04-7FE8F995C6C6}"/>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1.85</c:v>
                </c:pt>
                <c:pt idx="2">
                  <c:v>#N/A</c:v>
                </c:pt>
                <c:pt idx="3">
                  <c:v>5.0599999999999996</c:v>
                </c:pt>
                <c:pt idx="4">
                  <c:v>#N/A</c:v>
                </c:pt>
                <c:pt idx="5">
                  <c:v>2.19</c:v>
                </c:pt>
                <c:pt idx="6">
                  <c:v>#N/A</c:v>
                </c:pt>
                <c:pt idx="7">
                  <c:v>2.94</c:v>
                </c:pt>
                <c:pt idx="8">
                  <c:v>#N/A</c:v>
                </c:pt>
                <c:pt idx="9">
                  <c:v>1.71</c:v>
                </c:pt>
              </c:numCache>
            </c:numRef>
          </c:val>
          <c:extLst>
            <c:ext xmlns:c16="http://schemas.microsoft.com/office/drawing/2014/chart" uri="{C3380CC4-5D6E-409C-BE32-E72D297353CC}">
              <c16:uniqueId val="{00000007-3523-4D6F-AC04-7FE8F995C6C6}"/>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0.04</c:v>
                </c:pt>
                <c:pt idx="2">
                  <c:v>#N/A</c:v>
                </c:pt>
                <c:pt idx="3">
                  <c:v>3.88</c:v>
                </c:pt>
                <c:pt idx="4">
                  <c:v>#N/A</c:v>
                </c:pt>
                <c:pt idx="5">
                  <c:v>6.75</c:v>
                </c:pt>
                <c:pt idx="6">
                  <c:v>#N/A</c:v>
                </c:pt>
                <c:pt idx="7">
                  <c:v>6.77</c:v>
                </c:pt>
                <c:pt idx="8">
                  <c:v>#N/A</c:v>
                </c:pt>
                <c:pt idx="9">
                  <c:v>3.2</c:v>
                </c:pt>
              </c:numCache>
            </c:numRef>
          </c:val>
          <c:extLst>
            <c:ext xmlns:c16="http://schemas.microsoft.com/office/drawing/2014/chart" uri="{C3380CC4-5D6E-409C-BE32-E72D297353CC}">
              <c16:uniqueId val="{00000008-3523-4D6F-AC04-7FE8F995C6C6}"/>
            </c:ext>
          </c:extLst>
        </c:ser>
        <c:ser>
          <c:idx val="9"/>
          <c:order val="9"/>
          <c:tx>
            <c:strRef>
              <c:f>データシート!$A$36</c:f>
              <c:strCache>
                <c:ptCount val="1"/>
                <c:pt idx="0">
                  <c:v>上水道事業会計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2.41</c:v>
                </c:pt>
                <c:pt idx="2">
                  <c:v>#N/A</c:v>
                </c:pt>
                <c:pt idx="3">
                  <c:v>2.97</c:v>
                </c:pt>
                <c:pt idx="4">
                  <c:v>#N/A</c:v>
                </c:pt>
                <c:pt idx="5">
                  <c:v>3.31</c:v>
                </c:pt>
                <c:pt idx="6">
                  <c:v>#N/A</c:v>
                </c:pt>
                <c:pt idx="7">
                  <c:v>5.62</c:v>
                </c:pt>
                <c:pt idx="8">
                  <c:v>#N/A</c:v>
                </c:pt>
                <c:pt idx="9">
                  <c:v>6.01</c:v>
                </c:pt>
              </c:numCache>
            </c:numRef>
          </c:val>
          <c:extLst>
            <c:ext xmlns:c16="http://schemas.microsoft.com/office/drawing/2014/chart" uri="{C3380CC4-5D6E-409C-BE32-E72D297353CC}">
              <c16:uniqueId val="{00000009-3523-4D6F-AC04-7FE8F995C6C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8181</c:v>
                </c:pt>
                <c:pt idx="5">
                  <c:v>7790</c:v>
                </c:pt>
                <c:pt idx="8">
                  <c:v>7634</c:v>
                </c:pt>
                <c:pt idx="11">
                  <c:v>7382</c:v>
                </c:pt>
                <c:pt idx="14">
                  <c:v>7526</c:v>
                </c:pt>
              </c:numCache>
            </c:numRef>
          </c:val>
          <c:extLst>
            <c:ext xmlns:c16="http://schemas.microsoft.com/office/drawing/2014/chart" uri="{C3380CC4-5D6E-409C-BE32-E72D297353CC}">
              <c16:uniqueId val="{00000000-2627-413D-A6BF-C97415E9359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627-413D-A6BF-C97415E9359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51</c:v>
                </c:pt>
                <c:pt idx="3">
                  <c:v>51</c:v>
                </c:pt>
                <c:pt idx="6">
                  <c:v>51</c:v>
                </c:pt>
                <c:pt idx="9">
                  <c:v>0</c:v>
                </c:pt>
                <c:pt idx="12">
                  <c:v>0</c:v>
                </c:pt>
              </c:numCache>
            </c:numRef>
          </c:val>
          <c:extLst>
            <c:ext xmlns:c16="http://schemas.microsoft.com/office/drawing/2014/chart" uri="{C3380CC4-5D6E-409C-BE32-E72D297353CC}">
              <c16:uniqueId val="{00000002-2627-413D-A6BF-C97415E9359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446</c:v>
                </c:pt>
                <c:pt idx="3">
                  <c:v>262</c:v>
                </c:pt>
                <c:pt idx="6">
                  <c:v>77</c:v>
                </c:pt>
                <c:pt idx="9">
                  <c:v>130</c:v>
                </c:pt>
                <c:pt idx="12">
                  <c:v>195</c:v>
                </c:pt>
              </c:numCache>
            </c:numRef>
          </c:val>
          <c:extLst>
            <c:ext xmlns:c16="http://schemas.microsoft.com/office/drawing/2014/chart" uri="{C3380CC4-5D6E-409C-BE32-E72D297353CC}">
              <c16:uniqueId val="{00000003-2627-413D-A6BF-C97415E9359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2651</c:v>
                </c:pt>
                <c:pt idx="3">
                  <c:v>2608</c:v>
                </c:pt>
                <c:pt idx="6">
                  <c:v>2586</c:v>
                </c:pt>
                <c:pt idx="9">
                  <c:v>2502</c:v>
                </c:pt>
                <c:pt idx="12">
                  <c:v>2556</c:v>
                </c:pt>
              </c:numCache>
            </c:numRef>
          </c:val>
          <c:extLst>
            <c:ext xmlns:c16="http://schemas.microsoft.com/office/drawing/2014/chart" uri="{C3380CC4-5D6E-409C-BE32-E72D297353CC}">
              <c16:uniqueId val="{00000004-2627-413D-A6BF-C97415E9359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627-413D-A6BF-C97415E9359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627-413D-A6BF-C97415E9359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7273</c:v>
                </c:pt>
                <c:pt idx="3">
                  <c:v>6696</c:v>
                </c:pt>
                <c:pt idx="6">
                  <c:v>7824</c:v>
                </c:pt>
                <c:pt idx="9">
                  <c:v>5644</c:v>
                </c:pt>
                <c:pt idx="12">
                  <c:v>5461</c:v>
                </c:pt>
              </c:numCache>
            </c:numRef>
          </c:val>
          <c:extLst>
            <c:ext xmlns:c16="http://schemas.microsoft.com/office/drawing/2014/chart" uri="{C3380CC4-5D6E-409C-BE32-E72D297353CC}">
              <c16:uniqueId val="{00000007-2627-413D-A6BF-C97415E9359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2240</c:v>
                </c:pt>
                <c:pt idx="2">
                  <c:v>#N/A</c:v>
                </c:pt>
                <c:pt idx="3">
                  <c:v>#N/A</c:v>
                </c:pt>
                <c:pt idx="4">
                  <c:v>1827</c:v>
                </c:pt>
                <c:pt idx="5">
                  <c:v>#N/A</c:v>
                </c:pt>
                <c:pt idx="6">
                  <c:v>#N/A</c:v>
                </c:pt>
                <c:pt idx="7">
                  <c:v>2904</c:v>
                </c:pt>
                <c:pt idx="8">
                  <c:v>#N/A</c:v>
                </c:pt>
                <c:pt idx="9">
                  <c:v>#N/A</c:v>
                </c:pt>
                <c:pt idx="10">
                  <c:v>894</c:v>
                </c:pt>
                <c:pt idx="11">
                  <c:v>#N/A</c:v>
                </c:pt>
                <c:pt idx="12">
                  <c:v>#N/A</c:v>
                </c:pt>
                <c:pt idx="13">
                  <c:v>686</c:v>
                </c:pt>
                <c:pt idx="14">
                  <c:v>#N/A</c:v>
                </c:pt>
              </c:numCache>
            </c:numRef>
          </c:val>
          <c:smooth val="0"/>
          <c:extLst>
            <c:ext xmlns:c16="http://schemas.microsoft.com/office/drawing/2014/chart" uri="{C3380CC4-5D6E-409C-BE32-E72D297353CC}">
              <c16:uniqueId val="{00000008-2627-413D-A6BF-C97415E9359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71586</c:v>
                </c:pt>
                <c:pt idx="5">
                  <c:v>69406</c:v>
                </c:pt>
                <c:pt idx="8">
                  <c:v>66592</c:v>
                </c:pt>
                <c:pt idx="11">
                  <c:v>63508</c:v>
                </c:pt>
                <c:pt idx="14">
                  <c:v>60163</c:v>
                </c:pt>
              </c:numCache>
            </c:numRef>
          </c:val>
          <c:extLst>
            <c:ext xmlns:c16="http://schemas.microsoft.com/office/drawing/2014/chart" uri="{C3380CC4-5D6E-409C-BE32-E72D297353CC}">
              <c16:uniqueId val="{00000000-6C7B-48AD-93E3-AC9CA67AA6C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10720</c:v>
                </c:pt>
                <c:pt idx="5">
                  <c:v>11172</c:v>
                </c:pt>
                <c:pt idx="8">
                  <c:v>11622</c:v>
                </c:pt>
                <c:pt idx="11">
                  <c:v>11300</c:v>
                </c:pt>
                <c:pt idx="14">
                  <c:v>11271</c:v>
                </c:pt>
              </c:numCache>
            </c:numRef>
          </c:val>
          <c:extLst>
            <c:ext xmlns:c16="http://schemas.microsoft.com/office/drawing/2014/chart" uri="{C3380CC4-5D6E-409C-BE32-E72D297353CC}">
              <c16:uniqueId val="{00000001-6C7B-48AD-93E3-AC9CA67AA6C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11040</c:v>
                </c:pt>
                <c:pt idx="5">
                  <c:v>16659</c:v>
                </c:pt>
                <c:pt idx="8">
                  <c:v>18793</c:v>
                </c:pt>
                <c:pt idx="11">
                  <c:v>19438</c:v>
                </c:pt>
                <c:pt idx="14">
                  <c:v>21188</c:v>
                </c:pt>
              </c:numCache>
            </c:numRef>
          </c:val>
          <c:extLst>
            <c:ext xmlns:c16="http://schemas.microsoft.com/office/drawing/2014/chart" uri="{C3380CC4-5D6E-409C-BE32-E72D297353CC}">
              <c16:uniqueId val="{00000002-6C7B-48AD-93E3-AC9CA67AA6C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C7B-48AD-93E3-AC9CA67AA6C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C7B-48AD-93E3-AC9CA67AA6C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C7B-48AD-93E3-AC9CA67AA6C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8967</c:v>
                </c:pt>
                <c:pt idx="3">
                  <c:v>9270</c:v>
                </c:pt>
                <c:pt idx="6">
                  <c:v>8992</c:v>
                </c:pt>
                <c:pt idx="9">
                  <c:v>9384</c:v>
                </c:pt>
                <c:pt idx="12">
                  <c:v>9466</c:v>
                </c:pt>
              </c:numCache>
            </c:numRef>
          </c:val>
          <c:extLst>
            <c:ext xmlns:c16="http://schemas.microsoft.com/office/drawing/2014/chart" uri="{C3380CC4-5D6E-409C-BE32-E72D297353CC}">
              <c16:uniqueId val="{00000006-6C7B-48AD-93E3-AC9CA67AA6C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1841</c:v>
                </c:pt>
                <c:pt idx="3">
                  <c:v>2005</c:v>
                </c:pt>
                <c:pt idx="6">
                  <c:v>2714</c:v>
                </c:pt>
                <c:pt idx="9">
                  <c:v>3212</c:v>
                </c:pt>
                <c:pt idx="12">
                  <c:v>3182</c:v>
                </c:pt>
              </c:numCache>
            </c:numRef>
          </c:val>
          <c:extLst>
            <c:ext xmlns:c16="http://schemas.microsoft.com/office/drawing/2014/chart" uri="{C3380CC4-5D6E-409C-BE32-E72D297353CC}">
              <c16:uniqueId val="{00000007-6C7B-48AD-93E3-AC9CA67AA6C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24488</c:v>
                </c:pt>
                <c:pt idx="3">
                  <c:v>22823</c:v>
                </c:pt>
                <c:pt idx="6">
                  <c:v>21534</c:v>
                </c:pt>
                <c:pt idx="9">
                  <c:v>19681</c:v>
                </c:pt>
                <c:pt idx="12">
                  <c:v>19669</c:v>
                </c:pt>
              </c:numCache>
            </c:numRef>
          </c:val>
          <c:extLst>
            <c:ext xmlns:c16="http://schemas.microsoft.com/office/drawing/2014/chart" uri="{C3380CC4-5D6E-409C-BE32-E72D297353CC}">
              <c16:uniqueId val="{00000008-6C7B-48AD-93E3-AC9CA67AA6C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100</c:v>
                </c:pt>
                <c:pt idx="3">
                  <c:v>51</c:v>
                </c:pt>
                <c:pt idx="6">
                  <c:v>0</c:v>
                </c:pt>
                <c:pt idx="9">
                  <c:v>0</c:v>
                </c:pt>
                <c:pt idx="12">
                  <c:v>0</c:v>
                </c:pt>
              </c:numCache>
            </c:numRef>
          </c:val>
          <c:extLst>
            <c:ext xmlns:c16="http://schemas.microsoft.com/office/drawing/2014/chart" uri="{C3380CC4-5D6E-409C-BE32-E72D297353CC}">
              <c16:uniqueId val="{00000009-6C7B-48AD-93E3-AC9CA67AA6C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62223</c:v>
                </c:pt>
                <c:pt idx="3">
                  <c:v>58262</c:v>
                </c:pt>
                <c:pt idx="6">
                  <c:v>53433</c:v>
                </c:pt>
                <c:pt idx="9">
                  <c:v>51206</c:v>
                </c:pt>
                <c:pt idx="12">
                  <c:v>49895</c:v>
                </c:pt>
              </c:numCache>
            </c:numRef>
          </c:val>
          <c:extLst>
            <c:ext xmlns:c16="http://schemas.microsoft.com/office/drawing/2014/chart" uri="{C3380CC4-5D6E-409C-BE32-E72D297353CC}">
              <c16:uniqueId val="{0000000A-6C7B-48AD-93E3-AC9CA67AA6C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4272</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6C7B-48AD-93E3-AC9CA67AA6C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5120</c:v>
                </c:pt>
                <c:pt idx="1">
                  <c:v>4474</c:v>
                </c:pt>
                <c:pt idx="2">
                  <c:v>5135</c:v>
                </c:pt>
              </c:numCache>
            </c:numRef>
          </c:val>
          <c:extLst>
            <c:ext xmlns:c16="http://schemas.microsoft.com/office/drawing/2014/chart" uri="{C3380CC4-5D6E-409C-BE32-E72D297353CC}">
              <c16:uniqueId val="{00000000-EEAD-4CBD-9F1E-9DDE0147775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1918</c:v>
                </c:pt>
                <c:pt idx="1">
                  <c:v>2739</c:v>
                </c:pt>
                <c:pt idx="2">
                  <c:v>3129</c:v>
                </c:pt>
              </c:numCache>
            </c:numRef>
          </c:val>
          <c:extLst>
            <c:ext xmlns:c16="http://schemas.microsoft.com/office/drawing/2014/chart" uri="{C3380CC4-5D6E-409C-BE32-E72D297353CC}">
              <c16:uniqueId val="{00000001-EEAD-4CBD-9F1E-9DDE0147775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7835</c:v>
                </c:pt>
                <c:pt idx="1">
                  <c:v>7958</c:v>
                </c:pt>
                <c:pt idx="2">
                  <c:v>8537</c:v>
                </c:pt>
              </c:numCache>
            </c:numRef>
          </c:val>
          <c:extLst>
            <c:ext xmlns:c16="http://schemas.microsoft.com/office/drawing/2014/chart" uri="{C3380CC4-5D6E-409C-BE32-E72D297353CC}">
              <c16:uniqueId val="{00000002-EEAD-4CBD-9F1E-9DDE0147775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{7C83E4B5-14AC-4BE6-86C8-FCF81B589BC9}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3D6-4649-9353-44390B8244D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{BDE5073D-2E7A-4A70-9C5C-65BAD6F27D11}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3D6-4649-9353-44390B8244D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{1D7F2A10-077D-4D7E-9405-BFF4A9495870}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3D6-4649-9353-44390B8244D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{3302130C-2C06-4BAC-88CA-38A9A7933B4B}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3D6-4649-9353-44390B8244D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{567F65CC-E076-4C09-8DC3-534A1588EABA}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3D6-4649-9353-44390B8244D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{D1766608-A704-49C0-92D6-5A47AA1D8D68}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3D6-4649-9353-44390B8244D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{17EDEBB6-95E6-4F16-BCF4-5B42EF09EA27}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3D6-4649-9353-44390B8244D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{7E6859C0-D9EB-4723-B8EC-D132B4C09B65}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3D6-4649-9353-44390B8244D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{AC0EDEC7-FB30-41B0-A21F-2D24EBF75574}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3D6-4649-9353-44390B8244D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71</c:v>
                </c:pt>
                <c:pt idx="8">
                  <c:v>72.3</c:v>
                </c:pt>
                <c:pt idx="16">
                  <c:v>73.400000000000006</c:v>
                </c:pt>
                <c:pt idx="24">
                  <c:v>74.3</c:v>
                </c:pt>
                <c:pt idx="32">
                  <c:v>75.099999999999994</c:v>
                </c:pt>
              </c:numCache>
            </c:numRef>
          </c:xVal>
          <c:yVal>
            <c:numRef>
              <c:f>公会計指標分析・財政指標組合せ分析表!$BP$51:$DC$51</c:f>
              <c:numCache>
                <c:formatCode>#,##0.0;"▲ "#,##0.0</c:formatCode>
                <c:ptCount val="40"/>
                <c:pt idx="0">
                  <c:v>11.6</c:v>
                </c:pt>
              </c:numCache>
            </c:numRef>
          </c:yVal>
          <c:smooth val="0"/>
          <c:extLst>
            <c:ext xmlns:c16="http://schemas.microsoft.com/office/drawing/2014/chart" uri="{C3380CC4-5D6E-409C-BE32-E72D297353CC}">
              <c16:uniqueId val="{00000009-D3D6-4649-9353-44390B8244D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{8B060CD8-A877-4840-B61F-243B2EDD2E33}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3D6-4649-9353-44390B8244D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{033CCD86-9A09-4D48-B802-400B0F2B655F}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3D6-4649-9353-44390B8244D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{04484E1C-6928-4F21-B99F-285F0587C472}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3D6-4649-9353-44390B8244D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{DA2C69A9-53AD-4313-9850-EBFCB9A0FDFC}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3D6-4649-9353-44390B8244D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{9ED5ACC9-E893-422A-BD87-31FB9EC73201}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3D6-4649-9353-44390B8244D2}"/>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{DF0C9212-963F-4F53-B7E9-68B15C355124}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3D6-4649-9353-44390B8244D2}"/>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{B58F702F-645E-40A7-8313-1414F25A7A5A}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3D6-4649-9353-44390B8244D2}"/>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{3DC844A3-CB35-4C1A-850D-A4754E4B1C9C}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3D6-4649-9353-44390B8244D2}"/>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{1AF53A53-219A-4AF2-A66B-F7BC46C591E1}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3D6-4649-9353-44390B8244D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61.9</c:v>
                </c:pt>
                <c:pt idx="8">
                  <c:v>62.5</c:v>
                </c:pt>
                <c:pt idx="16">
                  <c:v>63.5</c:v>
                </c:pt>
                <c:pt idx="24">
                  <c:v>63.8</c:v>
                </c:pt>
                <c:pt idx="32">
                  <c:v>64.099999999999994</c:v>
                </c:pt>
              </c:numCache>
            </c:numRef>
          </c:xVal>
          <c:yVal>
            <c:numRef>
              <c:f>公会計指標分析・財政指標組合せ分析表!$BP$55:$DC$55</c:f>
              <c:numCache>
                <c:formatCode>#,##0.0;"▲ "#,##0.0</c:formatCode>
                <c:ptCount val="40"/>
                <c:pt idx="0">
                  <c:v>18</c:v>
                </c:pt>
                <c:pt idx="8">
                  <c:v>13.1</c:v>
                </c:pt>
                <c:pt idx="16">
                  <c:v>10.9</c:v>
                </c:pt>
                <c:pt idx="24">
                  <c:v>13.6</c:v>
                </c:pt>
                <c:pt idx="32">
                  <c:v>15.3</c:v>
                </c:pt>
              </c:numCache>
            </c:numRef>
          </c:yVal>
          <c:smooth val="0"/>
          <c:extLst>
            <c:ext xmlns:c16="http://schemas.microsoft.com/office/drawing/2014/chart" uri="{C3380CC4-5D6E-409C-BE32-E72D297353CC}">
              <c16:uniqueId val="{00000013-D3D6-4649-9353-44390B8244D2}"/>
            </c:ext>
          </c:extLst>
        </c:ser>
        <c:dLbls>
          <c:showLegendKey val="0"/>
          <c:showVal val="1"/>
          <c:showCatName val="0"/>
          <c:showSerName val="0"/>
          <c:showPercent val="0"/>
          <c:showBubbleSize val="0"/>
        </c:dLbls>
        <c:axId val="46179840"/>
        <c:axId val="46181760"/>
      </c:scatterChart>
      <c:valAx>
        <c:axId val="46179840"/>
        <c:scaling>
          <c:orientation val="maxMin"/>
          <c:max val="72"/>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9"/>
          <c:min val="9"/>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{30E9E490-9DB7-48E2-BB3A-B14E6FD76F6C}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4D4-4595-8E05-7D874AD181E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{8EBD1BBC-542E-416A-8712-A9D231231582}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4D4-4595-8E05-7D874AD181E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{C6CCADF7-7808-42EC-BEBB-26835870271C}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4D4-4595-8E05-7D874AD181E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{D3F6DB48-4AF6-48BE-AD83-5979B244AAAA}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4D4-4595-8E05-7D874AD181E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{1D645ED5-2BCC-4C52-B3D2-4F66607C7D93}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4D4-4595-8E05-7D874AD181E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{13B37434-4FC8-41F2-BA7B-A8A6BBA9C692}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4D4-4595-8E05-7D874AD181E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{57ED9F52-A6CE-48F8-B5EB-CD6F44938E53}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4D4-4595-8E05-7D874AD181E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{EE1E32C1-A889-4C51-8E49-A1173B99F970}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4D4-4595-8E05-7D874AD181E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{D8744CB2-CEB0-40D6-B766-7B42754ED018}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4D4-4595-8E05-7D874AD181E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7.2</c:v>
                </c:pt>
                <c:pt idx="8">
                  <c:v>6</c:v>
                </c:pt>
                <c:pt idx="16">
                  <c:v>6.1</c:v>
                </c:pt>
                <c:pt idx="24">
                  <c:v>4.8</c:v>
                </c:pt>
                <c:pt idx="32">
                  <c:v>3.8</c:v>
                </c:pt>
              </c:numCache>
            </c:numRef>
          </c:xVal>
          <c:yVal>
            <c:numRef>
              <c:f>公会計指標分析・財政指標組合せ分析表!$BP$73:$DC$73</c:f>
              <c:numCache>
                <c:formatCode>#,##0.0;"▲ "#,##0.0</c:formatCode>
                <c:ptCount val="40"/>
                <c:pt idx="0">
                  <c:v>11.6</c:v>
                </c:pt>
              </c:numCache>
            </c:numRef>
          </c:yVal>
          <c:smooth val="0"/>
          <c:extLst>
            <c:ext xmlns:c16="http://schemas.microsoft.com/office/drawing/2014/chart" uri="{C3380CC4-5D6E-409C-BE32-E72D297353CC}">
              <c16:uniqueId val="{00000009-04D4-4595-8E05-7D874AD181E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{0CB54997-706A-4308-8139-5708126FD8EF}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4D4-4595-8E05-7D874AD181E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{41786852-608E-4EE2-AC69-ECA8AF0A8FAF}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4D4-4595-8E05-7D874AD181E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{0DF568FE-7393-46D7-BCF6-85BE2109AB3C}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4D4-4595-8E05-7D874AD181E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{36DB92E1-8309-4273-88C3-1348B1CFB502}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4D4-4595-8E05-7D874AD181E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{82277553-0E1A-4819-89E8-5DF9EFDB7FD4}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4D4-4595-8E05-7D874AD181E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{D4AC2804-5B9F-4402-B39D-EB090722293E}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4D4-4595-8E05-7D874AD181E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{74D37965-1EBD-4BA0-96EC-B5589AAF2098}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4D4-4595-8E05-7D874AD181E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{E7ECEE87-25A1-4C6B-8399-B70C5D1493EA}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4D4-4595-8E05-7D874AD181E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{624E6EED-B9A8-4BAB-B2C5-19BAFF86036E}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4D4-4595-8E05-7D874AD181E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3.5</c:v>
                </c:pt>
                <c:pt idx="8">
                  <c:v>3.6</c:v>
                </c:pt>
                <c:pt idx="16">
                  <c:v>4</c:v>
                </c:pt>
                <c:pt idx="24">
                  <c:v>4.3</c:v>
                </c:pt>
                <c:pt idx="32">
                  <c:v>4.5</c:v>
                </c:pt>
              </c:numCache>
            </c:numRef>
          </c:xVal>
          <c:yVal>
            <c:numRef>
              <c:f>公会計指標分析・財政指標組合せ分析表!$BP$77:$DC$77</c:f>
              <c:numCache>
                <c:formatCode>#,##0.0;"▲ "#,##0.0</c:formatCode>
                <c:ptCount val="40"/>
                <c:pt idx="0">
                  <c:v>18</c:v>
                </c:pt>
                <c:pt idx="8">
                  <c:v>13.1</c:v>
                </c:pt>
                <c:pt idx="16">
                  <c:v>10.9</c:v>
                </c:pt>
                <c:pt idx="24">
                  <c:v>13.6</c:v>
                </c:pt>
                <c:pt idx="32">
                  <c:v>15.3</c:v>
                </c:pt>
              </c:numCache>
            </c:numRef>
          </c:yVal>
          <c:smooth val="0"/>
          <c:extLst>
            <c:ext xmlns:c16="http://schemas.microsoft.com/office/drawing/2014/chart" uri="{C3380CC4-5D6E-409C-BE32-E72D297353CC}">
              <c16:uniqueId val="{00000013-04D4-4595-8E05-7D874AD181E7}"/>
            </c:ext>
          </c:extLst>
        </c:ser>
        <c:dLbls>
          <c:showLegendKey val="0"/>
          <c:showVal val="1"/>
          <c:showCatName val="0"/>
          <c:showSerName val="0"/>
          <c:showPercent val="0"/>
          <c:showBubbleSize val="0"/>
        </c:dLbls>
        <c:axId val="84219776"/>
        <c:axId val="84234240"/>
      </c:scatterChart>
      <c:valAx>
        <c:axId val="84219776"/>
        <c:scaling>
          <c:orientation val="maxMin"/>
          <c:max val="8"/>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9"/>
          <c:min val="9"/>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大阪府岸和田市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186,596
182,389
72.72
88,885,551
87,824,604
788,309
45,893,448
49,895,085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税収基盤が弱いことに加え、生活保護費等の社会保障関係費の負担が大きいこと、市立の幼稚園や保育所の数が多いこと、市立高等学校を設置運営していること 、市立病院の運営費の負担が大きいことなどから、類似団体平均、大阪府平均と比較してかなり低い水準で推移している。</a:t>
          </a:r>
        </a:p>
        <a:p>
          <a:r>
            <a:rPr kumimoji="1" lang="ja-JP" altLang="en-US" sz="1300">
              <a:latin typeface="ＭＳ Ｐゴシック" panose="020B0600070205080204" pitchFamily="50" charset="-128"/>
              <a:ea typeface="ＭＳ Ｐゴシック" panose="020B0600070205080204" pitchFamily="50" charset="-128"/>
            </a:rPr>
            <a:t>　上記の状況を改善するために、社会経済環境の変化に合わせた市民サービスと行政運営体制の再構築、人的資源の最適化と簡素で効率的な組織体制の構築など、引き続き行財政改革に取り組み、安定した行財政運営の維持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137160</xdr:rowOff>
    </xdr:from>
    <xdr:to>
      <xdr:col>23</xdr:col>
      <xdr:colOff>133350</xdr:colOff>
      <xdr:row>45</xdr:row>
      <xdr:rowOff>66040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30936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38117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66040</xdr:rowOff>
    </xdr:from>
    <xdr:to>
      <xdr:col>24</xdr:col>
      <xdr:colOff>12700</xdr:colOff>
      <xdr:row>45</xdr:row>
      <xdr:rowOff>66040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52087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137160</xdr:rowOff>
    </xdr:from>
    <xdr:to>
      <xdr:col>24</xdr:col>
      <xdr:colOff>12700</xdr:colOff>
      <xdr:row>36</xdr:row>
      <xdr:rowOff>137160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140970</xdr:rowOff>
    </xdr:from>
    <xdr:to>
      <xdr:col>23</xdr:col>
      <xdr:colOff>133350</xdr:colOff>
      <xdr:row>44</xdr:row>
      <xdr:rowOff>140970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6847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165117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68516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148590</xdr:rowOff>
    </xdr:from>
    <xdr:to>
      <xdr:col>23</xdr:col>
      <xdr:colOff>184150</xdr:colOff>
      <xdr:row>41</xdr:row>
      <xdr:rowOff>78740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140970</xdr:rowOff>
    </xdr:from>
    <xdr:to>
      <xdr:col>19</xdr:col>
      <xdr:colOff>133350</xdr:colOff>
      <xdr:row>44</xdr:row>
      <xdr:rowOff>140970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6847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148590</xdr:rowOff>
    </xdr:from>
    <xdr:to>
      <xdr:col>19</xdr:col>
      <xdr:colOff>184150</xdr:colOff>
      <xdr:row>41</xdr:row>
      <xdr:rowOff>78740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88917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6775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116840</xdr:rowOff>
    </xdr:from>
    <xdr:to>
      <xdr:col>15</xdr:col>
      <xdr:colOff>82550</xdr:colOff>
      <xdr:row>44</xdr:row>
      <xdr:rowOff>140970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66064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124460</xdr:rowOff>
    </xdr:from>
    <xdr:to>
      <xdr:col>15</xdr:col>
      <xdr:colOff>133350</xdr:colOff>
      <xdr:row>41</xdr:row>
      <xdr:rowOff>54610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64787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116840</xdr:rowOff>
    </xdr:from>
    <xdr:to>
      <xdr:col>11</xdr:col>
      <xdr:colOff>31750</xdr:colOff>
      <xdr:row>44</xdr:row>
      <xdr:rowOff>116840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6606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76200</xdr:rowOff>
    </xdr:from>
    <xdr:to>
      <xdr:col>11</xdr:col>
      <xdr:colOff>82550</xdr:colOff>
      <xdr:row>41</xdr:row>
      <xdr:rowOff>6350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16527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16527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90170</xdr:rowOff>
    </xdr:from>
    <xdr:to>
      <xdr:col>23</xdr:col>
      <xdr:colOff>184150</xdr:colOff>
      <xdr:row>45</xdr:row>
      <xdr:rowOff>20320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63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157497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529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90170</xdr:rowOff>
    </xdr:from>
    <xdr:to>
      <xdr:col>19</xdr:col>
      <xdr:colOff>184150</xdr:colOff>
      <xdr:row>45</xdr:row>
      <xdr:rowOff>20320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63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5097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7203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90170</xdr:rowOff>
    </xdr:from>
    <xdr:to>
      <xdr:col>15</xdr:col>
      <xdr:colOff>133350</xdr:colOff>
      <xdr:row>45</xdr:row>
      <xdr:rowOff>20320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63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5097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720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66040</xdr:rowOff>
    </xdr:from>
    <xdr:to>
      <xdr:col>11</xdr:col>
      <xdr:colOff>82550</xdr:colOff>
      <xdr:row>44</xdr:row>
      <xdr:rowOff>167640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152417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69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66040</xdr:rowOff>
    </xdr:from>
    <xdr:to>
      <xdr:col>7</xdr:col>
      <xdr:colOff>31750</xdr:colOff>
      <xdr:row>44</xdr:row>
      <xdr:rowOff>167640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152417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69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人事院勧告による職員給与の増加、退職手当の増加により前年度と比較し、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％悪化した。税収基盤が弱いという構造的問題に加え、扶助費の負担が依然として大きいことから全国平均を上回っている。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引き続き行財政の構造改革を推進し、人件費を始めとする固定費の抑制等に取り組むことで、経常経費の削減に努める。</a:t>
          </a: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167217</xdr:rowOff>
    </xdr:from>
    <xdr:to>
      <xdr:col>23</xdr:col>
      <xdr:colOff>133350</xdr:colOff>
      <xdr:row>66</xdr:row>
      <xdr:rowOff>2117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111317"/>
          <a:ext cx="0" cy="12065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82144</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85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167217</xdr:rowOff>
    </xdr:from>
    <xdr:to>
      <xdr:col>24</xdr:col>
      <xdr:colOff>12700</xdr:colOff>
      <xdr:row>58</xdr:row>
      <xdr:rowOff>167217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11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52494</xdr:rowOff>
    </xdr:from>
    <xdr:to>
      <xdr:col>23</xdr:col>
      <xdr:colOff>133350</xdr:colOff>
      <xdr:row>62</xdr:row>
      <xdr:rowOff>132927</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0682394"/>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98654</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557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52494</xdr:rowOff>
    </xdr:from>
    <xdr:to>
      <xdr:col>19</xdr:col>
      <xdr:colOff>133350</xdr:colOff>
      <xdr:row>63</xdr:row>
      <xdr:rowOff>106256</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3225800" y="10682394"/>
          <a:ext cx="889000" cy="225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116840</xdr:rowOff>
    </xdr:from>
    <xdr:to>
      <xdr:col>19</xdr:col>
      <xdr:colOff>184150</xdr:colOff>
      <xdr:row>62</xdr:row>
      <xdr:rowOff>46990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57167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344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127423</xdr:rowOff>
    </xdr:from>
    <xdr:to>
      <xdr:col>15</xdr:col>
      <xdr:colOff>82550</xdr:colOff>
      <xdr:row>63</xdr:row>
      <xdr:rowOff>106256</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585873"/>
          <a:ext cx="889000" cy="32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60537</xdr:rowOff>
    </xdr:from>
    <xdr:to>
      <xdr:col>15</xdr:col>
      <xdr:colOff>133350</xdr:colOff>
      <xdr:row>61</xdr:row>
      <xdr:rowOff>162137</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864</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28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127423</xdr:rowOff>
    </xdr:from>
    <xdr:to>
      <xdr:col>11</xdr:col>
      <xdr:colOff>31750</xdr:colOff>
      <xdr:row>64</xdr:row>
      <xdr:rowOff>103717</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585873"/>
          <a:ext cx="889000" cy="490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129963</xdr:rowOff>
    </xdr:from>
    <xdr:to>
      <xdr:col>11</xdr:col>
      <xdr:colOff>82550</xdr:colOff>
      <xdr:row>60</xdr:row>
      <xdr:rowOff>60113</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24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70290</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014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44450</xdr:rowOff>
    </xdr:from>
    <xdr:to>
      <xdr:col>7</xdr:col>
      <xdr:colOff>31750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71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54204</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684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1694</xdr:rowOff>
    </xdr:from>
    <xdr:to>
      <xdr:col>19</xdr:col>
      <xdr:colOff>184150</xdr:colOff>
      <xdr:row>62</xdr:row>
      <xdr:rowOff>103294</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63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88071</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7179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55456</xdr:rowOff>
    </xdr:from>
    <xdr:to>
      <xdr:col>15</xdr:col>
      <xdr:colOff>133350</xdr:colOff>
      <xdr:row>63</xdr:row>
      <xdr:rowOff>157056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85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141833</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94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76623</xdr:rowOff>
    </xdr:from>
    <xdr:to>
      <xdr:col>11</xdr:col>
      <xdr:colOff>82550</xdr:colOff>
      <xdr:row>62</xdr:row>
      <xdr:rowOff>6773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53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163000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621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52917</xdr:rowOff>
    </xdr:from>
    <xdr:to>
      <xdr:col>7</xdr:col>
      <xdr:colOff>31750</xdr:colOff>
      <xdr:row>64</xdr:row>
      <xdr:rowOff>154517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102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139294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111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[128,602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すると、職員数や人口１人当たりの人件費はやや高い状況であるが、委託料を中心に物件費全体を厳しく抑制しているため、人件費・物件費等の状況のトータルの指標で見ると、類似団体平均や大阪府平均を下回る水準となっている。</a:t>
          </a:r>
        </a:p>
        <a:p>
          <a:r>
            <a:rPr kumimoji="1" lang="ja-JP" altLang="en-US" sz="1300">
              <a:latin typeface="ＭＳ Ｐゴシック" panose="020B0600070205080204" pitchFamily="50" charset="-128"/>
              <a:ea typeface="ＭＳ Ｐゴシック" panose="020B0600070205080204" pitchFamily="50" charset="-128"/>
            </a:rPr>
            <a:t>　しかし、決算額は年々増加傾向にあるため、今後も経費の精査に努める。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65396</xdr:rowOff>
    </xdr:from>
    <xdr:to>
      <xdr:col>23</xdr:col>
      <xdr:colOff>133350</xdr:colOff>
      <xdr:row>89</xdr:row>
      <xdr:rowOff>158688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52846"/>
          <a:ext cx="0" cy="14648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130765</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89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158688</xdr:rowOff>
    </xdr:from>
    <xdr:to>
      <xdr:col>24</xdr:col>
      <xdr:colOff>12700</xdr:colOff>
      <xdr:row>89</xdr:row>
      <xdr:rowOff>158688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17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151773</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96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65396</xdr:rowOff>
    </xdr:from>
    <xdr:to>
      <xdr:col>24</xdr:col>
      <xdr:colOff>12700</xdr:colOff>
      <xdr:row>81</xdr:row>
      <xdr:rowOff>65396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52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142780</xdr:rowOff>
    </xdr:from>
    <xdr:to>
      <xdr:col>23</xdr:col>
      <xdr:colOff>133350</xdr:colOff>
      <xdr:row>83</xdr:row>
      <xdr:rowOff>87798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201680"/>
          <a:ext cx="838200" cy="116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142166</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372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170089</xdr:rowOff>
    </xdr:from>
    <xdr:to>
      <xdr:col>23</xdr:col>
      <xdr:colOff>184150</xdr:colOff>
      <xdr:row>84</xdr:row>
      <xdr:rowOff>100239</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00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102952</xdr:rowOff>
    </xdr:from>
    <xdr:to>
      <xdr:col>19</xdr:col>
      <xdr:colOff>133350</xdr:colOff>
      <xdr:row>82</xdr:row>
      <xdr:rowOff>142780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161852"/>
          <a:ext cx="889000" cy="39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52240</xdr:rowOff>
    </xdr:from>
    <xdr:to>
      <xdr:col>19</xdr:col>
      <xdr:colOff>184150</xdr:colOff>
      <xdr:row>83</xdr:row>
      <xdr:rowOff>153840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82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138617</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68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102952</xdr:rowOff>
    </xdr:from>
    <xdr:to>
      <xdr:col>15</xdr:col>
      <xdr:colOff>82550</xdr:colOff>
      <xdr:row>82</xdr:row>
      <xdr:rowOff>107310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2336800" y="14161852"/>
          <a:ext cx="889000" cy="4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48594</xdr:rowOff>
    </xdr:from>
    <xdr:to>
      <xdr:col>15</xdr:col>
      <xdr:colOff>133350</xdr:colOff>
      <xdr:row>83</xdr:row>
      <xdr:rowOff>150194</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78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134971</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65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51488</xdr:rowOff>
    </xdr:from>
    <xdr:to>
      <xdr:col>11</xdr:col>
      <xdr:colOff>31750</xdr:colOff>
      <xdr:row>82</xdr:row>
      <xdr:rowOff>107310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110388"/>
          <a:ext cx="889000" cy="55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4423</xdr:rowOff>
    </xdr:from>
    <xdr:to>
      <xdr:col>11</xdr:col>
      <xdr:colOff>82550</xdr:colOff>
      <xdr:row>83</xdr:row>
      <xdr:rowOff>106023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3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90800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321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67394</xdr:rowOff>
    </xdr:from>
    <xdr:to>
      <xdr:col>7</xdr:col>
      <xdr:colOff>31750</xdr:colOff>
      <xdr:row>82</xdr:row>
      <xdr:rowOff>168994</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153771</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2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36998</xdr:rowOff>
    </xdr:from>
    <xdr:to>
      <xdr:col>23</xdr:col>
      <xdr:colOff>184150</xdr:colOff>
      <xdr:row>83</xdr:row>
      <xdr:rowOff>138598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26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53525</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112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91980</xdr:rowOff>
    </xdr:from>
    <xdr:to>
      <xdr:col>19</xdr:col>
      <xdr:colOff>184150</xdr:colOff>
      <xdr:row>83</xdr:row>
      <xdr:rowOff>22130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15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32307</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919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52152</xdr:rowOff>
    </xdr:from>
    <xdr:to>
      <xdr:col>15</xdr:col>
      <xdr:colOff>133350</xdr:colOff>
      <xdr:row>82</xdr:row>
      <xdr:rowOff>153752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111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163929</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879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56510</xdr:rowOff>
    </xdr:from>
    <xdr:to>
      <xdr:col>11</xdr:col>
      <xdr:colOff>82550</xdr:colOff>
      <xdr:row>82</xdr:row>
      <xdr:rowOff>158110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115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168287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884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688</xdr:rowOff>
    </xdr:from>
    <xdr:to>
      <xdr:col>7</xdr:col>
      <xdr:colOff>31750</xdr:colOff>
      <xdr:row>82</xdr:row>
      <xdr:rowOff>102288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05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112465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828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人事院勧告等に基づき、給与水準の適正化に取り組むことにより、類似団体平均と同水準で推移している。</a:t>
          </a:r>
        </a:p>
        <a:p>
          <a:r>
            <a:rPr kumimoji="1" lang="ja-JP" altLang="en-US" sz="1300">
              <a:latin typeface="ＭＳ Ｐゴシック" panose="020B0600070205080204" pitchFamily="50" charset="-128"/>
              <a:ea typeface="ＭＳ Ｐゴシック" panose="020B0600070205080204" pitchFamily="50" charset="-128"/>
            </a:rPr>
            <a:t>　なお、令和４度から指標が大きくなっている理由は「行財政再建プラン</a:t>
          </a:r>
          <a:r>
            <a:rPr kumimoji="1" lang="en-US" altLang="ja-JP" sz="1300">
              <a:latin typeface="ＭＳ Ｐゴシック" panose="020B0600070205080204" pitchFamily="50" charset="-128"/>
              <a:ea typeface="ＭＳ Ｐゴシック" panose="020B0600070205080204" pitchFamily="50" charset="-128"/>
            </a:rPr>
            <a:t>【2021</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月版</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」に基づいた、給与月額および期末勤勉手当等の各種手当の削減が令和３年度末で終了したことによるものである。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140970</xdr:rowOff>
    </xdr:from>
    <xdr:to>
      <xdr:col>81</xdr:col>
      <xdr:colOff>44450</xdr:colOff>
      <xdr:row>89</xdr:row>
      <xdr:rowOff>166370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6970"/>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138447</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9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166370</xdr:rowOff>
    </xdr:from>
    <xdr:to>
      <xdr:col>81</xdr:col>
      <xdr:colOff>133350</xdr:colOff>
      <xdr:row>89</xdr:row>
      <xdr:rowOff>166370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2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55897</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140970</xdr:rowOff>
    </xdr:from>
    <xdr:to>
      <xdr:col>81</xdr:col>
      <xdr:colOff>133350</xdr:colOff>
      <xdr:row>80</xdr:row>
      <xdr:rowOff>140970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6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7620</xdr:rowOff>
    </xdr:from>
    <xdr:to>
      <xdr:col>81</xdr:col>
      <xdr:colOff>44450</xdr:colOff>
      <xdr:row>85</xdr:row>
      <xdr:rowOff>152400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580870"/>
          <a:ext cx="8382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49547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622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77470</xdr:rowOff>
    </xdr:from>
    <xdr:to>
      <xdr:col>81</xdr:col>
      <xdr:colOff>95250</xdr:colOff>
      <xdr:row>86</xdr:row>
      <xdr:rowOff>7620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128270</xdr:rowOff>
    </xdr:from>
    <xdr:to>
      <xdr:col>77</xdr:col>
      <xdr:colOff>44450</xdr:colOff>
      <xdr:row>85</xdr:row>
      <xdr:rowOff>152400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70152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135889</xdr:rowOff>
    </xdr:from>
    <xdr:to>
      <xdr:col>72</xdr:col>
      <xdr:colOff>203200</xdr:colOff>
      <xdr:row>85</xdr:row>
      <xdr:rowOff>128270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01800" y="14194789"/>
          <a:ext cx="889000" cy="506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101600</xdr:rowOff>
    </xdr:from>
    <xdr:to>
      <xdr:col>73</xdr:col>
      <xdr:colOff>44450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16527</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135889</xdr:rowOff>
    </xdr:from>
    <xdr:to>
      <xdr:col>68</xdr:col>
      <xdr:colOff>152400</xdr:colOff>
      <xdr:row>82</xdr:row>
      <xdr:rowOff>160020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194789"/>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149861</xdr:rowOff>
    </xdr:from>
    <xdr:to>
      <xdr:col>68</xdr:col>
      <xdr:colOff>203200</xdr:colOff>
      <xdr:row>86</xdr:row>
      <xdr:rowOff>80011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72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64788</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809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26670</xdr:rowOff>
    </xdr:from>
    <xdr:to>
      <xdr:col>64</xdr:col>
      <xdr:colOff>152400</xdr:colOff>
      <xdr:row>86</xdr:row>
      <xdr:rowOff>128270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77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113047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85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128270</xdr:rowOff>
    </xdr:from>
    <xdr:to>
      <xdr:col>81</xdr:col>
      <xdr:colOff>95250</xdr:colOff>
      <xdr:row>85</xdr:row>
      <xdr:rowOff>58420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53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144797</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375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101600</xdr:rowOff>
    </xdr:from>
    <xdr:to>
      <xdr:col>77</xdr:col>
      <xdr:colOff>95250</xdr:colOff>
      <xdr:row>86</xdr:row>
      <xdr:rowOff>31750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77470</xdr:rowOff>
    </xdr:from>
    <xdr:to>
      <xdr:col>73</xdr:col>
      <xdr:colOff>44450</xdr:colOff>
      <xdr:row>86</xdr:row>
      <xdr:rowOff>7620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65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17797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41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85089</xdr:rowOff>
    </xdr:from>
    <xdr:to>
      <xdr:col>68</xdr:col>
      <xdr:colOff>203200</xdr:colOff>
      <xdr:row>83</xdr:row>
      <xdr:rowOff>15239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143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25416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3912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109220</xdr:rowOff>
    </xdr:from>
    <xdr:to>
      <xdr:col>64</xdr:col>
      <xdr:colOff>152400</xdr:colOff>
      <xdr:row>83</xdr:row>
      <xdr:rowOff>39370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16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49547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公立幼稚園数が多いこと及び、市立高等学校を運営していることから、教育公務員の数が多く、類似団体平均と比較して職員数が多くなっている。</a:t>
          </a:r>
        </a:p>
        <a:p>
          <a:r>
            <a:rPr kumimoji="1" lang="ja-JP" altLang="en-US" sz="1300">
              <a:latin typeface="ＭＳ Ｐゴシック" panose="020B0600070205080204" pitchFamily="50" charset="-128"/>
              <a:ea typeface="ＭＳ Ｐゴシック" panose="020B0600070205080204" pitchFamily="50" charset="-128"/>
            </a:rPr>
            <a:t>　民間委託化など民間活力を活用することにより、行政サービス水準の向上及び職員数の適正化を図りつつ、コスト削減を目指す。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70696</xdr:rowOff>
    </xdr:from>
    <xdr:to>
      <xdr:col>81</xdr:col>
      <xdr:colOff>44450</xdr:colOff>
      <xdr:row>66</xdr:row>
      <xdr:rowOff>54398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014796"/>
          <a:ext cx="0" cy="13553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26475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42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54398</xdr:rowOff>
    </xdr:from>
    <xdr:to>
      <xdr:col>81</xdr:col>
      <xdr:colOff>133350</xdr:colOff>
      <xdr:row>66</xdr:row>
      <xdr:rowOff>54398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70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157073</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70696</xdr:rowOff>
    </xdr:from>
    <xdr:to>
      <xdr:col>81</xdr:col>
      <xdr:colOff>133350</xdr:colOff>
      <xdr:row>58</xdr:row>
      <xdr:rowOff>70696</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33867</xdr:rowOff>
    </xdr:from>
    <xdr:to>
      <xdr:col>81</xdr:col>
      <xdr:colOff>44450</xdr:colOff>
      <xdr:row>63</xdr:row>
      <xdr:rowOff>82127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835217"/>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133367</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420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116840</xdr:rowOff>
    </xdr:from>
    <xdr:to>
      <xdr:col>81</xdr:col>
      <xdr:colOff>95250</xdr:colOff>
      <xdr:row>62</xdr:row>
      <xdr:rowOff>46990</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165100</xdr:rowOff>
    </xdr:from>
    <xdr:to>
      <xdr:col>77</xdr:col>
      <xdr:colOff>44450</xdr:colOff>
      <xdr:row>63</xdr:row>
      <xdr:rowOff>33867</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79500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84667</xdr:rowOff>
    </xdr:from>
    <xdr:to>
      <xdr:col>77</xdr:col>
      <xdr:colOff>95250</xdr:colOff>
      <xdr:row>62</xdr:row>
      <xdr:rowOff>14817</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54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24994</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3119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96731</xdr:rowOff>
    </xdr:from>
    <xdr:to>
      <xdr:col>72</xdr:col>
      <xdr:colOff>203200</xdr:colOff>
      <xdr:row>62</xdr:row>
      <xdr:rowOff>165100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726631"/>
          <a:ext cx="889000" cy="68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60537</xdr:rowOff>
    </xdr:from>
    <xdr:to>
      <xdr:col>73</xdr:col>
      <xdr:colOff>44450</xdr:colOff>
      <xdr:row>61</xdr:row>
      <xdr:rowOff>162137</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864</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28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72602</xdr:rowOff>
    </xdr:from>
    <xdr:to>
      <xdr:col>68</xdr:col>
      <xdr:colOff>152400</xdr:colOff>
      <xdr:row>62</xdr:row>
      <xdr:rowOff>96731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702502"/>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48471</xdr:rowOff>
    </xdr:from>
    <xdr:to>
      <xdr:col>68</xdr:col>
      <xdr:colOff>203200</xdr:colOff>
      <xdr:row>61</xdr:row>
      <xdr:rowOff>150071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160248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27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48471</xdr:rowOff>
    </xdr:from>
    <xdr:to>
      <xdr:col>64</xdr:col>
      <xdr:colOff>152400</xdr:colOff>
      <xdr:row>61</xdr:row>
      <xdr:rowOff>150071</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160248</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27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31327</xdr:rowOff>
    </xdr:from>
    <xdr:to>
      <xdr:col>81</xdr:col>
      <xdr:colOff>95250</xdr:colOff>
      <xdr:row>63</xdr:row>
      <xdr:rowOff>132927</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83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3404</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804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154517</xdr:rowOff>
    </xdr:from>
    <xdr:to>
      <xdr:col>77</xdr:col>
      <xdr:colOff>95250</xdr:colOff>
      <xdr:row>63</xdr:row>
      <xdr:rowOff>84667</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78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69444</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8707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114300</xdr:rowOff>
    </xdr:from>
    <xdr:to>
      <xdr:col>73</xdr:col>
      <xdr:colOff>44450</xdr:colOff>
      <xdr:row>63</xdr:row>
      <xdr:rowOff>44450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29227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83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45931</xdr:rowOff>
    </xdr:from>
    <xdr:to>
      <xdr:col>68</xdr:col>
      <xdr:colOff>203200</xdr:colOff>
      <xdr:row>62</xdr:row>
      <xdr:rowOff>147531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675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132308</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762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21802</xdr:rowOff>
    </xdr:from>
    <xdr:to>
      <xdr:col>64</xdr:col>
      <xdr:colOff>152400</xdr:colOff>
      <xdr:row>62</xdr:row>
      <xdr:rowOff>123402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651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108179</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738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過去の集中的な大規模建設投資の財源として発行した地方債に係る元利償還金が、実質公債費比率を押し上げていた。しかし、近年においては、事業の精査を行い、地方債の新規発行を抑制していることもあり減少傾向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類似団体平均は下回るものの、大阪府平均を上回る水準であるため、引き続き、地方債の新規発行を抑制し、実質公債費比率の改善を図る。</a:t>
          </a: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72672</xdr:rowOff>
    </xdr:from>
    <xdr:to>
      <xdr:col>81</xdr:col>
      <xdr:colOff>44450</xdr:colOff>
      <xdr:row>44</xdr:row>
      <xdr:rowOff>44450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073422"/>
          <a:ext cx="0" cy="15148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16527</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44450</xdr:rowOff>
    </xdr:from>
    <xdr:to>
      <xdr:col>81</xdr:col>
      <xdr:colOff>133350</xdr:colOff>
      <xdr:row>44</xdr:row>
      <xdr:rowOff>44450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159049</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72672</xdr:rowOff>
    </xdr:from>
    <xdr:to>
      <xdr:col>81</xdr:col>
      <xdr:colOff>133350</xdr:colOff>
      <xdr:row>35</xdr:row>
      <xdr:rowOff>72672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3528</xdr:rowOff>
    </xdr:from>
    <xdr:to>
      <xdr:col>81</xdr:col>
      <xdr:colOff>44450</xdr:colOff>
      <xdr:row>39</xdr:row>
      <xdr:rowOff>137583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6179800" y="6690078"/>
          <a:ext cx="838200" cy="134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18644</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7051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46567</xdr:rowOff>
    </xdr:from>
    <xdr:to>
      <xdr:col>81</xdr:col>
      <xdr:colOff>95250</xdr:colOff>
      <xdr:row>39</xdr:row>
      <xdr:rowOff>148167</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137583</xdr:rowOff>
    </xdr:from>
    <xdr:to>
      <xdr:col>77</xdr:col>
      <xdr:colOff>44450</xdr:colOff>
      <xdr:row>40</xdr:row>
      <xdr:rowOff>140405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5290800" y="6824133"/>
          <a:ext cx="889000" cy="174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19755</xdr:rowOff>
    </xdr:from>
    <xdr:to>
      <xdr:col>77</xdr:col>
      <xdr:colOff>95250</xdr:colOff>
      <xdr:row>39</xdr:row>
      <xdr:rowOff>121355</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670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131532</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64751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127000</xdr:rowOff>
    </xdr:from>
    <xdr:to>
      <xdr:col>72</xdr:col>
      <xdr:colOff>203200</xdr:colOff>
      <xdr:row>40</xdr:row>
      <xdr:rowOff>140405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4401800" y="698500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38</xdr:row>
      <xdr:rowOff>150989</xdr:rowOff>
    </xdr:from>
    <xdr:to>
      <xdr:col>73</xdr:col>
      <xdr:colOff>44450</xdr:colOff>
      <xdr:row>39</xdr:row>
      <xdr:rowOff>81139</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666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91316</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6434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127000</xdr:rowOff>
    </xdr:from>
    <xdr:to>
      <xdr:col>68</xdr:col>
      <xdr:colOff>152400</xdr:colOff>
      <xdr:row>41</xdr:row>
      <xdr:rowOff>116417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3512800" y="6985000"/>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38</xdr:row>
      <xdr:rowOff>97367</xdr:rowOff>
    </xdr:from>
    <xdr:to>
      <xdr:col>68</xdr:col>
      <xdr:colOff>203200</xdr:colOff>
      <xdr:row>39</xdr:row>
      <xdr:rowOff>27517</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661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37694</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638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83961</xdr:rowOff>
    </xdr:from>
    <xdr:to>
      <xdr:col>64</xdr:col>
      <xdr:colOff>152400</xdr:colOff>
      <xdr:row>39</xdr:row>
      <xdr:rowOff>14111</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659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24288</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636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124178</xdr:rowOff>
    </xdr:from>
    <xdr:to>
      <xdr:col>81</xdr:col>
      <xdr:colOff>95250</xdr:colOff>
      <xdr:row>39</xdr:row>
      <xdr:rowOff>54328</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6639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140705</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6484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86783</xdr:rowOff>
    </xdr:from>
    <xdr:to>
      <xdr:col>77</xdr:col>
      <xdr:colOff>95250</xdr:colOff>
      <xdr:row>40</xdr:row>
      <xdr:rowOff>16933</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1710</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6859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89605</xdr:rowOff>
    </xdr:from>
    <xdr:to>
      <xdr:col>73</xdr:col>
      <xdr:colOff>44450</xdr:colOff>
      <xdr:row>41</xdr:row>
      <xdr:rowOff>19755</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694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4532</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703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76200</xdr:rowOff>
    </xdr:from>
    <xdr:to>
      <xdr:col>68</xdr:col>
      <xdr:colOff>203200</xdr:colOff>
      <xdr:row>41</xdr:row>
      <xdr:rowOff>6350</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162577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65617</xdr:rowOff>
    </xdr:from>
    <xdr:to>
      <xdr:col>64</xdr:col>
      <xdr:colOff>152400</xdr:colOff>
      <xdr:row>41</xdr:row>
      <xdr:rowOff>167217</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151994</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事業の精査を行い地方債の新規発行を抑制していることによる地方債現在高の減並びに財政調整基金及び減債基金の積立てによる充当可能基金の増に努め、令和３年度から将来負担比率は算定されていない。</a:t>
          </a:r>
        </a:p>
        <a:p>
          <a:r>
            <a:rPr kumimoji="1" lang="ja-JP" altLang="en-US" sz="1300">
              <a:latin typeface="ＭＳ Ｐゴシック" panose="020B0600070205080204" pitchFamily="50" charset="-128"/>
              <a:ea typeface="ＭＳ Ｐゴシック" panose="020B0600070205080204" pitchFamily="50" charset="-128"/>
            </a:rPr>
            <a:t>　今後も公債費等義務的経費の削減を進め、財政の健全化に努める。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129011</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5302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101088</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872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129011</xdr:rowOff>
    </xdr:from>
    <xdr:to>
      <xdr:col>81</xdr:col>
      <xdr:colOff>133350</xdr:colOff>
      <xdr:row>22</xdr:row>
      <xdr:rowOff>129011</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390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15</xdr:row>
      <xdr:rowOff>27851</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5996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55774</xdr:rowOff>
    </xdr:from>
    <xdr:to>
      <xdr:col>81</xdr:col>
      <xdr:colOff>95250</xdr:colOff>
      <xdr:row>15</xdr:row>
      <xdr:rowOff>157374</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62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15</xdr:row>
      <xdr:rowOff>21590</xdr:rowOff>
    </xdr:from>
    <xdr:to>
      <xdr:col>77</xdr:col>
      <xdr:colOff>95250</xdr:colOff>
      <xdr:row>15</xdr:row>
      <xdr:rowOff>123190</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59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133367</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362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138748</xdr:rowOff>
    </xdr:from>
    <xdr:to>
      <xdr:col>73</xdr:col>
      <xdr:colOff>44450</xdr:colOff>
      <xdr:row>15</xdr:row>
      <xdr:rowOff>68898</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53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79075</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307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11536</xdr:rowOff>
    </xdr:from>
    <xdr:to>
      <xdr:col>68</xdr:col>
      <xdr:colOff>203200</xdr:colOff>
      <xdr:row>15</xdr:row>
      <xdr:rowOff>113136</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58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123313</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352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110067</xdr:rowOff>
    </xdr:from>
    <xdr:to>
      <xdr:col>64</xdr:col>
      <xdr:colOff>152400</xdr:colOff>
      <xdr:row>16</xdr:row>
      <xdr:rowOff>40217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681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24994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768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152823</xdr:rowOff>
    </xdr:from>
    <xdr:to>
      <xdr:col>64</xdr:col>
      <xdr:colOff>152400</xdr:colOff>
      <xdr:row>15</xdr:row>
      <xdr:rowOff>82973</xdr:rowOff>
    </xdr:to>
    <xdr:sp macro="" textlink="">
      <xdr:nvSpPr>
        <xdr:cNvPr id="455" name="楕円 454">
          <a:extLst>
            <a:ext uri="{FF2B5EF4-FFF2-40B4-BE49-F238E27FC236}">
              <a16:creationId xmlns:a16="http://schemas.microsoft.com/office/drawing/2014/main" id="{00000000-0008-0000-0300-0000C7010000}"/>
            </a:ext>
          </a:extLst>
        </xdr:cNvPr>
        <xdr:cNvSpPr/>
      </xdr:nvSpPr>
      <xdr:spPr>
        <a:xfrm>
          <a:off x="13462000" y="255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93150</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322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大阪府岸和田市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186,596
182,389
72.72
88,885,551
87,824,604
788,309
45,893,448
49,895,085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人事院勧告による職員給与の増加、退職手当の増加により前年度と比較し、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ポイント悪化したものの類似団体平均を下回っている。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今後も、民間委託等を含めた業務見直し、給与水準の適正化を図っていく。</a:t>
          </a: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104140</xdr:rowOff>
    </xdr:from>
    <xdr:to>
      <xdr:col>24</xdr:col>
      <xdr:colOff>25400</xdr:colOff>
      <xdr:row>41</xdr:row>
      <xdr:rowOff>85090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59054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57167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8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85090</xdr:rowOff>
    </xdr:from>
    <xdr:to>
      <xdr:col>24</xdr:col>
      <xdr:colOff>114300</xdr:colOff>
      <xdr:row>41</xdr:row>
      <xdr:rowOff>85090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1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19067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33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104140</xdr:rowOff>
    </xdr:from>
    <xdr:to>
      <xdr:col>24</xdr:col>
      <xdr:colOff>114300</xdr:colOff>
      <xdr:row>32</xdr:row>
      <xdr:rowOff>104140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5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5080</xdr:rowOff>
    </xdr:from>
    <xdr:to>
      <xdr:col>24</xdr:col>
      <xdr:colOff>25400</xdr:colOff>
      <xdr:row>35</xdr:row>
      <xdr:rowOff>92710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5834380"/>
          <a:ext cx="838200" cy="25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90187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0909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118110</xdr:rowOff>
    </xdr:from>
    <xdr:to>
      <xdr:col>24</xdr:col>
      <xdr:colOff>76200</xdr:colOff>
      <xdr:row>36</xdr:row>
      <xdr:rowOff>48260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5080</xdr:rowOff>
    </xdr:from>
    <xdr:to>
      <xdr:col>19</xdr:col>
      <xdr:colOff>187325</xdr:colOff>
      <xdr:row>34</xdr:row>
      <xdr:rowOff>111760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583438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34</xdr:row>
      <xdr:rowOff>76200</xdr:rowOff>
    </xdr:from>
    <xdr:to>
      <xdr:col>20</xdr:col>
      <xdr:colOff>38100</xdr:colOff>
      <xdr:row>35</xdr:row>
      <xdr:rowOff>6350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59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162577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599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130810</xdr:rowOff>
    </xdr:from>
    <xdr:to>
      <xdr:col>15</xdr:col>
      <xdr:colOff>98425</xdr:colOff>
      <xdr:row>34</xdr:row>
      <xdr:rowOff>111760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578866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121920</xdr:rowOff>
    </xdr:from>
    <xdr:to>
      <xdr:col>15</xdr:col>
      <xdr:colOff>149225</xdr:colOff>
      <xdr:row>35</xdr:row>
      <xdr:rowOff>52070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595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36847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37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130810</xdr:rowOff>
    </xdr:from>
    <xdr:to>
      <xdr:col>11</xdr:col>
      <xdr:colOff>9525</xdr:colOff>
      <xdr:row>35</xdr:row>
      <xdr:rowOff>153670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5788660"/>
          <a:ext cx="889000" cy="36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60960</xdr:rowOff>
    </xdr:from>
    <xdr:to>
      <xdr:col>11</xdr:col>
      <xdr:colOff>60325</xdr:colOff>
      <xdr:row>34</xdr:row>
      <xdr:rowOff>162560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589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147337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597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72390</xdr:rowOff>
    </xdr:from>
    <xdr:to>
      <xdr:col>6</xdr:col>
      <xdr:colOff>171450</xdr:colOff>
      <xdr:row>36</xdr:row>
      <xdr:rowOff>2540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073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12717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584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41910</xdr:rowOff>
    </xdr:from>
    <xdr:to>
      <xdr:col>24</xdr:col>
      <xdr:colOff>76200</xdr:colOff>
      <xdr:row>35</xdr:row>
      <xdr:rowOff>143510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58437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88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125730</xdr:rowOff>
    </xdr:from>
    <xdr:to>
      <xdr:col>20</xdr:col>
      <xdr:colOff>38100</xdr:colOff>
      <xdr:row>34</xdr:row>
      <xdr:rowOff>55880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578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66057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552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60960</xdr:rowOff>
    </xdr:from>
    <xdr:to>
      <xdr:col>15</xdr:col>
      <xdr:colOff>149225</xdr:colOff>
      <xdr:row>34</xdr:row>
      <xdr:rowOff>162560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589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1287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65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80010</xdr:rowOff>
    </xdr:from>
    <xdr:to>
      <xdr:col>11</xdr:col>
      <xdr:colOff>60325</xdr:colOff>
      <xdr:row>34</xdr:row>
      <xdr:rowOff>10160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573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20337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506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102870</xdr:rowOff>
    </xdr:from>
    <xdr:to>
      <xdr:col>6</xdr:col>
      <xdr:colOff>171450</xdr:colOff>
      <xdr:row>36</xdr:row>
      <xdr:rowOff>33020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0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17797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18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本市においては、</a:t>
          </a:r>
          <a:r>
            <a:rPr kumimoji="1" lang="ja-JP" altLang="en-US" sz="1300">
              <a:latin typeface="ＭＳ Ｐゴシック" panose="020B0600070205080204" pitchFamily="50" charset="-128"/>
              <a:ea typeface="ＭＳ Ｐゴシック" panose="020B0600070205080204" pitchFamily="50" charset="-128"/>
            </a:rPr>
            <a:t>ごみ処理事業を一部事務組合において実施しているため、指標としては類似団体平均、全国平均を下回る水準で推移している。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107950</xdr:rowOff>
    </xdr:from>
    <xdr:to>
      <xdr:col>82</xdr:col>
      <xdr:colOff>107950</xdr:colOff>
      <xdr:row>21</xdr:row>
      <xdr:rowOff>120650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368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92727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9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120650</xdr:rowOff>
    </xdr:from>
    <xdr:to>
      <xdr:col>82</xdr:col>
      <xdr:colOff>196850</xdr:colOff>
      <xdr:row>21</xdr:row>
      <xdr:rowOff>120650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72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22877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107950</xdr:rowOff>
    </xdr:from>
    <xdr:to>
      <xdr:col>82</xdr:col>
      <xdr:colOff>196850</xdr:colOff>
      <xdr:row>13</xdr:row>
      <xdr:rowOff>107950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36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38100</xdr:rowOff>
    </xdr:from>
    <xdr:to>
      <xdr:col>82</xdr:col>
      <xdr:colOff>107950</xdr:colOff>
      <xdr:row>14</xdr:row>
      <xdr:rowOff>63500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4384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29227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94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57150</xdr:rowOff>
    </xdr:from>
    <xdr:to>
      <xdr:col>82</xdr:col>
      <xdr:colOff>158750</xdr:colOff>
      <xdr:row>17</xdr:row>
      <xdr:rowOff>158750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158750</xdr:rowOff>
    </xdr:from>
    <xdr:to>
      <xdr:col>78</xdr:col>
      <xdr:colOff>69850</xdr:colOff>
      <xdr:row>14</xdr:row>
      <xdr:rowOff>38100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3876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114300</xdr:rowOff>
    </xdr:from>
    <xdr:to>
      <xdr:col>78</xdr:col>
      <xdr:colOff>120650</xdr:colOff>
      <xdr:row>17</xdr:row>
      <xdr:rowOff>44450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29227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4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57150</xdr:rowOff>
    </xdr:from>
    <xdr:to>
      <xdr:col>73</xdr:col>
      <xdr:colOff>180975</xdr:colOff>
      <xdr:row>13</xdr:row>
      <xdr:rowOff>158750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2860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63500</xdr:rowOff>
    </xdr:from>
    <xdr:to>
      <xdr:col>74</xdr:col>
      <xdr:colOff>31750</xdr:colOff>
      <xdr:row>16</xdr:row>
      <xdr:rowOff>165100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149877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57150</xdr:rowOff>
    </xdr:from>
    <xdr:to>
      <xdr:col>69</xdr:col>
      <xdr:colOff>92075</xdr:colOff>
      <xdr:row>13</xdr:row>
      <xdr:rowOff>133350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2860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107950</xdr:rowOff>
    </xdr:from>
    <xdr:to>
      <xdr:col>69</xdr:col>
      <xdr:colOff>142875</xdr:colOff>
      <xdr:row>16</xdr:row>
      <xdr:rowOff>38100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67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22877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76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146050</xdr:rowOff>
    </xdr:from>
    <xdr:to>
      <xdr:col>65</xdr:col>
      <xdr:colOff>53975</xdr:colOff>
      <xdr:row>16</xdr:row>
      <xdr:rowOff>76200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1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60977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0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12700</xdr:rowOff>
    </xdr:from>
    <xdr:to>
      <xdr:col>82</xdr:col>
      <xdr:colOff>158750</xdr:colOff>
      <xdr:row>14</xdr:row>
      <xdr:rowOff>114300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41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29227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25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158750</xdr:rowOff>
    </xdr:from>
    <xdr:to>
      <xdr:col>78</xdr:col>
      <xdr:colOff>120650</xdr:colOff>
      <xdr:row>14</xdr:row>
      <xdr:rowOff>88900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38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99077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15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107950</xdr:rowOff>
    </xdr:from>
    <xdr:to>
      <xdr:col>74</xdr:col>
      <xdr:colOff>31750</xdr:colOff>
      <xdr:row>14</xdr:row>
      <xdr:rowOff>38100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3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48277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10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6350</xdr:rowOff>
    </xdr:from>
    <xdr:to>
      <xdr:col>69</xdr:col>
      <xdr:colOff>142875</xdr:colOff>
      <xdr:row>13</xdr:row>
      <xdr:rowOff>107950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23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118127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0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82550</xdr:rowOff>
    </xdr:from>
    <xdr:to>
      <xdr:col>65</xdr:col>
      <xdr:colOff>53975</xdr:colOff>
      <xdr:row>14</xdr:row>
      <xdr:rowOff>12700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31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22877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生活保護費の負担が大きいことに加え、自立支援・介護給付費等事業、</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教育・保育施設施設型給付事業</a:t>
          </a:r>
          <a:r>
            <a:rPr kumimoji="1" lang="ja-JP" altLang="en-US" sz="1300">
              <a:latin typeface="ＭＳ Ｐゴシック" panose="020B0600070205080204" pitchFamily="50" charset="-128"/>
              <a:ea typeface="ＭＳ Ｐゴシック" panose="020B0600070205080204" pitchFamily="50" charset="-128"/>
            </a:rPr>
            <a:t>などの増加が扶助費を押し上げており、類似団体平均を大きく上回る水準で推移している。</a:t>
          </a:r>
        </a:p>
        <a:p>
          <a:r>
            <a:rPr kumimoji="1" lang="ja-JP" altLang="en-US" sz="1300">
              <a:latin typeface="ＭＳ Ｐゴシック" panose="020B0600070205080204" pitchFamily="50" charset="-128"/>
              <a:ea typeface="ＭＳ Ｐゴシック" panose="020B0600070205080204" pitchFamily="50" charset="-128"/>
            </a:rPr>
            <a:t>　今後も、貧困の連鎖等を防ぐ取組による社会保障給付費の抑制や各種相談・支援事業を継続することで、扶助費の上昇抑制を図っていく。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62</xdr:row>
      <xdr:rowOff>78015</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22201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62</xdr:row>
      <xdr:rowOff>45357</xdr:rowOff>
    </xdr:from>
    <xdr:to>
      <xdr:col>24</xdr:col>
      <xdr:colOff>25400</xdr:colOff>
      <xdr:row>62</xdr:row>
      <xdr:rowOff>78015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10675257"/>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43742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8163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27215</xdr:rowOff>
    </xdr:from>
    <xdr:to>
      <xdr:col>24</xdr:col>
      <xdr:colOff>76200</xdr:colOff>
      <xdr:row>58</xdr:row>
      <xdr:rowOff>128815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7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61</xdr:row>
      <xdr:rowOff>4535</xdr:rowOff>
    </xdr:from>
    <xdr:to>
      <xdr:col>19</xdr:col>
      <xdr:colOff>187325</xdr:colOff>
      <xdr:row>62</xdr:row>
      <xdr:rowOff>45357</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10462985"/>
          <a:ext cx="889000" cy="21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149678</xdr:rowOff>
    </xdr:from>
    <xdr:to>
      <xdr:col>20</xdr:col>
      <xdr:colOff>38100</xdr:colOff>
      <xdr:row>58</xdr:row>
      <xdr:rowOff>79828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90005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91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60</xdr:row>
      <xdr:rowOff>159657</xdr:rowOff>
    </xdr:from>
    <xdr:to>
      <xdr:col>15</xdr:col>
      <xdr:colOff>98425</xdr:colOff>
      <xdr:row>61</xdr:row>
      <xdr:rowOff>4535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10446657"/>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35378</xdr:rowOff>
    </xdr:from>
    <xdr:to>
      <xdr:col>15</xdr:col>
      <xdr:colOff>149225</xdr:colOff>
      <xdr:row>57</xdr:row>
      <xdr:rowOff>136978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147155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57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60</xdr:row>
      <xdr:rowOff>159657</xdr:rowOff>
    </xdr:from>
    <xdr:to>
      <xdr:col>11</xdr:col>
      <xdr:colOff>9525</xdr:colOff>
      <xdr:row>61</xdr:row>
      <xdr:rowOff>37193</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10446657"/>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125185</xdr:rowOff>
    </xdr:from>
    <xdr:to>
      <xdr:col>11</xdr:col>
      <xdr:colOff>60325</xdr:colOff>
      <xdr:row>57</xdr:row>
      <xdr:rowOff>55335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65512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2722</xdr:rowOff>
    </xdr:from>
    <xdr:to>
      <xdr:col>6</xdr:col>
      <xdr:colOff>171450</xdr:colOff>
      <xdr:row>57</xdr:row>
      <xdr:rowOff>104322</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7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114499</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544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62</xdr:row>
      <xdr:rowOff>27215</xdr:rowOff>
    </xdr:from>
    <xdr:to>
      <xdr:col>24</xdr:col>
      <xdr:colOff>76200</xdr:colOff>
      <xdr:row>62</xdr:row>
      <xdr:rowOff>128815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65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61</xdr:row>
      <xdr:rowOff>107242</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10565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61</xdr:row>
      <xdr:rowOff>166007</xdr:rowOff>
    </xdr:from>
    <xdr:to>
      <xdr:col>20</xdr:col>
      <xdr:colOff>38100</xdr:colOff>
      <xdr:row>62</xdr:row>
      <xdr:rowOff>96157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624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62</xdr:row>
      <xdr:rowOff>80934</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710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60</xdr:row>
      <xdr:rowOff>125185</xdr:rowOff>
    </xdr:from>
    <xdr:to>
      <xdr:col>15</xdr:col>
      <xdr:colOff>149225</xdr:colOff>
      <xdr:row>61</xdr:row>
      <xdr:rowOff>55335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1041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61</xdr:row>
      <xdr:rowOff>40112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498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60</xdr:row>
      <xdr:rowOff>108857</xdr:rowOff>
    </xdr:from>
    <xdr:to>
      <xdr:col>11</xdr:col>
      <xdr:colOff>60325</xdr:colOff>
      <xdr:row>61</xdr:row>
      <xdr:rowOff>39007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1039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61</xdr:row>
      <xdr:rowOff>23784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482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60</xdr:row>
      <xdr:rowOff>157843</xdr:rowOff>
    </xdr:from>
    <xdr:to>
      <xdr:col>6</xdr:col>
      <xdr:colOff>171450</xdr:colOff>
      <xdr:row>61</xdr:row>
      <xdr:rowOff>87993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1044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61</xdr:row>
      <xdr:rowOff>72770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531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依然として、</a:t>
          </a:r>
          <a:r>
            <a:rPr kumimoji="1" lang="ja-JP" altLang="en-US" sz="1300">
              <a:latin typeface="ＭＳ Ｐゴシック" panose="020B0600070205080204" pitchFamily="50" charset="-128"/>
              <a:ea typeface="ＭＳ Ｐゴシック" panose="020B0600070205080204" pitchFamily="50" charset="-128"/>
            </a:rPr>
            <a:t>後期高齢者医療特別会計並びに介護保険事業特別会計への繰出金及び病院事業会計への投資及び出資金が大きく、類似団体平均、大阪府平均を上回る水準となっている。</a:t>
          </a:r>
        </a:p>
        <a:p>
          <a:r>
            <a:rPr kumimoji="1" lang="ja-JP" altLang="en-US" sz="1300">
              <a:latin typeface="ＭＳ Ｐゴシック" panose="020B0600070205080204" pitchFamily="50" charset="-128"/>
              <a:ea typeface="ＭＳ Ｐゴシック" panose="020B0600070205080204" pitchFamily="50" charset="-128"/>
            </a:rPr>
            <a:t>　今後も、修繕施設の選択と集中、特別会計及び企業会計への繰出金等の適正管理に努める。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133350</xdr:rowOff>
    </xdr:from>
    <xdr:to>
      <xdr:col>82</xdr:col>
      <xdr:colOff>107950</xdr:colOff>
      <xdr:row>61</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2202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48277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96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133350</xdr:rowOff>
    </xdr:from>
    <xdr:to>
      <xdr:col>82</xdr:col>
      <xdr:colOff>196850</xdr:colOff>
      <xdr:row>53</xdr:row>
      <xdr:rowOff>133350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22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133350</xdr:rowOff>
    </xdr:from>
    <xdr:to>
      <xdr:col>82</xdr:col>
      <xdr:colOff>107950</xdr:colOff>
      <xdr:row>60</xdr:row>
      <xdr:rowOff>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2489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29227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01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12700</xdr:rowOff>
    </xdr:from>
    <xdr:to>
      <xdr:col>82</xdr:col>
      <xdr:colOff>158750</xdr:colOff>
      <xdr:row>58</xdr:row>
      <xdr:rowOff>114300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69850</xdr:rowOff>
    </xdr:from>
    <xdr:to>
      <xdr:col>78</xdr:col>
      <xdr:colOff>69850</xdr:colOff>
      <xdr:row>60</xdr:row>
      <xdr:rowOff>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1854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25400</xdr:rowOff>
    </xdr:from>
    <xdr:to>
      <xdr:col>78</xdr:col>
      <xdr:colOff>120650</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137177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38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31750</xdr:rowOff>
    </xdr:from>
    <xdr:to>
      <xdr:col>73</xdr:col>
      <xdr:colOff>180975</xdr:colOff>
      <xdr:row>59</xdr:row>
      <xdr:rowOff>69850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147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31750</xdr:rowOff>
    </xdr:from>
    <xdr:to>
      <xdr:col>69</xdr:col>
      <xdr:colOff>92075</xdr:colOff>
      <xdr:row>59</xdr:row>
      <xdr:rowOff>82550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1473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95250</xdr:rowOff>
    </xdr:from>
    <xdr:to>
      <xdr:col>69</xdr:col>
      <xdr:colOff>142875</xdr:colOff>
      <xdr:row>58</xdr:row>
      <xdr:rowOff>25400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35577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158750</xdr:rowOff>
    </xdr:from>
    <xdr:to>
      <xdr:col>65</xdr:col>
      <xdr:colOff>53975</xdr:colOff>
      <xdr:row>58</xdr:row>
      <xdr:rowOff>88900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99077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0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82550</xdr:rowOff>
    </xdr:from>
    <xdr:to>
      <xdr:col>82</xdr:col>
      <xdr:colOff>158750</xdr:colOff>
      <xdr:row>60</xdr:row>
      <xdr:rowOff>12700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54627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17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120650</xdr:rowOff>
    </xdr:from>
    <xdr:to>
      <xdr:col>78</xdr:col>
      <xdr:colOff>120650</xdr:colOff>
      <xdr:row>60</xdr:row>
      <xdr:rowOff>50800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35577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322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19050</xdr:rowOff>
    </xdr:from>
    <xdr:to>
      <xdr:col>74</xdr:col>
      <xdr:colOff>31750</xdr:colOff>
      <xdr:row>59</xdr:row>
      <xdr:rowOff>120650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105427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152400</xdr:rowOff>
    </xdr:from>
    <xdr:to>
      <xdr:col>69</xdr:col>
      <xdr:colOff>142875</xdr:colOff>
      <xdr:row>59</xdr:row>
      <xdr:rowOff>82550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67327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31750</xdr:rowOff>
    </xdr:from>
    <xdr:to>
      <xdr:col>65</xdr:col>
      <xdr:colOff>53975</xdr:colOff>
      <xdr:row>59</xdr:row>
      <xdr:rowOff>133350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1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118127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23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類似団体平均、大阪府平均を下回る水準となっているものの、事業会計への繰出金や一部事務組合において実施しているごみ処理事業に係る構成市負担金は依然として大きい。</a:t>
          </a: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35560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9160"/>
          <a:ext cx="0" cy="91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7637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35560</xdr:rowOff>
    </xdr:from>
    <xdr:to>
      <xdr:col>82</xdr:col>
      <xdr:colOff>196850</xdr:colOff>
      <xdr:row>40</xdr:row>
      <xdr:rowOff>35560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147574</xdr:rowOff>
    </xdr:from>
    <xdr:to>
      <xdr:col>82</xdr:col>
      <xdr:colOff>107950</xdr:colOff>
      <xdr:row>35</xdr:row>
      <xdr:rowOff>152146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14832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82567</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0833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110490</xdr:rowOff>
    </xdr:from>
    <xdr:to>
      <xdr:col>82</xdr:col>
      <xdr:colOff>158750</xdr:colOff>
      <xdr:row>36</xdr:row>
      <xdr:rowOff>40640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138430</xdr:rowOff>
    </xdr:from>
    <xdr:to>
      <xdr:col>78</xdr:col>
      <xdr:colOff>69850</xdr:colOff>
      <xdr:row>35</xdr:row>
      <xdr:rowOff>147574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13918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119634</xdr:rowOff>
    </xdr:from>
    <xdr:to>
      <xdr:col>78</xdr:col>
      <xdr:colOff>120650</xdr:colOff>
      <xdr:row>36</xdr:row>
      <xdr:rowOff>49784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120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34561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2067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138430</xdr:rowOff>
    </xdr:from>
    <xdr:to>
      <xdr:col>73</xdr:col>
      <xdr:colOff>180975</xdr:colOff>
      <xdr:row>35</xdr:row>
      <xdr:rowOff>165862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893800" y="613918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110490</xdr:rowOff>
    </xdr:from>
    <xdr:to>
      <xdr:col>74</xdr:col>
      <xdr:colOff>31750</xdr:colOff>
      <xdr:row>36</xdr:row>
      <xdr:rowOff>40640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25417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165862</xdr:rowOff>
    </xdr:from>
    <xdr:to>
      <xdr:col>69</xdr:col>
      <xdr:colOff>92075</xdr:colOff>
      <xdr:row>36</xdr:row>
      <xdr:rowOff>26416</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16661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92202</xdr:rowOff>
    </xdr:from>
    <xdr:to>
      <xdr:col>69</xdr:col>
      <xdr:colOff>142875</xdr:colOff>
      <xdr:row>36</xdr:row>
      <xdr:rowOff>22352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09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32529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586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115062</xdr:rowOff>
    </xdr:from>
    <xdr:to>
      <xdr:col>65</xdr:col>
      <xdr:colOff>53975</xdr:colOff>
      <xdr:row>36</xdr:row>
      <xdr:rowOff>45212</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115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55389</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101346</xdr:rowOff>
    </xdr:from>
    <xdr:to>
      <xdr:col>82</xdr:col>
      <xdr:colOff>158750</xdr:colOff>
      <xdr:row>36</xdr:row>
      <xdr:rowOff>31496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117873</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947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96774</xdr:rowOff>
    </xdr:from>
    <xdr:to>
      <xdr:col>78</xdr:col>
      <xdr:colOff>120650</xdr:colOff>
      <xdr:row>36</xdr:row>
      <xdr:rowOff>26924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37101</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866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87630</xdr:rowOff>
    </xdr:from>
    <xdr:to>
      <xdr:col>74</xdr:col>
      <xdr:colOff>31750</xdr:colOff>
      <xdr:row>36</xdr:row>
      <xdr:rowOff>17780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27957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115062</xdr:rowOff>
    </xdr:from>
    <xdr:to>
      <xdr:col>69</xdr:col>
      <xdr:colOff>142875</xdr:colOff>
      <xdr:row>36</xdr:row>
      <xdr:rowOff>45212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29989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202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147066</xdr:rowOff>
    </xdr:from>
    <xdr:to>
      <xdr:col>65</xdr:col>
      <xdr:colOff>53975</xdr:colOff>
      <xdr:row>36</xdr:row>
      <xdr:rowOff>77216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61993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234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過去の集中的な大規模建設投資の財源として発行した地方債に係る償還が徐々に終了しており、類似団体平均を下回っている。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また、近年においては事業を精査し地方債の新規発行を抑制していることや、過去の大規模建設投資の財源として発行した地方債の償還が終了を迎えているため、地方債の残高は減少傾向にある。</a:t>
          </a: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00000000-0008-0000-0400-00006C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110672</xdr:rowOff>
    </xdr:from>
    <xdr:to>
      <xdr:col>24</xdr:col>
      <xdr:colOff>25400</xdr:colOff>
      <xdr:row>81</xdr:row>
      <xdr:rowOff>80736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4826000" y="12455072"/>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52813</xdr:rowOff>
    </xdr:from>
    <xdr:ext cx="762000" cy="259045"/>
    <xdr:sp macro="" textlink="">
      <xdr:nvSpPr>
        <xdr:cNvPr id="366" name="公債費最小値テキスト">
          <a:extLst>
            <a:ext uri="{FF2B5EF4-FFF2-40B4-BE49-F238E27FC236}">
              <a16:creationId xmlns:a16="http://schemas.microsoft.com/office/drawing/2014/main" id="{00000000-0008-0000-0400-00006E010000}"/>
            </a:ext>
          </a:extLst>
        </xdr:cNvPr>
        <xdr:cNvSpPr txBox="1"/>
      </xdr:nvSpPr>
      <xdr:spPr>
        <a:xfrm>
          <a:off x="4914900" y="13940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80736</xdr:rowOff>
    </xdr:from>
    <xdr:to>
      <xdr:col>24</xdr:col>
      <xdr:colOff>114300</xdr:colOff>
      <xdr:row>81</xdr:row>
      <xdr:rowOff>80736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3968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25599</xdr:rowOff>
    </xdr:from>
    <xdr:ext cx="762000" cy="259045"/>
    <xdr:sp macro="" textlink="">
      <xdr:nvSpPr>
        <xdr:cNvPr id="368" name="公債費最大値テキスト">
          <a:extLst>
            <a:ext uri="{FF2B5EF4-FFF2-40B4-BE49-F238E27FC236}">
              <a16:creationId xmlns:a16="http://schemas.microsoft.com/office/drawing/2014/main" id="{00000000-0008-0000-0400-000070010000}"/>
            </a:ext>
          </a:extLst>
        </xdr:cNvPr>
        <xdr:cNvSpPr txBox="1"/>
      </xdr:nvSpPr>
      <xdr:spPr>
        <a:xfrm>
          <a:off x="4914900" y="1219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110672</xdr:rowOff>
    </xdr:from>
    <xdr:to>
      <xdr:col>24</xdr:col>
      <xdr:colOff>114300</xdr:colOff>
      <xdr:row>72</xdr:row>
      <xdr:rowOff>110672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245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23586</xdr:rowOff>
    </xdr:from>
    <xdr:to>
      <xdr:col>24</xdr:col>
      <xdr:colOff>25400</xdr:colOff>
      <xdr:row>76</xdr:row>
      <xdr:rowOff>121557</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987800" y="13053786"/>
          <a:ext cx="8382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53720</xdr:rowOff>
    </xdr:from>
    <xdr:ext cx="762000" cy="259045"/>
    <xdr:sp macro="" textlink="">
      <xdr:nvSpPr>
        <xdr:cNvPr id="371" name="公債費平均値テキスト">
          <a:extLst>
            <a:ext uri="{FF2B5EF4-FFF2-40B4-BE49-F238E27FC236}">
              <a16:creationId xmlns:a16="http://schemas.microsoft.com/office/drawing/2014/main" id="{00000000-0008-0000-0400-000073010000}"/>
            </a:ext>
          </a:extLst>
        </xdr:cNvPr>
        <xdr:cNvSpPr txBox="1"/>
      </xdr:nvSpPr>
      <xdr:spPr>
        <a:xfrm>
          <a:off x="4914900" y="13083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81643</xdr:rowOff>
    </xdr:from>
    <xdr:to>
      <xdr:col>24</xdr:col>
      <xdr:colOff>76200</xdr:colOff>
      <xdr:row>77</xdr:row>
      <xdr:rowOff>11793</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4775200" y="13111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121557</xdr:rowOff>
    </xdr:from>
    <xdr:to>
      <xdr:col>19</xdr:col>
      <xdr:colOff>187325</xdr:colOff>
      <xdr:row>79</xdr:row>
      <xdr:rowOff>129721</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3098800" y="13151757"/>
          <a:ext cx="889000" cy="52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146957</xdr:rowOff>
    </xdr:from>
    <xdr:to>
      <xdr:col>20</xdr:col>
      <xdr:colOff>38100</xdr:colOff>
      <xdr:row>77</xdr:row>
      <xdr:rowOff>77107</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937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61884</xdr:rowOff>
    </xdr:from>
    <xdr:ext cx="7366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606800" y="13263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39914</xdr:rowOff>
    </xdr:from>
    <xdr:to>
      <xdr:col>15</xdr:col>
      <xdr:colOff>98425</xdr:colOff>
      <xdr:row>79</xdr:row>
      <xdr:rowOff>129721</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2209800" y="13413014"/>
          <a:ext cx="889000" cy="26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29936</xdr:rowOff>
    </xdr:from>
    <xdr:to>
      <xdr:col>15</xdr:col>
      <xdr:colOff>149225</xdr:colOff>
      <xdr:row>77</xdr:row>
      <xdr:rowOff>131536</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048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141713</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717800" y="1300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39914</xdr:rowOff>
    </xdr:from>
    <xdr:to>
      <xdr:col>11</xdr:col>
      <xdr:colOff>9525</xdr:colOff>
      <xdr:row>79</xdr:row>
      <xdr:rowOff>53521</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1320800" y="13413014"/>
          <a:ext cx="889000" cy="18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146957</xdr:rowOff>
    </xdr:from>
    <xdr:to>
      <xdr:col>11</xdr:col>
      <xdr:colOff>60325</xdr:colOff>
      <xdr:row>77</xdr:row>
      <xdr:rowOff>77107</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2159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87284</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828800" y="1294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19050</xdr:rowOff>
    </xdr:from>
    <xdr:to>
      <xdr:col>6</xdr:col>
      <xdr:colOff>171450</xdr:colOff>
      <xdr:row>77</xdr:row>
      <xdr:rowOff>120650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270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130827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939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144235</xdr:rowOff>
    </xdr:from>
    <xdr:to>
      <xdr:col>24</xdr:col>
      <xdr:colOff>76200</xdr:colOff>
      <xdr:row>76</xdr:row>
      <xdr:rowOff>74386</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4775200" y="1300298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160762</xdr:rowOff>
    </xdr:from>
    <xdr:ext cx="762000" cy="259045"/>
    <xdr:sp macro="" textlink="">
      <xdr:nvSpPr>
        <xdr:cNvPr id="390" name="公債費該当値テキスト">
          <a:extLst>
            <a:ext uri="{FF2B5EF4-FFF2-40B4-BE49-F238E27FC236}">
              <a16:creationId xmlns:a16="http://schemas.microsoft.com/office/drawing/2014/main" id="{00000000-0008-0000-0400-000086010000}"/>
            </a:ext>
          </a:extLst>
        </xdr:cNvPr>
        <xdr:cNvSpPr txBox="1"/>
      </xdr:nvSpPr>
      <xdr:spPr>
        <a:xfrm>
          <a:off x="4914900" y="1284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70757</xdr:rowOff>
    </xdr:from>
    <xdr:to>
      <xdr:col>20</xdr:col>
      <xdr:colOff>38100</xdr:colOff>
      <xdr:row>77</xdr:row>
      <xdr:rowOff>907</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937000" y="1310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11084</xdr:rowOff>
    </xdr:from>
    <xdr:ext cx="7366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606800" y="12869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78921</xdr:rowOff>
    </xdr:from>
    <xdr:to>
      <xdr:col>15</xdr:col>
      <xdr:colOff>149225</xdr:colOff>
      <xdr:row>80</xdr:row>
      <xdr:rowOff>9071</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048000" y="13623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165298</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717800" y="1370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160564</xdr:rowOff>
    </xdr:from>
    <xdr:to>
      <xdr:col>11</xdr:col>
      <xdr:colOff>60325</xdr:colOff>
      <xdr:row>78</xdr:row>
      <xdr:rowOff>90714</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159000" y="1336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75491</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828800" y="13448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2721</xdr:rowOff>
    </xdr:from>
    <xdr:to>
      <xdr:col>6</xdr:col>
      <xdr:colOff>171450</xdr:colOff>
      <xdr:row>79</xdr:row>
      <xdr:rowOff>104321</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270000" y="13547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89098</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939800" y="13633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人事院勧告等の影響による負担、退職手当の増加、引き続き扶助費が増加し続けていること等も影響し、類似団体内平均及び大阪府平均を上回る水準となっている。</a:t>
          </a: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7" name="公債費以外グラフ枠">
          <a:extLst>
            <a:ext uri="{FF2B5EF4-FFF2-40B4-BE49-F238E27FC236}">
              <a16:creationId xmlns:a16="http://schemas.microsoft.com/office/drawing/2014/main" id="{00000000-0008-0000-0400-0000A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154215</xdr:rowOff>
    </xdr:from>
    <xdr:to>
      <xdr:col>82</xdr:col>
      <xdr:colOff>107950</xdr:colOff>
      <xdr:row>81</xdr:row>
      <xdr:rowOff>156936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6510000" y="12498615"/>
          <a:ext cx="0" cy="1545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129013</xdr:rowOff>
    </xdr:from>
    <xdr:ext cx="762000" cy="259045"/>
    <xdr:sp macro="" textlink="">
      <xdr:nvSpPr>
        <xdr:cNvPr id="429" name="公債費以外最小値テキスト">
          <a:extLst>
            <a:ext uri="{FF2B5EF4-FFF2-40B4-BE49-F238E27FC236}">
              <a16:creationId xmlns:a16="http://schemas.microsoft.com/office/drawing/2014/main" id="{00000000-0008-0000-0400-0000AD010000}"/>
            </a:ext>
          </a:extLst>
        </xdr:cNvPr>
        <xdr:cNvSpPr txBox="1"/>
      </xdr:nvSpPr>
      <xdr:spPr>
        <a:xfrm>
          <a:off x="16598900" y="14016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156936</xdr:rowOff>
    </xdr:from>
    <xdr:to>
      <xdr:col>82</xdr:col>
      <xdr:colOff>196850</xdr:colOff>
      <xdr:row>81</xdr:row>
      <xdr:rowOff>156936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4044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69142</xdr:rowOff>
    </xdr:from>
    <xdr:ext cx="762000" cy="259045"/>
    <xdr:sp macro="" textlink="">
      <xdr:nvSpPr>
        <xdr:cNvPr id="431" name="公債費以外最大値テキスト">
          <a:extLst>
            <a:ext uri="{FF2B5EF4-FFF2-40B4-BE49-F238E27FC236}">
              <a16:creationId xmlns:a16="http://schemas.microsoft.com/office/drawing/2014/main" id="{00000000-0008-0000-0400-0000AF010000}"/>
            </a:ext>
          </a:extLst>
        </xdr:cNvPr>
        <xdr:cNvSpPr txBox="1"/>
      </xdr:nvSpPr>
      <xdr:spPr>
        <a:xfrm>
          <a:off x="16598900" y="1224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154215</xdr:rowOff>
    </xdr:from>
    <xdr:to>
      <xdr:col>82</xdr:col>
      <xdr:colOff>196850</xdr:colOff>
      <xdr:row>72</xdr:row>
      <xdr:rowOff>154215</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2498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99786</xdr:rowOff>
    </xdr:from>
    <xdr:to>
      <xdr:col>82</xdr:col>
      <xdr:colOff>107950</xdr:colOff>
      <xdr:row>77</xdr:row>
      <xdr:rowOff>135164</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5671800" y="13129986"/>
          <a:ext cx="838200" cy="20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163484</xdr:rowOff>
    </xdr:from>
    <xdr:ext cx="762000" cy="259045"/>
    <xdr:sp macro="" textlink="">
      <xdr:nvSpPr>
        <xdr:cNvPr id="434" name="公債費以外平均値テキスト">
          <a:extLst>
            <a:ext uri="{FF2B5EF4-FFF2-40B4-BE49-F238E27FC236}">
              <a16:creationId xmlns:a16="http://schemas.microsoft.com/office/drawing/2014/main" id="{00000000-0008-0000-0400-0000B2010000}"/>
            </a:ext>
          </a:extLst>
        </xdr:cNvPr>
        <xdr:cNvSpPr txBox="1"/>
      </xdr:nvSpPr>
      <xdr:spPr>
        <a:xfrm>
          <a:off x="16598900" y="130222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146957</xdr:rowOff>
    </xdr:from>
    <xdr:to>
      <xdr:col>82</xdr:col>
      <xdr:colOff>158750</xdr:colOff>
      <xdr:row>77</xdr:row>
      <xdr:rowOff>77107</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64592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53522</xdr:rowOff>
    </xdr:from>
    <xdr:to>
      <xdr:col>78</xdr:col>
      <xdr:colOff>69850</xdr:colOff>
      <xdr:row>76</xdr:row>
      <xdr:rowOff>99786</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4782800" y="12912272"/>
          <a:ext cx="889000" cy="217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68035</xdr:rowOff>
    </xdr:from>
    <xdr:to>
      <xdr:col>78</xdr:col>
      <xdr:colOff>120650</xdr:colOff>
      <xdr:row>75</xdr:row>
      <xdr:rowOff>169636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5621000" y="1292678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8362</xdr:rowOff>
    </xdr:from>
    <xdr:ext cx="7366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290800" y="12695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50800</xdr:rowOff>
    </xdr:from>
    <xdr:to>
      <xdr:col>73</xdr:col>
      <xdr:colOff>180975</xdr:colOff>
      <xdr:row>75</xdr:row>
      <xdr:rowOff>53522</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a:off x="13893800" y="12738100"/>
          <a:ext cx="889000" cy="17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108857</xdr:rowOff>
    </xdr:from>
    <xdr:to>
      <xdr:col>74</xdr:col>
      <xdr:colOff>31750</xdr:colOff>
      <xdr:row>75</xdr:row>
      <xdr:rowOff>39007</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4732000" y="1279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49184</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256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50800</xdr:rowOff>
    </xdr:from>
    <xdr:to>
      <xdr:col>69</xdr:col>
      <xdr:colOff>92075</xdr:colOff>
      <xdr:row>77</xdr:row>
      <xdr:rowOff>15421</xdr:rowOff>
    </xdr:to>
    <xdr:cxnSp macro="">
      <xdr:nvCxnSpPr>
        <xdr:cNvPr id="442" name="直線コネクタ 441">
          <a:extLst>
            <a:ext uri="{FF2B5EF4-FFF2-40B4-BE49-F238E27FC236}">
              <a16:creationId xmlns:a16="http://schemas.microsoft.com/office/drawing/2014/main" id="{00000000-0008-0000-0400-0000BA010000}"/>
            </a:ext>
          </a:extLst>
        </xdr:cNvPr>
        <xdr:cNvCxnSpPr/>
      </xdr:nvCxnSpPr>
      <xdr:spPr>
        <a:xfrm flipV="1">
          <a:off x="13004800" y="12738100"/>
          <a:ext cx="889000" cy="478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72</xdr:row>
      <xdr:rowOff>136072</xdr:rowOff>
    </xdr:from>
    <xdr:to>
      <xdr:col>69</xdr:col>
      <xdr:colOff>142875</xdr:colOff>
      <xdr:row>73</xdr:row>
      <xdr:rowOff>66222</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3843000" y="12480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76399</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24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97972</xdr:rowOff>
    </xdr:from>
    <xdr:to>
      <xdr:col>65</xdr:col>
      <xdr:colOff>53975</xdr:colOff>
      <xdr:row>75</xdr:row>
      <xdr:rowOff>28122</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2954000" y="1278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38299</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55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84364</xdr:rowOff>
    </xdr:from>
    <xdr:to>
      <xdr:col>82</xdr:col>
      <xdr:colOff>158750</xdr:colOff>
      <xdr:row>78</xdr:row>
      <xdr:rowOff>14514</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6459200" y="1328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56441</xdr:rowOff>
    </xdr:from>
    <xdr:ext cx="762000" cy="259045"/>
    <xdr:sp macro="" textlink="">
      <xdr:nvSpPr>
        <xdr:cNvPr id="453" name="公債費以外該当値テキスト">
          <a:extLst>
            <a:ext uri="{FF2B5EF4-FFF2-40B4-BE49-F238E27FC236}">
              <a16:creationId xmlns:a16="http://schemas.microsoft.com/office/drawing/2014/main" id="{00000000-0008-0000-0400-0000C5010000}"/>
            </a:ext>
          </a:extLst>
        </xdr:cNvPr>
        <xdr:cNvSpPr txBox="1"/>
      </xdr:nvSpPr>
      <xdr:spPr>
        <a:xfrm>
          <a:off x="16598900" y="13258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48986</xdr:rowOff>
    </xdr:from>
    <xdr:to>
      <xdr:col>78</xdr:col>
      <xdr:colOff>120650</xdr:colOff>
      <xdr:row>76</xdr:row>
      <xdr:rowOff>150586</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5621000" y="13079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135363</xdr:rowOff>
    </xdr:from>
    <xdr:ext cx="7366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5290800" y="131655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2722</xdr:rowOff>
    </xdr:from>
    <xdr:to>
      <xdr:col>74</xdr:col>
      <xdr:colOff>31750</xdr:colOff>
      <xdr:row>75</xdr:row>
      <xdr:rowOff>104322</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4732000" y="12861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89098</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4401800" y="12947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0</xdr:rowOff>
    </xdr:from>
    <xdr:to>
      <xdr:col>69</xdr:col>
      <xdr:colOff>142875</xdr:colOff>
      <xdr:row>74</xdr:row>
      <xdr:rowOff>101600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3843000" y="1268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86377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3512800" y="1277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136071</xdr:rowOff>
    </xdr:from>
    <xdr:to>
      <xdr:col>65</xdr:col>
      <xdr:colOff>53975</xdr:colOff>
      <xdr:row>77</xdr:row>
      <xdr:rowOff>66221</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2954000" y="1316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50998</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2623800" y="13252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大阪府岸和田市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76746</xdr:rowOff>
    </xdr:from>
    <xdr:to>
      <xdr:col>29</xdr:col>
      <xdr:colOff>127000</xdr:colOff>
      <xdr:row>20</xdr:row>
      <xdr:rowOff>164109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10321"/>
          <a:ext cx="0" cy="163041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136186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2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164109</xdr:rowOff>
    </xdr:from>
    <xdr:to>
      <xdr:col>30</xdr:col>
      <xdr:colOff>25400</xdr:colOff>
      <xdr:row>20</xdr:row>
      <xdr:rowOff>164109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07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163123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53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76746</xdr:rowOff>
    </xdr:from>
    <xdr:to>
      <xdr:col>30</xdr:col>
      <xdr:colOff>25400</xdr:colOff>
      <xdr:row>11</xdr:row>
      <xdr:rowOff>76746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103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71984</xdr:rowOff>
    </xdr:from>
    <xdr:to>
      <xdr:col>29</xdr:col>
      <xdr:colOff>127000</xdr:colOff>
      <xdr:row>18</xdr:row>
      <xdr:rowOff>52591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62809"/>
          <a:ext cx="647700" cy="3235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162844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536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19317</xdr:rowOff>
    </xdr:from>
    <xdr:to>
      <xdr:col>29</xdr:col>
      <xdr:colOff>177800</xdr:colOff>
      <xdr:row>17</xdr:row>
      <xdr:rowOff>120917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815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37503</xdr:rowOff>
    </xdr:from>
    <xdr:to>
      <xdr:col>26</xdr:col>
      <xdr:colOff>50800</xdr:colOff>
      <xdr:row>18</xdr:row>
      <xdr:rowOff>52591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4305300" y="3171228"/>
          <a:ext cx="698500" cy="150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30709</xdr:rowOff>
    </xdr:from>
    <xdr:to>
      <xdr:col>26</xdr:col>
      <xdr:colOff>101600</xdr:colOff>
      <xdr:row>18</xdr:row>
      <xdr:rowOff>132309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164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117086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2508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37503</xdr:rowOff>
    </xdr:from>
    <xdr:to>
      <xdr:col>22</xdr:col>
      <xdr:colOff>114300</xdr:colOff>
      <xdr:row>18</xdr:row>
      <xdr:rowOff>132867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71228"/>
          <a:ext cx="698500" cy="953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102908</xdr:rowOff>
    </xdr:from>
    <xdr:to>
      <xdr:col>22</xdr:col>
      <xdr:colOff>165100</xdr:colOff>
      <xdr:row>19</xdr:row>
      <xdr:rowOff>33058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2366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17835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323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132867</xdr:rowOff>
    </xdr:from>
    <xdr:to>
      <xdr:col>18</xdr:col>
      <xdr:colOff>177800</xdr:colOff>
      <xdr:row>18</xdr:row>
      <xdr:rowOff>166472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66592"/>
          <a:ext cx="698500" cy="336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126416</xdr:rowOff>
    </xdr:from>
    <xdr:to>
      <xdr:col>19</xdr:col>
      <xdr:colOff>38100</xdr:colOff>
      <xdr:row>19</xdr:row>
      <xdr:rowOff>56566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2601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41343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346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148133</xdr:rowOff>
    </xdr:from>
    <xdr:to>
      <xdr:col>15</xdr:col>
      <xdr:colOff>101600</xdr:colOff>
      <xdr:row>19</xdr:row>
      <xdr:rowOff>78283</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2818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63060</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368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21184</xdr:rowOff>
    </xdr:from>
    <xdr:to>
      <xdr:col>29</xdr:col>
      <xdr:colOff>177800</xdr:colOff>
      <xdr:row>16</xdr:row>
      <xdr:rowOff>122784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8120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37711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57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1791</xdr:rowOff>
    </xdr:from>
    <xdr:to>
      <xdr:col>26</xdr:col>
      <xdr:colOff>101600</xdr:colOff>
      <xdr:row>18</xdr:row>
      <xdr:rowOff>103391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355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113568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9043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158153</xdr:rowOff>
    </xdr:from>
    <xdr:to>
      <xdr:col>22</xdr:col>
      <xdr:colOff>165100</xdr:colOff>
      <xdr:row>18</xdr:row>
      <xdr:rowOff>88303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204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98480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889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82067</xdr:rowOff>
    </xdr:from>
    <xdr:to>
      <xdr:col>19</xdr:col>
      <xdr:colOff>38100</xdr:colOff>
      <xdr:row>19</xdr:row>
      <xdr:rowOff>12217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157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22394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984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115672</xdr:rowOff>
    </xdr:from>
    <xdr:to>
      <xdr:col>15</xdr:col>
      <xdr:colOff>101600</xdr:colOff>
      <xdr:row>19</xdr:row>
      <xdr:rowOff>45822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493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55999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018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129572</xdr:rowOff>
    </xdr:from>
    <xdr:to>
      <xdr:col>29</xdr:col>
      <xdr:colOff>127000</xdr:colOff>
      <xdr:row>37</xdr:row>
      <xdr:rowOff>300393</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054122"/>
          <a:ext cx="0" cy="13709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272470</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397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300393</xdr:rowOff>
    </xdr:from>
    <xdr:to>
      <xdr:col>30</xdr:col>
      <xdr:colOff>25400</xdr:colOff>
      <xdr:row>37</xdr:row>
      <xdr:rowOff>300393</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42509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44499</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797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129572</xdr:rowOff>
    </xdr:from>
    <xdr:to>
      <xdr:col>30</xdr:col>
      <xdr:colOff>25400</xdr:colOff>
      <xdr:row>33</xdr:row>
      <xdr:rowOff>129572</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0541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141345</xdr:rowOff>
    </xdr:from>
    <xdr:to>
      <xdr:col>29</xdr:col>
      <xdr:colOff>127000</xdr:colOff>
      <xdr:row>37</xdr:row>
      <xdr:rowOff>31045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003800" y="7094595"/>
          <a:ext cx="647700" cy="611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47350</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6577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202273</xdr:rowOff>
    </xdr:from>
    <xdr:to>
      <xdr:col>29</xdr:col>
      <xdr:colOff>177800</xdr:colOff>
      <xdr:row>35</xdr:row>
      <xdr:rowOff>303873</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68126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222612</xdr:rowOff>
    </xdr:from>
    <xdr:to>
      <xdr:col>26</xdr:col>
      <xdr:colOff>50800</xdr:colOff>
      <xdr:row>36</xdr:row>
      <xdr:rowOff>141345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4305300" y="6490062"/>
          <a:ext cx="698500" cy="6045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218218</xdr:rowOff>
    </xdr:from>
    <xdr:to>
      <xdr:col>26</xdr:col>
      <xdr:colOff>101600</xdr:colOff>
      <xdr:row>35</xdr:row>
      <xdr:rowOff>319818</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6828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329995</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6597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222612</xdr:rowOff>
    </xdr:from>
    <xdr:to>
      <xdr:col>22</xdr:col>
      <xdr:colOff>114300</xdr:colOff>
      <xdr:row>35</xdr:row>
      <xdr:rowOff>208210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6490062"/>
          <a:ext cx="698500" cy="3284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182270</xdr:rowOff>
    </xdr:from>
    <xdr:to>
      <xdr:col>22</xdr:col>
      <xdr:colOff>165100</xdr:colOff>
      <xdr:row>35</xdr:row>
      <xdr:rowOff>283870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6792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268647</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6878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91339</xdr:rowOff>
    </xdr:from>
    <xdr:to>
      <xdr:col>18</xdr:col>
      <xdr:colOff>177800</xdr:colOff>
      <xdr:row>35</xdr:row>
      <xdr:rowOff>208210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2908300" y="6701689"/>
          <a:ext cx="698500" cy="1168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292913</xdr:rowOff>
    </xdr:from>
    <xdr:to>
      <xdr:col>19</xdr:col>
      <xdr:colOff>38100</xdr:colOff>
      <xdr:row>36</xdr:row>
      <xdr:rowOff>51613</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690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36390</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698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333775</xdr:rowOff>
    </xdr:from>
    <xdr:to>
      <xdr:col>15</xdr:col>
      <xdr:colOff>101600</xdr:colOff>
      <xdr:row>36</xdr:row>
      <xdr:rowOff>92475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69441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77252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7030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151695</xdr:rowOff>
    </xdr:from>
    <xdr:to>
      <xdr:col>29</xdr:col>
      <xdr:colOff>177800</xdr:colOff>
      <xdr:row>37</xdr:row>
      <xdr:rowOff>81845</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71049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123772</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7077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90545</xdr:rowOff>
    </xdr:from>
    <xdr:to>
      <xdr:col>26</xdr:col>
      <xdr:colOff>101600</xdr:colOff>
      <xdr:row>37</xdr:row>
      <xdr:rowOff>20695</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70437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5472</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71301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171812</xdr:rowOff>
    </xdr:from>
    <xdr:to>
      <xdr:col>22</xdr:col>
      <xdr:colOff>165100</xdr:colOff>
      <xdr:row>34</xdr:row>
      <xdr:rowOff>273412</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64392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283589</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6208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157410</xdr:rowOff>
    </xdr:from>
    <xdr:to>
      <xdr:col>19</xdr:col>
      <xdr:colOff>38100</xdr:colOff>
      <xdr:row>35</xdr:row>
      <xdr:rowOff>259010</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67677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269187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653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40539</xdr:rowOff>
    </xdr:from>
    <xdr:to>
      <xdr:col>15</xdr:col>
      <xdr:colOff>101600</xdr:colOff>
      <xdr:row>35</xdr:row>
      <xdr:rowOff>142139</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66508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152315</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6419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大阪府岸和田市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186,596
182,389
72.72
88,885,551
87,824,604
788,309
45,893,448
49,895,085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35785</xdr:rowOff>
    </xdr:from>
    <xdr:to>
      <xdr:col>24</xdr:col>
      <xdr:colOff>62865</xdr:colOff>
      <xdr:row>38</xdr:row>
      <xdr:rowOff>124024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735"/>
          <a:ext cx="1270" cy="12883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127851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42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124024</xdr:rowOff>
    </xdr:from>
    <xdr:to>
      <xdr:col>24</xdr:col>
      <xdr:colOff>152400</xdr:colOff>
      <xdr:row>38</xdr:row>
      <xdr:rowOff>124024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3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153912</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35785</xdr:rowOff>
    </xdr:from>
    <xdr:to>
      <xdr:col>24</xdr:col>
      <xdr:colOff>152400</xdr:colOff>
      <xdr:row>31</xdr:row>
      <xdr:rowOff>35785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76835</xdr:rowOff>
    </xdr:from>
    <xdr:to>
      <xdr:col>24</xdr:col>
      <xdr:colOff>63500</xdr:colOff>
      <xdr:row>36</xdr:row>
      <xdr:rowOff>17236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906135"/>
          <a:ext cx="838200" cy="283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54493</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552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76066</xdr:rowOff>
    </xdr:from>
    <xdr:to>
      <xdr:col>24</xdr:col>
      <xdr:colOff>114300</xdr:colOff>
      <xdr:row>36</xdr:row>
      <xdr:rowOff>6216</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6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2801</xdr:rowOff>
    </xdr:from>
    <xdr:to>
      <xdr:col>19</xdr:col>
      <xdr:colOff>177800</xdr:colOff>
      <xdr:row>36</xdr:row>
      <xdr:rowOff>17236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175001"/>
          <a:ext cx="889000" cy="14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103694</xdr:rowOff>
    </xdr:from>
    <xdr:to>
      <xdr:col>20</xdr:col>
      <xdr:colOff>38100</xdr:colOff>
      <xdr:row>37</xdr:row>
      <xdr:rowOff>33844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24971</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68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2801</xdr:rowOff>
    </xdr:from>
    <xdr:to>
      <xdr:col>15</xdr:col>
      <xdr:colOff>50800</xdr:colOff>
      <xdr:row>36</xdr:row>
      <xdr:rowOff>115174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175001"/>
          <a:ext cx="889000" cy="112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116528</xdr:rowOff>
    </xdr:from>
    <xdr:to>
      <xdr:col>15</xdr:col>
      <xdr:colOff>101600</xdr:colOff>
      <xdr:row>37</xdr:row>
      <xdr:rowOff>46678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88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37805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381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56163</xdr:rowOff>
    </xdr:from>
    <xdr:to>
      <xdr:col>10</xdr:col>
      <xdr:colOff>114300</xdr:colOff>
      <xdr:row>36</xdr:row>
      <xdr:rowOff>115174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228363"/>
          <a:ext cx="889000" cy="59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130015</xdr:rowOff>
    </xdr:from>
    <xdr:to>
      <xdr:col>10</xdr:col>
      <xdr:colOff>165100</xdr:colOff>
      <xdr:row>37</xdr:row>
      <xdr:rowOff>60165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0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51292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394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156435</xdr:rowOff>
    </xdr:from>
    <xdr:to>
      <xdr:col>6</xdr:col>
      <xdr:colOff>38100</xdr:colOff>
      <xdr:row>37</xdr:row>
      <xdr:rowOff>86585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28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77712</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21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26035</xdr:rowOff>
    </xdr:from>
    <xdr:to>
      <xdr:col>24</xdr:col>
      <xdr:colOff>114300</xdr:colOff>
      <xdr:row>34</xdr:row>
      <xdr:rowOff>127635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85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48912</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706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137886</xdr:rowOff>
    </xdr:from>
    <xdr:to>
      <xdr:col>20</xdr:col>
      <xdr:colOff>38100</xdr:colOff>
      <xdr:row>36</xdr:row>
      <xdr:rowOff>68036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138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84563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913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123451</xdr:rowOff>
    </xdr:from>
    <xdr:to>
      <xdr:col>15</xdr:col>
      <xdr:colOff>101600</xdr:colOff>
      <xdr:row>36</xdr:row>
      <xdr:rowOff>53601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12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70128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899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64374</xdr:rowOff>
    </xdr:from>
    <xdr:to>
      <xdr:col>10</xdr:col>
      <xdr:colOff>165100</xdr:colOff>
      <xdr:row>36</xdr:row>
      <xdr:rowOff>165974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36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11051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011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5363</xdr:rowOff>
    </xdr:from>
    <xdr:to>
      <xdr:col>6</xdr:col>
      <xdr:colOff>38100</xdr:colOff>
      <xdr:row>36</xdr:row>
      <xdr:rowOff>106963</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177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123490</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952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130827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92727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156921</xdr:rowOff>
    </xdr:from>
    <xdr:to>
      <xdr:col>24</xdr:col>
      <xdr:colOff>62865</xdr:colOff>
      <xdr:row>59</xdr:row>
      <xdr:rowOff>82588</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900871"/>
          <a:ext cx="1270" cy="1297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86415</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201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82588</xdr:rowOff>
    </xdr:from>
    <xdr:to>
      <xdr:col>24</xdr:col>
      <xdr:colOff>152400</xdr:colOff>
      <xdr:row>59</xdr:row>
      <xdr:rowOff>82588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198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103598</xdr:rowOff>
    </xdr:from>
    <xdr:ext cx="534377"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676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156921</xdr:rowOff>
    </xdr:from>
    <xdr:to>
      <xdr:col>24</xdr:col>
      <xdr:colOff>152400</xdr:colOff>
      <xdr:row>51</xdr:row>
      <xdr:rowOff>156921</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900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97142</xdr:rowOff>
    </xdr:from>
    <xdr:to>
      <xdr:col>24</xdr:col>
      <xdr:colOff>63500</xdr:colOff>
      <xdr:row>59</xdr:row>
      <xdr:rowOff>60643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10041242"/>
          <a:ext cx="838200" cy="134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158487</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4167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135610</xdr:rowOff>
    </xdr:from>
    <xdr:to>
      <xdr:col>24</xdr:col>
      <xdr:colOff>114300</xdr:colOff>
      <xdr:row>56</xdr:row>
      <xdr:rowOff>65760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565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60643</xdr:rowOff>
    </xdr:from>
    <xdr:to>
      <xdr:col>19</xdr:col>
      <xdr:colOff>177800</xdr:colOff>
      <xdr:row>59</xdr:row>
      <xdr:rowOff>62433</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908300" y="10176193"/>
          <a:ext cx="889000" cy="1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98844</xdr:rowOff>
    </xdr:from>
    <xdr:to>
      <xdr:col>20</xdr:col>
      <xdr:colOff>38100</xdr:colOff>
      <xdr:row>57</xdr:row>
      <xdr:rowOff>28994</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700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45521</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475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135547</xdr:rowOff>
    </xdr:from>
    <xdr:to>
      <xdr:col>15</xdr:col>
      <xdr:colOff>50800</xdr:colOff>
      <xdr:row>59</xdr:row>
      <xdr:rowOff>62433</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2019300" y="10079647"/>
          <a:ext cx="889000" cy="98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35826</xdr:rowOff>
    </xdr:from>
    <xdr:to>
      <xdr:col>15</xdr:col>
      <xdr:colOff>101600</xdr:colOff>
      <xdr:row>56</xdr:row>
      <xdr:rowOff>137426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637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153953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412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135547</xdr:rowOff>
    </xdr:from>
    <xdr:to>
      <xdr:col>10</xdr:col>
      <xdr:colOff>114300</xdr:colOff>
      <xdr:row>59</xdr:row>
      <xdr:rowOff>91427</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10079647"/>
          <a:ext cx="889000" cy="127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135230</xdr:rowOff>
    </xdr:from>
    <xdr:to>
      <xdr:col>10</xdr:col>
      <xdr:colOff>165100</xdr:colOff>
      <xdr:row>57</xdr:row>
      <xdr:rowOff>65380</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736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81907</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511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71336</xdr:rowOff>
    </xdr:from>
    <xdr:to>
      <xdr:col>6</xdr:col>
      <xdr:colOff>38100</xdr:colOff>
      <xdr:row>59</xdr:row>
      <xdr:rowOff>1486</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10015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18013</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790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46342</xdr:rowOff>
    </xdr:from>
    <xdr:to>
      <xdr:col>24</xdr:col>
      <xdr:colOff>114300</xdr:colOff>
      <xdr:row>58</xdr:row>
      <xdr:rowOff>147942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990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24769</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96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9843</xdr:rowOff>
    </xdr:from>
    <xdr:to>
      <xdr:col>20</xdr:col>
      <xdr:colOff>38100</xdr:colOff>
      <xdr:row>59</xdr:row>
      <xdr:rowOff>111443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10125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102570</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10218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59</xdr:row>
      <xdr:rowOff>11633</xdr:rowOff>
    </xdr:from>
    <xdr:to>
      <xdr:col>15</xdr:col>
      <xdr:colOff>101600</xdr:colOff>
      <xdr:row>59</xdr:row>
      <xdr:rowOff>113233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10127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104360</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10219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84747</xdr:rowOff>
    </xdr:from>
    <xdr:to>
      <xdr:col>10</xdr:col>
      <xdr:colOff>165100</xdr:colOff>
      <xdr:row>59</xdr:row>
      <xdr:rowOff>14897</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10028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6024</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10121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40627</xdr:rowOff>
    </xdr:from>
    <xdr:to>
      <xdr:col>6</xdr:col>
      <xdr:colOff>38100</xdr:colOff>
      <xdr:row>59</xdr:row>
      <xdr:rowOff>142227</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10156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133354</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10248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126403</xdr:rowOff>
    </xdr:from>
    <xdr:to>
      <xdr:col>24</xdr:col>
      <xdr:colOff>62865</xdr:colOff>
      <xdr:row>79</xdr:row>
      <xdr:rowOff>21476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2127903"/>
          <a:ext cx="1270" cy="14381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25303</xdr:rowOff>
    </xdr:from>
    <xdr:ext cx="378565"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5698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21476</xdr:rowOff>
    </xdr:from>
    <xdr:to>
      <xdr:col>24</xdr:col>
      <xdr:colOff>152400</xdr:colOff>
      <xdr:row>79</xdr:row>
      <xdr:rowOff>21476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566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73080</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1903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126403</xdr:rowOff>
    </xdr:from>
    <xdr:to>
      <xdr:col>24</xdr:col>
      <xdr:colOff>152400</xdr:colOff>
      <xdr:row>70</xdr:row>
      <xdr:rowOff>126403</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2127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83045</xdr:rowOff>
    </xdr:from>
    <xdr:to>
      <xdr:col>24</xdr:col>
      <xdr:colOff>63500</xdr:colOff>
      <xdr:row>78</xdr:row>
      <xdr:rowOff>91084</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3797300" y="13456145"/>
          <a:ext cx="838200" cy="8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108272</xdr:rowOff>
    </xdr:from>
    <xdr:ext cx="469744"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31384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85395</xdr:rowOff>
    </xdr:from>
    <xdr:to>
      <xdr:col>24</xdr:col>
      <xdr:colOff>114300</xdr:colOff>
      <xdr:row>78</xdr:row>
      <xdr:rowOff>15545</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3287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83045</xdr:rowOff>
    </xdr:from>
    <xdr:to>
      <xdr:col>19</xdr:col>
      <xdr:colOff>177800</xdr:colOff>
      <xdr:row>78</xdr:row>
      <xdr:rowOff>114591</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908300" y="13456145"/>
          <a:ext cx="889000" cy="31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115912</xdr:rowOff>
    </xdr:from>
    <xdr:to>
      <xdr:col>20</xdr:col>
      <xdr:colOff>38100</xdr:colOff>
      <xdr:row>78</xdr:row>
      <xdr:rowOff>46062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3317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62589</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428" y="1309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103391</xdr:rowOff>
    </xdr:from>
    <xdr:to>
      <xdr:col>15</xdr:col>
      <xdr:colOff>50800</xdr:colOff>
      <xdr:row>78</xdr:row>
      <xdr:rowOff>114591</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2019300" y="13476491"/>
          <a:ext cx="889000" cy="11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117742</xdr:rowOff>
    </xdr:from>
    <xdr:to>
      <xdr:col>15</xdr:col>
      <xdr:colOff>101600</xdr:colOff>
      <xdr:row>78</xdr:row>
      <xdr:rowOff>47892</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331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64419</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428" y="1309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103391</xdr:rowOff>
    </xdr:from>
    <xdr:to>
      <xdr:col>10</xdr:col>
      <xdr:colOff>114300</xdr:colOff>
      <xdr:row>78</xdr:row>
      <xdr:rowOff>115736</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flipV="1">
          <a:off x="1130300" y="13476491"/>
          <a:ext cx="889000" cy="12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122504</xdr:rowOff>
    </xdr:from>
    <xdr:to>
      <xdr:col>10</xdr:col>
      <xdr:colOff>165100</xdr:colOff>
      <xdr:row>78</xdr:row>
      <xdr:rowOff>52654</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332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69181</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428" y="13099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124904</xdr:rowOff>
    </xdr:from>
    <xdr:to>
      <xdr:col>6</xdr:col>
      <xdr:colOff>38100</xdr:colOff>
      <xdr:row>78</xdr:row>
      <xdr:rowOff>55054</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3326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71581</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428" y="13101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40284</xdr:rowOff>
    </xdr:from>
    <xdr:to>
      <xdr:col>24</xdr:col>
      <xdr:colOff>114300</xdr:colOff>
      <xdr:row>78</xdr:row>
      <xdr:rowOff>141884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3413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126661</xdr:rowOff>
    </xdr:from>
    <xdr:ext cx="469744"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3328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32245</xdr:rowOff>
    </xdr:from>
    <xdr:to>
      <xdr:col>20</xdr:col>
      <xdr:colOff>38100</xdr:colOff>
      <xdr:row>78</xdr:row>
      <xdr:rowOff>133845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3405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124972</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62428" y="13498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63791</xdr:rowOff>
    </xdr:from>
    <xdr:to>
      <xdr:col>15</xdr:col>
      <xdr:colOff>101600</xdr:colOff>
      <xdr:row>78</xdr:row>
      <xdr:rowOff>165391</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3436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156518</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73428" y="13529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52591</xdr:rowOff>
    </xdr:from>
    <xdr:to>
      <xdr:col>10</xdr:col>
      <xdr:colOff>165100</xdr:colOff>
      <xdr:row>78</xdr:row>
      <xdr:rowOff>154191</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342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145318</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84428" y="13518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64936</xdr:rowOff>
    </xdr:from>
    <xdr:to>
      <xdr:col>6</xdr:col>
      <xdr:colOff>38100</xdr:colOff>
      <xdr:row>78</xdr:row>
      <xdr:rowOff>166536</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3438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157663</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95428" y="13530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136613</xdr:rowOff>
    </xdr:from>
    <xdr:to>
      <xdr:col>24</xdr:col>
      <xdr:colOff>62865</xdr:colOff>
      <xdr:row>98</xdr:row>
      <xdr:rowOff>25270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395663"/>
          <a:ext cx="1270" cy="14317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29097</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31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25270</xdr:rowOff>
    </xdr:from>
    <xdr:to>
      <xdr:col>24</xdr:col>
      <xdr:colOff>152400</xdr:colOff>
      <xdr:row>98</xdr:row>
      <xdr:rowOff>25270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2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83290</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170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136613</xdr:rowOff>
    </xdr:from>
    <xdr:to>
      <xdr:col>24</xdr:col>
      <xdr:colOff>152400</xdr:colOff>
      <xdr:row>89</xdr:row>
      <xdr:rowOff>136613</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39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89</xdr:row>
      <xdr:rowOff>136613</xdr:rowOff>
    </xdr:from>
    <xdr:to>
      <xdr:col>24</xdr:col>
      <xdr:colOff>63500</xdr:colOff>
      <xdr:row>90</xdr:row>
      <xdr:rowOff>128482</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5395663"/>
          <a:ext cx="838200" cy="163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149427</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265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171000</xdr:rowOff>
    </xdr:from>
    <xdr:to>
      <xdr:col>24</xdr:col>
      <xdr:colOff>114300</xdr:colOff>
      <xdr:row>95</xdr:row>
      <xdr:rowOff>101150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8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90</xdr:row>
      <xdr:rowOff>128482</xdr:rowOff>
    </xdr:from>
    <xdr:to>
      <xdr:col>19</xdr:col>
      <xdr:colOff>177800</xdr:colOff>
      <xdr:row>91</xdr:row>
      <xdr:rowOff>156697</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5558982"/>
          <a:ext cx="889000" cy="199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146312</xdr:rowOff>
    </xdr:from>
    <xdr:to>
      <xdr:col>20</xdr:col>
      <xdr:colOff>38100</xdr:colOff>
      <xdr:row>96</xdr:row>
      <xdr:rowOff>76462</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434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67589</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52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91</xdr:row>
      <xdr:rowOff>14672</xdr:rowOff>
    </xdr:from>
    <xdr:to>
      <xdr:col>15</xdr:col>
      <xdr:colOff>50800</xdr:colOff>
      <xdr:row>91</xdr:row>
      <xdr:rowOff>156697</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5616622"/>
          <a:ext cx="889000" cy="142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108479</xdr:rowOff>
    </xdr:from>
    <xdr:to>
      <xdr:col>15</xdr:col>
      <xdr:colOff>101600</xdr:colOff>
      <xdr:row>97</xdr:row>
      <xdr:rowOff>38629</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567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29756</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08795" y="16660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91</xdr:row>
      <xdr:rowOff>14672</xdr:rowOff>
    </xdr:from>
    <xdr:to>
      <xdr:col>10</xdr:col>
      <xdr:colOff>114300</xdr:colOff>
      <xdr:row>93</xdr:row>
      <xdr:rowOff>117509</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5616622"/>
          <a:ext cx="889000" cy="445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91235</xdr:rowOff>
    </xdr:from>
    <xdr:to>
      <xdr:col>10</xdr:col>
      <xdr:colOff>165100</xdr:colOff>
      <xdr:row>96</xdr:row>
      <xdr:rowOff>21385</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78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12512</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471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152222</xdr:rowOff>
    </xdr:from>
    <xdr:to>
      <xdr:col>6</xdr:col>
      <xdr:colOff>38100</xdr:colOff>
      <xdr:row>98</xdr:row>
      <xdr:rowOff>82372</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78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73499</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875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89</xdr:row>
      <xdr:rowOff>85813</xdr:rowOff>
    </xdr:from>
    <xdr:to>
      <xdr:col>24</xdr:col>
      <xdr:colOff>114300</xdr:colOff>
      <xdr:row>90</xdr:row>
      <xdr:rowOff>15963</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534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89</xdr:row>
      <xdr:rowOff>38840</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5297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90</xdr:row>
      <xdr:rowOff>77682</xdr:rowOff>
    </xdr:from>
    <xdr:to>
      <xdr:col>20</xdr:col>
      <xdr:colOff>38100</xdr:colOff>
      <xdr:row>91</xdr:row>
      <xdr:rowOff>7832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5508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89</xdr:row>
      <xdr:rowOff>24359</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5283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91</xdr:row>
      <xdr:rowOff>105897</xdr:rowOff>
    </xdr:from>
    <xdr:to>
      <xdr:col>15</xdr:col>
      <xdr:colOff>101600</xdr:colOff>
      <xdr:row>92</xdr:row>
      <xdr:rowOff>36047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5707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90</xdr:row>
      <xdr:rowOff>52574</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08795" y="15483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90</xdr:row>
      <xdr:rowOff>135322</xdr:rowOff>
    </xdr:from>
    <xdr:to>
      <xdr:col>10</xdr:col>
      <xdr:colOff>165100</xdr:colOff>
      <xdr:row>91</xdr:row>
      <xdr:rowOff>65472</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5565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89</xdr:row>
      <xdr:rowOff>81999</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5341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66709</xdr:rowOff>
    </xdr:from>
    <xdr:to>
      <xdr:col>6</xdr:col>
      <xdr:colOff>38100</xdr:colOff>
      <xdr:row>93</xdr:row>
      <xdr:rowOff>168309</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011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13386</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30795" y="15786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14415</xdr:rowOff>
    </xdr:from>
    <xdr:to>
      <xdr:col>54</xdr:col>
      <xdr:colOff>189865</xdr:colOff>
      <xdr:row>39</xdr:row>
      <xdr:rowOff>122275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6015165"/>
          <a:ext cx="1270" cy="793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126102</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81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122275</xdr:rowOff>
    </xdr:from>
    <xdr:to>
      <xdr:col>55</xdr:col>
      <xdr:colOff>88900</xdr:colOff>
      <xdr:row>39</xdr:row>
      <xdr:rowOff>122275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808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132542</xdr:rowOff>
    </xdr:from>
    <xdr:ext cx="534377"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5790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14415</xdr:rowOff>
    </xdr:from>
    <xdr:to>
      <xdr:col>55</xdr:col>
      <xdr:colOff>88900</xdr:colOff>
      <xdr:row>35</xdr:row>
      <xdr:rowOff>14415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01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97727</xdr:rowOff>
    </xdr:from>
    <xdr:to>
      <xdr:col>55</xdr:col>
      <xdr:colOff>0</xdr:colOff>
      <xdr:row>38</xdr:row>
      <xdr:rowOff>143358</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9639300" y="6612827"/>
          <a:ext cx="838200" cy="45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44950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3886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22072</xdr:rowOff>
    </xdr:from>
    <xdr:to>
      <xdr:col>55</xdr:col>
      <xdr:colOff>50800</xdr:colOff>
      <xdr:row>38</xdr:row>
      <xdr:rowOff>123672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53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546</xdr:rowOff>
    </xdr:from>
    <xdr:to>
      <xdr:col>50</xdr:col>
      <xdr:colOff>114300</xdr:colOff>
      <xdr:row>38</xdr:row>
      <xdr:rowOff>143358</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515646"/>
          <a:ext cx="889000" cy="142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32893</xdr:rowOff>
    </xdr:from>
    <xdr:to>
      <xdr:col>50</xdr:col>
      <xdr:colOff>165100</xdr:colOff>
      <xdr:row>38</xdr:row>
      <xdr:rowOff>134493</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547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151020</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323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546</xdr:rowOff>
    </xdr:from>
    <xdr:to>
      <xdr:col>45</xdr:col>
      <xdr:colOff>177800</xdr:colOff>
      <xdr:row>38</xdr:row>
      <xdr:rowOff>138799</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515646"/>
          <a:ext cx="889000" cy="138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1371</xdr:rowOff>
    </xdr:from>
    <xdr:to>
      <xdr:col>46</xdr:col>
      <xdr:colOff>38100</xdr:colOff>
      <xdr:row>38</xdr:row>
      <xdr:rowOff>102971</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51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94098</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609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27280</xdr:rowOff>
    </xdr:from>
    <xdr:to>
      <xdr:col>41</xdr:col>
      <xdr:colOff>50800</xdr:colOff>
      <xdr:row>38</xdr:row>
      <xdr:rowOff>138799</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342230"/>
          <a:ext cx="889000" cy="1311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68059</xdr:rowOff>
    </xdr:from>
    <xdr:to>
      <xdr:col>41</xdr:col>
      <xdr:colOff>101600</xdr:colOff>
      <xdr:row>38</xdr:row>
      <xdr:rowOff>169659</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583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14736</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358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134023</xdr:rowOff>
    </xdr:from>
    <xdr:to>
      <xdr:col>36</xdr:col>
      <xdr:colOff>165100</xdr:colOff>
      <xdr:row>31</xdr:row>
      <xdr:rowOff>64173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277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80700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052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46927</xdr:rowOff>
    </xdr:from>
    <xdr:to>
      <xdr:col>55</xdr:col>
      <xdr:colOff>50800</xdr:colOff>
      <xdr:row>38</xdr:row>
      <xdr:rowOff>148527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56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25354</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540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92558</xdr:rowOff>
    </xdr:from>
    <xdr:to>
      <xdr:col>50</xdr:col>
      <xdr:colOff>165100</xdr:colOff>
      <xdr:row>39</xdr:row>
      <xdr:rowOff>22708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607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13835</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121196</xdr:rowOff>
    </xdr:from>
    <xdr:to>
      <xdr:col>46</xdr:col>
      <xdr:colOff>38100</xdr:colOff>
      <xdr:row>38</xdr:row>
      <xdr:rowOff>51346</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464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67873</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240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87999</xdr:rowOff>
    </xdr:from>
    <xdr:to>
      <xdr:col>41</xdr:col>
      <xdr:colOff>101600</xdr:colOff>
      <xdr:row>39</xdr:row>
      <xdr:rowOff>18149</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603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9276</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695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147930</xdr:rowOff>
    </xdr:from>
    <xdr:to>
      <xdr:col>36</xdr:col>
      <xdr:colOff>165100</xdr:colOff>
      <xdr:row>31</xdr:row>
      <xdr:rowOff>78080</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29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69207</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384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a:extLst>
            <a:ext uri="{FF2B5EF4-FFF2-40B4-BE49-F238E27FC236}">
              <a16:creationId xmlns:a16="http://schemas.microsoft.com/office/drawing/2014/main" id="{00000000-0008-0000-06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167265</xdr:rowOff>
    </xdr:from>
    <xdr:to>
      <xdr:col>54</xdr:col>
      <xdr:colOff>189865</xdr:colOff>
      <xdr:row>57</xdr:row>
      <xdr:rowOff>66701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10475595" y="8568315"/>
          <a:ext cx="1270" cy="12710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70528</xdr:rowOff>
    </xdr:from>
    <xdr:ext cx="534377" cy="259045"/>
    <xdr:sp macro="" textlink="">
      <xdr:nvSpPr>
        <xdr:cNvPr id="349" name="普通建設事業費最小値テキスト">
          <a:extLst>
            <a:ext uri="{FF2B5EF4-FFF2-40B4-BE49-F238E27FC236}">
              <a16:creationId xmlns:a16="http://schemas.microsoft.com/office/drawing/2014/main" id="{00000000-0008-0000-0600-00005D010000}"/>
            </a:ext>
          </a:extLst>
        </xdr:cNvPr>
        <xdr:cNvSpPr txBox="1"/>
      </xdr:nvSpPr>
      <xdr:spPr>
        <a:xfrm>
          <a:off x="10528300" y="9843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66701</xdr:rowOff>
    </xdr:from>
    <xdr:to>
      <xdr:col>55</xdr:col>
      <xdr:colOff>88900</xdr:colOff>
      <xdr:row>57</xdr:row>
      <xdr:rowOff>66701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9839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113942</xdr:rowOff>
    </xdr:from>
    <xdr:ext cx="534377" cy="259045"/>
    <xdr:sp macro="" textlink="">
      <xdr:nvSpPr>
        <xdr:cNvPr id="351" name="普通建設事業費最大値テキスト">
          <a:extLst>
            <a:ext uri="{FF2B5EF4-FFF2-40B4-BE49-F238E27FC236}">
              <a16:creationId xmlns:a16="http://schemas.microsoft.com/office/drawing/2014/main" id="{00000000-0008-0000-0600-00005F010000}"/>
            </a:ext>
          </a:extLst>
        </xdr:cNvPr>
        <xdr:cNvSpPr txBox="1"/>
      </xdr:nvSpPr>
      <xdr:spPr>
        <a:xfrm>
          <a:off x="10528300" y="8343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167265</xdr:rowOff>
    </xdr:from>
    <xdr:to>
      <xdr:col>55</xdr:col>
      <xdr:colOff>88900</xdr:colOff>
      <xdr:row>49</xdr:row>
      <xdr:rowOff>167265</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8568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127908</xdr:rowOff>
    </xdr:from>
    <xdr:to>
      <xdr:col>55</xdr:col>
      <xdr:colOff>0</xdr:colOff>
      <xdr:row>55</xdr:row>
      <xdr:rowOff>157093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9639300" y="9557658"/>
          <a:ext cx="838200" cy="29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52</xdr:row>
      <xdr:rowOff>80611</xdr:rowOff>
    </xdr:from>
    <xdr:ext cx="534377" cy="259045"/>
    <xdr:sp macro="" textlink="">
      <xdr:nvSpPr>
        <xdr:cNvPr id="354" name="普通建設事業費平均値テキスト">
          <a:extLst>
            <a:ext uri="{FF2B5EF4-FFF2-40B4-BE49-F238E27FC236}">
              <a16:creationId xmlns:a16="http://schemas.microsoft.com/office/drawing/2014/main" id="{00000000-0008-0000-0600-000062010000}"/>
            </a:ext>
          </a:extLst>
        </xdr:cNvPr>
        <xdr:cNvSpPr txBox="1"/>
      </xdr:nvSpPr>
      <xdr:spPr>
        <a:xfrm>
          <a:off x="10528300" y="8996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57734</xdr:rowOff>
    </xdr:from>
    <xdr:to>
      <xdr:col>55</xdr:col>
      <xdr:colOff>50800</xdr:colOff>
      <xdr:row>53</xdr:row>
      <xdr:rowOff>159334</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10426700" y="9144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127908</xdr:rowOff>
    </xdr:from>
    <xdr:to>
      <xdr:col>50</xdr:col>
      <xdr:colOff>114300</xdr:colOff>
      <xdr:row>56</xdr:row>
      <xdr:rowOff>144387</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8750300" y="9557658"/>
          <a:ext cx="889000" cy="187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53</xdr:row>
      <xdr:rowOff>85585</xdr:rowOff>
    </xdr:from>
    <xdr:to>
      <xdr:col>50</xdr:col>
      <xdr:colOff>165100</xdr:colOff>
      <xdr:row>54</xdr:row>
      <xdr:rowOff>15735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9588500" y="917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32262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9372111" y="8947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144387</xdr:rowOff>
    </xdr:from>
    <xdr:to>
      <xdr:col>45</xdr:col>
      <xdr:colOff>177800</xdr:colOff>
      <xdr:row>57</xdr:row>
      <xdr:rowOff>117793</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7861300" y="9745587"/>
          <a:ext cx="889000" cy="144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53</xdr:row>
      <xdr:rowOff>143516</xdr:rowOff>
    </xdr:from>
    <xdr:to>
      <xdr:col>46</xdr:col>
      <xdr:colOff>38100</xdr:colOff>
      <xdr:row>54</xdr:row>
      <xdr:rowOff>73666</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8699500" y="9230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90193</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483111" y="9005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64471</xdr:rowOff>
    </xdr:from>
    <xdr:to>
      <xdr:col>41</xdr:col>
      <xdr:colOff>50800</xdr:colOff>
      <xdr:row>57</xdr:row>
      <xdr:rowOff>117793</xdr:rowOff>
    </xdr:to>
    <xdr:cxnSp macro="">
      <xdr:nvCxnSpPr>
        <xdr:cNvPr id="362" name="直線コネクタ 361">
          <a:extLst>
            <a:ext uri="{FF2B5EF4-FFF2-40B4-BE49-F238E27FC236}">
              <a16:creationId xmlns:a16="http://schemas.microsoft.com/office/drawing/2014/main" id="{00000000-0008-0000-0600-00006A010000}"/>
            </a:ext>
          </a:extLst>
        </xdr:cNvPr>
        <xdr:cNvCxnSpPr/>
      </xdr:nvCxnSpPr>
      <xdr:spPr>
        <a:xfrm>
          <a:off x="6972300" y="9837121"/>
          <a:ext cx="889000" cy="53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54</xdr:row>
      <xdr:rowOff>76974</xdr:rowOff>
    </xdr:from>
    <xdr:to>
      <xdr:col>41</xdr:col>
      <xdr:colOff>101600</xdr:colOff>
      <xdr:row>55</xdr:row>
      <xdr:rowOff>7124</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7810500" y="9335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23651</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594111" y="9110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26778</xdr:rowOff>
    </xdr:from>
    <xdr:to>
      <xdr:col>36</xdr:col>
      <xdr:colOff>165100</xdr:colOff>
      <xdr:row>54</xdr:row>
      <xdr:rowOff>128378</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6921500" y="9285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144905</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05111" y="9060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106293</xdr:rowOff>
    </xdr:from>
    <xdr:to>
      <xdr:col>55</xdr:col>
      <xdr:colOff>50800</xdr:colOff>
      <xdr:row>56</xdr:row>
      <xdr:rowOff>36443</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10426700" y="9536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84720</xdr:rowOff>
    </xdr:from>
    <xdr:ext cx="534377" cy="259045"/>
    <xdr:sp macro="" textlink="">
      <xdr:nvSpPr>
        <xdr:cNvPr id="373" name="普通建設事業費該当値テキスト">
          <a:extLst>
            <a:ext uri="{FF2B5EF4-FFF2-40B4-BE49-F238E27FC236}">
              <a16:creationId xmlns:a16="http://schemas.microsoft.com/office/drawing/2014/main" id="{00000000-0008-0000-0600-000075010000}"/>
            </a:ext>
          </a:extLst>
        </xdr:cNvPr>
        <xdr:cNvSpPr txBox="1"/>
      </xdr:nvSpPr>
      <xdr:spPr>
        <a:xfrm>
          <a:off x="10528300" y="9514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77108</xdr:rowOff>
    </xdr:from>
    <xdr:to>
      <xdr:col>50</xdr:col>
      <xdr:colOff>165100</xdr:colOff>
      <xdr:row>56</xdr:row>
      <xdr:rowOff>7258</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9588500" y="9506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169835</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9372111" y="9599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93587</xdr:rowOff>
    </xdr:from>
    <xdr:to>
      <xdr:col>46</xdr:col>
      <xdr:colOff>38100</xdr:colOff>
      <xdr:row>57</xdr:row>
      <xdr:rowOff>23737</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8699500" y="9694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14864</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8483111" y="9787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66993</xdr:rowOff>
    </xdr:from>
    <xdr:to>
      <xdr:col>41</xdr:col>
      <xdr:colOff>101600</xdr:colOff>
      <xdr:row>57</xdr:row>
      <xdr:rowOff>168593</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7810500" y="9839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159720</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7594111" y="9932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13671</xdr:rowOff>
    </xdr:from>
    <xdr:to>
      <xdr:col>36</xdr:col>
      <xdr:colOff>165100</xdr:colOff>
      <xdr:row>57</xdr:row>
      <xdr:rowOff>115271</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6921500" y="9786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106398</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705111" y="9879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a:extLst>
            <a:ext uri="{FF2B5EF4-FFF2-40B4-BE49-F238E27FC236}">
              <a16:creationId xmlns:a16="http://schemas.microsoft.com/office/drawing/2014/main" id="{00000000-0008-0000-06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112908</xdr:rowOff>
    </xdr:from>
    <xdr:to>
      <xdr:col>54</xdr:col>
      <xdr:colOff>189865</xdr:colOff>
      <xdr:row>78</xdr:row>
      <xdr:rowOff>129139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10475595" y="12285858"/>
          <a:ext cx="1270" cy="1216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132966</xdr:rowOff>
    </xdr:from>
    <xdr:ext cx="378565" cy="259045"/>
    <xdr:sp macro="" textlink="">
      <xdr:nvSpPr>
        <xdr:cNvPr id="404" name="普通建設事業費 （ うち新規整備　）最小値テキスト">
          <a:extLst>
            <a:ext uri="{FF2B5EF4-FFF2-40B4-BE49-F238E27FC236}">
              <a16:creationId xmlns:a16="http://schemas.microsoft.com/office/drawing/2014/main" id="{00000000-0008-0000-0600-000094010000}"/>
            </a:ext>
          </a:extLst>
        </xdr:cNvPr>
        <xdr:cNvSpPr txBox="1"/>
      </xdr:nvSpPr>
      <xdr:spPr>
        <a:xfrm>
          <a:off x="10528300" y="13506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129139</xdr:rowOff>
    </xdr:from>
    <xdr:to>
      <xdr:col>55</xdr:col>
      <xdr:colOff>88900</xdr:colOff>
      <xdr:row>78</xdr:row>
      <xdr:rowOff>129139</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3502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59585</xdr:rowOff>
    </xdr:from>
    <xdr:ext cx="534377" cy="259045"/>
    <xdr:sp macro="" textlink="">
      <xdr:nvSpPr>
        <xdr:cNvPr id="406" name="普通建設事業費 （ うち新規整備　）最大値テキスト">
          <a:extLst>
            <a:ext uri="{FF2B5EF4-FFF2-40B4-BE49-F238E27FC236}">
              <a16:creationId xmlns:a16="http://schemas.microsoft.com/office/drawing/2014/main" id="{00000000-0008-0000-0600-000096010000}"/>
            </a:ext>
          </a:extLst>
        </xdr:cNvPr>
        <xdr:cNvSpPr txBox="1"/>
      </xdr:nvSpPr>
      <xdr:spPr>
        <a:xfrm>
          <a:off x="10528300" y="12061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112908</xdr:rowOff>
    </xdr:from>
    <xdr:to>
      <xdr:col>55</xdr:col>
      <xdr:colOff>88900</xdr:colOff>
      <xdr:row>71</xdr:row>
      <xdr:rowOff>112908</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2285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155794</xdr:rowOff>
    </xdr:from>
    <xdr:to>
      <xdr:col>55</xdr:col>
      <xdr:colOff>0</xdr:colOff>
      <xdr:row>78</xdr:row>
      <xdr:rowOff>31138</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9639300" y="13357444"/>
          <a:ext cx="838200" cy="46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6050</xdr:rowOff>
    </xdr:from>
    <xdr:ext cx="534377" cy="259045"/>
    <xdr:sp macro="" textlink="">
      <xdr:nvSpPr>
        <xdr:cNvPr id="409" name="普通建設事業費 （ うち新規整備　）平均値テキスト">
          <a:extLst>
            <a:ext uri="{FF2B5EF4-FFF2-40B4-BE49-F238E27FC236}">
              <a16:creationId xmlns:a16="http://schemas.microsoft.com/office/drawing/2014/main" id="{00000000-0008-0000-0600-000099010000}"/>
            </a:ext>
          </a:extLst>
        </xdr:cNvPr>
        <xdr:cNvSpPr txBox="1"/>
      </xdr:nvSpPr>
      <xdr:spPr>
        <a:xfrm>
          <a:off x="10528300" y="13036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154623</xdr:rowOff>
    </xdr:from>
    <xdr:to>
      <xdr:col>55</xdr:col>
      <xdr:colOff>50800</xdr:colOff>
      <xdr:row>77</xdr:row>
      <xdr:rowOff>84773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10426700" y="1318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31138</xdr:rowOff>
    </xdr:from>
    <xdr:to>
      <xdr:col>50</xdr:col>
      <xdr:colOff>114300</xdr:colOff>
      <xdr:row>78</xdr:row>
      <xdr:rowOff>37081</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8750300" y="13404238"/>
          <a:ext cx="889000" cy="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86294</xdr:rowOff>
    </xdr:from>
    <xdr:to>
      <xdr:col>50</xdr:col>
      <xdr:colOff>165100</xdr:colOff>
      <xdr:row>77</xdr:row>
      <xdr:rowOff>16444</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9588500" y="13116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32971</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9372111" y="12891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37081</xdr:rowOff>
    </xdr:from>
    <xdr:to>
      <xdr:col>45</xdr:col>
      <xdr:colOff>177800</xdr:colOff>
      <xdr:row>78</xdr:row>
      <xdr:rowOff>85979</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7861300" y="13410181"/>
          <a:ext cx="889000" cy="48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105291</xdr:rowOff>
    </xdr:from>
    <xdr:to>
      <xdr:col>46</xdr:col>
      <xdr:colOff>38100</xdr:colOff>
      <xdr:row>77</xdr:row>
      <xdr:rowOff>35441</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8699500" y="1313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51967</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8483111" y="1291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85979</xdr:rowOff>
    </xdr:from>
    <xdr:to>
      <xdr:col>41</xdr:col>
      <xdr:colOff>50800</xdr:colOff>
      <xdr:row>78</xdr:row>
      <xdr:rowOff>107902</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flipV="1">
          <a:off x="6972300" y="13459079"/>
          <a:ext cx="889000" cy="21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1186</xdr:rowOff>
    </xdr:from>
    <xdr:to>
      <xdr:col>41</xdr:col>
      <xdr:colOff>101600</xdr:colOff>
      <xdr:row>77</xdr:row>
      <xdr:rowOff>102786</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7810500" y="1320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119313</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594111" y="1297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18652</xdr:rowOff>
    </xdr:from>
    <xdr:to>
      <xdr:col>36</xdr:col>
      <xdr:colOff>165100</xdr:colOff>
      <xdr:row>77</xdr:row>
      <xdr:rowOff>120252</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6921500" y="13220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136779</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05111" y="12995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104994</xdr:rowOff>
    </xdr:from>
    <xdr:to>
      <xdr:col>55</xdr:col>
      <xdr:colOff>50800</xdr:colOff>
      <xdr:row>78</xdr:row>
      <xdr:rowOff>35144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10426700" y="13306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83421</xdr:rowOff>
    </xdr:from>
    <xdr:ext cx="469744" cy="259045"/>
    <xdr:sp macro="" textlink="">
      <xdr:nvSpPr>
        <xdr:cNvPr id="428" name="普通建設事業費 （ うち新規整備　）該当値テキスト">
          <a:extLst>
            <a:ext uri="{FF2B5EF4-FFF2-40B4-BE49-F238E27FC236}">
              <a16:creationId xmlns:a16="http://schemas.microsoft.com/office/drawing/2014/main" id="{00000000-0008-0000-0600-0000AC010000}"/>
            </a:ext>
          </a:extLst>
        </xdr:cNvPr>
        <xdr:cNvSpPr txBox="1"/>
      </xdr:nvSpPr>
      <xdr:spPr>
        <a:xfrm>
          <a:off x="10528300" y="13285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151788</xdr:rowOff>
    </xdr:from>
    <xdr:to>
      <xdr:col>50</xdr:col>
      <xdr:colOff>165100</xdr:colOff>
      <xdr:row>78</xdr:row>
      <xdr:rowOff>81938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9588500" y="13353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73065</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9404428" y="13446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157731</xdr:rowOff>
    </xdr:from>
    <xdr:to>
      <xdr:col>46</xdr:col>
      <xdr:colOff>38100</xdr:colOff>
      <xdr:row>78</xdr:row>
      <xdr:rowOff>87881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8699500" y="13359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79008</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8515428" y="13452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35179</xdr:rowOff>
    </xdr:from>
    <xdr:to>
      <xdr:col>41</xdr:col>
      <xdr:colOff>101600</xdr:colOff>
      <xdr:row>78</xdr:row>
      <xdr:rowOff>136779</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7810500" y="13408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127906</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7626428" y="13501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57102</xdr:rowOff>
    </xdr:from>
    <xdr:to>
      <xdr:col>36</xdr:col>
      <xdr:colOff>165100</xdr:colOff>
      <xdr:row>78</xdr:row>
      <xdr:rowOff>158702</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6921500" y="13430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149829</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737428" y="13522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38298</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普通建設事業費 （ うち更新整備　）グラフ枠">
          <a:extLst>
            <a:ext uri="{FF2B5EF4-FFF2-40B4-BE49-F238E27FC236}">
              <a16:creationId xmlns:a16="http://schemas.microsoft.com/office/drawing/2014/main" id="{00000000-0008-0000-06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70989</xdr:rowOff>
    </xdr:from>
    <xdr:to>
      <xdr:col>54</xdr:col>
      <xdr:colOff>189865</xdr:colOff>
      <xdr:row>96</xdr:row>
      <xdr:rowOff>152698</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10475595" y="15501489"/>
          <a:ext cx="1270" cy="1110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156525</xdr:rowOff>
    </xdr:from>
    <xdr:ext cx="534377" cy="259045"/>
    <xdr:sp macro="" textlink="">
      <xdr:nvSpPr>
        <xdr:cNvPr id="463" name="普通建設事業費 （ うち更新整備　）最小値テキスト">
          <a:extLst>
            <a:ext uri="{FF2B5EF4-FFF2-40B4-BE49-F238E27FC236}">
              <a16:creationId xmlns:a16="http://schemas.microsoft.com/office/drawing/2014/main" id="{00000000-0008-0000-0600-0000CF010000}"/>
            </a:ext>
          </a:extLst>
        </xdr:cNvPr>
        <xdr:cNvSpPr txBox="1"/>
      </xdr:nvSpPr>
      <xdr:spPr>
        <a:xfrm>
          <a:off x="10528300" y="16615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96</xdr:row>
      <xdr:rowOff>152698</xdr:rowOff>
    </xdr:from>
    <xdr:to>
      <xdr:col>55</xdr:col>
      <xdr:colOff>88900</xdr:colOff>
      <xdr:row>96</xdr:row>
      <xdr:rowOff>152698</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6611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17666</xdr:rowOff>
    </xdr:from>
    <xdr:ext cx="534377" cy="259045"/>
    <xdr:sp macro="" textlink="">
      <xdr:nvSpPr>
        <xdr:cNvPr id="465" name="普通建設事業費 （ うち更新整備　）最大値テキスト">
          <a:extLst>
            <a:ext uri="{FF2B5EF4-FFF2-40B4-BE49-F238E27FC236}">
              <a16:creationId xmlns:a16="http://schemas.microsoft.com/office/drawing/2014/main" id="{00000000-0008-0000-0600-0000D1010000}"/>
            </a:ext>
          </a:extLst>
        </xdr:cNvPr>
        <xdr:cNvSpPr txBox="1"/>
      </xdr:nvSpPr>
      <xdr:spPr>
        <a:xfrm>
          <a:off x="10528300" y="15276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70989</xdr:rowOff>
    </xdr:from>
    <xdr:to>
      <xdr:col>55</xdr:col>
      <xdr:colOff>88900</xdr:colOff>
      <xdr:row>90</xdr:row>
      <xdr:rowOff>70989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5501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28242</xdr:rowOff>
    </xdr:from>
    <xdr:to>
      <xdr:col>55</xdr:col>
      <xdr:colOff>0</xdr:colOff>
      <xdr:row>96</xdr:row>
      <xdr:rowOff>115239</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9639300" y="16487442"/>
          <a:ext cx="838200" cy="86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92</xdr:row>
      <xdr:rowOff>102731</xdr:rowOff>
    </xdr:from>
    <xdr:ext cx="534377" cy="259045"/>
    <xdr:sp macro="" textlink="">
      <xdr:nvSpPr>
        <xdr:cNvPr id="468" name="普通建設事業費 （ うち更新整備　）平均値テキスト">
          <a:extLst>
            <a:ext uri="{FF2B5EF4-FFF2-40B4-BE49-F238E27FC236}">
              <a16:creationId xmlns:a16="http://schemas.microsoft.com/office/drawing/2014/main" id="{00000000-0008-0000-0600-0000D4010000}"/>
            </a:ext>
          </a:extLst>
        </xdr:cNvPr>
        <xdr:cNvSpPr txBox="1"/>
      </xdr:nvSpPr>
      <xdr:spPr>
        <a:xfrm>
          <a:off x="10528300" y="158761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79854</xdr:rowOff>
    </xdr:from>
    <xdr:to>
      <xdr:col>55</xdr:col>
      <xdr:colOff>50800</xdr:colOff>
      <xdr:row>94</xdr:row>
      <xdr:rowOff>10004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10426700" y="1602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115239</xdr:rowOff>
    </xdr:from>
    <xdr:to>
      <xdr:col>50</xdr:col>
      <xdr:colOff>114300</xdr:colOff>
      <xdr:row>98</xdr:row>
      <xdr:rowOff>83072</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8750300" y="16574439"/>
          <a:ext cx="889000" cy="310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38119</xdr:rowOff>
    </xdr:from>
    <xdr:to>
      <xdr:col>50</xdr:col>
      <xdr:colOff>165100</xdr:colOff>
      <xdr:row>94</xdr:row>
      <xdr:rowOff>139719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9588500" y="1615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156246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5929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83072</xdr:rowOff>
    </xdr:from>
    <xdr:to>
      <xdr:col>45</xdr:col>
      <xdr:colOff>177800</xdr:colOff>
      <xdr:row>98</xdr:row>
      <xdr:rowOff>125788</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flipV="1">
          <a:off x="7861300" y="16885172"/>
          <a:ext cx="889000" cy="42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119042</xdr:rowOff>
    </xdr:from>
    <xdr:to>
      <xdr:col>46</xdr:col>
      <xdr:colOff>38100</xdr:colOff>
      <xdr:row>95</xdr:row>
      <xdr:rowOff>49192</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8699500" y="16235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65719</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483111" y="16010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57404</xdr:rowOff>
    </xdr:from>
    <xdr:to>
      <xdr:col>41</xdr:col>
      <xdr:colOff>50800</xdr:colOff>
      <xdr:row>98</xdr:row>
      <xdr:rowOff>125788</xdr:rowOff>
    </xdr:to>
    <xdr:cxnSp macro="">
      <xdr:nvCxnSpPr>
        <xdr:cNvPr id="476" name="直線コネクタ 475">
          <a:extLst>
            <a:ext uri="{FF2B5EF4-FFF2-40B4-BE49-F238E27FC236}">
              <a16:creationId xmlns:a16="http://schemas.microsoft.com/office/drawing/2014/main" id="{00000000-0008-0000-0600-0000DC010000}"/>
            </a:ext>
          </a:extLst>
        </xdr:cNvPr>
        <xdr:cNvCxnSpPr/>
      </xdr:nvCxnSpPr>
      <xdr:spPr>
        <a:xfrm>
          <a:off x="6972300" y="16688054"/>
          <a:ext cx="889000" cy="239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65517</xdr:rowOff>
    </xdr:from>
    <xdr:to>
      <xdr:col>41</xdr:col>
      <xdr:colOff>101600</xdr:colOff>
      <xdr:row>95</xdr:row>
      <xdr:rowOff>167117</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7810500" y="16353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12194</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594111" y="16128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139486</xdr:rowOff>
    </xdr:from>
    <xdr:to>
      <xdr:col>36</xdr:col>
      <xdr:colOff>165100</xdr:colOff>
      <xdr:row>95</xdr:row>
      <xdr:rowOff>69636</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6921500" y="1625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86163</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05111" y="1603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148892</xdr:rowOff>
    </xdr:from>
    <xdr:to>
      <xdr:col>55</xdr:col>
      <xdr:colOff>50800</xdr:colOff>
      <xdr:row>96</xdr:row>
      <xdr:rowOff>79042</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10426700" y="16436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63819</xdr:rowOff>
    </xdr:from>
    <xdr:ext cx="534377" cy="259045"/>
    <xdr:sp macro="" textlink="">
      <xdr:nvSpPr>
        <xdr:cNvPr id="487" name="普通建設事業費 （ うち更新整備　）該当値テキスト">
          <a:extLst>
            <a:ext uri="{FF2B5EF4-FFF2-40B4-BE49-F238E27FC236}">
              <a16:creationId xmlns:a16="http://schemas.microsoft.com/office/drawing/2014/main" id="{00000000-0008-0000-0600-0000E7010000}"/>
            </a:ext>
          </a:extLst>
        </xdr:cNvPr>
        <xdr:cNvSpPr txBox="1"/>
      </xdr:nvSpPr>
      <xdr:spPr>
        <a:xfrm>
          <a:off x="10528300" y="16351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64439</xdr:rowOff>
    </xdr:from>
    <xdr:to>
      <xdr:col>50</xdr:col>
      <xdr:colOff>165100</xdr:colOff>
      <xdr:row>96</xdr:row>
      <xdr:rowOff>166039</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9588500" y="16523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157166</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9372111" y="16616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32272</xdr:rowOff>
    </xdr:from>
    <xdr:to>
      <xdr:col>46</xdr:col>
      <xdr:colOff>38100</xdr:colOff>
      <xdr:row>98</xdr:row>
      <xdr:rowOff>133872</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8699500" y="1683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98</xdr:row>
      <xdr:rowOff>124999</xdr:rowOff>
    </xdr:from>
    <xdr:ext cx="469744"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8515428" y="16927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74988</xdr:rowOff>
    </xdr:from>
    <xdr:to>
      <xdr:col>41</xdr:col>
      <xdr:colOff>101600</xdr:colOff>
      <xdr:row>99</xdr:row>
      <xdr:rowOff>5138</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7810500" y="16877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98</xdr:row>
      <xdr:rowOff>167715</xdr:rowOff>
    </xdr:from>
    <xdr:ext cx="469744"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7626428" y="16969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6604</xdr:rowOff>
    </xdr:from>
    <xdr:to>
      <xdr:col>36</xdr:col>
      <xdr:colOff>165100</xdr:colOff>
      <xdr:row>97</xdr:row>
      <xdr:rowOff>108204</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6921500" y="1663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99331</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6705111" y="16729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168927</xdr:rowOff>
    </xdr:from>
    <xdr:ext cx="46717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78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130827</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92727</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168847</xdr:rowOff>
    </xdr:from>
    <xdr:to>
      <xdr:col>85</xdr:col>
      <xdr:colOff>126364</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312347"/>
          <a:ext cx="1269" cy="1418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115524</xdr:rowOff>
    </xdr:from>
    <xdr:ext cx="469744" cy="259045"/>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087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168847</xdr:rowOff>
    </xdr:from>
    <xdr:to>
      <xdr:col>86</xdr:col>
      <xdr:colOff>25400</xdr:colOff>
      <xdr:row>30</xdr:row>
      <xdr:rowOff>168847</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312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54737</xdr:rowOff>
    </xdr:from>
    <xdr:to>
      <xdr:col>85</xdr:col>
      <xdr:colOff>127000</xdr:colOff>
      <xdr:row>39</xdr:row>
      <xdr:rowOff>44450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5481300" y="6569837"/>
          <a:ext cx="838200" cy="161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74439</xdr:rowOff>
    </xdr:from>
    <xdr:ext cx="378565" cy="25904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4180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51562</xdr:rowOff>
    </xdr:from>
    <xdr:to>
      <xdr:col>85</xdr:col>
      <xdr:colOff>177800</xdr:colOff>
      <xdr:row>38</xdr:row>
      <xdr:rowOff>153162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566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54737</xdr:rowOff>
    </xdr:from>
    <xdr:to>
      <xdr:col>81</xdr:col>
      <xdr:colOff>50800</xdr:colOff>
      <xdr:row>38</xdr:row>
      <xdr:rowOff>113602</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4592300" y="6569837"/>
          <a:ext cx="889000" cy="58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80899</xdr:rowOff>
    </xdr:from>
    <xdr:to>
      <xdr:col>81</xdr:col>
      <xdr:colOff>101600</xdr:colOff>
      <xdr:row>39</xdr:row>
      <xdr:rowOff>11049</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595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2176</xdr:rowOff>
    </xdr:from>
    <xdr:ext cx="378565"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2017" y="66887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113602</xdr:rowOff>
    </xdr:from>
    <xdr:to>
      <xdr:col>76</xdr:col>
      <xdr:colOff>114300</xdr:colOff>
      <xdr:row>38</xdr:row>
      <xdr:rowOff>121983</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3703300" y="6628702"/>
          <a:ext cx="889000" cy="8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100140</xdr:rowOff>
    </xdr:from>
    <xdr:to>
      <xdr:col>76</xdr:col>
      <xdr:colOff>165100</xdr:colOff>
      <xdr:row>39</xdr:row>
      <xdr:rowOff>30290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61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21417</xdr:rowOff>
    </xdr:from>
    <xdr:ext cx="378565"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3017" y="6707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121983</xdr:rowOff>
    </xdr:from>
    <xdr:to>
      <xdr:col>71</xdr:col>
      <xdr:colOff>177800</xdr:colOff>
      <xdr:row>39</xdr:row>
      <xdr:rowOff>44450</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flipV="1">
          <a:off x="12814300" y="6637083"/>
          <a:ext cx="889000" cy="93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89853</xdr:rowOff>
    </xdr:from>
    <xdr:to>
      <xdr:col>72</xdr:col>
      <xdr:colOff>38100</xdr:colOff>
      <xdr:row>39</xdr:row>
      <xdr:rowOff>20003</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604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11130</xdr:rowOff>
    </xdr:from>
    <xdr:ext cx="378565"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4017" y="66976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35369</xdr:rowOff>
    </xdr:from>
    <xdr:to>
      <xdr:col>67</xdr:col>
      <xdr:colOff>101600</xdr:colOff>
      <xdr:row>38</xdr:row>
      <xdr:rowOff>136969</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550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36</xdr:row>
      <xdr:rowOff>153497</xdr:rowOff>
    </xdr:from>
    <xdr:ext cx="378565"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5017" y="6325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3937</xdr:rowOff>
    </xdr:from>
    <xdr:to>
      <xdr:col>81</xdr:col>
      <xdr:colOff>101600</xdr:colOff>
      <xdr:row>38</xdr:row>
      <xdr:rowOff>105537</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6519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122064</xdr:rowOff>
    </xdr:from>
    <xdr:ext cx="378565"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292017" y="62942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62802</xdr:rowOff>
    </xdr:from>
    <xdr:to>
      <xdr:col>76</xdr:col>
      <xdr:colOff>165100</xdr:colOff>
      <xdr:row>38</xdr:row>
      <xdr:rowOff>164402</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57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9479</xdr:rowOff>
    </xdr:from>
    <xdr:ext cx="378565"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403017" y="63531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71183</xdr:rowOff>
    </xdr:from>
    <xdr:to>
      <xdr:col>72</xdr:col>
      <xdr:colOff>38100</xdr:colOff>
      <xdr:row>39</xdr:row>
      <xdr:rowOff>1333</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586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17861</xdr:rowOff>
    </xdr:from>
    <xdr:ext cx="378565"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514017" y="63615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139700</xdr:rowOff>
    </xdr:from>
    <xdr:to>
      <xdr:col>89</xdr:col>
      <xdr:colOff>177800</xdr:colOff>
      <xdr:row>79</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168927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54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25400</xdr:rowOff>
    </xdr:from>
    <xdr:to>
      <xdr:col>89</xdr:col>
      <xdr:colOff>177800</xdr:colOff>
      <xdr:row>78</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54627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325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82550</xdr:rowOff>
    </xdr:from>
    <xdr:to>
      <xdr:col>89</xdr:col>
      <xdr:colOff>177800</xdr:colOff>
      <xdr:row>76</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111777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25400</xdr:rowOff>
    </xdr:from>
    <xdr:to>
      <xdr:col>89</xdr:col>
      <xdr:colOff>177800</xdr:colOff>
      <xdr:row>73</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54627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399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69</xdr:row>
      <xdr:rowOff>139700</xdr:rowOff>
    </xdr:from>
    <xdr:to>
      <xdr:col>89</xdr:col>
      <xdr:colOff>177800</xdr:colOff>
      <xdr:row>69</xdr:row>
      <xdr:rowOff>139700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68</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82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165674</xdr:rowOff>
    </xdr:from>
    <xdr:to>
      <xdr:col>85</xdr:col>
      <xdr:colOff>126364</xdr:colOff>
      <xdr:row>78</xdr:row>
      <xdr:rowOff>127242</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167174"/>
          <a:ext cx="1269" cy="1333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131069</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504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127242</xdr:rowOff>
    </xdr:from>
    <xdr:to>
      <xdr:col>86</xdr:col>
      <xdr:colOff>25400</xdr:colOff>
      <xdr:row>78</xdr:row>
      <xdr:rowOff>127242</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500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112351</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1942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165674</xdr:rowOff>
    </xdr:from>
    <xdr:to>
      <xdr:col>86</xdr:col>
      <xdr:colOff>25400</xdr:colOff>
      <xdr:row>70</xdr:row>
      <xdr:rowOff>165674</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167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82007</xdr:rowOff>
    </xdr:from>
    <xdr:to>
      <xdr:col>85</xdr:col>
      <xdr:colOff>127000</xdr:colOff>
      <xdr:row>76</xdr:row>
      <xdr:rowOff>96980</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5481300" y="13112207"/>
          <a:ext cx="838200" cy="14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60427</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9191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37551</xdr:rowOff>
    </xdr:from>
    <xdr:to>
      <xdr:col>85</xdr:col>
      <xdr:colOff>177800</xdr:colOff>
      <xdr:row>76</xdr:row>
      <xdr:rowOff>139151</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3067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102295</xdr:rowOff>
    </xdr:from>
    <xdr:to>
      <xdr:col>81</xdr:col>
      <xdr:colOff>50800</xdr:colOff>
      <xdr:row>76</xdr:row>
      <xdr:rowOff>82007</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4592300" y="12789595"/>
          <a:ext cx="889000" cy="32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25291</xdr:rowOff>
    </xdr:from>
    <xdr:to>
      <xdr:col>81</xdr:col>
      <xdr:colOff>101600</xdr:colOff>
      <xdr:row>76</xdr:row>
      <xdr:rowOff>126891</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305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143419</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830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102295</xdr:rowOff>
    </xdr:from>
    <xdr:to>
      <xdr:col>76</xdr:col>
      <xdr:colOff>114300</xdr:colOff>
      <xdr:row>75</xdr:row>
      <xdr:rowOff>108696</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2789595"/>
          <a:ext cx="889000" cy="177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5890</xdr:rowOff>
    </xdr:from>
    <xdr:to>
      <xdr:col>76</xdr:col>
      <xdr:colOff>165100</xdr:colOff>
      <xdr:row>76</xdr:row>
      <xdr:rowOff>107490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303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98617</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3128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62947</xdr:rowOff>
    </xdr:from>
    <xdr:to>
      <xdr:col>71</xdr:col>
      <xdr:colOff>177800</xdr:colOff>
      <xdr:row>75</xdr:row>
      <xdr:rowOff>108696</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a:off x="12814300" y="12921697"/>
          <a:ext cx="889000" cy="45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30550</xdr:rowOff>
    </xdr:from>
    <xdr:to>
      <xdr:col>72</xdr:col>
      <xdr:colOff>38100</xdr:colOff>
      <xdr:row>76</xdr:row>
      <xdr:rowOff>132150</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306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123277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3153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51552</xdr:rowOff>
    </xdr:from>
    <xdr:to>
      <xdr:col>67</xdr:col>
      <xdr:colOff>101600</xdr:colOff>
      <xdr:row>76</xdr:row>
      <xdr:rowOff>153152</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308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144279</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174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46180</xdr:rowOff>
    </xdr:from>
    <xdr:to>
      <xdr:col>85</xdr:col>
      <xdr:colOff>177800</xdr:colOff>
      <xdr:row>76</xdr:row>
      <xdr:rowOff>147780</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307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24607</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305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31207</xdr:rowOff>
    </xdr:from>
    <xdr:to>
      <xdr:col>81</xdr:col>
      <xdr:colOff>101600</xdr:colOff>
      <xdr:row>76</xdr:row>
      <xdr:rowOff>132807</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3061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123934</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3154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51495</xdr:rowOff>
    </xdr:from>
    <xdr:to>
      <xdr:col>76</xdr:col>
      <xdr:colOff>165100</xdr:colOff>
      <xdr:row>74</xdr:row>
      <xdr:rowOff>153095</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2738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169622</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2514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57896</xdr:rowOff>
    </xdr:from>
    <xdr:to>
      <xdr:col>72</xdr:col>
      <xdr:colOff>38100</xdr:colOff>
      <xdr:row>75</xdr:row>
      <xdr:rowOff>159497</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291664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4573</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2691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12147</xdr:rowOff>
    </xdr:from>
    <xdr:to>
      <xdr:col>67</xdr:col>
      <xdr:colOff>101600</xdr:colOff>
      <xdr:row>75</xdr:row>
      <xdr:rowOff>113747</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2870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130274</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2646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45949</xdr:rowOff>
    </xdr:from>
    <xdr:to>
      <xdr:col>85</xdr:col>
      <xdr:colOff>126364</xdr:colOff>
      <xdr:row>99</xdr:row>
      <xdr:rowOff>42278</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476449"/>
          <a:ext cx="1269" cy="1539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46105</xdr:rowOff>
    </xdr:from>
    <xdr:ext cx="378565"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70196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42278</xdr:rowOff>
    </xdr:from>
    <xdr:to>
      <xdr:col>86</xdr:col>
      <xdr:colOff>25400</xdr:colOff>
      <xdr:row>99</xdr:row>
      <xdr:rowOff>42278</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7015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164076</xdr:rowOff>
    </xdr:from>
    <xdr:ext cx="599010"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251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45949</xdr:rowOff>
    </xdr:from>
    <xdr:to>
      <xdr:col>86</xdr:col>
      <xdr:colOff>25400</xdr:colOff>
      <xdr:row>90</xdr:row>
      <xdr:rowOff>45949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476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127825</xdr:rowOff>
    </xdr:from>
    <xdr:to>
      <xdr:col>85</xdr:col>
      <xdr:colOff>127000</xdr:colOff>
      <xdr:row>98</xdr:row>
      <xdr:rowOff>137858</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5481300" y="16929925"/>
          <a:ext cx="838200" cy="10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14761</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6454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163334</xdr:rowOff>
    </xdr:from>
    <xdr:to>
      <xdr:col>85</xdr:col>
      <xdr:colOff>177800</xdr:colOff>
      <xdr:row>98</xdr:row>
      <xdr:rowOff>93484</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79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137858</xdr:rowOff>
    </xdr:from>
    <xdr:to>
      <xdr:col>81</xdr:col>
      <xdr:colOff>50800</xdr:colOff>
      <xdr:row>98</xdr:row>
      <xdr:rowOff>141288</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4592300" y="16939958"/>
          <a:ext cx="88900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26988</xdr:rowOff>
    </xdr:from>
    <xdr:to>
      <xdr:col>81</xdr:col>
      <xdr:colOff>101600</xdr:colOff>
      <xdr:row>98</xdr:row>
      <xdr:rowOff>128588</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82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145115</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604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49022</xdr:rowOff>
    </xdr:from>
    <xdr:to>
      <xdr:col>76</xdr:col>
      <xdr:colOff>114300</xdr:colOff>
      <xdr:row>98</xdr:row>
      <xdr:rowOff>141288</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3703300" y="16679672"/>
          <a:ext cx="889000" cy="26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12751</xdr:rowOff>
    </xdr:from>
    <xdr:to>
      <xdr:col>76</xdr:col>
      <xdr:colOff>165100</xdr:colOff>
      <xdr:row>98</xdr:row>
      <xdr:rowOff>114351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814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130878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59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49022</xdr:rowOff>
    </xdr:from>
    <xdr:to>
      <xdr:col>71</xdr:col>
      <xdr:colOff>177800</xdr:colOff>
      <xdr:row>98</xdr:row>
      <xdr:rowOff>138658</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679672"/>
          <a:ext cx="889000" cy="261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0</xdr:rowOff>
    </xdr:from>
    <xdr:to>
      <xdr:col>72</xdr:col>
      <xdr:colOff>38100</xdr:colOff>
      <xdr:row>98</xdr:row>
      <xdr:rowOff>101600</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80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92727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894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77939</xdr:rowOff>
    </xdr:from>
    <xdr:to>
      <xdr:col>67</xdr:col>
      <xdr:colOff>101600</xdr:colOff>
      <xdr:row>99</xdr:row>
      <xdr:rowOff>8089</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88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97</xdr:row>
      <xdr:rowOff>24616</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65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77025</xdr:rowOff>
    </xdr:from>
    <xdr:to>
      <xdr:col>85</xdr:col>
      <xdr:colOff>177800</xdr:colOff>
      <xdr:row>99</xdr:row>
      <xdr:rowOff>7175</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87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163402</xdr:rowOff>
    </xdr:from>
    <xdr:ext cx="469744"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794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87058</xdr:rowOff>
    </xdr:from>
    <xdr:to>
      <xdr:col>81</xdr:col>
      <xdr:colOff>101600</xdr:colOff>
      <xdr:row>99</xdr:row>
      <xdr:rowOff>17208</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889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8335</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46428" y="16981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90488</xdr:rowOff>
    </xdr:from>
    <xdr:to>
      <xdr:col>76</xdr:col>
      <xdr:colOff>165100</xdr:colOff>
      <xdr:row>99</xdr:row>
      <xdr:rowOff>20638</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89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11765</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57428" y="16985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169672</xdr:rowOff>
    </xdr:from>
    <xdr:to>
      <xdr:col>72</xdr:col>
      <xdr:colOff>38100</xdr:colOff>
      <xdr:row>97</xdr:row>
      <xdr:rowOff>99822</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628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116349</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404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87858</xdr:rowOff>
    </xdr:from>
    <xdr:to>
      <xdr:col>67</xdr:col>
      <xdr:colOff>101600</xdr:colOff>
      <xdr:row>99</xdr:row>
      <xdr:rowOff>18008</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889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9135</xdr:rowOff>
    </xdr:from>
    <xdr:ext cx="469744"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79428" y="16982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34</xdr:row>
      <xdr:rowOff>49403</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878703"/>
          <a:ext cx="1269" cy="776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32</xdr:row>
      <xdr:rowOff>167530</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653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49403</xdr:rowOff>
    </xdr:from>
    <xdr:to>
      <xdr:col>116</xdr:col>
      <xdr:colOff>152400</xdr:colOff>
      <xdr:row>34</xdr:row>
      <xdr:rowOff>49403</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878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32</xdr:row>
      <xdr:rowOff>13970</xdr:rowOff>
    </xdr:from>
    <xdr:to>
      <xdr:col>116</xdr:col>
      <xdr:colOff>63500</xdr:colOff>
      <xdr:row>36</xdr:row>
      <xdr:rowOff>33858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5500370"/>
          <a:ext cx="838200" cy="705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84472</xdr:rowOff>
    </xdr:from>
    <xdr:ext cx="378565"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42812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106045</xdr:rowOff>
    </xdr:from>
    <xdr:to>
      <xdr:col>116</xdr:col>
      <xdr:colOff>114300</xdr:colOff>
      <xdr:row>38</xdr:row>
      <xdr:rowOff>36195</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449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32</xdr:row>
      <xdr:rowOff>13970</xdr:rowOff>
    </xdr:from>
    <xdr:to>
      <xdr:col>111</xdr:col>
      <xdr:colOff>177800</xdr:colOff>
      <xdr:row>34</xdr:row>
      <xdr:rowOff>24714</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20434300" y="5500370"/>
          <a:ext cx="889000" cy="353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19406</xdr:rowOff>
    </xdr:from>
    <xdr:to>
      <xdr:col>112</xdr:col>
      <xdr:colOff>38100</xdr:colOff>
      <xdr:row>37</xdr:row>
      <xdr:rowOff>121006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363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112133</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455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24028</xdr:rowOff>
    </xdr:from>
    <xdr:to>
      <xdr:col>107</xdr:col>
      <xdr:colOff>50800</xdr:colOff>
      <xdr:row>34</xdr:row>
      <xdr:rowOff>24714</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5853328"/>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169367</xdr:rowOff>
    </xdr:from>
    <xdr:to>
      <xdr:col>107</xdr:col>
      <xdr:colOff>101600</xdr:colOff>
      <xdr:row>37</xdr:row>
      <xdr:rowOff>99517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341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90644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434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24028</xdr:rowOff>
    </xdr:from>
    <xdr:to>
      <xdr:col>102</xdr:col>
      <xdr:colOff>114300</xdr:colOff>
      <xdr:row>35</xdr:row>
      <xdr:rowOff>153644</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flipV="1">
          <a:off x="18656300" y="5853328"/>
          <a:ext cx="889000" cy="301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5004</xdr:rowOff>
    </xdr:from>
    <xdr:to>
      <xdr:col>102</xdr:col>
      <xdr:colOff>165100</xdr:colOff>
      <xdr:row>37</xdr:row>
      <xdr:rowOff>106604</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34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97731</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441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132106</xdr:rowOff>
    </xdr:from>
    <xdr:to>
      <xdr:col>98</xdr:col>
      <xdr:colOff>38100</xdr:colOff>
      <xdr:row>37</xdr:row>
      <xdr:rowOff>62256</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304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53383</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397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154508</xdr:rowOff>
    </xdr:from>
    <xdr:to>
      <xdr:col>116</xdr:col>
      <xdr:colOff>114300</xdr:colOff>
      <xdr:row>36</xdr:row>
      <xdr:rowOff>84658</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155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5935</xdr:rowOff>
    </xdr:from>
    <xdr:ext cx="469744"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006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31</xdr:row>
      <xdr:rowOff>134620</xdr:rowOff>
    </xdr:from>
    <xdr:to>
      <xdr:col>112</xdr:col>
      <xdr:colOff>38100</xdr:colOff>
      <xdr:row>32</xdr:row>
      <xdr:rowOff>64770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544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30</xdr:row>
      <xdr:rowOff>81297</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088428" y="522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33</xdr:row>
      <xdr:rowOff>145364</xdr:rowOff>
    </xdr:from>
    <xdr:to>
      <xdr:col>107</xdr:col>
      <xdr:colOff>101600</xdr:colOff>
      <xdr:row>34</xdr:row>
      <xdr:rowOff>75514</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580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32</xdr:row>
      <xdr:rowOff>92041</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199428" y="5578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33</xdr:row>
      <xdr:rowOff>144678</xdr:rowOff>
    </xdr:from>
    <xdr:to>
      <xdr:col>102</xdr:col>
      <xdr:colOff>165100</xdr:colOff>
      <xdr:row>34</xdr:row>
      <xdr:rowOff>74828</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580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32</xdr:row>
      <xdr:rowOff>91355</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10428" y="5577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102844</xdr:rowOff>
    </xdr:from>
    <xdr:to>
      <xdr:col>98</xdr:col>
      <xdr:colOff>38100</xdr:colOff>
      <xdr:row>36</xdr:row>
      <xdr:rowOff>32994</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103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49521</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21428" y="5878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101219</xdr:rowOff>
    </xdr:from>
    <xdr:to>
      <xdr:col>116</xdr:col>
      <xdr:colOff>62864</xdr:colOff>
      <xdr:row>59</xdr:row>
      <xdr:rowOff>44450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845169"/>
          <a:ext cx="1269" cy="1314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47896</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62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101219</xdr:rowOff>
    </xdr:from>
    <xdr:to>
      <xdr:col>116</xdr:col>
      <xdr:colOff>152400</xdr:colOff>
      <xdr:row>51</xdr:row>
      <xdr:rowOff>101219</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845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123927</xdr:rowOff>
    </xdr:from>
    <xdr:to>
      <xdr:col>116</xdr:col>
      <xdr:colOff>63500</xdr:colOff>
      <xdr:row>59</xdr:row>
      <xdr:rowOff>44450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1323300" y="9896577"/>
          <a:ext cx="838200" cy="263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75658</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6768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52781</xdr:rowOff>
    </xdr:from>
    <xdr:to>
      <xdr:col>116</xdr:col>
      <xdr:colOff>114300</xdr:colOff>
      <xdr:row>57</xdr:row>
      <xdr:rowOff>154381</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825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123927</xdr:rowOff>
    </xdr:from>
    <xdr:to>
      <xdr:col>111</xdr:col>
      <xdr:colOff>177800</xdr:colOff>
      <xdr:row>59</xdr:row>
      <xdr:rowOff>44450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20434300" y="9896577"/>
          <a:ext cx="889000" cy="263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24816</xdr:rowOff>
    </xdr:from>
    <xdr:to>
      <xdr:col>112</xdr:col>
      <xdr:colOff>38100</xdr:colOff>
      <xdr:row>57</xdr:row>
      <xdr:rowOff>126416</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79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142943</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572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13386</xdr:rowOff>
    </xdr:from>
    <xdr:to>
      <xdr:col>107</xdr:col>
      <xdr:colOff>101600</xdr:colOff>
      <xdr:row>57</xdr:row>
      <xdr:rowOff>114986</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78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131513</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9561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150393</xdr:rowOff>
    </xdr:from>
    <xdr:to>
      <xdr:col>102</xdr:col>
      <xdr:colOff>165100</xdr:colOff>
      <xdr:row>57</xdr:row>
      <xdr:rowOff>80543</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751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97070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9526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12167</xdr:rowOff>
    </xdr:from>
    <xdr:to>
      <xdr:col>98</xdr:col>
      <xdr:colOff>38100</xdr:colOff>
      <xdr:row>56</xdr:row>
      <xdr:rowOff>113767</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613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130294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388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73127</xdr:rowOff>
    </xdr:from>
    <xdr:to>
      <xdr:col>112</xdr:col>
      <xdr:colOff>38100</xdr:colOff>
      <xdr:row>58</xdr:row>
      <xdr:rowOff>3277</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9845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165854</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088428" y="9938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111125</xdr:rowOff>
    </xdr:from>
    <xdr:to>
      <xdr:col>116</xdr:col>
      <xdr:colOff>62864</xdr:colOff>
      <xdr:row>77</xdr:row>
      <xdr:rowOff>162514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284075"/>
          <a:ext cx="1269" cy="1080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166341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367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162514</xdr:rowOff>
    </xdr:from>
    <xdr:to>
      <xdr:col>116</xdr:col>
      <xdr:colOff>152400</xdr:colOff>
      <xdr:row>77</xdr:row>
      <xdr:rowOff>162514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364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57802</xdr:rowOff>
    </xdr:from>
    <xdr:ext cx="534377"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205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111125</xdr:rowOff>
    </xdr:from>
    <xdr:to>
      <xdr:col>116</xdr:col>
      <xdr:colOff>152400</xdr:colOff>
      <xdr:row>71</xdr:row>
      <xdr:rowOff>111125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28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111125</xdr:rowOff>
    </xdr:from>
    <xdr:to>
      <xdr:col>116</xdr:col>
      <xdr:colOff>63500</xdr:colOff>
      <xdr:row>72</xdr:row>
      <xdr:rowOff>11090</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1323300" y="12284075"/>
          <a:ext cx="838200" cy="71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74642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761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96215</xdr:rowOff>
    </xdr:from>
    <xdr:to>
      <xdr:col>116</xdr:col>
      <xdr:colOff>114300</xdr:colOff>
      <xdr:row>75</xdr:row>
      <xdr:rowOff>26365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278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11090</xdr:rowOff>
    </xdr:from>
    <xdr:to>
      <xdr:col>111</xdr:col>
      <xdr:colOff>177800</xdr:colOff>
      <xdr:row>72</xdr:row>
      <xdr:rowOff>116794</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2355490"/>
          <a:ext cx="889000" cy="105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146782</xdr:rowOff>
    </xdr:from>
    <xdr:to>
      <xdr:col>112</xdr:col>
      <xdr:colOff>38100</xdr:colOff>
      <xdr:row>75</xdr:row>
      <xdr:rowOff>76932</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83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68059</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92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116794</xdr:rowOff>
    </xdr:from>
    <xdr:to>
      <xdr:col>107</xdr:col>
      <xdr:colOff>50800</xdr:colOff>
      <xdr:row>73</xdr:row>
      <xdr:rowOff>7935</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2461194"/>
          <a:ext cx="889000" cy="62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57124</xdr:rowOff>
    </xdr:from>
    <xdr:to>
      <xdr:col>107</xdr:col>
      <xdr:colOff>101600</xdr:colOff>
      <xdr:row>75</xdr:row>
      <xdr:rowOff>158725</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1587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149852</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300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7935</xdr:rowOff>
    </xdr:from>
    <xdr:to>
      <xdr:col>102</xdr:col>
      <xdr:colOff>114300</xdr:colOff>
      <xdr:row>73</xdr:row>
      <xdr:rowOff>51918</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2523785"/>
          <a:ext cx="889000" cy="43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94707</xdr:rowOff>
    </xdr:from>
    <xdr:to>
      <xdr:col>102</xdr:col>
      <xdr:colOff>165100</xdr:colOff>
      <xdr:row>76</xdr:row>
      <xdr:rowOff>24857</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3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15983</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3046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102708</xdr:rowOff>
    </xdr:from>
    <xdr:to>
      <xdr:col>98</xdr:col>
      <xdr:colOff>38100</xdr:colOff>
      <xdr:row>76</xdr:row>
      <xdr:rowOff>32857</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6145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23984</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3054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60325</xdr:rowOff>
    </xdr:from>
    <xdr:to>
      <xdr:col>116</xdr:col>
      <xdr:colOff>114300</xdr:colOff>
      <xdr:row>71</xdr:row>
      <xdr:rowOff>161925</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223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13352</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2186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131740</xdr:rowOff>
    </xdr:from>
    <xdr:to>
      <xdr:col>112</xdr:col>
      <xdr:colOff>38100</xdr:colOff>
      <xdr:row>72</xdr:row>
      <xdr:rowOff>61890</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30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78417</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207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65994</xdr:rowOff>
    </xdr:from>
    <xdr:to>
      <xdr:col>107</xdr:col>
      <xdr:colOff>101600</xdr:colOff>
      <xdr:row>72</xdr:row>
      <xdr:rowOff>167594</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410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12671</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2185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128585</xdr:rowOff>
    </xdr:from>
    <xdr:to>
      <xdr:col>102</xdr:col>
      <xdr:colOff>165100</xdr:colOff>
      <xdr:row>73</xdr:row>
      <xdr:rowOff>58735</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2472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75262</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2248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1118</xdr:rowOff>
    </xdr:from>
    <xdr:to>
      <xdr:col>98</xdr:col>
      <xdr:colOff>38100</xdr:colOff>
      <xdr:row>73</xdr:row>
      <xdr:rowOff>102718</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2516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119245</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2292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扶助費は、住民一人当たり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182,689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円で全体の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38.8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％と最も高い割合を占めており、類似団体内で最も高い水準となっている。生活保護費が扶助費の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31.4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を占めており、大きな負担となっている。自立支援・介護給付費等事業、教育・保育施設施設型給付事業などの増加により住民一人当たりコストが押し上げられている。今後も、貧困の連鎖等を防ぐ取組による社会保障給付費の抑制や各種相談・支援事業を継続することで扶助費の上昇抑制を図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人件費は、住民一人当たり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76,925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円で全体の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16.3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高い割合を占めている。類似団体平均と比較するとやや高いものの、大阪府平均、全国平均と比較すると低い状況である。今後も業務見直しに積極的に取り組み、人件費の削減、適正化を図る。なお、前年より指標が大きくなっている理由は、人事院勧告による職員給与の増加や、退職手当の増加によるもの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物件費は、住民一人当たり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53,117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円で全体の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％と高い割合を占めているが、類似団体平均、大阪府平均、全国平均と比較すると低い状況である。</a:t>
          </a: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大阪府岸和田市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186,596
182,389
72.72
88,885,551
87,824,604
788,309
45,893,448
49,895,085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139700</xdr:rowOff>
    </xdr:from>
    <xdr:to>
      <xdr:col>28</xdr:col>
      <xdr:colOff>114300</xdr:colOff>
      <xdr:row>39</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84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541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28</xdr:row>
      <xdr:rowOff>168927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969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8" name="テキスト ボックス 57">
          <a:extLst>
            <a:ext uri="{FF2B5EF4-FFF2-40B4-BE49-F238E27FC236}">
              <a16:creationId xmlns:a16="http://schemas.microsoft.com/office/drawing/2014/main" id="{00000000-0008-0000-0700-00003A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9" name="議会費グラフ枠">
          <a:extLst>
            <a:ext uri="{FF2B5EF4-FFF2-40B4-BE49-F238E27FC236}">
              <a16:creationId xmlns:a16="http://schemas.microsoft.com/office/drawing/2014/main" id="{00000000-0008-0000-0700-00003B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155416</xdr:rowOff>
    </xdr:from>
    <xdr:to>
      <xdr:col>24</xdr:col>
      <xdr:colOff>62865</xdr:colOff>
      <xdr:row>38</xdr:row>
      <xdr:rowOff>156845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4633595" y="5298916"/>
          <a:ext cx="1270" cy="1373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160672</xdr:rowOff>
    </xdr:from>
    <xdr:ext cx="469744" cy="259045"/>
    <xdr:sp macro="" textlink="">
      <xdr:nvSpPr>
        <xdr:cNvPr id="61" name="議会費最小値テキスト">
          <a:extLst>
            <a:ext uri="{FF2B5EF4-FFF2-40B4-BE49-F238E27FC236}">
              <a16:creationId xmlns:a16="http://schemas.microsoft.com/office/drawing/2014/main" id="{00000000-0008-0000-0700-00003D000000}"/>
            </a:ext>
          </a:extLst>
        </xdr:cNvPr>
        <xdr:cNvSpPr txBox="1"/>
      </xdr:nvSpPr>
      <xdr:spPr>
        <a:xfrm>
          <a:off x="4686300" y="6675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156845</xdr:rowOff>
    </xdr:from>
    <xdr:to>
      <xdr:col>24</xdr:col>
      <xdr:colOff>152400</xdr:colOff>
      <xdr:row>38</xdr:row>
      <xdr:rowOff>156845</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6671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102093</xdr:rowOff>
    </xdr:from>
    <xdr:ext cx="469744" cy="259045"/>
    <xdr:sp macro="" textlink="">
      <xdr:nvSpPr>
        <xdr:cNvPr id="63" name="議会費最大値テキスト">
          <a:extLst>
            <a:ext uri="{FF2B5EF4-FFF2-40B4-BE49-F238E27FC236}">
              <a16:creationId xmlns:a16="http://schemas.microsoft.com/office/drawing/2014/main" id="{00000000-0008-0000-0700-00003F000000}"/>
            </a:ext>
          </a:extLst>
        </xdr:cNvPr>
        <xdr:cNvSpPr txBox="1"/>
      </xdr:nvSpPr>
      <xdr:spPr>
        <a:xfrm>
          <a:off x="4686300" y="507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155416</xdr:rowOff>
    </xdr:from>
    <xdr:to>
      <xdr:col>24</xdr:col>
      <xdr:colOff>152400</xdr:colOff>
      <xdr:row>30</xdr:row>
      <xdr:rowOff>155416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4546600" y="5298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48260</xdr:rowOff>
    </xdr:from>
    <xdr:to>
      <xdr:col>24</xdr:col>
      <xdr:colOff>63500</xdr:colOff>
      <xdr:row>34</xdr:row>
      <xdr:rowOff>105410</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3797300" y="587756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150194</xdr:rowOff>
    </xdr:from>
    <xdr:ext cx="469744" cy="259045"/>
    <xdr:sp macro="" textlink="">
      <xdr:nvSpPr>
        <xdr:cNvPr id="66" name="議会費平均値テキスト">
          <a:extLst>
            <a:ext uri="{FF2B5EF4-FFF2-40B4-BE49-F238E27FC236}">
              <a16:creationId xmlns:a16="http://schemas.microsoft.com/office/drawing/2014/main" id="{00000000-0008-0000-0700-000042000000}"/>
            </a:ext>
          </a:extLst>
        </xdr:cNvPr>
        <xdr:cNvSpPr txBox="1"/>
      </xdr:nvSpPr>
      <xdr:spPr>
        <a:xfrm>
          <a:off x="4686300" y="59794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317</xdr:rowOff>
    </xdr:from>
    <xdr:to>
      <xdr:col>24</xdr:col>
      <xdr:colOff>114300</xdr:colOff>
      <xdr:row>35</xdr:row>
      <xdr:rowOff>101917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4584700" y="6001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139700</xdr:rowOff>
    </xdr:from>
    <xdr:to>
      <xdr:col>19</xdr:col>
      <xdr:colOff>177800</xdr:colOff>
      <xdr:row>34</xdr:row>
      <xdr:rowOff>48260</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2908300" y="579755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76041</xdr:rowOff>
    </xdr:from>
    <xdr:to>
      <xdr:col>20</xdr:col>
      <xdr:colOff>38100</xdr:colOff>
      <xdr:row>36</xdr:row>
      <xdr:rowOff>6191</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3746500" y="6076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168768</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3562428" y="6169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139700</xdr:rowOff>
    </xdr:from>
    <xdr:to>
      <xdr:col>15</xdr:col>
      <xdr:colOff>50800</xdr:colOff>
      <xdr:row>34</xdr:row>
      <xdr:rowOff>43974</xdr:rowOff>
    </xdr:to>
    <xdr:cxnSp macro="">
      <xdr:nvCxnSpPr>
        <xdr:cNvPr id="71" name="直線コネクタ 70">
          <a:extLst>
            <a:ext uri="{FF2B5EF4-FFF2-40B4-BE49-F238E27FC236}">
              <a16:creationId xmlns:a16="http://schemas.microsoft.com/office/drawing/2014/main" id="{00000000-0008-0000-0700-000047000000}"/>
            </a:ext>
          </a:extLst>
        </xdr:cNvPr>
        <xdr:cNvCxnSpPr/>
      </xdr:nvCxnSpPr>
      <xdr:spPr>
        <a:xfrm flipV="1">
          <a:off x="2019300" y="5797550"/>
          <a:ext cx="889000" cy="75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120333</xdr:rowOff>
    </xdr:from>
    <xdr:to>
      <xdr:col>15</xdr:col>
      <xdr:colOff>101600</xdr:colOff>
      <xdr:row>36</xdr:row>
      <xdr:rowOff>50483</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2857500" y="612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41610</xdr:rowOff>
    </xdr:from>
    <xdr:ext cx="469744"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673428" y="6213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43974</xdr:rowOff>
    </xdr:from>
    <xdr:to>
      <xdr:col>10</xdr:col>
      <xdr:colOff>114300</xdr:colOff>
      <xdr:row>35</xdr:row>
      <xdr:rowOff>45403</xdr:rowOff>
    </xdr:to>
    <xdr:cxnSp macro="">
      <xdr:nvCxnSpPr>
        <xdr:cNvPr id="74" name="直線コネクタ 73">
          <a:extLst>
            <a:ext uri="{FF2B5EF4-FFF2-40B4-BE49-F238E27FC236}">
              <a16:creationId xmlns:a16="http://schemas.microsoft.com/office/drawing/2014/main" id="{00000000-0008-0000-0700-00004A000000}"/>
            </a:ext>
          </a:extLst>
        </xdr:cNvPr>
        <xdr:cNvCxnSpPr/>
      </xdr:nvCxnSpPr>
      <xdr:spPr>
        <a:xfrm flipV="1">
          <a:off x="1130300" y="5873274"/>
          <a:ext cx="889000" cy="172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123190</xdr:rowOff>
    </xdr:from>
    <xdr:to>
      <xdr:col>10</xdr:col>
      <xdr:colOff>165100</xdr:colOff>
      <xdr:row>36</xdr:row>
      <xdr:rowOff>53340</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968500" y="612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44467</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784428" y="621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161766</xdr:rowOff>
    </xdr:from>
    <xdr:to>
      <xdr:col>6</xdr:col>
      <xdr:colOff>38100</xdr:colOff>
      <xdr:row>36</xdr:row>
      <xdr:rowOff>91916</xdr:rowOff>
    </xdr:to>
    <xdr:sp macro="" textlink="">
      <xdr:nvSpPr>
        <xdr:cNvPr id="77" name="フローチャート: 判断 76">
          <a:extLst>
            <a:ext uri="{FF2B5EF4-FFF2-40B4-BE49-F238E27FC236}">
              <a16:creationId xmlns:a16="http://schemas.microsoft.com/office/drawing/2014/main" id="{00000000-0008-0000-0700-00004D000000}"/>
            </a:ext>
          </a:extLst>
        </xdr:cNvPr>
        <xdr:cNvSpPr/>
      </xdr:nvSpPr>
      <xdr:spPr>
        <a:xfrm>
          <a:off x="1079500" y="6162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83043</xdr:rowOff>
    </xdr:from>
    <xdr:ext cx="469744"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895428" y="6255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54610</xdr:rowOff>
    </xdr:from>
    <xdr:to>
      <xdr:col>24</xdr:col>
      <xdr:colOff>114300</xdr:colOff>
      <xdr:row>34</xdr:row>
      <xdr:rowOff>156210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4584700" y="588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77487</xdr:rowOff>
    </xdr:from>
    <xdr:ext cx="469744" cy="259045"/>
    <xdr:sp macro="" textlink="">
      <xdr:nvSpPr>
        <xdr:cNvPr id="85" name="議会費該当値テキスト">
          <a:extLst>
            <a:ext uri="{FF2B5EF4-FFF2-40B4-BE49-F238E27FC236}">
              <a16:creationId xmlns:a16="http://schemas.microsoft.com/office/drawing/2014/main" id="{00000000-0008-0000-0700-000055000000}"/>
            </a:ext>
          </a:extLst>
        </xdr:cNvPr>
        <xdr:cNvSpPr txBox="1"/>
      </xdr:nvSpPr>
      <xdr:spPr>
        <a:xfrm>
          <a:off x="4686300" y="5735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168910</xdr:rowOff>
    </xdr:from>
    <xdr:to>
      <xdr:col>20</xdr:col>
      <xdr:colOff>38100</xdr:colOff>
      <xdr:row>34</xdr:row>
      <xdr:rowOff>99060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3746500" y="582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115587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3562428" y="5601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88900</xdr:rowOff>
    </xdr:from>
    <xdr:to>
      <xdr:col>15</xdr:col>
      <xdr:colOff>101600</xdr:colOff>
      <xdr:row>34</xdr:row>
      <xdr:rowOff>19050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2857500" y="574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35577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2673428" y="5521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164624</xdr:rowOff>
    </xdr:from>
    <xdr:to>
      <xdr:col>10</xdr:col>
      <xdr:colOff>165100</xdr:colOff>
      <xdr:row>34</xdr:row>
      <xdr:rowOff>94774</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968500" y="582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111301</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1784428" y="5597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166053</xdr:rowOff>
    </xdr:from>
    <xdr:to>
      <xdr:col>6</xdr:col>
      <xdr:colOff>38100</xdr:colOff>
      <xdr:row>35</xdr:row>
      <xdr:rowOff>96203</xdr:rowOff>
    </xdr:to>
    <xdr:sp macro="" textlink="">
      <xdr:nvSpPr>
        <xdr:cNvPr id="92" name="楕円 91">
          <a:extLst>
            <a:ext uri="{FF2B5EF4-FFF2-40B4-BE49-F238E27FC236}">
              <a16:creationId xmlns:a16="http://schemas.microsoft.com/office/drawing/2014/main" id="{00000000-0008-0000-0700-00005C000000}"/>
            </a:ext>
          </a:extLst>
        </xdr:cNvPr>
        <xdr:cNvSpPr/>
      </xdr:nvSpPr>
      <xdr:spPr>
        <a:xfrm>
          <a:off x="1079500" y="5995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112730</xdr:rowOff>
    </xdr:from>
    <xdr:ext cx="469744" cy="259045"/>
    <xdr:sp macro="" textlink="">
      <xdr:nvSpPr>
        <xdr:cNvPr id="93" name="テキスト ボックス 92">
          <a:extLst>
            <a:ext uri="{FF2B5EF4-FFF2-40B4-BE49-F238E27FC236}">
              <a16:creationId xmlns:a16="http://schemas.microsoft.com/office/drawing/2014/main" id="{00000000-0008-0000-0700-00005D000000}"/>
            </a:ext>
          </a:extLst>
        </xdr:cNvPr>
        <xdr:cNvSpPr txBox="1"/>
      </xdr:nvSpPr>
      <xdr:spPr>
        <a:xfrm>
          <a:off x="895428" y="5770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1" name="正方形/長方形 100">
          <a:extLst>
            <a:ext uri="{FF2B5EF4-FFF2-40B4-BE49-F238E27FC236}">
              <a16:creationId xmlns:a16="http://schemas.microsoft.com/office/drawing/2014/main" id="{00000000-0008-0000-0700-000065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7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総務費グラフ枠">
          <a:extLst>
            <a:ext uri="{FF2B5EF4-FFF2-40B4-BE49-F238E27FC236}">
              <a16:creationId xmlns:a16="http://schemas.microsoft.com/office/drawing/2014/main" id="{00000000-0008-0000-07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70256</xdr:rowOff>
    </xdr:from>
    <xdr:to>
      <xdr:col>24</xdr:col>
      <xdr:colOff>62865</xdr:colOff>
      <xdr:row>59</xdr:row>
      <xdr:rowOff>49936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4633595" y="9500006"/>
          <a:ext cx="1270" cy="665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53763</xdr:rowOff>
    </xdr:from>
    <xdr:ext cx="534377" cy="259045"/>
    <xdr:sp macro="" textlink="">
      <xdr:nvSpPr>
        <xdr:cNvPr id="119" name="総務費最小値テキスト">
          <a:extLst>
            <a:ext uri="{FF2B5EF4-FFF2-40B4-BE49-F238E27FC236}">
              <a16:creationId xmlns:a16="http://schemas.microsoft.com/office/drawing/2014/main" id="{00000000-0008-0000-0700-000077000000}"/>
            </a:ext>
          </a:extLst>
        </xdr:cNvPr>
        <xdr:cNvSpPr txBox="1"/>
      </xdr:nvSpPr>
      <xdr:spPr>
        <a:xfrm>
          <a:off x="4686300" y="10169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49936</xdr:rowOff>
    </xdr:from>
    <xdr:to>
      <xdr:col>24</xdr:col>
      <xdr:colOff>152400</xdr:colOff>
      <xdr:row>59</xdr:row>
      <xdr:rowOff>49936</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1016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16933</xdr:rowOff>
    </xdr:from>
    <xdr:ext cx="534377" cy="259045"/>
    <xdr:sp macro="" textlink="">
      <xdr:nvSpPr>
        <xdr:cNvPr id="121" name="総務費最大値テキスト">
          <a:extLst>
            <a:ext uri="{FF2B5EF4-FFF2-40B4-BE49-F238E27FC236}">
              <a16:creationId xmlns:a16="http://schemas.microsoft.com/office/drawing/2014/main" id="{00000000-0008-0000-0700-000079000000}"/>
            </a:ext>
          </a:extLst>
        </xdr:cNvPr>
        <xdr:cNvSpPr txBox="1"/>
      </xdr:nvSpPr>
      <xdr:spPr>
        <a:xfrm>
          <a:off x="4686300" y="9275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81,968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55</xdr:row>
      <xdr:rowOff>70256</xdr:rowOff>
    </xdr:from>
    <xdr:to>
      <xdr:col>24</xdr:col>
      <xdr:colOff>152400</xdr:colOff>
      <xdr:row>55</xdr:row>
      <xdr:rowOff>70256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4546600" y="9500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117005</xdr:rowOff>
    </xdr:from>
    <xdr:to>
      <xdr:col>24</xdr:col>
      <xdr:colOff>63500</xdr:colOff>
      <xdr:row>59</xdr:row>
      <xdr:rowOff>15037</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3797300" y="10061105"/>
          <a:ext cx="838200" cy="6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151871</xdr:rowOff>
    </xdr:from>
    <xdr:ext cx="534377" cy="259045"/>
    <xdr:sp macro="" textlink="">
      <xdr:nvSpPr>
        <xdr:cNvPr id="124" name="総務費平均値テキスト">
          <a:extLst>
            <a:ext uri="{FF2B5EF4-FFF2-40B4-BE49-F238E27FC236}">
              <a16:creationId xmlns:a16="http://schemas.microsoft.com/office/drawing/2014/main" id="{00000000-0008-0000-0700-00007C000000}"/>
            </a:ext>
          </a:extLst>
        </xdr:cNvPr>
        <xdr:cNvSpPr txBox="1"/>
      </xdr:nvSpPr>
      <xdr:spPr>
        <a:xfrm>
          <a:off x="4686300" y="97530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128994</xdr:rowOff>
    </xdr:from>
    <xdr:to>
      <xdr:col>24</xdr:col>
      <xdr:colOff>114300</xdr:colOff>
      <xdr:row>58</xdr:row>
      <xdr:rowOff>59144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4584700" y="9901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153530</xdr:rowOff>
    </xdr:from>
    <xdr:to>
      <xdr:col>19</xdr:col>
      <xdr:colOff>177800</xdr:colOff>
      <xdr:row>59</xdr:row>
      <xdr:rowOff>15037</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908300" y="10097630"/>
          <a:ext cx="889000" cy="32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144349</xdr:rowOff>
    </xdr:from>
    <xdr:to>
      <xdr:col>20</xdr:col>
      <xdr:colOff>38100</xdr:colOff>
      <xdr:row>58</xdr:row>
      <xdr:rowOff>74499</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3746500" y="991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91026</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3530111" y="9692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131534</xdr:rowOff>
    </xdr:from>
    <xdr:to>
      <xdr:col>15</xdr:col>
      <xdr:colOff>50800</xdr:colOff>
      <xdr:row>58</xdr:row>
      <xdr:rowOff>153530</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2019300" y="9904184"/>
          <a:ext cx="889000" cy="193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141884</xdr:rowOff>
    </xdr:from>
    <xdr:to>
      <xdr:col>15</xdr:col>
      <xdr:colOff>101600</xdr:colOff>
      <xdr:row>58</xdr:row>
      <xdr:rowOff>72034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2857500" y="9914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88561</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641111" y="9689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97472</xdr:rowOff>
    </xdr:from>
    <xdr:to>
      <xdr:col>10</xdr:col>
      <xdr:colOff>114300</xdr:colOff>
      <xdr:row>57</xdr:row>
      <xdr:rowOff>131534</xdr:rowOff>
    </xdr:to>
    <xdr:cxnSp macro="">
      <xdr:nvCxnSpPr>
        <xdr:cNvPr id="132" name="直線コネクタ 131">
          <a:extLst>
            <a:ext uri="{FF2B5EF4-FFF2-40B4-BE49-F238E27FC236}">
              <a16:creationId xmlns:a16="http://schemas.microsoft.com/office/drawing/2014/main" id="{00000000-0008-0000-0700-000084000000}"/>
            </a:ext>
          </a:extLst>
        </xdr:cNvPr>
        <xdr:cNvCxnSpPr/>
      </xdr:nvCxnSpPr>
      <xdr:spPr>
        <a:xfrm>
          <a:off x="1130300" y="8841422"/>
          <a:ext cx="889000" cy="1062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154445</xdr:rowOff>
    </xdr:from>
    <xdr:to>
      <xdr:col>10</xdr:col>
      <xdr:colOff>165100</xdr:colOff>
      <xdr:row>58</xdr:row>
      <xdr:rowOff>84595</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968500" y="992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75722</xdr:rowOff>
    </xdr:from>
    <xdr:ext cx="534377"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752111" y="10019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150063</xdr:rowOff>
    </xdr:from>
    <xdr:to>
      <xdr:col>6</xdr:col>
      <xdr:colOff>38100</xdr:colOff>
      <xdr:row>51</xdr:row>
      <xdr:rowOff>80213</xdr:rowOff>
    </xdr:to>
    <xdr:sp macro="" textlink="">
      <xdr:nvSpPr>
        <xdr:cNvPr id="135" name="フローチャート: 判断 134">
          <a:extLst>
            <a:ext uri="{FF2B5EF4-FFF2-40B4-BE49-F238E27FC236}">
              <a16:creationId xmlns:a16="http://schemas.microsoft.com/office/drawing/2014/main" id="{00000000-0008-0000-0700-000087000000}"/>
            </a:ext>
          </a:extLst>
        </xdr:cNvPr>
        <xdr:cNvSpPr/>
      </xdr:nvSpPr>
      <xdr:spPr>
        <a:xfrm>
          <a:off x="1079500" y="872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96740</xdr:rowOff>
    </xdr:from>
    <xdr:ext cx="59901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830795" y="8497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66205</xdr:rowOff>
    </xdr:from>
    <xdr:to>
      <xdr:col>24</xdr:col>
      <xdr:colOff>114300</xdr:colOff>
      <xdr:row>58</xdr:row>
      <xdr:rowOff>167805</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4584700" y="1001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152582</xdr:rowOff>
    </xdr:from>
    <xdr:ext cx="534377" cy="259045"/>
    <xdr:sp macro="" textlink="">
      <xdr:nvSpPr>
        <xdr:cNvPr id="143" name="総務費該当値テキスト">
          <a:extLst>
            <a:ext uri="{FF2B5EF4-FFF2-40B4-BE49-F238E27FC236}">
              <a16:creationId xmlns:a16="http://schemas.microsoft.com/office/drawing/2014/main" id="{00000000-0008-0000-0700-00008F000000}"/>
            </a:ext>
          </a:extLst>
        </xdr:cNvPr>
        <xdr:cNvSpPr txBox="1"/>
      </xdr:nvSpPr>
      <xdr:spPr>
        <a:xfrm>
          <a:off x="4686300" y="9925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135687</xdr:rowOff>
    </xdr:from>
    <xdr:to>
      <xdr:col>20</xdr:col>
      <xdr:colOff>38100</xdr:colOff>
      <xdr:row>59</xdr:row>
      <xdr:rowOff>65837</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3746500" y="10079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56964</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3530111" y="10172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102730</xdr:rowOff>
    </xdr:from>
    <xdr:to>
      <xdr:col>15</xdr:col>
      <xdr:colOff>101600</xdr:colOff>
      <xdr:row>59</xdr:row>
      <xdr:rowOff>32880</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2857500" y="1004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24007</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2641111" y="10139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80734</xdr:rowOff>
    </xdr:from>
    <xdr:to>
      <xdr:col>10</xdr:col>
      <xdr:colOff>165100</xdr:colOff>
      <xdr:row>58</xdr:row>
      <xdr:rowOff>10884</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968500" y="9853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27411</xdr:rowOff>
    </xdr:from>
    <xdr:ext cx="534377"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1752111" y="9628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46672</xdr:rowOff>
    </xdr:from>
    <xdr:to>
      <xdr:col>6</xdr:col>
      <xdr:colOff>38100</xdr:colOff>
      <xdr:row>51</xdr:row>
      <xdr:rowOff>148272</xdr:rowOff>
    </xdr:to>
    <xdr:sp macro="" textlink="">
      <xdr:nvSpPr>
        <xdr:cNvPr id="150" name="楕円 149">
          <a:extLst>
            <a:ext uri="{FF2B5EF4-FFF2-40B4-BE49-F238E27FC236}">
              <a16:creationId xmlns:a16="http://schemas.microsoft.com/office/drawing/2014/main" id="{00000000-0008-0000-0700-000096000000}"/>
            </a:ext>
          </a:extLst>
        </xdr:cNvPr>
        <xdr:cNvSpPr/>
      </xdr:nvSpPr>
      <xdr:spPr>
        <a:xfrm>
          <a:off x="1079500" y="8790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139399</xdr:rowOff>
    </xdr:from>
    <xdr:ext cx="599010" cy="259045"/>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830795" y="8883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7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7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4" name="テキスト ボックス 173">
          <a:extLst>
            <a:ext uri="{FF2B5EF4-FFF2-40B4-BE49-F238E27FC236}">
              <a16:creationId xmlns:a16="http://schemas.microsoft.com/office/drawing/2014/main" id="{00000000-0008-0000-0700-0000AE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民生費グラフ枠">
          <a:extLst>
            <a:ext uri="{FF2B5EF4-FFF2-40B4-BE49-F238E27FC236}">
              <a16:creationId xmlns:a16="http://schemas.microsoft.com/office/drawing/2014/main" id="{00000000-0008-0000-0700-0000AF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85751</xdr:rowOff>
    </xdr:from>
    <xdr:to>
      <xdr:col>24</xdr:col>
      <xdr:colOff>62865</xdr:colOff>
      <xdr:row>78</xdr:row>
      <xdr:rowOff>37846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4633595" y="12258701"/>
          <a:ext cx="1270" cy="11522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41673</xdr:rowOff>
    </xdr:from>
    <xdr:ext cx="599010" cy="259045"/>
    <xdr:sp macro="" textlink="">
      <xdr:nvSpPr>
        <xdr:cNvPr id="177" name="民生費最小値テキスト">
          <a:extLst>
            <a:ext uri="{FF2B5EF4-FFF2-40B4-BE49-F238E27FC236}">
              <a16:creationId xmlns:a16="http://schemas.microsoft.com/office/drawing/2014/main" id="{00000000-0008-0000-0700-0000B1000000}"/>
            </a:ext>
          </a:extLst>
        </xdr:cNvPr>
        <xdr:cNvSpPr txBox="1"/>
      </xdr:nvSpPr>
      <xdr:spPr>
        <a:xfrm>
          <a:off x="4686300" y="13414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37846</xdr:rowOff>
    </xdr:from>
    <xdr:to>
      <xdr:col>24</xdr:col>
      <xdr:colOff>152400</xdr:colOff>
      <xdr:row>78</xdr:row>
      <xdr:rowOff>37846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3410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32428</xdr:rowOff>
    </xdr:from>
    <xdr:ext cx="599010" cy="259045"/>
    <xdr:sp macro="" textlink="">
      <xdr:nvSpPr>
        <xdr:cNvPr id="179" name="民生費最大値テキスト">
          <a:extLst>
            <a:ext uri="{FF2B5EF4-FFF2-40B4-BE49-F238E27FC236}">
              <a16:creationId xmlns:a16="http://schemas.microsoft.com/office/drawing/2014/main" id="{00000000-0008-0000-0700-0000B3000000}"/>
            </a:ext>
          </a:extLst>
        </xdr:cNvPr>
        <xdr:cNvSpPr txBox="1"/>
      </xdr:nvSpPr>
      <xdr:spPr>
        <a:xfrm>
          <a:off x="4686300" y="12033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254,748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85751</xdr:rowOff>
    </xdr:from>
    <xdr:to>
      <xdr:col>24</xdr:col>
      <xdr:colOff>152400</xdr:colOff>
      <xdr:row>71</xdr:row>
      <xdr:rowOff>85751</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4546600" y="12258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85751</xdr:rowOff>
    </xdr:from>
    <xdr:to>
      <xdr:col>24</xdr:col>
      <xdr:colOff>63500</xdr:colOff>
      <xdr:row>72</xdr:row>
      <xdr:rowOff>134531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3797300" y="12258701"/>
          <a:ext cx="838200" cy="220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16412</xdr:rowOff>
    </xdr:from>
    <xdr:ext cx="599010" cy="259045"/>
    <xdr:sp macro="" textlink="">
      <xdr:nvSpPr>
        <xdr:cNvPr id="182" name="民生費平均値テキスト">
          <a:extLst>
            <a:ext uri="{FF2B5EF4-FFF2-40B4-BE49-F238E27FC236}">
              <a16:creationId xmlns:a16="http://schemas.microsoft.com/office/drawing/2014/main" id="{00000000-0008-0000-0700-0000B6000000}"/>
            </a:ext>
          </a:extLst>
        </xdr:cNvPr>
        <xdr:cNvSpPr txBox="1"/>
      </xdr:nvSpPr>
      <xdr:spPr>
        <a:xfrm>
          <a:off x="4686300" y="130466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37985</xdr:rowOff>
    </xdr:from>
    <xdr:to>
      <xdr:col>24</xdr:col>
      <xdr:colOff>114300</xdr:colOff>
      <xdr:row>76</xdr:row>
      <xdr:rowOff>139585</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4584700" y="1306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134531</xdr:rowOff>
    </xdr:from>
    <xdr:to>
      <xdr:col>19</xdr:col>
      <xdr:colOff>177800</xdr:colOff>
      <xdr:row>73</xdr:row>
      <xdr:rowOff>92087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908300" y="12478931"/>
          <a:ext cx="889000" cy="129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13615</xdr:rowOff>
    </xdr:from>
    <xdr:to>
      <xdr:col>20</xdr:col>
      <xdr:colOff>38100</xdr:colOff>
      <xdr:row>77</xdr:row>
      <xdr:rowOff>115215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3746500" y="1321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106342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3497795" y="13307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72530</xdr:rowOff>
    </xdr:from>
    <xdr:to>
      <xdr:col>15</xdr:col>
      <xdr:colOff>50800</xdr:colOff>
      <xdr:row>73</xdr:row>
      <xdr:rowOff>92087</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a:off x="2019300" y="12588380"/>
          <a:ext cx="889000" cy="19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127215</xdr:rowOff>
    </xdr:from>
    <xdr:to>
      <xdr:col>15</xdr:col>
      <xdr:colOff>101600</xdr:colOff>
      <xdr:row>78</xdr:row>
      <xdr:rowOff>57365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2857500" y="1332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48492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608795" y="13421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72530</xdr:rowOff>
    </xdr:from>
    <xdr:to>
      <xdr:col>10</xdr:col>
      <xdr:colOff>114300</xdr:colOff>
      <xdr:row>75</xdr:row>
      <xdr:rowOff>95415</xdr:rowOff>
    </xdr:to>
    <xdr:cxnSp macro="">
      <xdr:nvCxnSpPr>
        <xdr:cNvPr id="190" name="直線コネクタ 189">
          <a:extLst>
            <a:ext uri="{FF2B5EF4-FFF2-40B4-BE49-F238E27FC236}">
              <a16:creationId xmlns:a16="http://schemas.microsoft.com/office/drawing/2014/main" id="{00000000-0008-0000-0700-0000BE000000}"/>
            </a:ext>
          </a:extLst>
        </xdr:cNvPr>
        <xdr:cNvCxnSpPr/>
      </xdr:nvCxnSpPr>
      <xdr:spPr>
        <a:xfrm flipV="1">
          <a:off x="1130300" y="12588380"/>
          <a:ext cx="889000" cy="365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50978</xdr:rowOff>
    </xdr:from>
    <xdr:to>
      <xdr:col>10</xdr:col>
      <xdr:colOff>165100</xdr:colOff>
      <xdr:row>77</xdr:row>
      <xdr:rowOff>152578</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968500" y="13252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143705</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719795" y="13345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11937</xdr:rowOff>
    </xdr:from>
    <xdr:to>
      <xdr:col>6</xdr:col>
      <xdr:colOff>38100</xdr:colOff>
      <xdr:row>79</xdr:row>
      <xdr:rowOff>113537</xdr:rowOff>
    </xdr:to>
    <xdr:sp macro="" textlink="">
      <xdr:nvSpPr>
        <xdr:cNvPr id="193" name="フローチャート: 判断 192">
          <a:extLst>
            <a:ext uri="{FF2B5EF4-FFF2-40B4-BE49-F238E27FC236}">
              <a16:creationId xmlns:a16="http://schemas.microsoft.com/office/drawing/2014/main" id="{00000000-0008-0000-0700-0000C1000000}"/>
            </a:ext>
          </a:extLst>
        </xdr:cNvPr>
        <xdr:cNvSpPr/>
      </xdr:nvSpPr>
      <xdr:spPr>
        <a:xfrm>
          <a:off x="1079500" y="13556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104664</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830795" y="13649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34951</xdr:rowOff>
    </xdr:from>
    <xdr:to>
      <xdr:col>24</xdr:col>
      <xdr:colOff>114300</xdr:colOff>
      <xdr:row>71</xdr:row>
      <xdr:rowOff>136551</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4584700" y="12207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159428</xdr:rowOff>
    </xdr:from>
    <xdr:ext cx="599010" cy="259045"/>
    <xdr:sp macro="" textlink="">
      <xdr:nvSpPr>
        <xdr:cNvPr id="201" name="民生費該当値テキスト">
          <a:extLst>
            <a:ext uri="{FF2B5EF4-FFF2-40B4-BE49-F238E27FC236}">
              <a16:creationId xmlns:a16="http://schemas.microsoft.com/office/drawing/2014/main" id="{00000000-0008-0000-0700-0000C9000000}"/>
            </a:ext>
          </a:extLst>
        </xdr:cNvPr>
        <xdr:cNvSpPr txBox="1"/>
      </xdr:nvSpPr>
      <xdr:spPr>
        <a:xfrm>
          <a:off x="4686300" y="12160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83731</xdr:rowOff>
    </xdr:from>
    <xdr:to>
      <xdr:col>20</xdr:col>
      <xdr:colOff>38100</xdr:colOff>
      <xdr:row>73</xdr:row>
      <xdr:rowOff>13881</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3746500" y="12428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30408</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3497795" y="12203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41287</xdr:rowOff>
    </xdr:from>
    <xdr:to>
      <xdr:col>15</xdr:col>
      <xdr:colOff>101600</xdr:colOff>
      <xdr:row>73</xdr:row>
      <xdr:rowOff>142887</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2857500" y="1255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71</xdr:row>
      <xdr:rowOff>159414</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2608795" y="12332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21730</xdr:rowOff>
    </xdr:from>
    <xdr:to>
      <xdr:col>10</xdr:col>
      <xdr:colOff>165100</xdr:colOff>
      <xdr:row>73</xdr:row>
      <xdr:rowOff>123330</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968500" y="1253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71</xdr:row>
      <xdr:rowOff>139857</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1719795" y="12312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44615</xdr:rowOff>
    </xdr:from>
    <xdr:to>
      <xdr:col>6</xdr:col>
      <xdr:colOff>38100</xdr:colOff>
      <xdr:row>75</xdr:row>
      <xdr:rowOff>146214</xdr:rowOff>
    </xdr:to>
    <xdr:sp macro="" textlink="">
      <xdr:nvSpPr>
        <xdr:cNvPr id="208" name="楕円 207">
          <a:extLst>
            <a:ext uri="{FF2B5EF4-FFF2-40B4-BE49-F238E27FC236}">
              <a16:creationId xmlns:a16="http://schemas.microsoft.com/office/drawing/2014/main" id="{00000000-0008-0000-0700-0000D0000000}"/>
            </a:ext>
          </a:extLst>
        </xdr:cNvPr>
        <xdr:cNvSpPr/>
      </xdr:nvSpPr>
      <xdr:spPr>
        <a:xfrm>
          <a:off x="1079500" y="1290336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162742</xdr:rowOff>
    </xdr:from>
    <xdr:ext cx="599010"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830795" y="12678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00000000-0008-0000-0700-0000D9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a:extLst>
            <a:ext uri="{FF2B5EF4-FFF2-40B4-BE49-F238E27FC236}">
              <a16:creationId xmlns:a16="http://schemas.microsoft.com/office/drawing/2014/main" id="{00000000-0008-0000-07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96673</xdr:rowOff>
    </xdr:from>
    <xdr:to>
      <xdr:col>24</xdr:col>
      <xdr:colOff>62865</xdr:colOff>
      <xdr:row>99</xdr:row>
      <xdr:rowOff>83680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4633595" y="15527173"/>
          <a:ext cx="1270" cy="1530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87507</xdr:rowOff>
    </xdr:from>
    <xdr:ext cx="534377" cy="259045"/>
    <xdr:sp macro="" textlink="">
      <xdr:nvSpPr>
        <xdr:cNvPr id="235" name="衛生費最小値テキスト">
          <a:extLst>
            <a:ext uri="{FF2B5EF4-FFF2-40B4-BE49-F238E27FC236}">
              <a16:creationId xmlns:a16="http://schemas.microsoft.com/office/drawing/2014/main" id="{00000000-0008-0000-0700-0000EB000000}"/>
            </a:ext>
          </a:extLst>
        </xdr:cNvPr>
        <xdr:cNvSpPr txBox="1"/>
      </xdr:nvSpPr>
      <xdr:spPr>
        <a:xfrm>
          <a:off x="4686300" y="1706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83680</xdr:rowOff>
    </xdr:from>
    <xdr:to>
      <xdr:col>24</xdr:col>
      <xdr:colOff>152400</xdr:colOff>
      <xdr:row>99</xdr:row>
      <xdr:rowOff>83680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7057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43350</xdr:rowOff>
    </xdr:from>
    <xdr:ext cx="599010" cy="259045"/>
    <xdr:sp macro="" textlink="">
      <xdr:nvSpPr>
        <xdr:cNvPr id="237" name="衛生費最大値テキスト">
          <a:extLst>
            <a:ext uri="{FF2B5EF4-FFF2-40B4-BE49-F238E27FC236}">
              <a16:creationId xmlns:a16="http://schemas.microsoft.com/office/drawing/2014/main" id="{00000000-0008-0000-0700-0000ED000000}"/>
            </a:ext>
          </a:extLst>
        </xdr:cNvPr>
        <xdr:cNvSpPr txBox="1"/>
      </xdr:nvSpPr>
      <xdr:spPr>
        <a:xfrm>
          <a:off x="4686300" y="15302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147,388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96673</xdr:rowOff>
    </xdr:from>
    <xdr:to>
      <xdr:col>24</xdr:col>
      <xdr:colOff>152400</xdr:colOff>
      <xdr:row>90</xdr:row>
      <xdr:rowOff>96673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55271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43090</xdr:rowOff>
    </xdr:from>
    <xdr:to>
      <xdr:col>24</xdr:col>
      <xdr:colOff>63500</xdr:colOff>
      <xdr:row>98</xdr:row>
      <xdr:rowOff>152743</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3797300" y="16845190"/>
          <a:ext cx="838200" cy="109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7878</xdr:rowOff>
    </xdr:from>
    <xdr:ext cx="534377" cy="259045"/>
    <xdr:sp macro="" textlink="">
      <xdr:nvSpPr>
        <xdr:cNvPr id="240" name="衛生費平均値テキスト">
          <a:extLst>
            <a:ext uri="{FF2B5EF4-FFF2-40B4-BE49-F238E27FC236}">
              <a16:creationId xmlns:a16="http://schemas.microsoft.com/office/drawing/2014/main" id="{00000000-0008-0000-0700-0000F0000000}"/>
            </a:ext>
          </a:extLst>
        </xdr:cNvPr>
        <xdr:cNvSpPr txBox="1"/>
      </xdr:nvSpPr>
      <xdr:spPr>
        <a:xfrm>
          <a:off x="4686300" y="166385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156451</xdr:rowOff>
    </xdr:from>
    <xdr:to>
      <xdr:col>24</xdr:col>
      <xdr:colOff>114300</xdr:colOff>
      <xdr:row>98</xdr:row>
      <xdr:rowOff>86601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4584700" y="16787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43090</xdr:rowOff>
    </xdr:from>
    <xdr:to>
      <xdr:col>19</xdr:col>
      <xdr:colOff>177800</xdr:colOff>
      <xdr:row>98</xdr:row>
      <xdr:rowOff>72416</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908300" y="16845190"/>
          <a:ext cx="889000" cy="29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26924</xdr:rowOff>
    </xdr:from>
    <xdr:to>
      <xdr:col>20</xdr:col>
      <xdr:colOff>38100</xdr:colOff>
      <xdr:row>98</xdr:row>
      <xdr:rowOff>128524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3746500" y="16829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119651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530111" y="16921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72416</xdr:rowOff>
    </xdr:from>
    <xdr:to>
      <xdr:col>15</xdr:col>
      <xdr:colOff>50800</xdr:colOff>
      <xdr:row>98</xdr:row>
      <xdr:rowOff>73913</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2019300" y="16874516"/>
          <a:ext cx="889000" cy="1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14694</xdr:rowOff>
    </xdr:from>
    <xdr:to>
      <xdr:col>15</xdr:col>
      <xdr:colOff>101600</xdr:colOff>
      <xdr:row>98</xdr:row>
      <xdr:rowOff>116294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2857500" y="1681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132821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641111" y="1659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73913</xdr:rowOff>
    </xdr:from>
    <xdr:to>
      <xdr:col>10</xdr:col>
      <xdr:colOff>114300</xdr:colOff>
      <xdr:row>99</xdr:row>
      <xdr:rowOff>6135</xdr:rowOff>
    </xdr:to>
    <xdr:cxnSp macro="">
      <xdr:nvCxnSpPr>
        <xdr:cNvPr id="248" name="直線コネクタ 247">
          <a:extLst>
            <a:ext uri="{FF2B5EF4-FFF2-40B4-BE49-F238E27FC236}">
              <a16:creationId xmlns:a16="http://schemas.microsoft.com/office/drawing/2014/main" id="{00000000-0008-0000-0700-0000F8000000}"/>
            </a:ext>
          </a:extLst>
        </xdr:cNvPr>
        <xdr:cNvCxnSpPr/>
      </xdr:nvCxnSpPr>
      <xdr:spPr>
        <a:xfrm flipV="1">
          <a:off x="1130300" y="16876013"/>
          <a:ext cx="889000" cy="103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20434</xdr:rowOff>
    </xdr:from>
    <xdr:to>
      <xdr:col>10</xdr:col>
      <xdr:colOff>165100</xdr:colOff>
      <xdr:row>98</xdr:row>
      <xdr:rowOff>122034</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968500" y="1682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138561</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752111" y="1659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110362</xdr:rowOff>
    </xdr:from>
    <xdr:to>
      <xdr:col>6</xdr:col>
      <xdr:colOff>38100</xdr:colOff>
      <xdr:row>99</xdr:row>
      <xdr:rowOff>40512</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079500" y="16912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57039</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863111" y="16687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101943</xdr:rowOff>
    </xdr:from>
    <xdr:to>
      <xdr:col>24</xdr:col>
      <xdr:colOff>114300</xdr:colOff>
      <xdr:row>99</xdr:row>
      <xdr:rowOff>32093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4584700" y="16904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16870</xdr:rowOff>
    </xdr:from>
    <xdr:ext cx="534377" cy="259045"/>
    <xdr:sp macro="" textlink="">
      <xdr:nvSpPr>
        <xdr:cNvPr id="259" name="衛生費該当値テキスト">
          <a:extLst>
            <a:ext uri="{FF2B5EF4-FFF2-40B4-BE49-F238E27FC236}">
              <a16:creationId xmlns:a16="http://schemas.microsoft.com/office/drawing/2014/main" id="{00000000-0008-0000-0700-000003010000}"/>
            </a:ext>
          </a:extLst>
        </xdr:cNvPr>
        <xdr:cNvSpPr txBox="1"/>
      </xdr:nvSpPr>
      <xdr:spPr>
        <a:xfrm>
          <a:off x="4686300" y="16818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163740</xdr:rowOff>
    </xdr:from>
    <xdr:to>
      <xdr:col>20</xdr:col>
      <xdr:colOff>38100</xdr:colOff>
      <xdr:row>98</xdr:row>
      <xdr:rowOff>93890</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3746500" y="1679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110417</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3530111" y="16569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21616</xdr:rowOff>
    </xdr:from>
    <xdr:to>
      <xdr:col>15</xdr:col>
      <xdr:colOff>101600</xdr:colOff>
      <xdr:row>98</xdr:row>
      <xdr:rowOff>123216</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2857500" y="16823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114343</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2641111" y="16916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23113</xdr:rowOff>
    </xdr:from>
    <xdr:to>
      <xdr:col>10</xdr:col>
      <xdr:colOff>165100</xdr:colOff>
      <xdr:row>98</xdr:row>
      <xdr:rowOff>124713</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968500" y="16825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115840</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1752111" y="16917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126785</xdr:rowOff>
    </xdr:from>
    <xdr:to>
      <xdr:col>6</xdr:col>
      <xdr:colOff>38100</xdr:colOff>
      <xdr:row>99</xdr:row>
      <xdr:rowOff>56935</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079500" y="1692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48062</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863111" y="17021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35</xdr:row>
      <xdr:rowOff>54627</xdr:rowOff>
    </xdr:from>
    <xdr:ext cx="377026"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226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a16="http://schemas.microsoft.com/office/drawing/2014/main" id="{00000000-0008-0000-07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38</xdr:row>
      <xdr:rowOff>104953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10475595" y="5182616"/>
          <a:ext cx="1270" cy="1437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108780</xdr:rowOff>
    </xdr:from>
    <xdr:ext cx="313932" cy="259045"/>
    <xdr:sp macro="" textlink="">
      <xdr:nvSpPr>
        <xdr:cNvPr id="290" name="労働費最小値テキスト">
          <a:extLst>
            <a:ext uri="{FF2B5EF4-FFF2-40B4-BE49-F238E27FC236}">
              <a16:creationId xmlns:a16="http://schemas.microsoft.com/office/drawing/2014/main" id="{00000000-0008-0000-0700-000022010000}"/>
            </a:ext>
          </a:extLst>
        </xdr:cNvPr>
        <xdr:cNvSpPr txBox="1"/>
      </xdr:nvSpPr>
      <xdr:spPr>
        <a:xfrm>
          <a:off x="10528300" y="66238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104953</xdr:rowOff>
    </xdr:from>
    <xdr:to>
      <xdr:col>55</xdr:col>
      <xdr:colOff>88900</xdr:colOff>
      <xdr:row>38</xdr:row>
      <xdr:rowOff>104953</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6620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92" name="労働費最大値テキスト">
          <a:extLst>
            <a:ext uri="{FF2B5EF4-FFF2-40B4-BE49-F238E27FC236}">
              <a16:creationId xmlns:a16="http://schemas.microsoft.com/office/drawing/2014/main" id="{00000000-0008-0000-0700-000024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67919</xdr:rowOff>
    </xdr:from>
    <xdr:to>
      <xdr:col>55</xdr:col>
      <xdr:colOff>0</xdr:colOff>
      <xdr:row>37</xdr:row>
      <xdr:rowOff>87122</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9639300" y="6411569"/>
          <a:ext cx="838200" cy="19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61942</xdr:rowOff>
    </xdr:from>
    <xdr:ext cx="378565" cy="259045"/>
    <xdr:sp macro="" textlink="">
      <xdr:nvSpPr>
        <xdr:cNvPr id="295" name="労働費平均値テキスト">
          <a:extLst>
            <a:ext uri="{FF2B5EF4-FFF2-40B4-BE49-F238E27FC236}">
              <a16:creationId xmlns:a16="http://schemas.microsoft.com/office/drawing/2014/main" id="{00000000-0008-0000-0700-000027010000}"/>
            </a:ext>
          </a:extLst>
        </xdr:cNvPr>
        <xdr:cNvSpPr txBox="1"/>
      </xdr:nvSpPr>
      <xdr:spPr>
        <a:xfrm>
          <a:off x="10528300" y="589124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39065</xdr:rowOff>
    </xdr:from>
    <xdr:to>
      <xdr:col>55</xdr:col>
      <xdr:colOff>50800</xdr:colOff>
      <xdr:row>35</xdr:row>
      <xdr:rowOff>140665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10426700" y="603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87122</xdr:rowOff>
    </xdr:from>
    <xdr:to>
      <xdr:col>50</xdr:col>
      <xdr:colOff>114300</xdr:colOff>
      <xdr:row>37</xdr:row>
      <xdr:rowOff>111811</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8750300" y="6430772"/>
          <a:ext cx="889000" cy="24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64669</xdr:rowOff>
    </xdr:from>
    <xdr:to>
      <xdr:col>50</xdr:col>
      <xdr:colOff>165100</xdr:colOff>
      <xdr:row>35</xdr:row>
      <xdr:rowOff>166269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9588500" y="606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34</xdr:row>
      <xdr:rowOff>11346</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50017" y="58406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111811</xdr:rowOff>
    </xdr:from>
    <xdr:to>
      <xdr:col>45</xdr:col>
      <xdr:colOff>177800</xdr:colOff>
      <xdr:row>37</xdr:row>
      <xdr:rowOff>121869</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7861300" y="6455461"/>
          <a:ext cx="8890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41808</xdr:rowOff>
    </xdr:from>
    <xdr:to>
      <xdr:col>46</xdr:col>
      <xdr:colOff>38100</xdr:colOff>
      <xdr:row>35</xdr:row>
      <xdr:rowOff>143408</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8699500" y="604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33</xdr:row>
      <xdr:rowOff>159935</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61017" y="58177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111811</xdr:rowOff>
    </xdr:from>
    <xdr:to>
      <xdr:col>41</xdr:col>
      <xdr:colOff>50800</xdr:colOff>
      <xdr:row>37</xdr:row>
      <xdr:rowOff>121869</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a:off x="6972300" y="6455461"/>
          <a:ext cx="8890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134163</xdr:rowOff>
    </xdr:from>
    <xdr:to>
      <xdr:col>41</xdr:col>
      <xdr:colOff>101600</xdr:colOff>
      <xdr:row>34</xdr:row>
      <xdr:rowOff>64313</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7810500" y="5792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32</xdr:row>
      <xdr:rowOff>80840</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2017" y="55672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61468</xdr:rowOff>
    </xdr:from>
    <xdr:to>
      <xdr:col>36</xdr:col>
      <xdr:colOff>165100</xdr:colOff>
      <xdr:row>34</xdr:row>
      <xdr:rowOff>163068</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6921500" y="589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33</xdr:row>
      <xdr:rowOff>8145</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3017" y="56659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17119</xdr:rowOff>
    </xdr:from>
    <xdr:to>
      <xdr:col>55</xdr:col>
      <xdr:colOff>50800</xdr:colOff>
      <xdr:row>37</xdr:row>
      <xdr:rowOff>118719</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10426700" y="6360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166996</xdr:rowOff>
    </xdr:from>
    <xdr:ext cx="378565" cy="259045"/>
    <xdr:sp macro="" textlink="">
      <xdr:nvSpPr>
        <xdr:cNvPr id="314" name="労働費該当値テキスト">
          <a:extLst>
            <a:ext uri="{FF2B5EF4-FFF2-40B4-BE49-F238E27FC236}">
              <a16:creationId xmlns:a16="http://schemas.microsoft.com/office/drawing/2014/main" id="{00000000-0008-0000-0700-00003A010000}"/>
            </a:ext>
          </a:extLst>
        </xdr:cNvPr>
        <xdr:cNvSpPr txBox="1"/>
      </xdr:nvSpPr>
      <xdr:spPr>
        <a:xfrm>
          <a:off x="10528300" y="63391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36322</xdr:rowOff>
    </xdr:from>
    <xdr:to>
      <xdr:col>50</xdr:col>
      <xdr:colOff>165100</xdr:colOff>
      <xdr:row>37</xdr:row>
      <xdr:rowOff>137922</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9588500" y="637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129049</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9450017" y="64726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61011</xdr:rowOff>
    </xdr:from>
    <xdr:to>
      <xdr:col>46</xdr:col>
      <xdr:colOff>38100</xdr:colOff>
      <xdr:row>37</xdr:row>
      <xdr:rowOff>162610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8699500" y="640466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153738</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8561017" y="64973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71069</xdr:rowOff>
    </xdr:from>
    <xdr:to>
      <xdr:col>41</xdr:col>
      <xdr:colOff>101600</xdr:colOff>
      <xdr:row>38</xdr:row>
      <xdr:rowOff>1219</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7810500" y="6414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163796</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7672017" y="65074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61011</xdr:rowOff>
    </xdr:from>
    <xdr:to>
      <xdr:col>36</xdr:col>
      <xdr:colOff>165100</xdr:colOff>
      <xdr:row>37</xdr:row>
      <xdr:rowOff>162610</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6921500" y="640466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153738</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783017" y="64973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45517</xdr:rowOff>
    </xdr:from>
    <xdr:to>
      <xdr:col>54</xdr:col>
      <xdr:colOff>189865</xdr:colOff>
      <xdr:row>58</xdr:row>
      <xdr:rowOff>126167</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789467"/>
          <a:ext cx="1270" cy="128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129994</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0740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126167</xdr:rowOff>
    </xdr:from>
    <xdr:to>
      <xdr:col>55</xdr:col>
      <xdr:colOff>88900</xdr:colOff>
      <xdr:row>58</xdr:row>
      <xdr:rowOff>126167</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0702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163644</xdr:rowOff>
    </xdr:from>
    <xdr:ext cx="534377"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564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45517</xdr:rowOff>
    </xdr:from>
    <xdr:to>
      <xdr:col>55</xdr:col>
      <xdr:colOff>88900</xdr:colOff>
      <xdr:row>51</xdr:row>
      <xdr:rowOff>45517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789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113274</xdr:rowOff>
    </xdr:from>
    <xdr:to>
      <xdr:col>55</xdr:col>
      <xdr:colOff>0</xdr:colOff>
      <xdr:row>58</xdr:row>
      <xdr:rowOff>7203</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9639300" y="9885924"/>
          <a:ext cx="838200" cy="65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59565</xdr:rowOff>
    </xdr:from>
    <xdr:ext cx="469744"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6607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36688</xdr:rowOff>
    </xdr:from>
    <xdr:to>
      <xdr:col>55</xdr:col>
      <xdr:colOff>50800</xdr:colOff>
      <xdr:row>57</xdr:row>
      <xdr:rowOff>138288</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09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113274</xdr:rowOff>
    </xdr:from>
    <xdr:to>
      <xdr:col>50</xdr:col>
      <xdr:colOff>114300</xdr:colOff>
      <xdr:row>57</xdr:row>
      <xdr:rowOff>168412</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9885924"/>
          <a:ext cx="889000" cy="55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19452</xdr:rowOff>
    </xdr:from>
    <xdr:to>
      <xdr:col>50</xdr:col>
      <xdr:colOff>165100</xdr:colOff>
      <xdr:row>57</xdr:row>
      <xdr:rowOff>121052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79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137579</xdr:rowOff>
    </xdr:from>
    <xdr:ext cx="469744"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04428" y="9567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168412</xdr:rowOff>
    </xdr:from>
    <xdr:to>
      <xdr:col>45</xdr:col>
      <xdr:colOff>177800</xdr:colOff>
      <xdr:row>57</xdr:row>
      <xdr:rowOff>170012</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9941062"/>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24618</xdr:rowOff>
    </xdr:from>
    <xdr:to>
      <xdr:col>46</xdr:col>
      <xdr:colOff>38100</xdr:colOff>
      <xdr:row>57</xdr:row>
      <xdr:rowOff>126218</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797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142745</xdr:rowOff>
    </xdr:from>
    <xdr:ext cx="469744"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15428" y="9572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153370</xdr:rowOff>
    </xdr:from>
    <xdr:to>
      <xdr:col>41</xdr:col>
      <xdr:colOff>50800</xdr:colOff>
      <xdr:row>57</xdr:row>
      <xdr:rowOff>170012</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9926020"/>
          <a:ext cx="889000" cy="16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41031</xdr:rowOff>
    </xdr:from>
    <xdr:to>
      <xdr:col>41</xdr:col>
      <xdr:colOff>101600</xdr:colOff>
      <xdr:row>57</xdr:row>
      <xdr:rowOff>142631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81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159158</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26428" y="958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29098</xdr:rowOff>
    </xdr:from>
    <xdr:to>
      <xdr:col>36</xdr:col>
      <xdr:colOff>165100</xdr:colOff>
      <xdr:row>57</xdr:row>
      <xdr:rowOff>130698</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80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147225</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37428" y="9576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127853</xdr:rowOff>
    </xdr:from>
    <xdr:to>
      <xdr:col>55</xdr:col>
      <xdr:colOff>50800</xdr:colOff>
      <xdr:row>58</xdr:row>
      <xdr:rowOff>58003</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900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42780</xdr:rowOff>
    </xdr:from>
    <xdr:ext cx="469744"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815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62474</xdr:rowOff>
    </xdr:from>
    <xdr:to>
      <xdr:col>50</xdr:col>
      <xdr:colOff>165100</xdr:colOff>
      <xdr:row>57</xdr:row>
      <xdr:rowOff>164074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835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155201</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404428" y="9927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117612</xdr:rowOff>
    </xdr:from>
    <xdr:to>
      <xdr:col>46</xdr:col>
      <xdr:colOff>38100</xdr:colOff>
      <xdr:row>58</xdr:row>
      <xdr:rowOff>47762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890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38889</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515428" y="998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119212</xdr:rowOff>
    </xdr:from>
    <xdr:to>
      <xdr:col>41</xdr:col>
      <xdr:colOff>101600</xdr:colOff>
      <xdr:row>58</xdr:row>
      <xdr:rowOff>49362</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891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40489</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626428" y="9984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102570</xdr:rowOff>
    </xdr:from>
    <xdr:to>
      <xdr:col>36</xdr:col>
      <xdr:colOff>165100</xdr:colOff>
      <xdr:row>58</xdr:row>
      <xdr:rowOff>32720</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87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23847</xdr:rowOff>
    </xdr:from>
    <xdr:ext cx="469744"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37428" y="9967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35577</xdr:rowOff>
    </xdr:from>
    <xdr:ext cx="46717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136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135357</xdr:rowOff>
    </xdr:from>
    <xdr:to>
      <xdr:col>54</xdr:col>
      <xdr:colOff>189865</xdr:colOff>
      <xdr:row>78</xdr:row>
      <xdr:rowOff>67768</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1965407"/>
          <a:ext cx="1270" cy="1475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71595</xdr:rowOff>
    </xdr:from>
    <xdr:ext cx="469744"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44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67768</xdr:rowOff>
    </xdr:from>
    <xdr:to>
      <xdr:col>55</xdr:col>
      <xdr:colOff>88900</xdr:colOff>
      <xdr:row>78</xdr:row>
      <xdr:rowOff>67768</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44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82034</xdr:rowOff>
    </xdr:from>
    <xdr:ext cx="534377"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1740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21,307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135357</xdr:rowOff>
    </xdr:from>
    <xdr:to>
      <xdr:col>55</xdr:col>
      <xdr:colOff>88900</xdr:colOff>
      <xdr:row>69</xdr:row>
      <xdr:rowOff>135357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1965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67005</xdr:rowOff>
    </xdr:from>
    <xdr:to>
      <xdr:col>55</xdr:col>
      <xdr:colOff>0</xdr:colOff>
      <xdr:row>77</xdr:row>
      <xdr:rowOff>107162</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9639300" y="13268655"/>
          <a:ext cx="838200" cy="40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73</xdr:row>
      <xdr:rowOff>133266</xdr:rowOff>
    </xdr:from>
    <xdr:ext cx="469744"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26491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110389</xdr:rowOff>
    </xdr:from>
    <xdr:to>
      <xdr:col>55</xdr:col>
      <xdr:colOff>50800</xdr:colOff>
      <xdr:row>75</xdr:row>
      <xdr:rowOff>40539</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279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94361</xdr:rowOff>
    </xdr:from>
    <xdr:to>
      <xdr:col>50</xdr:col>
      <xdr:colOff>114300</xdr:colOff>
      <xdr:row>77</xdr:row>
      <xdr:rowOff>107162</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8750300" y="12953111"/>
          <a:ext cx="889000" cy="355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108331</xdr:rowOff>
    </xdr:from>
    <xdr:to>
      <xdr:col>50</xdr:col>
      <xdr:colOff>165100</xdr:colOff>
      <xdr:row>75</xdr:row>
      <xdr:rowOff>38481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279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73</xdr:row>
      <xdr:rowOff>55008</xdr:rowOff>
    </xdr:from>
    <xdr:ext cx="469744"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404428" y="12570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94361</xdr:rowOff>
    </xdr:from>
    <xdr:to>
      <xdr:col>45</xdr:col>
      <xdr:colOff>177800</xdr:colOff>
      <xdr:row>76</xdr:row>
      <xdr:rowOff>70738</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7861300" y="12953111"/>
          <a:ext cx="889000" cy="147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23216</xdr:rowOff>
    </xdr:from>
    <xdr:to>
      <xdr:col>46</xdr:col>
      <xdr:colOff>38100</xdr:colOff>
      <xdr:row>74</xdr:row>
      <xdr:rowOff>124816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2710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141343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3111" y="12485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159436</xdr:rowOff>
    </xdr:from>
    <xdr:to>
      <xdr:col>41</xdr:col>
      <xdr:colOff>50800</xdr:colOff>
      <xdr:row>76</xdr:row>
      <xdr:rowOff>70738</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6972300" y="12846736"/>
          <a:ext cx="889000" cy="254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58420</xdr:rowOff>
    </xdr:from>
    <xdr:to>
      <xdr:col>41</xdr:col>
      <xdr:colOff>101600</xdr:colOff>
      <xdr:row>74</xdr:row>
      <xdr:rowOff>160020</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274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5097</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4111" y="12520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138125</xdr:rowOff>
    </xdr:from>
    <xdr:to>
      <xdr:col>36</xdr:col>
      <xdr:colOff>165100</xdr:colOff>
      <xdr:row>73</xdr:row>
      <xdr:rowOff>68275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2482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84802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2257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16205</xdr:rowOff>
    </xdr:from>
    <xdr:to>
      <xdr:col>55</xdr:col>
      <xdr:colOff>50800</xdr:colOff>
      <xdr:row>77</xdr:row>
      <xdr:rowOff>117805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3217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166082</xdr:rowOff>
    </xdr:from>
    <xdr:ext cx="469744"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3196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56362</xdr:rowOff>
    </xdr:from>
    <xdr:to>
      <xdr:col>50</xdr:col>
      <xdr:colOff>165100</xdr:colOff>
      <xdr:row>77</xdr:row>
      <xdr:rowOff>157962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3258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149089</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404428" y="13350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43561</xdr:rowOff>
    </xdr:from>
    <xdr:to>
      <xdr:col>46</xdr:col>
      <xdr:colOff>38100</xdr:colOff>
      <xdr:row>75</xdr:row>
      <xdr:rowOff>145161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290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136289</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515428" y="12995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19938</xdr:rowOff>
    </xdr:from>
    <xdr:to>
      <xdr:col>41</xdr:col>
      <xdr:colOff>101600</xdr:colOff>
      <xdr:row>76</xdr:row>
      <xdr:rowOff>121538</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3050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112665</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626428" y="13142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108636</xdr:rowOff>
    </xdr:from>
    <xdr:to>
      <xdr:col>36</xdr:col>
      <xdr:colOff>165100</xdr:colOff>
      <xdr:row>75</xdr:row>
      <xdr:rowOff>38786</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2795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75</xdr:row>
      <xdr:rowOff>29913</xdr:rowOff>
    </xdr:from>
    <xdr:ext cx="469744"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37428" y="12888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7341</xdr:rowOff>
    </xdr:from>
    <xdr:to>
      <xdr:col>54</xdr:col>
      <xdr:colOff>189865</xdr:colOff>
      <xdr:row>98</xdr:row>
      <xdr:rowOff>91191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37841"/>
          <a:ext cx="1270" cy="1455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95018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897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91191</xdr:rowOff>
    </xdr:from>
    <xdr:to>
      <xdr:col>55</xdr:col>
      <xdr:colOff>88900</xdr:colOff>
      <xdr:row>98</xdr:row>
      <xdr:rowOff>91191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893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125468</xdr:rowOff>
    </xdr:from>
    <xdr:ext cx="534377"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1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85,790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7341</xdr:rowOff>
    </xdr:from>
    <xdr:to>
      <xdr:col>55</xdr:col>
      <xdr:colOff>88900</xdr:colOff>
      <xdr:row>90</xdr:row>
      <xdr:rowOff>7341</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378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100061</xdr:rowOff>
    </xdr:from>
    <xdr:to>
      <xdr:col>55</xdr:col>
      <xdr:colOff>0</xdr:colOff>
      <xdr:row>97</xdr:row>
      <xdr:rowOff>59142</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559261"/>
          <a:ext cx="838200" cy="130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80253</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1965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57376</xdr:rowOff>
    </xdr:from>
    <xdr:to>
      <xdr:col>55</xdr:col>
      <xdr:colOff>50800</xdr:colOff>
      <xdr:row>95</xdr:row>
      <xdr:rowOff>158976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345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100061</xdr:rowOff>
    </xdr:from>
    <xdr:to>
      <xdr:col>50</xdr:col>
      <xdr:colOff>114300</xdr:colOff>
      <xdr:row>97</xdr:row>
      <xdr:rowOff>84218</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559261"/>
          <a:ext cx="889000" cy="155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113748</xdr:rowOff>
    </xdr:from>
    <xdr:to>
      <xdr:col>50</xdr:col>
      <xdr:colOff>165100</xdr:colOff>
      <xdr:row>96</xdr:row>
      <xdr:rowOff>43898</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01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60425</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176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84218</xdr:rowOff>
    </xdr:from>
    <xdr:to>
      <xdr:col>45</xdr:col>
      <xdr:colOff>177800</xdr:colOff>
      <xdr:row>97</xdr:row>
      <xdr:rowOff>84539</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714868"/>
          <a:ext cx="889000" cy="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117132</xdr:rowOff>
    </xdr:from>
    <xdr:to>
      <xdr:col>46</xdr:col>
      <xdr:colOff>38100</xdr:colOff>
      <xdr:row>96</xdr:row>
      <xdr:rowOff>47282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04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63809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180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84539</xdr:rowOff>
    </xdr:from>
    <xdr:to>
      <xdr:col>41</xdr:col>
      <xdr:colOff>50800</xdr:colOff>
      <xdr:row>97</xdr:row>
      <xdr:rowOff>166286</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715189"/>
          <a:ext cx="889000" cy="81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102662</xdr:rowOff>
    </xdr:from>
    <xdr:to>
      <xdr:col>41</xdr:col>
      <xdr:colOff>101600</xdr:colOff>
      <xdr:row>96</xdr:row>
      <xdr:rowOff>32812</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390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49339</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165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116858</xdr:rowOff>
    </xdr:from>
    <xdr:to>
      <xdr:col>36</xdr:col>
      <xdr:colOff>165100</xdr:colOff>
      <xdr:row>96</xdr:row>
      <xdr:rowOff>47008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04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63535</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179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8342</xdr:rowOff>
    </xdr:from>
    <xdr:to>
      <xdr:col>55</xdr:col>
      <xdr:colOff>50800</xdr:colOff>
      <xdr:row>97</xdr:row>
      <xdr:rowOff>109942</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638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158219</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61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49261</xdr:rowOff>
    </xdr:from>
    <xdr:to>
      <xdr:col>50</xdr:col>
      <xdr:colOff>165100</xdr:colOff>
      <xdr:row>96</xdr:row>
      <xdr:rowOff>150861</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508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141988</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60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33418</xdr:rowOff>
    </xdr:from>
    <xdr:to>
      <xdr:col>46</xdr:col>
      <xdr:colOff>38100</xdr:colOff>
      <xdr:row>97</xdr:row>
      <xdr:rowOff>135018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664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126145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756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33739</xdr:rowOff>
    </xdr:from>
    <xdr:to>
      <xdr:col>41</xdr:col>
      <xdr:colOff>101600</xdr:colOff>
      <xdr:row>97</xdr:row>
      <xdr:rowOff>135339</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664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126466</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757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115486</xdr:rowOff>
    </xdr:from>
    <xdr:to>
      <xdr:col>36</xdr:col>
      <xdr:colOff>165100</xdr:colOff>
      <xdr:row>98</xdr:row>
      <xdr:rowOff>45636</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746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36763</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838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127399</xdr:rowOff>
    </xdr:from>
    <xdr:to>
      <xdr:col>85</xdr:col>
      <xdr:colOff>126364</xdr:colOff>
      <xdr:row>39</xdr:row>
      <xdr:rowOff>31605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099449"/>
          <a:ext cx="1269" cy="1618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35432</xdr:rowOff>
    </xdr:from>
    <xdr:ext cx="469744"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21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31605</xdr:rowOff>
    </xdr:from>
    <xdr:to>
      <xdr:col>86</xdr:col>
      <xdr:colOff>25400</xdr:colOff>
      <xdr:row>39</xdr:row>
      <xdr:rowOff>31605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18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74076</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4874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127399</xdr:rowOff>
    </xdr:from>
    <xdr:to>
      <xdr:col>86</xdr:col>
      <xdr:colOff>25400</xdr:colOff>
      <xdr:row>29</xdr:row>
      <xdr:rowOff>127399</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099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76019</xdr:rowOff>
    </xdr:from>
    <xdr:to>
      <xdr:col>85</xdr:col>
      <xdr:colOff>127000</xdr:colOff>
      <xdr:row>37</xdr:row>
      <xdr:rowOff>152001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076769"/>
          <a:ext cx="838200" cy="418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43923</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0446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65496</xdr:rowOff>
    </xdr:from>
    <xdr:to>
      <xdr:col>85</xdr:col>
      <xdr:colOff>177800</xdr:colOff>
      <xdr:row>35</xdr:row>
      <xdr:rowOff>167096</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066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152001</xdr:rowOff>
    </xdr:from>
    <xdr:to>
      <xdr:col>81</xdr:col>
      <xdr:colOff>50800</xdr:colOff>
      <xdr:row>38</xdr:row>
      <xdr:rowOff>170942</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495651"/>
          <a:ext cx="889000" cy="190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97391</xdr:rowOff>
    </xdr:from>
    <xdr:to>
      <xdr:col>81</xdr:col>
      <xdr:colOff>101600</xdr:colOff>
      <xdr:row>36</xdr:row>
      <xdr:rowOff>27541</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44068</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5873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170942</xdr:rowOff>
    </xdr:from>
    <xdr:to>
      <xdr:col>76</xdr:col>
      <xdr:colOff>114300</xdr:colOff>
      <xdr:row>39</xdr:row>
      <xdr:rowOff>28557</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686042"/>
          <a:ext cx="889000" cy="29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40241</xdr:rowOff>
    </xdr:from>
    <xdr:to>
      <xdr:col>76</xdr:col>
      <xdr:colOff>165100</xdr:colOff>
      <xdr:row>36</xdr:row>
      <xdr:rowOff>141841</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12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158368</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5987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151457</xdr:rowOff>
    </xdr:from>
    <xdr:to>
      <xdr:col>71</xdr:col>
      <xdr:colOff>177800</xdr:colOff>
      <xdr:row>39</xdr:row>
      <xdr:rowOff>28557</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495107"/>
          <a:ext cx="889000" cy="220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32512</xdr:rowOff>
    </xdr:from>
    <xdr:to>
      <xdr:col>72</xdr:col>
      <xdr:colOff>38100</xdr:colOff>
      <xdr:row>36</xdr:row>
      <xdr:rowOff>134112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0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150639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5979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46119</xdr:rowOff>
    </xdr:from>
    <xdr:to>
      <xdr:col>67</xdr:col>
      <xdr:colOff>101600</xdr:colOff>
      <xdr:row>36</xdr:row>
      <xdr:rowOff>147719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1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164246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5993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25219</xdr:rowOff>
    </xdr:from>
    <xdr:to>
      <xdr:col>85</xdr:col>
      <xdr:colOff>177800</xdr:colOff>
      <xdr:row>35</xdr:row>
      <xdr:rowOff>126819</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025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48096</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5877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101201</xdr:rowOff>
    </xdr:from>
    <xdr:to>
      <xdr:col>81</xdr:col>
      <xdr:colOff>101600</xdr:colOff>
      <xdr:row>38</xdr:row>
      <xdr:rowOff>31351</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44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22478</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537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120142</xdr:rowOff>
    </xdr:from>
    <xdr:to>
      <xdr:col>76</xdr:col>
      <xdr:colOff>165100</xdr:colOff>
      <xdr:row>39</xdr:row>
      <xdr:rowOff>50292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635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41419</xdr:rowOff>
    </xdr:from>
    <xdr:ext cx="469744"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57428" y="6727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149207</xdr:rowOff>
    </xdr:from>
    <xdr:to>
      <xdr:col>72</xdr:col>
      <xdr:colOff>38100</xdr:colOff>
      <xdr:row>39</xdr:row>
      <xdr:rowOff>79357</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664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70484</xdr:rowOff>
    </xdr:from>
    <xdr:ext cx="469744"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68428" y="6757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100657</xdr:rowOff>
    </xdr:from>
    <xdr:to>
      <xdr:col>67</xdr:col>
      <xdr:colOff>101600</xdr:colOff>
      <xdr:row>38</xdr:row>
      <xdr:rowOff>30807</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444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21934</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53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149092</xdr:rowOff>
    </xdr:from>
    <xdr:to>
      <xdr:col>85</xdr:col>
      <xdr:colOff>126364</xdr:colOff>
      <xdr:row>57</xdr:row>
      <xdr:rowOff>167589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893042"/>
          <a:ext cx="1269" cy="10471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171416</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9944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167589</xdr:rowOff>
    </xdr:from>
    <xdr:to>
      <xdr:col>86</xdr:col>
      <xdr:colOff>25400</xdr:colOff>
      <xdr:row>57</xdr:row>
      <xdr:rowOff>167589</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994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95769</xdr:rowOff>
    </xdr:from>
    <xdr:ext cx="534377"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668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86,507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149092</xdr:rowOff>
    </xdr:from>
    <xdr:to>
      <xdr:col>86</xdr:col>
      <xdr:colOff>25400</xdr:colOff>
      <xdr:row>51</xdr:row>
      <xdr:rowOff>149092</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89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11341</xdr:rowOff>
    </xdr:from>
    <xdr:to>
      <xdr:col>85</xdr:col>
      <xdr:colOff>127000</xdr:colOff>
      <xdr:row>56</xdr:row>
      <xdr:rowOff>1435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441091"/>
          <a:ext cx="838200" cy="161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124668</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382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146241</xdr:rowOff>
    </xdr:from>
    <xdr:to>
      <xdr:col>85</xdr:col>
      <xdr:colOff>177800</xdr:colOff>
      <xdr:row>55</xdr:row>
      <xdr:rowOff>76391</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40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1435</xdr:rowOff>
    </xdr:from>
    <xdr:to>
      <xdr:col>81</xdr:col>
      <xdr:colOff>50800</xdr:colOff>
      <xdr:row>56</xdr:row>
      <xdr:rowOff>76340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4592300" y="9602635"/>
          <a:ext cx="889000" cy="7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95586</xdr:rowOff>
    </xdr:from>
    <xdr:to>
      <xdr:col>81</xdr:col>
      <xdr:colOff>101600</xdr:colOff>
      <xdr:row>56</xdr:row>
      <xdr:rowOff>25736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525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42263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300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76340</xdr:rowOff>
    </xdr:from>
    <xdr:to>
      <xdr:col>76</xdr:col>
      <xdr:colOff>114300</xdr:colOff>
      <xdr:row>57</xdr:row>
      <xdr:rowOff>5741</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3703300" y="9677540"/>
          <a:ext cx="889000" cy="100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94862</xdr:rowOff>
    </xdr:from>
    <xdr:to>
      <xdr:col>76</xdr:col>
      <xdr:colOff>165100</xdr:colOff>
      <xdr:row>56</xdr:row>
      <xdr:rowOff>25012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52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41539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29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75578</xdr:rowOff>
    </xdr:from>
    <xdr:to>
      <xdr:col>71</xdr:col>
      <xdr:colOff>177800</xdr:colOff>
      <xdr:row>57</xdr:row>
      <xdr:rowOff>5741</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676778"/>
          <a:ext cx="889000" cy="101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46724</xdr:rowOff>
    </xdr:from>
    <xdr:to>
      <xdr:col>72</xdr:col>
      <xdr:colOff>38100</xdr:colOff>
      <xdr:row>56</xdr:row>
      <xdr:rowOff>148324</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647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164851</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423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17767</xdr:rowOff>
    </xdr:from>
    <xdr:to>
      <xdr:col>67</xdr:col>
      <xdr:colOff>101600</xdr:colOff>
      <xdr:row>56</xdr:row>
      <xdr:rowOff>119367</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61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135894</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39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131991</xdr:rowOff>
    </xdr:from>
    <xdr:to>
      <xdr:col>85</xdr:col>
      <xdr:colOff>177800</xdr:colOff>
      <xdr:row>55</xdr:row>
      <xdr:rowOff>62141</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390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154868</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241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122085</xdr:rowOff>
    </xdr:from>
    <xdr:to>
      <xdr:col>81</xdr:col>
      <xdr:colOff>101600</xdr:colOff>
      <xdr:row>56</xdr:row>
      <xdr:rowOff>52235</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551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43362</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644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25540</xdr:rowOff>
    </xdr:from>
    <xdr:to>
      <xdr:col>76</xdr:col>
      <xdr:colOff>165100</xdr:colOff>
      <xdr:row>56</xdr:row>
      <xdr:rowOff>127140</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62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118267</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719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126391</xdr:rowOff>
    </xdr:from>
    <xdr:to>
      <xdr:col>72</xdr:col>
      <xdr:colOff>38100</xdr:colOff>
      <xdr:row>57</xdr:row>
      <xdr:rowOff>56541</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727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47668</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820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24778</xdr:rowOff>
    </xdr:from>
    <xdr:to>
      <xdr:col>67</xdr:col>
      <xdr:colOff>101600</xdr:colOff>
      <xdr:row>56</xdr:row>
      <xdr:rowOff>126378</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62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117505</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718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168927</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130827</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92727</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192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1" name="災害復旧費グラフ枠">
          <a:extLst>
            <a:ext uri="{FF2B5EF4-FFF2-40B4-BE49-F238E27FC236}">
              <a16:creationId xmlns:a16="http://schemas.microsoft.com/office/drawing/2014/main" id="{00000000-0008-0000-0700-00007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162369</xdr:rowOff>
    </xdr:from>
    <xdr:to>
      <xdr:col>85</xdr:col>
      <xdr:colOff>126364</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6317595" y="12163869"/>
          <a:ext cx="1269" cy="1425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3" name="災害復旧費最小値テキスト">
          <a:extLst>
            <a:ext uri="{FF2B5EF4-FFF2-40B4-BE49-F238E27FC236}">
              <a16:creationId xmlns:a16="http://schemas.microsoft.com/office/drawing/2014/main" id="{00000000-0008-0000-0700-000079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109046</xdr:rowOff>
    </xdr:from>
    <xdr:ext cx="469744" cy="259045"/>
    <xdr:sp macro="" textlink="">
      <xdr:nvSpPr>
        <xdr:cNvPr id="635" name="災害復旧費最大値テキスト">
          <a:extLst>
            <a:ext uri="{FF2B5EF4-FFF2-40B4-BE49-F238E27FC236}">
              <a16:creationId xmlns:a16="http://schemas.microsoft.com/office/drawing/2014/main" id="{00000000-0008-0000-0700-00007B020000}"/>
            </a:ext>
          </a:extLst>
        </xdr:cNvPr>
        <xdr:cNvSpPr txBox="1"/>
      </xdr:nvSpPr>
      <xdr:spPr>
        <a:xfrm>
          <a:off x="16370300" y="11939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162369</xdr:rowOff>
    </xdr:from>
    <xdr:to>
      <xdr:col>86</xdr:col>
      <xdr:colOff>25400</xdr:colOff>
      <xdr:row>70</xdr:row>
      <xdr:rowOff>162369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6230600" y="12163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54738</xdr:rowOff>
    </xdr:from>
    <xdr:to>
      <xdr:col>85</xdr:col>
      <xdr:colOff>127000</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5481300" y="13427838"/>
          <a:ext cx="838200" cy="161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74249</xdr:rowOff>
    </xdr:from>
    <xdr:ext cx="378565" cy="259045"/>
    <xdr:sp macro="" textlink="">
      <xdr:nvSpPr>
        <xdr:cNvPr id="638" name="災害復旧費平均値テキスト">
          <a:extLst>
            <a:ext uri="{FF2B5EF4-FFF2-40B4-BE49-F238E27FC236}">
              <a16:creationId xmlns:a16="http://schemas.microsoft.com/office/drawing/2014/main" id="{00000000-0008-0000-0700-00007E020000}"/>
            </a:ext>
          </a:extLst>
        </xdr:cNvPr>
        <xdr:cNvSpPr txBox="1"/>
      </xdr:nvSpPr>
      <xdr:spPr>
        <a:xfrm>
          <a:off x="16370300" y="132758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51372</xdr:rowOff>
    </xdr:from>
    <xdr:to>
      <xdr:col>85</xdr:col>
      <xdr:colOff>177800</xdr:colOff>
      <xdr:row>78</xdr:row>
      <xdr:rowOff>152972</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6268700" y="1342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54738</xdr:rowOff>
    </xdr:from>
    <xdr:to>
      <xdr:col>81</xdr:col>
      <xdr:colOff>50800</xdr:colOff>
      <xdr:row>78</xdr:row>
      <xdr:rowOff>113601</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4592300" y="13427838"/>
          <a:ext cx="889000" cy="5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80899</xdr:rowOff>
    </xdr:from>
    <xdr:to>
      <xdr:col>81</xdr:col>
      <xdr:colOff>101600</xdr:colOff>
      <xdr:row>79</xdr:row>
      <xdr:rowOff>11049</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5430500" y="1345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2176</xdr:rowOff>
    </xdr:from>
    <xdr:ext cx="378565"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5292017" y="135467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113601</xdr:rowOff>
    </xdr:from>
    <xdr:to>
      <xdr:col>76</xdr:col>
      <xdr:colOff>114300</xdr:colOff>
      <xdr:row>78</xdr:row>
      <xdr:rowOff>121983</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3703300" y="13486701"/>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100140</xdr:rowOff>
    </xdr:from>
    <xdr:to>
      <xdr:col>76</xdr:col>
      <xdr:colOff>165100</xdr:colOff>
      <xdr:row>79</xdr:row>
      <xdr:rowOff>30290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4541500" y="1347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21417</xdr:rowOff>
    </xdr:from>
    <xdr:ext cx="378565"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3017" y="13565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121983</xdr:rowOff>
    </xdr:from>
    <xdr:to>
      <xdr:col>71</xdr:col>
      <xdr:colOff>177800</xdr:colOff>
      <xdr:row>79</xdr:row>
      <xdr:rowOff>44450</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flipV="1">
          <a:off x="12814300" y="13495083"/>
          <a:ext cx="889000" cy="93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89852</xdr:rowOff>
    </xdr:from>
    <xdr:to>
      <xdr:col>72</xdr:col>
      <xdr:colOff>38100</xdr:colOff>
      <xdr:row>79</xdr:row>
      <xdr:rowOff>20002</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3652500" y="1346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11129</xdr:rowOff>
    </xdr:from>
    <xdr:ext cx="378565"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4017" y="135556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35370</xdr:rowOff>
    </xdr:from>
    <xdr:to>
      <xdr:col>67</xdr:col>
      <xdr:colOff>101600</xdr:colOff>
      <xdr:row>78</xdr:row>
      <xdr:rowOff>136970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2763500" y="1340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76</xdr:row>
      <xdr:rowOff>153497</xdr:rowOff>
    </xdr:from>
    <xdr:ext cx="378565"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5017" y="13183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57" name="災害復旧費該当値テキスト">
          <a:extLst>
            <a:ext uri="{FF2B5EF4-FFF2-40B4-BE49-F238E27FC236}">
              <a16:creationId xmlns:a16="http://schemas.microsoft.com/office/drawing/2014/main" id="{00000000-0008-0000-0700-000091020000}"/>
            </a:ext>
          </a:extLst>
        </xdr:cNvPr>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3938</xdr:rowOff>
    </xdr:from>
    <xdr:to>
      <xdr:col>81</xdr:col>
      <xdr:colOff>101600</xdr:colOff>
      <xdr:row>78</xdr:row>
      <xdr:rowOff>105538</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5430500" y="13377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122065</xdr:rowOff>
    </xdr:from>
    <xdr:ext cx="378565"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5292017" y="131522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62801</xdr:rowOff>
    </xdr:from>
    <xdr:to>
      <xdr:col>76</xdr:col>
      <xdr:colOff>165100</xdr:colOff>
      <xdr:row>78</xdr:row>
      <xdr:rowOff>164401</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4541500" y="13435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9478</xdr:rowOff>
    </xdr:from>
    <xdr:ext cx="378565"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4403017" y="132111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71183</xdr:rowOff>
    </xdr:from>
    <xdr:to>
      <xdr:col>72</xdr:col>
      <xdr:colOff>38100</xdr:colOff>
      <xdr:row>79</xdr:row>
      <xdr:rowOff>1333</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3652500" y="13444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17860</xdr:rowOff>
    </xdr:from>
    <xdr:ext cx="378565"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3514017" y="132195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139700</xdr:rowOff>
    </xdr:from>
    <xdr:to>
      <xdr:col>89</xdr:col>
      <xdr:colOff>177800</xdr:colOff>
      <xdr:row>99</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25400</xdr:rowOff>
    </xdr:from>
    <xdr:to>
      <xdr:col>89</xdr:col>
      <xdr:colOff>177800</xdr:colOff>
      <xdr:row>98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54627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82550</xdr:rowOff>
    </xdr:from>
    <xdr:to>
      <xdr:col>89</xdr:col>
      <xdr:colOff>177800</xdr:colOff>
      <xdr:row>96</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111777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25400</xdr:rowOff>
    </xdr:from>
    <xdr:to>
      <xdr:col>89</xdr:col>
      <xdr:colOff>177800</xdr:colOff>
      <xdr:row>93</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54627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90</xdr:row>
      <xdr:rowOff>111777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89</xdr:row>
      <xdr:rowOff>139700</xdr:rowOff>
    </xdr:from>
    <xdr:to>
      <xdr:col>89</xdr:col>
      <xdr:colOff>177800</xdr:colOff>
      <xdr:row>89</xdr:row>
      <xdr:rowOff>139700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88</xdr:row>
      <xdr:rowOff>168927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165675</xdr:rowOff>
    </xdr:from>
    <xdr:to>
      <xdr:col>85</xdr:col>
      <xdr:colOff>126364</xdr:colOff>
      <xdr:row>98</xdr:row>
      <xdr:rowOff>127242</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596175"/>
          <a:ext cx="1269" cy="1333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131069</xdr:rowOff>
    </xdr:from>
    <xdr:ext cx="534377"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6933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127242</xdr:rowOff>
    </xdr:from>
    <xdr:to>
      <xdr:col>86</xdr:col>
      <xdr:colOff>25400</xdr:colOff>
      <xdr:row>98</xdr:row>
      <xdr:rowOff>127242</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6929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112352</xdr:rowOff>
    </xdr:from>
    <xdr:ext cx="534377"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371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63,091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165675</xdr:rowOff>
    </xdr:from>
    <xdr:to>
      <xdr:col>86</xdr:col>
      <xdr:colOff>25400</xdr:colOff>
      <xdr:row>90</xdr:row>
      <xdr:rowOff>165675</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596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82007</xdr:rowOff>
    </xdr:from>
    <xdr:to>
      <xdr:col>85</xdr:col>
      <xdr:colOff>127000</xdr:colOff>
      <xdr:row>96</xdr:row>
      <xdr:rowOff>96952</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5481300" y="16541207"/>
          <a:ext cx="838200" cy="14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60428</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3481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37551</xdr:rowOff>
    </xdr:from>
    <xdr:to>
      <xdr:col>85</xdr:col>
      <xdr:colOff>177800</xdr:colOff>
      <xdr:row>96</xdr:row>
      <xdr:rowOff>139151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496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102296</xdr:rowOff>
    </xdr:from>
    <xdr:to>
      <xdr:col>81</xdr:col>
      <xdr:colOff>50800</xdr:colOff>
      <xdr:row>96</xdr:row>
      <xdr:rowOff>82007</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4592300" y="16218596"/>
          <a:ext cx="889000" cy="322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25291</xdr:rowOff>
    </xdr:from>
    <xdr:to>
      <xdr:col>81</xdr:col>
      <xdr:colOff>101600</xdr:colOff>
      <xdr:row>96</xdr:row>
      <xdr:rowOff>126891</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484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143418</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259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102296</xdr:rowOff>
    </xdr:from>
    <xdr:to>
      <xdr:col>76</xdr:col>
      <xdr:colOff>114300</xdr:colOff>
      <xdr:row>95</xdr:row>
      <xdr:rowOff>108696</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3703300" y="16218596"/>
          <a:ext cx="889000" cy="177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5890</xdr:rowOff>
    </xdr:from>
    <xdr:to>
      <xdr:col>76</xdr:col>
      <xdr:colOff>165100</xdr:colOff>
      <xdr:row>96</xdr:row>
      <xdr:rowOff>107490</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46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98617</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557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62948</xdr:rowOff>
    </xdr:from>
    <xdr:to>
      <xdr:col>71</xdr:col>
      <xdr:colOff>177800</xdr:colOff>
      <xdr:row>95</xdr:row>
      <xdr:rowOff>108696</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a:off x="12814300" y="16350698"/>
          <a:ext cx="889000" cy="45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30550</xdr:rowOff>
    </xdr:from>
    <xdr:to>
      <xdr:col>72</xdr:col>
      <xdr:colOff>38100</xdr:colOff>
      <xdr:row>96</xdr:row>
      <xdr:rowOff>132150</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48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123277</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582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51552</xdr:rowOff>
    </xdr:from>
    <xdr:to>
      <xdr:col>67</xdr:col>
      <xdr:colOff>101600</xdr:colOff>
      <xdr:row>96</xdr:row>
      <xdr:rowOff>153152</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51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144279</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603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46152</xdr:rowOff>
    </xdr:from>
    <xdr:to>
      <xdr:col>85</xdr:col>
      <xdr:colOff>177800</xdr:colOff>
      <xdr:row>96</xdr:row>
      <xdr:rowOff>147752</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6505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24579</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6483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31207</xdr:rowOff>
    </xdr:from>
    <xdr:to>
      <xdr:col>81</xdr:col>
      <xdr:colOff>101600</xdr:colOff>
      <xdr:row>96</xdr:row>
      <xdr:rowOff>132807</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6490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123934</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6583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51496</xdr:rowOff>
    </xdr:from>
    <xdr:to>
      <xdr:col>76</xdr:col>
      <xdr:colOff>165100</xdr:colOff>
      <xdr:row>94</xdr:row>
      <xdr:rowOff>153096</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616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169623</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5943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57896</xdr:rowOff>
    </xdr:from>
    <xdr:to>
      <xdr:col>72</xdr:col>
      <xdr:colOff>38100</xdr:colOff>
      <xdr:row>95</xdr:row>
      <xdr:rowOff>159496</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6345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4573</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6120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12148</xdr:rowOff>
    </xdr:from>
    <xdr:to>
      <xdr:col>67</xdr:col>
      <xdr:colOff>101600</xdr:colOff>
      <xdr:row>95</xdr:row>
      <xdr:rowOff>113748</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6299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130275</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6075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109982</xdr:rowOff>
    </xdr:from>
    <xdr:to>
      <xdr:col>116</xdr:col>
      <xdr:colOff>62864</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253482"/>
          <a:ext cx="1269"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56659</xdr:rowOff>
    </xdr:from>
    <xdr:ext cx="378565"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50287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109982</xdr:rowOff>
    </xdr:from>
    <xdr:to>
      <xdr:col>116</xdr:col>
      <xdr:colOff>152400</xdr:colOff>
      <xdr:row>30</xdr:row>
      <xdr:rowOff>109982</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253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11193</xdr:rowOff>
    </xdr:from>
    <xdr:ext cx="313932"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354843"/>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159766</xdr:rowOff>
    </xdr:from>
    <xdr:to>
      <xdr:col>116</xdr:col>
      <xdr:colOff>114300</xdr:colOff>
      <xdr:row>38</xdr:row>
      <xdr:rowOff>89916</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50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136906</xdr:rowOff>
    </xdr:from>
    <xdr:to>
      <xdr:col>112</xdr:col>
      <xdr:colOff>38100</xdr:colOff>
      <xdr:row>38</xdr:row>
      <xdr:rowOff>67056</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480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83583</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66333" y="62557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139192</xdr:rowOff>
    </xdr:from>
    <xdr:to>
      <xdr:col>107</xdr:col>
      <xdr:colOff>101600</xdr:colOff>
      <xdr:row>38</xdr:row>
      <xdr:rowOff>69342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48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85869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77333" y="62580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111760</xdr:rowOff>
    </xdr:from>
    <xdr:to>
      <xdr:col>102</xdr:col>
      <xdr:colOff>165100</xdr:colOff>
      <xdr:row>38</xdr:row>
      <xdr:rowOff>41910</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45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58437</xdr:rowOff>
    </xdr:from>
    <xdr:ext cx="313932"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88333" y="62306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84328</xdr:rowOff>
    </xdr:from>
    <xdr:to>
      <xdr:col>98</xdr:col>
      <xdr:colOff>38100</xdr:colOff>
      <xdr:row>38</xdr:row>
      <xdr:rowOff>14478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31005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99333" y="62032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民生費は、住民一人当たり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254,748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円となっており、類似団体内で最も高い水準となっている。これは、民生費の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21.9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％を占める生活保護費は前年度と比較して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たものの、自立支援・介護給付費等事業、教育・保育施設施設型給付事業などの増加により住民一人当たりのコストが押し上げられている。今後も、貧困の連鎖等を防ぐ取組による社会保障給付費の抑制や各種相談・支援事業を継続することで、民生費の上昇抑制を図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教育費は、住民一人当たり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57,738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円で全体の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％と主な構成項目の１項目であり、類似団体内平均値と比較してやや高い水準となっている。昨年度より増加している理由は、教育施設の整備に係る工事費の増加によるものである。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総務費は、住民一人当たり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37,787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おり、類似団体、全国平均、大阪府平均と比較すると、低い水準となっている。昨年度より、増加している理由は、職員給与や退職手当が増加したこと、また臨時的に水道企業団への退職手当の負担が発生したためである。</a:t>
          </a: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大阪府岸和田市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行財政再建プランに基づく行財政改革を着実に進めていることなどから、実質収支額は継続的に黒字を確保している。</a:t>
          </a:r>
        </a:p>
        <a:p>
          <a:r>
            <a:rPr kumimoji="1" lang="ja-JP" altLang="en-US" sz="1400">
              <a:solidFill>
                <a:sysClr val="windowText" lastClr="000000"/>
              </a:solidFill>
              <a:latin typeface="ＭＳ ゴシック" pitchFamily="49" charset="-128"/>
              <a:ea typeface="ＭＳ ゴシック" pitchFamily="49" charset="-128"/>
            </a:rPr>
            <a:t>　財政調整基金残高は、令和６年度に決算剰余金を６億円編入したため、標準財政規模で前年度比</a:t>
          </a:r>
          <a:r>
            <a:rPr kumimoji="1" lang="en-US" altLang="ja-JP" sz="1400">
              <a:solidFill>
                <a:sysClr val="windowText" lastClr="000000"/>
              </a:solidFill>
              <a:latin typeface="ＭＳ ゴシック" pitchFamily="49" charset="-128"/>
              <a:ea typeface="ＭＳ ゴシック" pitchFamily="49" charset="-128"/>
            </a:rPr>
            <a:t>1.2</a:t>
          </a:r>
          <a:r>
            <a:rPr kumimoji="1" lang="ja-JP" altLang="en-US" sz="1400">
              <a:solidFill>
                <a:sysClr val="windowText" lastClr="000000"/>
              </a:solidFill>
              <a:latin typeface="ＭＳ ゴシック" pitchFamily="49" charset="-128"/>
              <a:ea typeface="ＭＳ ゴシック" pitchFamily="49" charset="-128"/>
            </a:rPr>
            <a:t>ポイントで増加している。</a:t>
          </a:r>
        </a:p>
        <a:p>
          <a:endParaRPr kumimoji="1" lang="ja-JP" altLang="en-US" sz="1400">
            <a:solidFill>
              <a:sysClr val="windowText" lastClr="000000"/>
            </a:solidFill>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大阪府岸和田市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近年、連結実質赤字比率の悪化に最も大きな影響を与えていた国民健康保険事業特別会計は、赤字解消計画の着実な実施により令和２年度から黒字に転じ、令和６年度においても引き続き黒字を確保している。</a:t>
          </a:r>
        </a:p>
        <a:p>
          <a:r>
            <a:rPr kumimoji="1" lang="ja-JP" altLang="en-US" sz="1400">
              <a:solidFill>
                <a:sysClr val="windowText" lastClr="000000"/>
              </a:solidFill>
              <a:latin typeface="ＭＳ ゴシック" pitchFamily="49" charset="-128"/>
              <a:ea typeface="ＭＳ ゴシック" pitchFamily="49" charset="-128"/>
            </a:rPr>
            <a:t>　その他に影響が大きい会計として、上水道事業会計と病院事業会計がある。上水道事業会計においては、老朽化した給配水施設・水道管の更新や耐震化を計画的に進める必要があることが課題となっている。</a:t>
          </a:r>
        </a:p>
        <a:p>
          <a:r>
            <a:rPr kumimoji="1" lang="ja-JP" altLang="en-US" sz="1400">
              <a:solidFill>
                <a:sysClr val="windowText" lastClr="000000"/>
              </a:solidFill>
              <a:latin typeface="ＭＳ ゴシック" pitchFamily="49" charset="-128"/>
              <a:ea typeface="ＭＳ ゴシック" pitchFamily="49" charset="-128"/>
            </a:rPr>
            <a:t>　また、病院事業会計においては、コロナ関係の補助金の終了に伴い、収益的収支が約</a:t>
          </a:r>
          <a:r>
            <a:rPr kumimoji="1" lang="en-US" altLang="ja-JP" sz="1400">
              <a:solidFill>
                <a:sysClr val="windowText" lastClr="000000"/>
              </a:solidFill>
              <a:latin typeface="ＭＳ ゴシック" pitchFamily="49" charset="-128"/>
              <a:ea typeface="ＭＳ ゴシック" pitchFamily="49" charset="-128"/>
            </a:rPr>
            <a:t>11</a:t>
          </a:r>
          <a:r>
            <a:rPr kumimoji="1" lang="ja-JP" altLang="en-US" sz="1400">
              <a:solidFill>
                <a:sysClr val="windowText" lastClr="000000"/>
              </a:solidFill>
              <a:latin typeface="ＭＳ ゴシック" pitchFamily="49" charset="-128"/>
              <a:ea typeface="ＭＳ ゴシック" pitchFamily="49" charset="-128"/>
            </a:rPr>
            <a:t>億円の赤字となった。過去に発行した地方債の償還負担が大きいこと、また、病院開設から</a:t>
          </a:r>
          <a:r>
            <a:rPr kumimoji="1" lang="en-US" altLang="ja-JP" sz="1400">
              <a:solidFill>
                <a:sysClr val="windowText" lastClr="000000"/>
              </a:solidFill>
              <a:latin typeface="ＭＳ ゴシック" pitchFamily="49" charset="-128"/>
              <a:ea typeface="ＭＳ ゴシック" pitchFamily="49" charset="-128"/>
            </a:rPr>
            <a:t>25</a:t>
          </a:r>
          <a:r>
            <a:rPr kumimoji="1" lang="ja-JP" altLang="en-US" sz="1400">
              <a:solidFill>
                <a:sysClr val="windowText" lastClr="000000"/>
              </a:solidFill>
              <a:latin typeface="ＭＳ ゴシック" pitchFamily="49" charset="-128"/>
              <a:ea typeface="ＭＳ ゴシック" pitchFamily="49" charset="-128"/>
            </a:rPr>
            <a:t>年以上経過しているため、医療機器や施設の老朽化が進んでいることが課題となっている。</a:t>
          </a:r>
        </a:p>
        <a:p>
          <a:endParaRPr kumimoji="1" lang="ja-JP" altLang="en-US" sz="1400">
            <a:solidFill>
              <a:sysClr val="windowText" lastClr="000000"/>
            </a:solidFill>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大阪府岸和田市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過去の集中的な大規模建設投資の財源として発行した地方債に係る元利償還金が大きな割合を占めているが、徐々に償還が終了している。</a:t>
          </a:r>
          <a:r>
            <a:rPr kumimoji="1" lang="ja-JP" altLang="en-US" sz="1400">
              <a:solidFill>
                <a:srgbClr val="FF0000"/>
              </a:solidFill>
              <a:latin typeface="ＭＳ ゴシック" pitchFamily="49" charset="-128"/>
              <a:ea typeface="ＭＳ ゴシック" pitchFamily="49" charset="-128"/>
            </a:rPr>
            <a:t>令和４年度は</a:t>
          </a:r>
          <a:r>
            <a:rPr kumimoji="1" lang="ja-JP" altLang="en-US" sz="1400">
              <a:solidFill>
                <a:sysClr val="windowText" lastClr="000000"/>
              </a:solidFill>
              <a:latin typeface="ＭＳ ゴシック" pitchFamily="49" charset="-128"/>
              <a:ea typeface="ＭＳ ゴシック" pitchFamily="49" charset="-128"/>
            </a:rPr>
            <a:t>一時的に元利償還金が増加したものの、</a:t>
          </a:r>
          <a:r>
            <a:rPr kumimoji="1" lang="ja-JP" altLang="en-US" sz="1400">
              <a:solidFill>
                <a:srgbClr val="FF0000"/>
              </a:solidFill>
              <a:latin typeface="ＭＳ ゴシック" pitchFamily="49" charset="-128"/>
              <a:ea typeface="ＭＳ ゴシック" pitchFamily="49" charset="-128"/>
            </a:rPr>
            <a:t>令和５年度以降</a:t>
          </a:r>
          <a:r>
            <a:rPr kumimoji="1" lang="ja-JP" altLang="en-US" sz="1400">
              <a:latin typeface="ＭＳ ゴシック" pitchFamily="49" charset="-128"/>
              <a:ea typeface="ＭＳ ゴシック" pitchFamily="49" charset="-128"/>
            </a:rPr>
            <a:t>は減少傾向となる。</a:t>
          </a:r>
        </a:p>
        <a:p>
          <a:r>
            <a:rPr kumimoji="1" lang="ja-JP" altLang="en-US" sz="1400">
              <a:latin typeface="ＭＳ ゴシック" pitchFamily="49" charset="-128"/>
              <a:ea typeface="ＭＳ ゴシック" pitchFamily="49" charset="-128"/>
            </a:rPr>
            <a:t>　組合等が起こした地方債の元利償還金に対する負担金等において</a:t>
          </a:r>
          <a:r>
            <a:rPr kumimoji="1" lang="ja-JP" altLang="en-US" sz="1400">
              <a:solidFill>
                <a:srgbClr val="FF0000"/>
              </a:solidFill>
              <a:latin typeface="ＭＳ ゴシック" pitchFamily="49" charset="-128"/>
              <a:ea typeface="ＭＳ ゴシック" pitchFamily="49" charset="-128"/>
            </a:rPr>
            <a:t>は、岸和田市貝塚市清掃施設組合の大規模改修の財源として発行した地方債の償還が増加していることから増加傾向にある。</a:t>
          </a:r>
        </a:p>
        <a:p>
          <a:r>
            <a:rPr kumimoji="1" lang="ja-JP" altLang="en-US" sz="1400">
              <a:latin typeface="ＭＳ ゴシック" pitchFamily="49" charset="-128"/>
              <a:ea typeface="ＭＳ ゴシック" pitchFamily="49" charset="-128"/>
            </a:rPr>
            <a:t>　今後も、地方債の新規発行を抑制し、実質公債費比率の改善を図っていく。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400">
              <a:effectLst/>
              <a:latin typeface="ＭＳ ゴシック" panose="020B0609070205080204" pitchFamily="49" charset="-128"/>
              <a:ea typeface="ＭＳ ゴシック" panose="020B0609070205080204" pitchFamily="49" charset="-128"/>
            </a:rPr>
            <a:t>該当なし</a:t>
          </a: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000">
            <a:effectLst/>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大阪府岸和田市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過去の集中的な大規模建設投資の財源として発行した地方債の残高が将来負担比率を押し上げていたが、事業の精査を行い地方債の新規発行を抑制していることによる地方債現在高の減並びに財政調整基金及び減債基金の積立てによる充当可能基金の増により、ストックベースでは着実に改善している。</a:t>
          </a:r>
        </a:p>
        <a:p>
          <a:r>
            <a:rPr kumimoji="1" lang="ja-JP" altLang="en-US" sz="1400">
              <a:latin typeface="ＭＳ ゴシック" pitchFamily="49" charset="-128"/>
              <a:ea typeface="ＭＳ ゴシック" pitchFamily="49" charset="-128"/>
            </a:rPr>
            <a:t>　今後も行財政改革を進めるとともに公債費等義務的経費の削減に努め、引き続き将来負担比率の改善を図っていく。</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大阪府岸和田市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令和５年度決算剰余金を財政調整基金に６億円、岸和田市減債基金に１億円編入したこと、また、交付税の追加交付のうち臨時財政対策債償還基金費として岸和田市減債基金に</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億円積立てたこと等により、令和６年度末の基金全体の残高は約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168.0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億円となり、前年度と比べ約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億円の増加となった。</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健全で規律ある財政運営を行うことにより、継続して適切に市民サービスを提供していくため、令和２年４月１日に「岸和田市健全な財政運営に関する条例」を施行した。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同条例の規定に基づき、財政調整基金を留保し、今後予定されている大規模事業、公共施設の老朽化対策などの資金需要に備え、残高確保に努めていく。</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岸和田市庁舎建設基金：新庁舎の整備資金に充てるため。</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岸和田市ふるさと応援基金：募ったふるさと寄附金を積立て、寄附者の希望する各種まちづくり事業に充てるため。</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教育基金：本市教育振興を図るために必要な事業に要する経費に充てるため。</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岸和田市庁舎建設基金：新庁舎整備計画の着実な推進のため、２億円積立てたことによる増加</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教育基金：本市教育振興を図るために必要な事業を実施していくため、約２億円積立てたことによる増加</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岸和田市庁舎建設基金：新庁舎整備計画の着実な推進のため、令和７年度に３億円積立予定</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公共公益施設整備基金：市営住宅跡地の売却による土地売払収入を令和７年度に約７億円積立予定</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教育基金：競輪事業収入を令和７年度に</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億円積立予定</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ct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決算剰余金を６億円編入したことによる増加。</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令和７年</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月策定の「令和７年度岸和田市財政計画」では、令和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年度までは、残高が増加する見込みとなっている。しかし、令和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年度以降は、収支悪化による残高減少が見込まれている。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令和７年度についても残高の増加が見込まれるものの、未だ府内他市と比べて低い水準に留まっていることから、府内市平均（政令市を除く）まで引き上げることを目標とし、残高確保に努める。</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決算剰余金を１億円編入したこと、また、交付税の追加交付のうち臨時財政対策債償還基金費として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億円積立てたことによる増加。</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「岸和田市健全な財政運営に関する条例」、同規則において、財政調整基金等残高比率（財政調整基金残高</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減債基金残高）を財政指標の一つとし、抵触基準を設け、また、岸和田市財政計画において、目標値を定めている。市債の償還に必要な財源を確保し、将来にわたる財政の健全な運営に資するため、目標値の達成・維持に努めていく。</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55A2182-65D8-4C5C-94AA-8623F6A932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BEA28D2-1927-434E-AD31-A46F4037CE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4145061E-D2F5-439A-965C-2792960382CC}"/>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5C30C248-70C6-48BA-919C-31AC138B704A}"/>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7D92C21A-3D71-4AC9-9586-6AA08B4FBEF2}"/>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C7BB298E-5862-4B25-B7BB-1FA24D11A13A}"/>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847DDB76-9718-4BC9-90C4-1967BF72D30B}"/>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998D11CA-22D7-4260-B46E-C211222C6A3B}"/>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14E126BB-32CF-4D7A-8F0F-6BAEE8AE2D6A}"/>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EF51894E-9B12-4679-919E-97BA412A073C}"/>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2833D3EA-ECC4-4D34-BEED-014F51D6D153}"/>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F6AF7398-C99B-476B-BE26-22AA0402F0FB}"/>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64F23513-2E8D-451B-8034-DE3BA927FBB2}"/>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6D27CF3D-976C-4E9C-96E0-BEC2051F7C86}"/>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大阪府岸和田市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20E56D37-BD94-4DEF-9CE3-8BB00723C77F}"/>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47D1C0B3-A186-4668-B43D-5B2116CFEAB0}"/>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03127A95-7E18-4993-A468-950EABBCC841}"/>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DAEEDD12-7FF7-42E5-B553-3DC8002C9268}"/>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FF943DD6-831D-42A6-BEFC-60417EF9F2C4}"/>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4DEA910D-E0FA-44B6-AC45-BE294A783CB7}"/>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186,596
182,389
72.72
88,885,551
87,824,604
788,309
45,893,448
49,895,085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9B03C332-70C7-498B-8269-A781BA0A02D4}"/>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5C2047BF-BF10-4618-B00D-D6D700A20717}"/>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45F5FAD0-C6A1-4CED-956F-40381B5D2484}"/>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185523C9-C04A-4839-BA09-F3B3DF9BFDF1}"/>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E695FDED-3FB1-4AEC-AFB6-1E8E17EEC6D3}"/>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C8F6C972-6771-4EBF-8B64-77F14BFF1CBF}"/>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3B3403A7-1FA1-4506-B507-EC352C9B4652}"/>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C7A3352D-3B61-40F7-8DDD-BC64DEE1807F}"/>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3C11DBA9-E801-4D78-8B11-6372CDA791C4}"/>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17428AFC-B879-4926-BBCA-8D15F99A1FEE}"/>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33C30CC5-95FC-4449-A071-38854AB1C06D}"/>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090A21A2-DEA6-4D46-8AF6-E1D2FD764AE4}"/>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3BFD9824-CE95-4A97-86CD-614033A51148}"/>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3FEF6120-2ADE-4AD1-912D-536ACB4A6A30}"/>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6D783A67-2316-424B-98BE-968E4F543F00}"/>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5FDAF630-D303-43FE-AE62-9CEA5C171CCD}"/>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CD1977E7-504E-4EB2-A04C-3B37D2AE0F5D}"/>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9EE354E9-F398-4928-B979-B47D71F49E25}"/>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527E4040-31EC-4EA5-8F8D-A5164C8B384C}"/>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C518A797-755D-4B90-8C3A-AD1DB69BAA1F}"/>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95F9C2D3-30BB-411A-9903-882A459ED436}"/>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CCC4623D-2987-4D1D-A14E-44BF0C5DA9D4}"/>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4FBD0F12-8580-4C84-9062-BA36C2E4251A}"/>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56BA78C1-FD22-41D5-B5F5-2F51A2677CE0}"/>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DB63C19D-868E-4785-859D-C41FA012D918}"/>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[ 75.1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958A930D-388C-423D-AA98-D52530AB9F1A}"/>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CEBA7408-059F-4423-B84F-05EDAC90FE33}"/>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7E6EE2D0-CDBB-42BB-9BDC-A32F22D4B5E6}"/>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354D4F68-E74F-4810-9758-4BA69B50D464}"/>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D5C4807B-A3C2-4B2C-A65F-BDFFCE7EEA81}"/>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F0E6B03A-9F2C-4FD5-9050-271C254DABF1}"/>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1499A055-C7AF-4D0F-98A2-381D233A4286}"/>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FE89A72F-1550-41B3-8625-CAE361AD89B8}"/>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26C6202C-A48B-4F4A-A167-3A9F3E19E6D9}"/>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9FC3B1AF-5F0A-4713-B8E7-91085EEF4975}"/>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当市では、令和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年度に改訂した公共施設等総合管理計画において、公共施設（建築物系）の延べ床面積を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削減するという目標を引き続き掲げて、公共施設の再編検討及び適正保全を進めている。有形固定資産減価償却率については、上昇傾向にあり、類似団体内平均値より高い水準である。今後も、前述の計画に基づく取り組みを進めることにより、有形固定資産減価償却率の改善を図っていく。</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D714D677-7BE7-4D3B-BDF5-414D919758D9}"/>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38D98620-67C0-4A40-86F9-76D658F9C259}"/>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9" name="テキスト ボックス 58">
          <a:extLst>
            <a:ext uri="{FF2B5EF4-FFF2-40B4-BE49-F238E27FC236}">
              <a16:creationId xmlns:a16="http://schemas.microsoft.com/office/drawing/2014/main" id="{E12A82DA-4180-44C8-AAA4-F52C6E6B71F4}"/>
            </a:ext>
          </a:extLst>
        </xdr:cNvPr>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0" name="直線コネクタ 59">
          <a:extLst>
            <a:ext uri="{FF2B5EF4-FFF2-40B4-BE49-F238E27FC236}">
              <a16:creationId xmlns:a16="http://schemas.microsoft.com/office/drawing/2014/main" id="{ADF26A54-4890-4A17-AAAA-4965D3B8145F}"/>
            </a:ext>
          </a:extLst>
        </xdr:cNvPr>
        <xdr:cNvCxnSpPr/>
      </xdr:nvCxnSpPr>
      <xdr:spPr>
        <a:xfrm>
          <a:off x="1127125" y="65487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1" name="テキスト ボックス 60">
          <a:extLst>
            <a:ext uri="{FF2B5EF4-FFF2-40B4-BE49-F238E27FC236}">
              <a16:creationId xmlns:a16="http://schemas.microsoft.com/office/drawing/2014/main" id="{A61F1E3F-0D94-43E6-B8A9-DDDD25B73597}"/>
            </a:ext>
          </a:extLst>
        </xdr:cNvPr>
        <xdr:cNvSpPr txBox="1"/>
      </xdr:nvSpPr>
      <xdr:spPr>
        <a:xfrm>
          <a:off x="772811" y="64587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2" name="直線コネクタ 61">
          <a:extLst>
            <a:ext uri="{FF2B5EF4-FFF2-40B4-BE49-F238E27FC236}">
              <a16:creationId xmlns:a16="http://schemas.microsoft.com/office/drawing/2014/main" id="{2148CC63-CEAF-4FEF-9B39-ACAE532CCB71}"/>
            </a:ext>
          </a:extLst>
        </xdr:cNvPr>
        <xdr:cNvCxnSpPr/>
      </xdr:nvCxnSpPr>
      <xdr:spPr>
        <a:xfrm>
          <a:off x="1127125" y="612838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3" name="テキスト ボックス 62">
          <a:extLst>
            <a:ext uri="{FF2B5EF4-FFF2-40B4-BE49-F238E27FC236}">
              <a16:creationId xmlns:a16="http://schemas.microsoft.com/office/drawing/2014/main" id="{C745831F-A899-4062-8C09-A7E90DE76F3F}"/>
            </a:ext>
          </a:extLst>
        </xdr:cNvPr>
        <xdr:cNvSpPr txBox="1"/>
      </xdr:nvSpPr>
      <xdr:spPr>
        <a:xfrm>
          <a:off x="772811" y="603458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4" name="直線コネクタ 63">
          <a:extLst>
            <a:ext uri="{FF2B5EF4-FFF2-40B4-BE49-F238E27FC236}">
              <a16:creationId xmlns:a16="http://schemas.microsoft.com/office/drawing/2014/main" id="{86312D35-31E6-4A70-9766-5CF0D5EF77DF}"/>
            </a:ext>
          </a:extLst>
        </xdr:cNvPr>
        <xdr:cNvCxnSpPr/>
      </xdr:nvCxnSpPr>
      <xdr:spPr>
        <a:xfrm>
          <a:off x="1127125" y="570420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5" name="テキスト ボックス 64">
          <a:extLst>
            <a:ext uri="{FF2B5EF4-FFF2-40B4-BE49-F238E27FC236}">
              <a16:creationId xmlns:a16="http://schemas.microsoft.com/office/drawing/2014/main" id="{57217E57-D850-4BA3-858B-D0EC8AE77122}"/>
            </a:ext>
          </a:extLst>
        </xdr:cNvPr>
        <xdr:cNvSpPr txBox="1"/>
      </xdr:nvSpPr>
      <xdr:spPr>
        <a:xfrm>
          <a:off x="772811" y="56142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6" name="直線コネクタ 65">
          <a:extLst>
            <a:ext uri="{FF2B5EF4-FFF2-40B4-BE49-F238E27FC236}">
              <a16:creationId xmlns:a16="http://schemas.microsoft.com/office/drawing/2014/main" id="{349D7029-D4EF-4D78-8A99-CA335DBADBD7}"/>
            </a:ext>
          </a:extLst>
        </xdr:cNvPr>
        <xdr:cNvCxnSpPr/>
      </xdr:nvCxnSpPr>
      <xdr:spPr>
        <a:xfrm>
          <a:off x="1127125" y="52838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7" name="テキスト ボックス 66">
          <a:extLst>
            <a:ext uri="{FF2B5EF4-FFF2-40B4-BE49-F238E27FC236}">
              <a16:creationId xmlns:a16="http://schemas.microsoft.com/office/drawing/2014/main" id="{6E882E01-8D68-46BC-B25B-4EB00726F4B4}"/>
            </a:ext>
          </a:extLst>
        </xdr:cNvPr>
        <xdr:cNvSpPr txBox="1"/>
      </xdr:nvSpPr>
      <xdr:spPr>
        <a:xfrm>
          <a:off x="772811" y="51900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FCD201E3-424C-4B79-8D7C-2FBCADB160A2}"/>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F63162B4-182B-4D19-8635-7A9E7D5D60E2}"/>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64F0084F-D6E9-4C00-84F6-1406C03DAF84}"/>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109347</xdr:rowOff>
    </xdr:from>
    <xdr:to>
      <xdr:col>23</xdr:col>
      <xdr:colOff>85090</xdr:colOff>
      <xdr:row>33</xdr:row>
      <xdr:rowOff>69469</xdr:rowOff>
    </xdr:to>
    <xdr:cxnSp macro="">
      <xdr:nvCxnSpPr>
        <xdr:cNvPr id="71" name="直線コネクタ 70">
          <a:extLst>
            <a:ext uri="{FF2B5EF4-FFF2-40B4-BE49-F238E27FC236}">
              <a16:creationId xmlns:a16="http://schemas.microsoft.com/office/drawing/2014/main" id="{6B389741-3CB1-4239-AC83-B99BAA0FA987}"/>
            </a:ext>
          </a:extLst>
        </xdr:cNvPr>
        <xdr:cNvCxnSpPr/>
      </xdr:nvCxnSpPr>
      <xdr:spPr>
        <a:xfrm flipV="1">
          <a:off x="4206240" y="5405247"/>
          <a:ext cx="1270" cy="9659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73296</xdr:rowOff>
    </xdr:from>
    <xdr:ext cx="405111" cy="259045"/>
    <xdr:sp macro="" textlink="">
      <xdr:nvSpPr>
        <xdr:cNvPr id="72" name="有形固定資産減価償却率最小値テキスト">
          <a:extLst>
            <a:ext uri="{FF2B5EF4-FFF2-40B4-BE49-F238E27FC236}">
              <a16:creationId xmlns:a16="http://schemas.microsoft.com/office/drawing/2014/main" id="{9437F820-B6B7-4E6C-9091-AB91C3ED7A68}"/>
            </a:ext>
          </a:extLst>
        </xdr:cNvPr>
        <xdr:cNvSpPr txBox="1"/>
      </xdr:nvSpPr>
      <xdr:spPr>
        <a:xfrm>
          <a:off x="4258945" y="6375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69469</xdr:rowOff>
    </xdr:from>
    <xdr:to>
      <xdr:col>23</xdr:col>
      <xdr:colOff>174625</xdr:colOff>
      <xdr:row>33</xdr:row>
      <xdr:rowOff>69469</xdr:rowOff>
    </xdr:to>
    <xdr:cxnSp macro="">
      <xdr:nvCxnSpPr>
        <xdr:cNvPr id="73" name="直線コネクタ 72">
          <a:extLst>
            <a:ext uri="{FF2B5EF4-FFF2-40B4-BE49-F238E27FC236}">
              <a16:creationId xmlns:a16="http://schemas.microsoft.com/office/drawing/2014/main" id="{122B5F16-9DA4-41A0-A740-650030A79354}"/>
            </a:ext>
          </a:extLst>
        </xdr:cNvPr>
        <xdr:cNvCxnSpPr/>
      </xdr:nvCxnSpPr>
      <xdr:spPr>
        <a:xfrm>
          <a:off x="4119245" y="6371209"/>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56024</xdr:rowOff>
    </xdr:from>
    <xdr:ext cx="405111" cy="259045"/>
    <xdr:sp macro="" textlink="">
      <xdr:nvSpPr>
        <xdr:cNvPr id="74" name="有形固定資産減価償却率最大値テキスト">
          <a:extLst>
            <a:ext uri="{FF2B5EF4-FFF2-40B4-BE49-F238E27FC236}">
              <a16:creationId xmlns:a16="http://schemas.microsoft.com/office/drawing/2014/main" id="{C355D6EA-2545-41DC-9E59-97A00A7FAB76}"/>
            </a:ext>
          </a:extLst>
        </xdr:cNvPr>
        <xdr:cNvSpPr txBox="1"/>
      </xdr:nvSpPr>
      <xdr:spPr>
        <a:xfrm>
          <a:off x="4258945" y="5184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109347</xdr:rowOff>
    </xdr:from>
    <xdr:to>
      <xdr:col>23</xdr:col>
      <xdr:colOff>174625</xdr:colOff>
      <xdr:row>27</xdr:row>
      <xdr:rowOff>109347</xdr:rowOff>
    </xdr:to>
    <xdr:cxnSp macro="">
      <xdr:nvCxnSpPr>
        <xdr:cNvPr id="75" name="直線コネクタ 74">
          <a:extLst>
            <a:ext uri="{FF2B5EF4-FFF2-40B4-BE49-F238E27FC236}">
              <a16:creationId xmlns:a16="http://schemas.microsoft.com/office/drawing/2014/main" id="{11A07EF5-21FA-4FEE-9F4A-07A07C0ECDC4}"/>
            </a:ext>
          </a:extLst>
        </xdr:cNvPr>
        <xdr:cNvCxnSpPr/>
      </xdr:nvCxnSpPr>
      <xdr:spPr>
        <a:xfrm>
          <a:off x="4119245" y="5405247"/>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50690</xdr:rowOff>
    </xdr:from>
    <xdr:ext cx="405111" cy="259045"/>
    <xdr:sp macro="" textlink="">
      <xdr:nvSpPr>
        <xdr:cNvPr id="76" name="有形固定資産減価償却率平均値テキスト">
          <a:extLst>
            <a:ext uri="{FF2B5EF4-FFF2-40B4-BE49-F238E27FC236}">
              <a16:creationId xmlns:a16="http://schemas.microsoft.com/office/drawing/2014/main" id="{CF56AB27-7E86-4E85-8E29-9FC365C7B354}"/>
            </a:ext>
          </a:extLst>
        </xdr:cNvPr>
        <xdr:cNvSpPr txBox="1"/>
      </xdr:nvSpPr>
      <xdr:spPr>
        <a:xfrm>
          <a:off x="4258945" y="56818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77" name="フローチャート: 判断 76">
          <a:extLst>
            <a:ext uri="{FF2B5EF4-FFF2-40B4-BE49-F238E27FC236}">
              <a16:creationId xmlns:a16="http://schemas.microsoft.com/office/drawing/2014/main" id="{4EA2E890-3BE1-441E-9D44-FDF8EB66FECC}"/>
            </a:ext>
          </a:extLst>
        </xdr:cNvPr>
        <xdr:cNvSpPr/>
      </xdr:nvSpPr>
      <xdr:spPr>
        <a:xfrm>
          <a:off x="4157345" y="5826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14859</xdr:rowOff>
    </xdr:from>
    <xdr:to>
      <xdr:col>19</xdr:col>
      <xdr:colOff>187325</xdr:colOff>
      <xdr:row>30</xdr:row>
      <xdr:rowOff>116459</xdr:rowOff>
    </xdr:to>
    <xdr:sp macro="" textlink="">
      <xdr:nvSpPr>
        <xdr:cNvPr id="78" name="フローチャート: 判断 77">
          <a:extLst>
            <a:ext uri="{FF2B5EF4-FFF2-40B4-BE49-F238E27FC236}">
              <a16:creationId xmlns:a16="http://schemas.microsoft.com/office/drawing/2014/main" id="{719E2031-8601-4C5A-9B2F-29033B80BF77}"/>
            </a:ext>
          </a:extLst>
        </xdr:cNvPr>
        <xdr:cNvSpPr/>
      </xdr:nvSpPr>
      <xdr:spPr>
        <a:xfrm>
          <a:off x="3537585" y="581367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79" name="フローチャート: 判断 78">
          <a:extLst>
            <a:ext uri="{FF2B5EF4-FFF2-40B4-BE49-F238E27FC236}">
              <a16:creationId xmlns:a16="http://schemas.microsoft.com/office/drawing/2014/main" id="{C25DEB0A-5E8C-4FEC-9CBF-0D3D7CC5A691}"/>
            </a:ext>
          </a:extLst>
        </xdr:cNvPr>
        <xdr:cNvSpPr/>
      </xdr:nvSpPr>
      <xdr:spPr>
        <a:xfrm>
          <a:off x="2867025" y="58007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130175</xdr:rowOff>
    </xdr:from>
    <xdr:to>
      <xdr:col>11</xdr:col>
      <xdr:colOff>187325</xdr:colOff>
      <xdr:row>30</xdr:row>
      <xdr:rowOff>60325</xdr:rowOff>
    </xdr:to>
    <xdr:sp macro="" textlink="">
      <xdr:nvSpPr>
        <xdr:cNvPr id="80" name="フローチャート: 判断 79">
          <a:extLst>
            <a:ext uri="{FF2B5EF4-FFF2-40B4-BE49-F238E27FC236}">
              <a16:creationId xmlns:a16="http://schemas.microsoft.com/office/drawing/2014/main" id="{82C4D05C-1504-465A-9D35-614A5BB14E7C}"/>
            </a:ext>
          </a:extLst>
        </xdr:cNvPr>
        <xdr:cNvSpPr/>
      </xdr:nvSpPr>
      <xdr:spPr>
        <a:xfrm>
          <a:off x="2196465" y="57613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104267</xdr:rowOff>
    </xdr:from>
    <xdr:to>
      <xdr:col>7</xdr:col>
      <xdr:colOff>187325</xdr:colOff>
      <xdr:row>30</xdr:row>
      <xdr:rowOff>34417</xdr:rowOff>
    </xdr:to>
    <xdr:sp macro="" textlink="">
      <xdr:nvSpPr>
        <xdr:cNvPr id="81" name="フローチャート: 判断 80">
          <a:extLst>
            <a:ext uri="{FF2B5EF4-FFF2-40B4-BE49-F238E27FC236}">
              <a16:creationId xmlns:a16="http://schemas.microsoft.com/office/drawing/2014/main" id="{3AD25E90-85C1-40EC-9C45-1300C92280DD}"/>
            </a:ext>
          </a:extLst>
        </xdr:cNvPr>
        <xdr:cNvSpPr/>
      </xdr:nvSpPr>
      <xdr:spPr>
        <a:xfrm>
          <a:off x="1525905" y="573544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F323BD74-4680-4913-9910-2EC38EBDBA9F}"/>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28D61CF5-1C6D-42FF-8FA6-EC607F1BC710}"/>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6BA0480B-3334-4400-AC8D-20857A16F65C}"/>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50A59994-2057-447C-ADB3-84D42066035A}"/>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B6ADCE98-E873-40B6-A766-6F603C784542}"/>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159893</xdr:rowOff>
    </xdr:from>
    <xdr:to>
      <xdr:col>23</xdr:col>
      <xdr:colOff>136525</xdr:colOff>
      <xdr:row>33</xdr:row>
      <xdr:rowOff>90043</xdr:rowOff>
    </xdr:to>
    <xdr:sp macro="" textlink="">
      <xdr:nvSpPr>
        <xdr:cNvPr id="87" name="楕円 86">
          <a:extLst>
            <a:ext uri="{FF2B5EF4-FFF2-40B4-BE49-F238E27FC236}">
              <a16:creationId xmlns:a16="http://schemas.microsoft.com/office/drawing/2014/main" id="{20663360-28D6-4077-AB69-39B48E46F38F}"/>
            </a:ext>
          </a:extLst>
        </xdr:cNvPr>
        <xdr:cNvSpPr/>
      </xdr:nvSpPr>
      <xdr:spPr>
        <a:xfrm>
          <a:off x="4157345" y="62939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74820</xdr:rowOff>
    </xdr:from>
    <xdr:ext cx="405111" cy="259045"/>
    <xdr:sp macro="" textlink="">
      <xdr:nvSpPr>
        <xdr:cNvPr id="88" name="有形固定資産減価償却率該当値テキスト">
          <a:extLst>
            <a:ext uri="{FF2B5EF4-FFF2-40B4-BE49-F238E27FC236}">
              <a16:creationId xmlns:a16="http://schemas.microsoft.com/office/drawing/2014/main" id="{D0B95BA0-08DE-4169-A330-7A8D87203EDC}"/>
            </a:ext>
          </a:extLst>
        </xdr:cNvPr>
        <xdr:cNvSpPr txBox="1"/>
      </xdr:nvSpPr>
      <xdr:spPr>
        <a:xfrm>
          <a:off x="4258945" y="6208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125349</xdr:rowOff>
    </xdr:from>
    <xdr:to>
      <xdr:col>19</xdr:col>
      <xdr:colOff>187325</xdr:colOff>
      <xdr:row>33</xdr:row>
      <xdr:rowOff>55499</xdr:rowOff>
    </xdr:to>
    <xdr:sp macro="" textlink="">
      <xdr:nvSpPr>
        <xdr:cNvPr id="89" name="楕円 88">
          <a:extLst>
            <a:ext uri="{FF2B5EF4-FFF2-40B4-BE49-F238E27FC236}">
              <a16:creationId xmlns:a16="http://schemas.microsoft.com/office/drawing/2014/main" id="{10DB550E-D0AF-4F37-9277-01767D32BF18}"/>
            </a:ext>
          </a:extLst>
        </xdr:cNvPr>
        <xdr:cNvSpPr/>
      </xdr:nvSpPr>
      <xdr:spPr>
        <a:xfrm>
          <a:off x="3537585" y="625944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4699</xdr:rowOff>
    </xdr:from>
    <xdr:to>
      <xdr:col>23</xdr:col>
      <xdr:colOff>85725</xdr:colOff>
      <xdr:row>33</xdr:row>
      <xdr:rowOff>39243</xdr:rowOff>
    </xdr:to>
    <xdr:cxnSp macro="">
      <xdr:nvCxnSpPr>
        <xdr:cNvPr id="90" name="直線コネクタ 89">
          <a:extLst>
            <a:ext uri="{FF2B5EF4-FFF2-40B4-BE49-F238E27FC236}">
              <a16:creationId xmlns:a16="http://schemas.microsoft.com/office/drawing/2014/main" id="{F9AB3BA9-9FF9-4D20-929A-3FD68ED58BFC}"/>
            </a:ext>
          </a:extLst>
        </xdr:cNvPr>
        <xdr:cNvCxnSpPr/>
      </xdr:nvCxnSpPr>
      <xdr:spPr>
        <a:xfrm>
          <a:off x="3588385" y="6306439"/>
          <a:ext cx="61976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86487</xdr:rowOff>
    </xdr:from>
    <xdr:to>
      <xdr:col>15</xdr:col>
      <xdr:colOff>187325</xdr:colOff>
      <xdr:row>33</xdr:row>
      <xdr:rowOff>16637</xdr:rowOff>
    </xdr:to>
    <xdr:sp macro="" textlink="">
      <xdr:nvSpPr>
        <xdr:cNvPr id="91" name="楕円 90">
          <a:extLst>
            <a:ext uri="{FF2B5EF4-FFF2-40B4-BE49-F238E27FC236}">
              <a16:creationId xmlns:a16="http://schemas.microsoft.com/office/drawing/2014/main" id="{66A651CE-6D84-46FB-970D-399B199E5428}"/>
            </a:ext>
          </a:extLst>
        </xdr:cNvPr>
        <xdr:cNvSpPr/>
      </xdr:nvSpPr>
      <xdr:spPr>
        <a:xfrm>
          <a:off x="2867025" y="62205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137287</xdr:rowOff>
    </xdr:from>
    <xdr:to>
      <xdr:col>19</xdr:col>
      <xdr:colOff>136525</xdr:colOff>
      <xdr:row>33</xdr:row>
      <xdr:rowOff>4699</xdr:rowOff>
    </xdr:to>
    <xdr:cxnSp macro="">
      <xdr:nvCxnSpPr>
        <xdr:cNvPr id="92" name="直線コネクタ 91">
          <a:extLst>
            <a:ext uri="{FF2B5EF4-FFF2-40B4-BE49-F238E27FC236}">
              <a16:creationId xmlns:a16="http://schemas.microsoft.com/office/drawing/2014/main" id="{8170A9D5-AC37-43BB-9E1E-663AF5A08A5A}"/>
            </a:ext>
          </a:extLst>
        </xdr:cNvPr>
        <xdr:cNvCxnSpPr/>
      </xdr:nvCxnSpPr>
      <xdr:spPr>
        <a:xfrm>
          <a:off x="2917825" y="6271387"/>
          <a:ext cx="670560" cy="3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38989</xdr:rowOff>
    </xdr:from>
    <xdr:to>
      <xdr:col>11</xdr:col>
      <xdr:colOff>187325</xdr:colOff>
      <xdr:row>32</xdr:row>
      <xdr:rowOff>140589</xdr:rowOff>
    </xdr:to>
    <xdr:sp macro="" textlink="">
      <xdr:nvSpPr>
        <xdr:cNvPr id="93" name="楕円 92">
          <a:extLst>
            <a:ext uri="{FF2B5EF4-FFF2-40B4-BE49-F238E27FC236}">
              <a16:creationId xmlns:a16="http://schemas.microsoft.com/office/drawing/2014/main" id="{8B54A843-3E37-4A48-96F3-1BA5408E39BD}"/>
            </a:ext>
          </a:extLst>
        </xdr:cNvPr>
        <xdr:cNvSpPr/>
      </xdr:nvSpPr>
      <xdr:spPr>
        <a:xfrm>
          <a:off x="2196465" y="617308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89789</xdr:rowOff>
    </xdr:from>
    <xdr:to>
      <xdr:col>15</xdr:col>
      <xdr:colOff>136525</xdr:colOff>
      <xdr:row>32</xdr:row>
      <xdr:rowOff>137287</xdr:rowOff>
    </xdr:to>
    <xdr:cxnSp macro="">
      <xdr:nvCxnSpPr>
        <xdr:cNvPr id="94" name="直線コネクタ 93">
          <a:extLst>
            <a:ext uri="{FF2B5EF4-FFF2-40B4-BE49-F238E27FC236}">
              <a16:creationId xmlns:a16="http://schemas.microsoft.com/office/drawing/2014/main" id="{FA969721-0E44-46C0-813B-CFBB86B36349}"/>
            </a:ext>
          </a:extLst>
        </xdr:cNvPr>
        <xdr:cNvCxnSpPr/>
      </xdr:nvCxnSpPr>
      <xdr:spPr>
        <a:xfrm>
          <a:off x="2247265" y="6223889"/>
          <a:ext cx="670560" cy="4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154305</xdr:rowOff>
    </xdr:from>
    <xdr:to>
      <xdr:col>7</xdr:col>
      <xdr:colOff>187325</xdr:colOff>
      <xdr:row>32</xdr:row>
      <xdr:rowOff>84455</xdr:rowOff>
    </xdr:to>
    <xdr:sp macro="" textlink="">
      <xdr:nvSpPr>
        <xdr:cNvPr id="95" name="楕円 94">
          <a:extLst>
            <a:ext uri="{FF2B5EF4-FFF2-40B4-BE49-F238E27FC236}">
              <a16:creationId xmlns:a16="http://schemas.microsoft.com/office/drawing/2014/main" id="{59DE3739-489D-4E0C-9D7B-14E321182A40}"/>
            </a:ext>
          </a:extLst>
        </xdr:cNvPr>
        <xdr:cNvSpPr/>
      </xdr:nvSpPr>
      <xdr:spPr>
        <a:xfrm>
          <a:off x="1525905" y="61207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33655</xdr:rowOff>
    </xdr:from>
    <xdr:to>
      <xdr:col>11</xdr:col>
      <xdr:colOff>136525</xdr:colOff>
      <xdr:row>32</xdr:row>
      <xdr:rowOff>89789</xdr:rowOff>
    </xdr:to>
    <xdr:cxnSp macro="">
      <xdr:nvCxnSpPr>
        <xdr:cNvPr id="96" name="直線コネクタ 95">
          <a:extLst>
            <a:ext uri="{FF2B5EF4-FFF2-40B4-BE49-F238E27FC236}">
              <a16:creationId xmlns:a16="http://schemas.microsoft.com/office/drawing/2014/main" id="{DA48DB71-3123-4DAC-8773-C4B7B379410D}"/>
            </a:ext>
          </a:extLst>
        </xdr:cNvPr>
        <xdr:cNvCxnSpPr/>
      </xdr:nvCxnSpPr>
      <xdr:spPr>
        <a:xfrm>
          <a:off x="1576705" y="6167755"/>
          <a:ext cx="67056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132986</xdr:rowOff>
    </xdr:from>
    <xdr:ext cx="405111" cy="259045"/>
    <xdr:sp macro="" textlink="">
      <xdr:nvSpPr>
        <xdr:cNvPr id="97" name="n_1aveValue有形固定資産減価償却率">
          <a:extLst>
            <a:ext uri="{FF2B5EF4-FFF2-40B4-BE49-F238E27FC236}">
              <a16:creationId xmlns:a16="http://schemas.microsoft.com/office/drawing/2014/main" id="{412D521D-5F77-45E5-9822-1E9ACBD46CE6}"/>
            </a:ext>
          </a:extLst>
        </xdr:cNvPr>
        <xdr:cNvSpPr txBox="1"/>
      </xdr:nvSpPr>
      <xdr:spPr>
        <a:xfrm>
          <a:off x="3395989" y="5596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120032</xdr:rowOff>
    </xdr:from>
    <xdr:ext cx="405111" cy="259045"/>
    <xdr:sp macro="" textlink="">
      <xdr:nvSpPr>
        <xdr:cNvPr id="98" name="n_2aveValue有形固定資産減価償却率">
          <a:extLst>
            <a:ext uri="{FF2B5EF4-FFF2-40B4-BE49-F238E27FC236}">
              <a16:creationId xmlns:a16="http://schemas.microsoft.com/office/drawing/2014/main" id="{6E129D62-D9EB-4E05-AEC1-500AF955AF44}"/>
            </a:ext>
          </a:extLst>
        </xdr:cNvPr>
        <xdr:cNvSpPr txBox="1"/>
      </xdr:nvSpPr>
      <xdr:spPr>
        <a:xfrm>
          <a:off x="2738129" y="5583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76852</xdr:rowOff>
    </xdr:from>
    <xdr:ext cx="405111" cy="259045"/>
    <xdr:sp macro="" textlink="">
      <xdr:nvSpPr>
        <xdr:cNvPr id="99" name="n_3aveValue有形固定資産減価償却率">
          <a:extLst>
            <a:ext uri="{FF2B5EF4-FFF2-40B4-BE49-F238E27FC236}">
              <a16:creationId xmlns:a16="http://schemas.microsoft.com/office/drawing/2014/main" id="{F9BF9CEF-B4D6-4ADE-9D3C-AF2F74D526ED}"/>
            </a:ext>
          </a:extLst>
        </xdr:cNvPr>
        <xdr:cNvSpPr txBox="1"/>
      </xdr:nvSpPr>
      <xdr:spPr>
        <a:xfrm>
          <a:off x="2067569" y="5540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50944</xdr:rowOff>
    </xdr:from>
    <xdr:ext cx="405111" cy="259045"/>
    <xdr:sp macro="" textlink="">
      <xdr:nvSpPr>
        <xdr:cNvPr id="100" name="n_4aveValue有形固定資産減価償却率">
          <a:extLst>
            <a:ext uri="{FF2B5EF4-FFF2-40B4-BE49-F238E27FC236}">
              <a16:creationId xmlns:a16="http://schemas.microsoft.com/office/drawing/2014/main" id="{89E36DA7-7E5E-4EE0-8DE4-EC5E49723A41}"/>
            </a:ext>
          </a:extLst>
        </xdr:cNvPr>
        <xdr:cNvSpPr txBox="1"/>
      </xdr:nvSpPr>
      <xdr:spPr>
        <a:xfrm>
          <a:off x="1397009" y="551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46626</xdr:rowOff>
    </xdr:from>
    <xdr:ext cx="405111" cy="259045"/>
    <xdr:sp macro="" textlink="">
      <xdr:nvSpPr>
        <xdr:cNvPr id="101" name="n_1mainValue有形固定資産減価償却率">
          <a:extLst>
            <a:ext uri="{FF2B5EF4-FFF2-40B4-BE49-F238E27FC236}">
              <a16:creationId xmlns:a16="http://schemas.microsoft.com/office/drawing/2014/main" id="{29B91418-A394-4C1C-82CD-7A15D3F6C400}"/>
            </a:ext>
          </a:extLst>
        </xdr:cNvPr>
        <xdr:cNvSpPr txBox="1"/>
      </xdr:nvSpPr>
      <xdr:spPr>
        <a:xfrm>
          <a:off x="3395989" y="6348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7764</xdr:rowOff>
    </xdr:from>
    <xdr:ext cx="405111" cy="259045"/>
    <xdr:sp macro="" textlink="">
      <xdr:nvSpPr>
        <xdr:cNvPr id="102" name="n_2mainValue有形固定資産減価償却率">
          <a:extLst>
            <a:ext uri="{FF2B5EF4-FFF2-40B4-BE49-F238E27FC236}">
              <a16:creationId xmlns:a16="http://schemas.microsoft.com/office/drawing/2014/main" id="{15751C3C-AB17-4702-8495-C37FAE64ACAB}"/>
            </a:ext>
          </a:extLst>
        </xdr:cNvPr>
        <xdr:cNvSpPr txBox="1"/>
      </xdr:nvSpPr>
      <xdr:spPr>
        <a:xfrm>
          <a:off x="2738129" y="6309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131716</xdr:rowOff>
    </xdr:from>
    <xdr:ext cx="405111" cy="259045"/>
    <xdr:sp macro="" textlink="">
      <xdr:nvSpPr>
        <xdr:cNvPr id="103" name="n_3mainValue有形固定資産減価償却率">
          <a:extLst>
            <a:ext uri="{FF2B5EF4-FFF2-40B4-BE49-F238E27FC236}">
              <a16:creationId xmlns:a16="http://schemas.microsoft.com/office/drawing/2014/main" id="{2B96BD0D-EE25-49D1-866C-DF6B2721237C}"/>
            </a:ext>
          </a:extLst>
        </xdr:cNvPr>
        <xdr:cNvSpPr txBox="1"/>
      </xdr:nvSpPr>
      <xdr:spPr>
        <a:xfrm>
          <a:off x="2067569" y="6265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75582</xdr:rowOff>
    </xdr:from>
    <xdr:ext cx="405111" cy="259045"/>
    <xdr:sp macro="" textlink="">
      <xdr:nvSpPr>
        <xdr:cNvPr id="104" name="n_4mainValue有形固定資産減価償却率">
          <a:extLst>
            <a:ext uri="{FF2B5EF4-FFF2-40B4-BE49-F238E27FC236}">
              <a16:creationId xmlns:a16="http://schemas.microsoft.com/office/drawing/2014/main" id="{235FEF80-3A6B-4A97-9A33-2E9DCD6269F6}"/>
            </a:ext>
          </a:extLst>
        </xdr:cNvPr>
        <xdr:cNvSpPr txBox="1"/>
      </xdr:nvSpPr>
      <xdr:spPr>
        <a:xfrm>
          <a:off x="1397009" y="6209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5EDF14C9-DB26-4035-8749-FFD7B654E697}"/>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22AFB13E-6FC1-42CC-9D2F-1E5759F92EE3}"/>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6AD21FDB-F7A4-4F56-9046-558868C9674B}"/>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[ 472.3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D9E6F979-D1D8-4FA2-9402-8497F18BBD49}"/>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C6D7F3D2-5F8D-4DD7-BC53-315374DA2682}"/>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9BF58CA5-67F7-4B40-95AF-7AFC1021F3E3}"/>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58E56A60-66E6-45F1-A697-20C3D50E03F9}"/>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B4B64993-3A46-405A-AF10-7068BD6E79B6}"/>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B5DB52EB-C330-4319-946C-46B32535A172}"/>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946E825D-22B8-491D-81AC-6EE256FC6DEE}"/>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A56D3424-B5F6-4464-AEF5-0D2405B65C8F}"/>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5C2FF06C-41ED-4965-A207-01CBDF956E80}"/>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06D62E44-8FF4-4A0D-B1A9-B1BC39DB32FD}"/>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平成初頭の集中的な大規模建設投資に係る既発債は、徐々に償還が終了し、将来負担額は減少傾向にあるものの、地方債負担は依然として大きい。しかしながら、債務償還比率は類似団体内平均値と比べると低くなっている。公債費については、元利償還のピークは過ぎ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新発債の発行抑制を続け、債務償還比率の改善を図っていく。</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3EDCBCF4-287B-4069-AE07-BF427065E38B}"/>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71B1738D-4D1C-4A63-BD2F-539FA9BC99A2}"/>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6A4C5DE3-7CA7-40E3-AD54-B9CBFA4846D0}"/>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21" name="直線コネクタ 120">
          <a:extLst>
            <a:ext uri="{FF2B5EF4-FFF2-40B4-BE49-F238E27FC236}">
              <a16:creationId xmlns:a16="http://schemas.microsoft.com/office/drawing/2014/main" id="{5AD544A1-EAA9-4F20-B004-FDBCC3808239}"/>
            </a:ext>
          </a:extLst>
        </xdr:cNvPr>
        <xdr:cNvCxnSpPr/>
      </xdr:nvCxnSpPr>
      <xdr:spPr>
        <a:xfrm>
          <a:off x="9971405" y="65487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33</xdr:row>
      <xdr:rowOff>157024</xdr:rowOff>
    </xdr:from>
    <xdr:ext cx="410689" cy="225703"/>
    <xdr:sp macro="" textlink="">
      <xdr:nvSpPr>
        <xdr:cNvPr id="122" name="テキスト ボックス 121">
          <a:extLst>
            <a:ext uri="{FF2B5EF4-FFF2-40B4-BE49-F238E27FC236}">
              <a16:creationId xmlns:a16="http://schemas.microsoft.com/office/drawing/2014/main" id="{1504801E-4771-4862-BE19-3F698F060276}"/>
            </a:ext>
          </a:extLst>
        </xdr:cNvPr>
        <xdr:cNvSpPr txBox="1"/>
      </xdr:nvSpPr>
      <xdr:spPr>
        <a:xfrm>
          <a:off x="9542936" y="645876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3" name="直線コネクタ 122">
          <a:extLst>
            <a:ext uri="{FF2B5EF4-FFF2-40B4-BE49-F238E27FC236}">
              <a16:creationId xmlns:a16="http://schemas.microsoft.com/office/drawing/2014/main" id="{264D5089-C665-4F5E-908C-24FD7FF4E2EB}"/>
            </a:ext>
          </a:extLst>
        </xdr:cNvPr>
        <xdr:cNvCxnSpPr/>
      </xdr:nvCxnSpPr>
      <xdr:spPr>
        <a:xfrm>
          <a:off x="9971405" y="612838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68124</xdr:rowOff>
    </xdr:from>
    <xdr:ext cx="410689" cy="225703"/>
    <xdr:sp macro="" textlink="">
      <xdr:nvSpPr>
        <xdr:cNvPr id="124" name="テキスト ボックス 123">
          <a:extLst>
            <a:ext uri="{FF2B5EF4-FFF2-40B4-BE49-F238E27FC236}">
              <a16:creationId xmlns:a16="http://schemas.microsoft.com/office/drawing/2014/main" id="{19E35A35-A8BB-49D5-9C81-99583A7D54C3}"/>
            </a:ext>
          </a:extLst>
        </xdr:cNvPr>
        <xdr:cNvSpPr txBox="1"/>
      </xdr:nvSpPr>
      <xdr:spPr>
        <a:xfrm>
          <a:off x="9542936" y="603458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5" name="直線コネクタ 124">
          <a:extLst>
            <a:ext uri="{FF2B5EF4-FFF2-40B4-BE49-F238E27FC236}">
              <a16:creationId xmlns:a16="http://schemas.microsoft.com/office/drawing/2014/main" id="{D993B445-9B7F-4052-9630-F4934461BA4F}"/>
            </a:ext>
          </a:extLst>
        </xdr:cNvPr>
        <xdr:cNvCxnSpPr/>
      </xdr:nvCxnSpPr>
      <xdr:spPr>
        <a:xfrm>
          <a:off x="9971405" y="570420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6" name="テキスト ボックス 125">
          <a:extLst>
            <a:ext uri="{FF2B5EF4-FFF2-40B4-BE49-F238E27FC236}">
              <a16:creationId xmlns:a16="http://schemas.microsoft.com/office/drawing/2014/main" id="{87286924-0A03-4C0A-98C6-E142811C06BA}"/>
            </a:ext>
          </a:extLst>
        </xdr:cNvPr>
        <xdr:cNvSpPr txBox="1"/>
      </xdr:nvSpPr>
      <xdr:spPr>
        <a:xfrm>
          <a:off x="9542936" y="561421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7" name="直線コネクタ 126">
          <a:extLst>
            <a:ext uri="{FF2B5EF4-FFF2-40B4-BE49-F238E27FC236}">
              <a16:creationId xmlns:a16="http://schemas.microsoft.com/office/drawing/2014/main" id="{4D72784C-D71A-4706-B69A-A99A62CEE9F3}"/>
            </a:ext>
          </a:extLst>
        </xdr:cNvPr>
        <xdr:cNvCxnSpPr/>
      </xdr:nvCxnSpPr>
      <xdr:spPr>
        <a:xfrm>
          <a:off x="9971405" y="52838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61774</xdr:rowOff>
    </xdr:from>
    <xdr:ext cx="410689" cy="225703"/>
    <xdr:sp macro="" textlink="">
      <xdr:nvSpPr>
        <xdr:cNvPr id="128" name="テキスト ボックス 127">
          <a:extLst>
            <a:ext uri="{FF2B5EF4-FFF2-40B4-BE49-F238E27FC236}">
              <a16:creationId xmlns:a16="http://schemas.microsoft.com/office/drawing/2014/main" id="{E16EC276-CE3A-4847-81BD-7CB25F5B746C}"/>
            </a:ext>
          </a:extLst>
        </xdr:cNvPr>
        <xdr:cNvSpPr txBox="1"/>
      </xdr:nvSpPr>
      <xdr:spPr>
        <a:xfrm>
          <a:off x="9542936" y="51900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4658E9C1-9BA2-4BBC-AF5D-1921661B1C3D}"/>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30" name="テキスト ボックス 129">
          <a:extLst>
            <a:ext uri="{FF2B5EF4-FFF2-40B4-BE49-F238E27FC236}">
              <a16:creationId xmlns:a16="http://schemas.microsoft.com/office/drawing/2014/main" id="{4AAD31ED-3282-4ACC-9E8A-D3C86D29D374}"/>
            </a:ext>
          </a:extLst>
        </xdr:cNvPr>
        <xdr:cNvSpPr txBox="1"/>
      </xdr:nvSpPr>
      <xdr:spPr>
        <a:xfrm>
          <a:off x="9645528" y="476966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31" name="債務償還比率グラフ枠">
          <a:extLst>
            <a:ext uri="{FF2B5EF4-FFF2-40B4-BE49-F238E27FC236}">
              <a16:creationId xmlns:a16="http://schemas.microsoft.com/office/drawing/2014/main" id="{DD3C5E4E-7752-4679-8D45-DF4875CA2D7B}"/>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2045</xdr:rowOff>
    </xdr:from>
    <xdr:to>
      <xdr:col>76</xdr:col>
      <xdr:colOff>21589</xdr:colOff>
      <xdr:row>34</xdr:row>
      <xdr:rowOff>100965</xdr:rowOff>
    </xdr:to>
    <xdr:cxnSp macro="">
      <xdr:nvCxnSpPr>
        <xdr:cNvPr id="132" name="直線コネクタ 131">
          <a:extLst>
            <a:ext uri="{FF2B5EF4-FFF2-40B4-BE49-F238E27FC236}">
              <a16:creationId xmlns:a16="http://schemas.microsoft.com/office/drawing/2014/main" id="{AD841378-0FBD-4E7A-ACFE-984656C97B0C}"/>
            </a:ext>
          </a:extLst>
        </xdr:cNvPr>
        <xdr:cNvCxnSpPr/>
      </xdr:nvCxnSpPr>
      <xdr:spPr>
        <a:xfrm flipV="1">
          <a:off x="13027660" y="5297945"/>
          <a:ext cx="1269" cy="1272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104792</xdr:rowOff>
    </xdr:from>
    <xdr:ext cx="469744" cy="259045"/>
    <xdr:sp macro="" textlink="">
      <xdr:nvSpPr>
        <xdr:cNvPr id="133" name="債務償還比率最小値テキスト">
          <a:extLst>
            <a:ext uri="{FF2B5EF4-FFF2-40B4-BE49-F238E27FC236}">
              <a16:creationId xmlns:a16="http://schemas.microsoft.com/office/drawing/2014/main" id="{1D2C1A34-55C1-48FE-94FA-86B49F5F08BB}"/>
            </a:ext>
          </a:extLst>
        </xdr:cNvPr>
        <xdr:cNvSpPr txBox="1"/>
      </xdr:nvSpPr>
      <xdr:spPr>
        <a:xfrm>
          <a:off x="13080365" y="6574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100965</xdr:rowOff>
    </xdr:from>
    <xdr:to>
      <xdr:col>76</xdr:col>
      <xdr:colOff>111125</xdr:colOff>
      <xdr:row>34</xdr:row>
      <xdr:rowOff>100965</xdr:rowOff>
    </xdr:to>
    <xdr:cxnSp macro="">
      <xdr:nvCxnSpPr>
        <xdr:cNvPr id="134" name="直線コネクタ 133">
          <a:extLst>
            <a:ext uri="{FF2B5EF4-FFF2-40B4-BE49-F238E27FC236}">
              <a16:creationId xmlns:a16="http://schemas.microsoft.com/office/drawing/2014/main" id="{A86910EC-AC7F-4E01-98F0-31D387D7C48C}"/>
            </a:ext>
          </a:extLst>
        </xdr:cNvPr>
        <xdr:cNvCxnSpPr/>
      </xdr:nvCxnSpPr>
      <xdr:spPr>
        <a:xfrm>
          <a:off x="12963525" y="65703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120172</xdr:rowOff>
    </xdr:from>
    <xdr:ext cx="469744" cy="259045"/>
    <xdr:sp macro="" textlink="">
      <xdr:nvSpPr>
        <xdr:cNvPr id="135" name="債務償還比率最大値テキスト">
          <a:extLst>
            <a:ext uri="{FF2B5EF4-FFF2-40B4-BE49-F238E27FC236}">
              <a16:creationId xmlns:a16="http://schemas.microsoft.com/office/drawing/2014/main" id="{CE9294C4-00C1-485C-AA88-2BCC0906C031}"/>
            </a:ext>
          </a:extLst>
        </xdr:cNvPr>
        <xdr:cNvSpPr txBox="1"/>
      </xdr:nvSpPr>
      <xdr:spPr>
        <a:xfrm>
          <a:off x="13080365" y="5080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2045</xdr:rowOff>
    </xdr:from>
    <xdr:to>
      <xdr:col>76</xdr:col>
      <xdr:colOff>111125</xdr:colOff>
      <xdr:row>27</xdr:row>
      <xdr:rowOff>2045</xdr:rowOff>
    </xdr:to>
    <xdr:cxnSp macro="">
      <xdr:nvCxnSpPr>
        <xdr:cNvPr id="136" name="直線コネクタ 135">
          <a:extLst>
            <a:ext uri="{FF2B5EF4-FFF2-40B4-BE49-F238E27FC236}">
              <a16:creationId xmlns:a16="http://schemas.microsoft.com/office/drawing/2014/main" id="{56F62DE3-1097-441C-A1AB-ECCA9C532ABA}"/>
            </a:ext>
          </a:extLst>
        </xdr:cNvPr>
        <xdr:cNvCxnSpPr/>
      </xdr:nvCxnSpPr>
      <xdr:spPr>
        <a:xfrm>
          <a:off x="12963525" y="52979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137075</xdr:rowOff>
    </xdr:from>
    <xdr:ext cx="469744" cy="259045"/>
    <xdr:sp macro="" textlink="">
      <xdr:nvSpPr>
        <xdr:cNvPr id="137" name="債務償還比率平均値テキスト">
          <a:extLst>
            <a:ext uri="{FF2B5EF4-FFF2-40B4-BE49-F238E27FC236}">
              <a16:creationId xmlns:a16="http://schemas.microsoft.com/office/drawing/2014/main" id="{DE0435E3-0ABB-4AC1-8D84-817F1133A91A}"/>
            </a:ext>
          </a:extLst>
        </xdr:cNvPr>
        <xdr:cNvSpPr txBox="1"/>
      </xdr:nvSpPr>
      <xdr:spPr>
        <a:xfrm>
          <a:off x="13080365" y="59358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158648</xdr:rowOff>
    </xdr:from>
    <xdr:to>
      <xdr:col>76</xdr:col>
      <xdr:colOff>73025</xdr:colOff>
      <xdr:row>31</xdr:row>
      <xdr:rowOff>88798</xdr:rowOff>
    </xdr:to>
    <xdr:sp macro="" textlink="">
      <xdr:nvSpPr>
        <xdr:cNvPr id="138" name="フローチャート: 判断 137">
          <a:extLst>
            <a:ext uri="{FF2B5EF4-FFF2-40B4-BE49-F238E27FC236}">
              <a16:creationId xmlns:a16="http://schemas.microsoft.com/office/drawing/2014/main" id="{A6D16D38-ED7F-46E9-A82E-78A6DF6C807C}"/>
            </a:ext>
          </a:extLst>
        </xdr:cNvPr>
        <xdr:cNvSpPr/>
      </xdr:nvSpPr>
      <xdr:spPr>
        <a:xfrm>
          <a:off x="13001625" y="59574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91935</xdr:rowOff>
    </xdr:from>
    <xdr:to>
      <xdr:col>72</xdr:col>
      <xdr:colOff>123825</xdr:colOff>
      <xdr:row>31</xdr:row>
      <xdr:rowOff>22085</xdr:rowOff>
    </xdr:to>
    <xdr:sp macro="" textlink="">
      <xdr:nvSpPr>
        <xdr:cNvPr id="139" name="フローチャート: 判断 138">
          <a:extLst>
            <a:ext uri="{FF2B5EF4-FFF2-40B4-BE49-F238E27FC236}">
              <a16:creationId xmlns:a16="http://schemas.microsoft.com/office/drawing/2014/main" id="{C7BD2D92-9B2C-459D-A30D-BA10EBDCCF31}"/>
            </a:ext>
          </a:extLst>
        </xdr:cNvPr>
        <xdr:cNvSpPr/>
      </xdr:nvSpPr>
      <xdr:spPr>
        <a:xfrm>
          <a:off x="12359005" y="58907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49619</xdr:rowOff>
    </xdr:from>
    <xdr:to>
      <xdr:col>68</xdr:col>
      <xdr:colOff>123825</xdr:colOff>
      <xdr:row>30</xdr:row>
      <xdr:rowOff>151219</xdr:rowOff>
    </xdr:to>
    <xdr:sp macro="" textlink="">
      <xdr:nvSpPr>
        <xdr:cNvPr id="140" name="フローチャート: 判断 139">
          <a:extLst>
            <a:ext uri="{FF2B5EF4-FFF2-40B4-BE49-F238E27FC236}">
              <a16:creationId xmlns:a16="http://schemas.microsoft.com/office/drawing/2014/main" id="{80716554-E7B3-4639-AE2B-D2A1B8274DCE}"/>
            </a:ext>
          </a:extLst>
        </xdr:cNvPr>
        <xdr:cNvSpPr/>
      </xdr:nvSpPr>
      <xdr:spPr>
        <a:xfrm>
          <a:off x="11688445" y="584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102972</xdr:rowOff>
    </xdr:from>
    <xdr:to>
      <xdr:col>64</xdr:col>
      <xdr:colOff>123825</xdr:colOff>
      <xdr:row>30</xdr:row>
      <xdr:rowOff>33122</xdr:rowOff>
    </xdr:to>
    <xdr:sp macro="" textlink="">
      <xdr:nvSpPr>
        <xdr:cNvPr id="141" name="フローチャート: 判断 140">
          <a:extLst>
            <a:ext uri="{FF2B5EF4-FFF2-40B4-BE49-F238E27FC236}">
              <a16:creationId xmlns:a16="http://schemas.microsoft.com/office/drawing/2014/main" id="{F885CFC4-9C8B-44B3-B628-0D993FDA01B5}"/>
            </a:ext>
          </a:extLst>
        </xdr:cNvPr>
        <xdr:cNvSpPr/>
      </xdr:nvSpPr>
      <xdr:spPr>
        <a:xfrm>
          <a:off x="11017885" y="57341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49593</xdr:rowOff>
    </xdr:from>
    <xdr:to>
      <xdr:col>60</xdr:col>
      <xdr:colOff>123825</xdr:colOff>
      <xdr:row>31</xdr:row>
      <xdr:rowOff>151193</xdr:rowOff>
    </xdr:to>
    <xdr:sp macro="" textlink="">
      <xdr:nvSpPr>
        <xdr:cNvPr id="142" name="フローチャート: 判断 141">
          <a:extLst>
            <a:ext uri="{FF2B5EF4-FFF2-40B4-BE49-F238E27FC236}">
              <a16:creationId xmlns:a16="http://schemas.microsoft.com/office/drawing/2014/main" id="{7D8659FC-762C-4FFC-9E82-4B2D9C981991}"/>
            </a:ext>
          </a:extLst>
        </xdr:cNvPr>
        <xdr:cNvSpPr/>
      </xdr:nvSpPr>
      <xdr:spPr>
        <a:xfrm>
          <a:off x="10347325" y="6016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D0E6AB98-53FF-4CA3-978F-02DC96365914}"/>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5C777896-AEF7-45E4-9B31-39D451FA93FF}"/>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38BEFEF3-2A49-4846-84B2-462CE1D23DBB}"/>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CB6132D-6655-44F8-AC9E-F7E42510DBFC}"/>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195665CF-1144-4B9A-BF58-5AD02B01AB27}"/>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6871</xdr:rowOff>
    </xdr:from>
    <xdr:to>
      <xdr:col>76</xdr:col>
      <xdr:colOff>73025</xdr:colOff>
      <xdr:row>30</xdr:row>
      <xdr:rowOff>108471</xdr:rowOff>
    </xdr:to>
    <xdr:sp macro="" textlink="">
      <xdr:nvSpPr>
        <xdr:cNvPr id="148" name="楕円 147">
          <a:extLst>
            <a:ext uri="{FF2B5EF4-FFF2-40B4-BE49-F238E27FC236}">
              <a16:creationId xmlns:a16="http://schemas.microsoft.com/office/drawing/2014/main" id="{4B862D99-AAC3-4D6F-A82C-471A254A2B10}"/>
            </a:ext>
          </a:extLst>
        </xdr:cNvPr>
        <xdr:cNvSpPr/>
      </xdr:nvSpPr>
      <xdr:spPr>
        <a:xfrm>
          <a:off x="13001625" y="580569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29748</xdr:rowOff>
    </xdr:from>
    <xdr:ext cx="469744" cy="259045"/>
    <xdr:sp macro="" textlink="">
      <xdr:nvSpPr>
        <xdr:cNvPr id="149" name="債務償還比率該当値テキスト">
          <a:extLst>
            <a:ext uri="{FF2B5EF4-FFF2-40B4-BE49-F238E27FC236}">
              <a16:creationId xmlns:a16="http://schemas.microsoft.com/office/drawing/2014/main" id="{ED9B314B-87FE-4E3E-A701-3759E146C1E7}"/>
            </a:ext>
          </a:extLst>
        </xdr:cNvPr>
        <xdr:cNvSpPr txBox="1"/>
      </xdr:nvSpPr>
      <xdr:spPr>
        <a:xfrm>
          <a:off x="13080365" y="5660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27381</xdr:rowOff>
    </xdr:from>
    <xdr:to>
      <xdr:col>72</xdr:col>
      <xdr:colOff>123825</xdr:colOff>
      <xdr:row>30</xdr:row>
      <xdr:rowOff>128981</xdr:rowOff>
    </xdr:to>
    <xdr:sp macro="" textlink="">
      <xdr:nvSpPr>
        <xdr:cNvPr id="150" name="楕円 149">
          <a:extLst>
            <a:ext uri="{FF2B5EF4-FFF2-40B4-BE49-F238E27FC236}">
              <a16:creationId xmlns:a16="http://schemas.microsoft.com/office/drawing/2014/main" id="{4E937838-67A2-456C-9CD6-F5D218EE528C}"/>
            </a:ext>
          </a:extLst>
        </xdr:cNvPr>
        <xdr:cNvSpPr/>
      </xdr:nvSpPr>
      <xdr:spPr>
        <a:xfrm>
          <a:off x="12359005" y="5826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57671</xdr:rowOff>
    </xdr:from>
    <xdr:to>
      <xdr:col>76</xdr:col>
      <xdr:colOff>22225</xdr:colOff>
      <xdr:row>30</xdr:row>
      <xdr:rowOff>78181</xdr:rowOff>
    </xdr:to>
    <xdr:cxnSp macro="">
      <xdr:nvCxnSpPr>
        <xdr:cNvPr id="151" name="直線コネクタ 150">
          <a:extLst>
            <a:ext uri="{FF2B5EF4-FFF2-40B4-BE49-F238E27FC236}">
              <a16:creationId xmlns:a16="http://schemas.microsoft.com/office/drawing/2014/main" id="{02F85521-E3C6-45E2-806D-4E6EDDF4A484}"/>
            </a:ext>
          </a:extLst>
        </xdr:cNvPr>
        <xdr:cNvCxnSpPr/>
      </xdr:nvCxnSpPr>
      <xdr:spPr>
        <a:xfrm flipV="1">
          <a:off x="12409805" y="5856491"/>
          <a:ext cx="619760" cy="20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170980</xdr:rowOff>
    </xdr:from>
    <xdr:to>
      <xdr:col>68</xdr:col>
      <xdr:colOff>123825</xdr:colOff>
      <xdr:row>30</xdr:row>
      <xdr:rowOff>101130</xdr:rowOff>
    </xdr:to>
    <xdr:sp macro="" textlink="">
      <xdr:nvSpPr>
        <xdr:cNvPr id="152" name="楕円 151">
          <a:extLst>
            <a:ext uri="{FF2B5EF4-FFF2-40B4-BE49-F238E27FC236}">
              <a16:creationId xmlns:a16="http://schemas.microsoft.com/office/drawing/2014/main" id="{C360935A-F799-4AA3-8924-57269ADEE0A3}"/>
            </a:ext>
          </a:extLst>
        </xdr:cNvPr>
        <xdr:cNvSpPr/>
      </xdr:nvSpPr>
      <xdr:spPr>
        <a:xfrm>
          <a:off x="11688445" y="58021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50330</xdr:rowOff>
    </xdr:from>
    <xdr:to>
      <xdr:col>72</xdr:col>
      <xdr:colOff>73025</xdr:colOff>
      <xdr:row>30</xdr:row>
      <xdr:rowOff>78181</xdr:rowOff>
    </xdr:to>
    <xdr:cxnSp macro="">
      <xdr:nvCxnSpPr>
        <xdr:cNvPr id="153" name="直線コネクタ 152">
          <a:extLst>
            <a:ext uri="{FF2B5EF4-FFF2-40B4-BE49-F238E27FC236}">
              <a16:creationId xmlns:a16="http://schemas.microsoft.com/office/drawing/2014/main" id="{EB992201-90A2-4E35-A924-AE662FAF6944}"/>
            </a:ext>
          </a:extLst>
        </xdr:cNvPr>
        <xdr:cNvCxnSpPr/>
      </xdr:nvCxnSpPr>
      <xdr:spPr>
        <a:xfrm>
          <a:off x="11739245" y="5849150"/>
          <a:ext cx="670560" cy="27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134709</xdr:rowOff>
    </xdr:from>
    <xdr:to>
      <xdr:col>64</xdr:col>
      <xdr:colOff>123825</xdr:colOff>
      <xdr:row>30</xdr:row>
      <xdr:rowOff>64859</xdr:rowOff>
    </xdr:to>
    <xdr:sp macro="" textlink="">
      <xdr:nvSpPr>
        <xdr:cNvPr id="154" name="楕円 153">
          <a:extLst>
            <a:ext uri="{FF2B5EF4-FFF2-40B4-BE49-F238E27FC236}">
              <a16:creationId xmlns:a16="http://schemas.microsoft.com/office/drawing/2014/main" id="{B04F29F9-3E58-4C85-8B1A-15E8C135EED9}"/>
            </a:ext>
          </a:extLst>
        </xdr:cNvPr>
        <xdr:cNvSpPr/>
      </xdr:nvSpPr>
      <xdr:spPr>
        <a:xfrm>
          <a:off x="11017885" y="57658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14059</xdr:rowOff>
    </xdr:from>
    <xdr:to>
      <xdr:col>68</xdr:col>
      <xdr:colOff>73025</xdr:colOff>
      <xdr:row>30</xdr:row>
      <xdr:rowOff>50330</xdr:rowOff>
    </xdr:to>
    <xdr:cxnSp macro="">
      <xdr:nvCxnSpPr>
        <xdr:cNvPr id="155" name="直線コネクタ 154">
          <a:extLst>
            <a:ext uri="{FF2B5EF4-FFF2-40B4-BE49-F238E27FC236}">
              <a16:creationId xmlns:a16="http://schemas.microsoft.com/office/drawing/2014/main" id="{22186B75-C6B5-4B1F-B818-FFFBDE38C784}"/>
            </a:ext>
          </a:extLst>
        </xdr:cNvPr>
        <xdr:cNvCxnSpPr/>
      </xdr:nvCxnSpPr>
      <xdr:spPr>
        <a:xfrm>
          <a:off x="11068685" y="5812879"/>
          <a:ext cx="670560" cy="36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69863</xdr:rowOff>
    </xdr:from>
    <xdr:to>
      <xdr:col>60</xdr:col>
      <xdr:colOff>123825</xdr:colOff>
      <xdr:row>33</xdr:row>
      <xdr:rowOff>13</xdr:rowOff>
    </xdr:to>
    <xdr:sp macro="" textlink="">
      <xdr:nvSpPr>
        <xdr:cNvPr id="156" name="楕円 155">
          <a:extLst>
            <a:ext uri="{FF2B5EF4-FFF2-40B4-BE49-F238E27FC236}">
              <a16:creationId xmlns:a16="http://schemas.microsoft.com/office/drawing/2014/main" id="{B23927E9-67AA-4828-8F94-8AD11DF8F3F4}"/>
            </a:ext>
          </a:extLst>
        </xdr:cNvPr>
        <xdr:cNvSpPr/>
      </xdr:nvSpPr>
      <xdr:spPr>
        <a:xfrm>
          <a:off x="10347325" y="62039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14059</xdr:rowOff>
    </xdr:from>
    <xdr:to>
      <xdr:col>64</xdr:col>
      <xdr:colOff>73025</xdr:colOff>
      <xdr:row>32</xdr:row>
      <xdr:rowOff>120663</xdr:rowOff>
    </xdr:to>
    <xdr:cxnSp macro="">
      <xdr:nvCxnSpPr>
        <xdr:cNvPr id="157" name="直線コネクタ 156">
          <a:extLst>
            <a:ext uri="{FF2B5EF4-FFF2-40B4-BE49-F238E27FC236}">
              <a16:creationId xmlns:a16="http://schemas.microsoft.com/office/drawing/2014/main" id="{72EE82FE-1FF9-4F4D-BB42-436EB9B75A22}"/>
            </a:ext>
          </a:extLst>
        </xdr:cNvPr>
        <xdr:cNvCxnSpPr/>
      </xdr:nvCxnSpPr>
      <xdr:spPr>
        <a:xfrm flipV="1">
          <a:off x="10398125" y="5812879"/>
          <a:ext cx="670560" cy="441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13212</xdr:rowOff>
    </xdr:from>
    <xdr:ext cx="469744" cy="259045"/>
    <xdr:sp macro="" textlink="">
      <xdr:nvSpPr>
        <xdr:cNvPr id="158" name="n_1aveValue債務償還比率">
          <a:extLst>
            <a:ext uri="{FF2B5EF4-FFF2-40B4-BE49-F238E27FC236}">
              <a16:creationId xmlns:a16="http://schemas.microsoft.com/office/drawing/2014/main" id="{EAB3E2BD-B9A3-4AF9-9952-ED72F8D520FD}"/>
            </a:ext>
          </a:extLst>
        </xdr:cNvPr>
        <xdr:cNvSpPr txBox="1"/>
      </xdr:nvSpPr>
      <xdr:spPr>
        <a:xfrm>
          <a:off x="12185092" y="5979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142346</xdr:rowOff>
    </xdr:from>
    <xdr:ext cx="469744" cy="259045"/>
    <xdr:sp macro="" textlink="">
      <xdr:nvSpPr>
        <xdr:cNvPr id="159" name="n_2aveValue債務償還比率">
          <a:extLst>
            <a:ext uri="{FF2B5EF4-FFF2-40B4-BE49-F238E27FC236}">
              <a16:creationId xmlns:a16="http://schemas.microsoft.com/office/drawing/2014/main" id="{E965E9B3-D970-4898-B38A-48081D8F465D}"/>
            </a:ext>
          </a:extLst>
        </xdr:cNvPr>
        <xdr:cNvSpPr txBox="1"/>
      </xdr:nvSpPr>
      <xdr:spPr>
        <a:xfrm>
          <a:off x="11527232" y="5941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49649</xdr:rowOff>
    </xdr:from>
    <xdr:ext cx="469744" cy="259045"/>
    <xdr:sp macro="" textlink="">
      <xdr:nvSpPr>
        <xdr:cNvPr id="160" name="n_3aveValue債務償還比率">
          <a:extLst>
            <a:ext uri="{FF2B5EF4-FFF2-40B4-BE49-F238E27FC236}">
              <a16:creationId xmlns:a16="http://schemas.microsoft.com/office/drawing/2014/main" id="{AE826BCF-9ED0-4B57-8B7F-29813C45874F}"/>
            </a:ext>
          </a:extLst>
        </xdr:cNvPr>
        <xdr:cNvSpPr txBox="1"/>
      </xdr:nvSpPr>
      <xdr:spPr>
        <a:xfrm>
          <a:off x="10856672" y="5513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167720</xdr:rowOff>
    </xdr:from>
    <xdr:ext cx="469744" cy="259045"/>
    <xdr:sp macro="" textlink="">
      <xdr:nvSpPr>
        <xdr:cNvPr id="161" name="n_4aveValue債務償還比率">
          <a:extLst>
            <a:ext uri="{FF2B5EF4-FFF2-40B4-BE49-F238E27FC236}">
              <a16:creationId xmlns:a16="http://schemas.microsoft.com/office/drawing/2014/main" id="{E720DAC2-3986-48B5-8156-1DA0764788F4}"/>
            </a:ext>
          </a:extLst>
        </xdr:cNvPr>
        <xdr:cNvSpPr txBox="1"/>
      </xdr:nvSpPr>
      <xdr:spPr>
        <a:xfrm>
          <a:off x="10186112" y="5798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145508</xdr:rowOff>
    </xdr:from>
    <xdr:ext cx="469744" cy="259045"/>
    <xdr:sp macro="" textlink="">
      <xdr:nvSpPr>
        <xdr:cNvPr id="162" name="n_1mainValue債務償還比率">
          <a:extLst>
            <a:ext uri="{FF2B5EF4-FFF2-40B4-BE49-F238E27FC236}">
              <a16:creationId xmlns:a16="http://schemas.microsoft.com/office/drawing/2014/main" id="{5B620B79-01A5-4FB5-8191-C3EA15C2136A}"/>
            </a:ext>
          </a:extLst>
        </xdr:cNvPr>
        <xdr:cNvSpPr txBox="1"/>
      </xdr:nvSpPr>
      <xdr:spPr>
        <a:xfrm>
          <a:off x="12185092" y="5609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117657</xdr:rowOff>
    </xdr:from>
    <xdr:ext cx="469744" cy="259045"/>
    <xdr:sp macro="" textlink="">
      <xdr:nvSpPr>
        <xdr:cNvPr id="163" name="n_2mainValue債務償還比率">
          <a:extLst>
            <a:ext uri="{FF2B5EF4-FFF2-40B4-BE49-F238E27FC236}">
              <a16:creationId xmlns:a16="http://schemas.microsoft.com/office/drawing/2014/main" id="{11DAB02E-4AE5-4666-BE1C-5B4F6498AD79}"/>
            </a:ext>
          </a:extLst>
        </xdr:cNvPr>
        <xdr:cNvSpPr txBox="1"/>
      </xdr:nvSpPr>
      <xdr:spPr>
        <a:xfrm>
          <a:off x="11527232" y="558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55986</xdr:rowOff>
    </xdr:from>
    <xdr:ext cx="469744" cy="259045"/>
    <xdr:sp macro="" textlink="">
      <xdr:nvSpPr>
        <xdr:cNvPr id="164" name="n_3mainValue債務償還比率">
          <a:extLst>
            <a:ext uri="{FF2B5EF4-FFF2-40B4-BE49-F238E27FC236}">
              <a16:creationId xmlns:a16="http://schemas.microsoft.com/office/drawing/2014/main" id="{84B5EE8E-CE90-437C-9D22-B6F460A8F137}"/>
            </a:ext>
          </a:extLst>
        </xdr:cNvPr>
        <xdr:cNvSpPr txBox="1"/>
      </xdr:nvSpPr>
      <xdr:spPr>
        <a:xfrm>
          <a:off x="10856672" y="5854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162590</xdr:rowOff>
    </xdr:from>
    <xdr:ext cx="469744" cy="259045"/>
    <xdr:sp macro="" textlink="">
      <xdr:nvSpPr>
        <xdr:cNvPr id="165" name="n_4mainValue債務償還比率">
          <a:extLst>
            <a:ext uri="{FF2B5EF4-FFF2-40B4-BE49-F238E27FC236}">
              <a16:creationId xmlns:a16="http://schemas.microsoft.com/office/drawing/2014/main" id="{108A0355-4DCA-4720-8794-DF3D611CD24B}"/>
            </a:ext>
          </a:extLst>
        </xdr:cNvPr>
        <xdr:cNvSpPr txBox="1"/>
      </xdr:nvSpPr>
      <xdr:spPr>
        <a:xfrm>
          <a:off x="10186112" y="629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6" name="正方形/長方形 165">
          <a:extLst>
            <a:ext uri="{FF2B5EF4-FFF2-40B4-BE49-F238E27FC236}">
              <a16:creationId xmlns:a16="http://schemas.microsoft.com/office/drawing/2014/main" id="{6241FD3E-454F-434C-9F38-73971CBCD3B7}"/>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7" name="正方形/長方形 166">
          <a:extLst>
            <a:ext uri="{FF2B5EF4-FFF2-40B4-BE49-F238E27FC236}">
              <a16:creationId xmlns:a16="http://schemas.microsoft.com/office/drawing/2014/main" id="{39945C01-F189-47AC-AA79-96BF2BBC7814}"/>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8" name="テキスト ボックス 167">
          <a:extLst>
            <a:ext uri="{FF2B5EF4-FFF2-40B4-BE49-F238E27FC236}">
              <a16:creationId xmlns:a16="http://schemas.microsoft.com/office/drawing/2014/main" id="{5B2F4B22-B0AB-4353-89C1-9518CFF88BFA}"/>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9" name="テキスト ボックス 168">
          <a:extLst>
            <a:ext uri="{FF2B5EF4-FFF2-40B4-BE49-F238E27FC236}">
              <a16:creationId xmlns:a16="http://schemas.microsoft.com/office/drawing/2014/main" id="{0A779806-770C-48D6-9DDE-45E2E05686F0}"/>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0" name="テキスト ボックス 169">
          <a:extLst>
            <a:ext uri="{FF2B5EF4-FFF2-40B4-BE49-F238E27FC236}">
              <a16:creationId xmlns:a16="http://schemas.microsoft.com/office/drawing/2014/main" id="{A7D8DE25-B0F7-47A0-BA9D-FF217A213ED0}"/>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1" name="テキスト ボックス 170">
          <a:extLst>
            <a:ext uri="{FF2B5EF4-FFF2-40B4-BE49-F238E27FC236}">
              <a16:creationId xmlns:a16="http://schemas.microsoft.com/office/drawing/2014/main" id="{201C4C5B-C5FE-4D62-9886-0207812A5E33}"/>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8F295E0-5652-490C-AA12-28F8900EBCE9}"/>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01ACF75-CFAB-42E1-B9AE-E310F2280FAE}"/>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4F78A9E-6766-42D8-8965-F54DCA702C9C}"/>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2EB9427-39F2-4349-BD42-CB2D6614365B}"/>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大阪府岸和田市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8401B68-D053-4F77-97DE-040FD593D9FB}"/>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10BF1DF-38CD-41A1-9F25-FF8DB3332AD3}"/>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29B2BCE-8C52-4F0C-88E2-CE5C2BF1986C}"/>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413F408-5F07-45EA-9998-039F79557ED6}"/>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555089A-C809-4988-AF32-3FE56CAB59D7}"/>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27C992C-51F9-4B57-8BFE-799B701DE20A}"/>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186,596
182,389
72.72
88,885,551
87,824,604
788,309
45,893,448
49,895,085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A083CE7-2A3A-41CB-8A76-448E964DF50C}"/>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5BC8F09-DA27-4BFC-9C1A-D4207E0D0426}"/>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A064364-3A07-4E82-9257-29D433209196}"/>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E49080F-EEBD-472E-A6AC-4564EC27D331}"/>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CF7FCA6-3129-4BAE-A562-11EF63DA03BC}"/>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E3702CF-FF5C-47A7-BDCA-CF51BD36EE1E}"/>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FE6EC9B-CA99-4975-BC64-BEF5F3294459}"/>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BAD2CE5-2E96-4BAD-91B7-99F1B5DF3FD5}"/>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92B891F-58FE-4AA9-A5C7-629C452E4DE6}"/>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638C5F5-D967-4029-B7AE-D1CE66BC125D}"/>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85F1F2F-C556-4B45-8546-33C81BC29A8B}"/>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D4BFE25-5065-4545-83CA-C2D8DC3FC62B}"/>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FDE04AB-9CC0-41CE-B291-8E8CF0EDB81C}"/>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66C9AFC-CC08-435D-93F0-C3294F901DE4}"/>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D45439F-A8A3-44B1-8B45-798BDAF90F52}"/>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8F1BD28-3B5C-40A5-9574-BAF4E35A20AF}"/>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F6C68E4-5FA1-4F06-9A84-1F5A89937CDA}"/>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4BEF5D6-9C4E-4188-8A44-8D475A5BAFC5}"/>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243A6E7-5C0D-40B1-9260-2A67841CBB12}"/>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BA70936-9F96-45C0-9833-41423BA546CB}"/>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8547E5D-2285-4764-84C4-8980CAF87575}"/>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C15A50B-DAA2-4CA7-8785-9CEC3ADFA197}"/>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DAE96C3-BE01-4A9E-88F3-AEF788F6C3A7}"/>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94744F7-1F63-4819-8EBF-D4CA112E9A50}"/>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9A7D25C-9CBA-4599-A754-20B75AB1BA80}"/>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A83D3A1-B996-4EDA-89BB-7A5BF659E495}"/>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7633F7E-B27B-47A8-B96B-59ADDE337D8D}"/>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A348172-07AE-432A-97BB-2F55AC3BD1DA}"/>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A5BEBB0-47AA-4F73-8F45-DE8A09D21D2A}"/>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8DA6A2E-A609-4F44-A794-5BEF47471068}"/>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BA58995-CA47-4DDE-8901-E769904585FD}"/>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9017268-097D-4FBB-B02C-62A96F5228D7}"/>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67712FA0-044D-43E0-AFCC-9D2938457B8F}"/>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E572EC3-24F1-44B5-999E-69DE15929532}"/>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7BDCCDBA-59C5-42E8-B491-10D10EA40A3D}"/>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22FA9436-D755-4048-AC23-2FF9936C51EB}"/>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2C8B05CD-9C53-42D3-AA67-F2AF355A1EDF}"/>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14BCC269-860B-4A3F-A9A7-C388C1B0030A}"/>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DE3C1C4A-9ECD-4A1D-80DB-3E9EE4D50FFA}"/>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4DF1D894-FAF4-490B-9F5E-BEF572091E8F}"/>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953409AC-831E-42EF-9900-11F07B0EA9D0}"/>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ABBB8747-0D5A-4792-A789-565787C21D27}"/>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BDC9677F-E533-4BC0-8110-364F008688FE}"/>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144780</xdr:rowOff>
    </xdr:from>
    <xdr:to>
      <xdr:col>24</xdr:col>
      <xdr:colOff>62865</xdr:colOff>
      <xdr:row>40</xdr:row>
      <xdr:rowOff>119634</xdr:rowOff>
    </xdr:to>
    <xdr:cxnSp macro="">
      <xdr:nvCxnSpPr>
        <xdr:cNvPr id="55" name="直線コネクタ 54">
          <a:extLst>
            <a:ext uri="{FF2B5EF4-FFF2-40B4-BE49-F238E27FC236}">
              <a16:creationId xmlns:a16="http://schemas.microsoft.com/office/drawing/2014/main" id="{89A77273-F046-4C5D-BEFE-9A80735E58A1}"/>
            </a:ext>
          </a:extLst>
        </xdr:cNvPr>
        <xdr:cNvCxnSpPr/>
      </xdr:nvCxnSpPr>
      <xdr:spPr>
        <a:xfrm flipV="1">
          <a:off x="4086225" y="5676900"/>
          <a:ext cx="0" cy="1148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123461</xdr:rowOff>
    </xdr:from>
    <xdr:ext cx="405111" cy="259045"/>
    <xdr:sp macro="" textlink="">
      <xdr:nvSpPr>
        <xdr:cNvPr id="56" name="【道路】&#10;有形固定資産減価償却率最小値テキスト">
          <a:extLst>
            <a:ext uri="{FF2B5EF4-FFF2-40B4-BE49-F238E27FC236}">
              <a16:creationId xmlns:a16="http://schemas.microsoft.com/office/drawing/2014/main" id="{3DCFFAEC-36E5-4B42-86E6-DCC05903ED70}"/>
            </a:ext>
          </a:extLst>
        </xdr:cNvPr>
        <xdr:cNvSpPr txBox="1"/>
      </xdr:nvSpPr>
      <xdr:spPr>
        <a:xfrm>
          <a:off x="4124960" y="6829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119634</xdr:rowOff>
    </xdr:from>
    <xdr:to>
      <xdr:col>24</xdr:col>
      <xdr:colOff>152400</xdr:colOff>
      <xdr:row>40</xdr:row>
      <xdr:rowOff>119634</xdr:rowOff>
    </xdr:to>
    <xdr:cxnSp macro="">
      <xdr:nvCxnSpPr>
        <xdr:cNvPr id="57" name="直線コネクタ 56">
          <a:extLst>
            <a:ext uri="{FF2B5EF4-FFF2-40B4-BE49-F238E27FC236}">
              <a16:creationId xmlns:a16="http://schemas.microsoft.com/office/drawing/2014/main" id="{4FDD10A4-9097-4380-957E-DB04357D195D}"/>
            </a:ext>
          </a:extLst>
        </xdr:cNvPr>
        <xdr:cNvCxnSpPr/>
      </xdr:nvCxnSpPr>
      <xdr:spPr>
        <a:xfrm>
          <a:off x="4020820" y="68252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91457</xdr:rowOff>
    </xdr:from>
    <xdr:ext cx="405111" cy="259045"/>
    <xdr:sp macro="" textlink="">
      <xdr:nvSpPr>
        <xdr:cNvPr id="58" name="【道路】&#10;有形固定資産減価償却率最大値テキスト">
          <a:extLst>
            <a:ext uri="{FF2B5EF4-FFF2-40B4-BE49-F238E27FC236}">
              <a16:creationId xmlns:a16="http://schemas.microsoft.com/office/drawing/2014/main" id="{DF3CC39B-A783-4DC0-9A98-4861F3A28423}"/>
            </a:ext>
          </a:extLst>
        </xdr:cNvPr>
        <xdr:cNvSpPr txBox="1"/>
      </xdr:nvSpPr>
      <xdr:spPr>
        <a:xfrm>
          <a:off x="4124960" y="5455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144780</xdr:rowOff>
    </xdr:from>
    <xdr:to>
      <xdr:col>24</xdr:col>
      <xdr:colOff>152400</xdr:colOff>
      <xdr:row>33</xdr:row>
      <xdr:rowOff>144780</xdr:rowOff>
    </xdr:to>
    <xdr:cxnSp macro="">
      <xdr:nvCxnSpPr>
        <xdr:cNvPr id="59" name="直線コネクタ 58">
          <a:extLst>
            <a:ext uri="{FF2B5EF4-FFF2-40B4-BE49-F238E27FC236}">
              <a16:creationId xmlns:a16="http://schemas.microsoft.com/office/drawing/2014/main" id="{F69CB163-3D42-4D95-BE2E-6ED57291B86D}"/>
            </a:ext>
          </a:extLst>
        </xdr:cNvPr>
        <xdr:cNvCxnSpPr/>
      </xdr:nvCxnSpPr>
      <xdr:spPr>
        <a:xfrm>
          <a:off x="4020820" y="5676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48277</xdr:rowOff>
    </xdr:from>
    <xdr:ext cx="405111" cy="259045"/>
    <xdr:sp macro="" textlink="">
      <xdr:nvSpPr>
        <xdr:cNvPr id="60" name="【道路】&#10;有形固定資産減価償却率平均値テキスト">
          <a:extLst>
            <a:ext uri="{FF2B5EF4-FFF2-40B4-BE49-F238E27FC236}">
              <a16:creationId xmlns:a16="http://schemas.microsoft.com/office/drawing/2014/main" id="{4BC61EB5-5F89-4D55-81ED-00FD126511BE}"/>
            </a:ext>
          </a:extLst>
        </xdr:cNvPr>
        <xdr:cNvSpPr txBox="1"/>
      </xdr:nvSpPr>
      <xdr:spPr>
        <a:xfrm>
          <a:off x="4124960" y="6083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25400</xdr:rowOff>
    </xdr:from>
    <xdr:to>
      <xdr:col>24</xdr:col>
      <xdr:colOff>114300</xdr:colOff>
      <xdr:row>37</xdr:row>
      <xdr:rowOff>127000</xdr:rowOff>
    </xdr:to>
    <xdr:sp macro="" textlink="">
      <xdr:nvSpPr>
        <xdr:cNvPr id="61" name="フローチャート: 判断 60">
          <a:extLst>
            <a:ext uri="{FF2B5EF4-FFF2-40B4-BE49-F238E27FC236}">
              <a16:creationId xmlns:a16="http://schemas.microsoft.com/office/drawing/2014/main" id="{21D2F39C-2123-42F5-AD63-3E6C9BE05D9E}"/>
            </a:ext>
          </a:extLst>
        </xdr:cNvPr>
        <xdr:cNvSpPr/>
      </xdr:nvSpPr>
      <xdr:spPr>
        <a:xfrm>
          <a:off x="403606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164846</xdr:rowOff>
    </xdr:from>
    <xdr:to>
      <xdr:col>20</xdr:col>
      <xdr:colOff>38100</xdr:colOff>
      <xdr:row>37</xdr:row>
      <xdr:rowOff>94996</xdr:rowOff>
    </xdr:to>
    <xdr:sp macro="" textlink="">
      <xdr:nvSpPr>
        <xdr:cNvPr id="62" name="フローチャート: 判断 61">
          <a:extLst>
            <a:ext uri="{FF2B5EF4-FFF2-40B4-BE49-F238E27FC236}">
              <a16:creationId xmlns:a16="http://schemas.microsoft.com/office/drawing/2014/main" id="{EC6FEEC2-A49B-4A57-8567-F2BEAF015B62}"/>
            </a:ext>
          </a:extLst>
        </xdr:cNvPr>
        <xdr:cNvSpPr/>
      </xdr:nvSpPr>
      <xdr:spPr>
        <a:xfrm>
          <a:off x="3312160" y="61998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153416</xdr:rowOff>
    </xdr:from>
    <xdr:to>
      <xdr:col>15</xdr:col>
      <xdr:colOff>101600</xdr:colOff>
      <xdr:row>37</xdr:row>
      <xdr:rowOff>83566</xdr:rowOff>
    </xdr:to>
    <xdr:sp macro="" textlink="">
      <xdr:nvSpPr>
        <xdr:cNvPr id="63" name="フローチャート: 判断 62">
          <a:extLst>
            <a:ext uri="{FF2B5EF4-FFF2-40B4-BE49-F238E27FC236}">
              <a16:creationId xmlns:a16="http://schemas.microsoft.com/office/drawing/2014/main" id="{B7E7D550-78B4-412D-A73A-01771E1FFB2D}"/>
            </a:ext>
          </a:extLst>
        </xdr:cNvPr>
        <xdr:cNvSpPr/>
      </xdr:nvSpPr>
      <xdr:spPr>
        <a:xfrm>
          <a:off x="2514600" y="61884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119126</xdr:rowOff>
    </xdr:from>
    <xdr:to>
      <xdr:col>10</xdr:col>
      <xdr:colOff>165100</xdr:colOff>
      <xdr:row>37</xdr:row>
      <xdr:rowOff>49276</xdr:rowOff>
    </xdr:to>
    <xdr:sp macro="" textlink="">
      <xdr:nvSpPr>
        <xdr:cNvPr id="64" name="フローチャート: 判断 63">
          <a:extLst>
            <a:ext uri="{FF2B5EF4-FFF2-40B4-BE49-F238E27FC236}">
              <a16:creationId xmlns:a16="http://schemas.microsoft.com/office/drawing/2014/main" id="{73EF05FF-36DB-40D9-BFA1-B90DFBC4A373}"/>
            </a:ext>
          </a:extLst>
        </xdr:cNvPr>
        <xdr:cNvSpPr/>
      </xdr:nvSpPr>
      <xdr:spPr>
        <a:xfrm>
          <a:off x="1739900" y="61541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98552</xdr:rowOff>
    </xdr:from>
    <xdr:to>
      <xdr:col>6</xdr:col>
      <xdr:colOff>38100</xdr:colOff>
      <xdr:row>37</xdr:row>
      <xdr:rowOff>28702</xdr:rowOff>
    </xdr:to>
    <xdr:sp macro="" textlink="">
      <xdr:nvSpPr>
        <xdr:cNvPr id="65" name="フローチャート: 判断 64">
          <a:extLst>
            <a:ext uri="{FF2B5EF4-FFF2-40B4-BE49-F238E27FC236}">
              <a16:creationId xmlns:a16="http://schemas.microsoft.com/office/drawing/2014/main" id="{ED31D811-44DC-4088-9954-DB8449401144}"/>
            </a:ext>
          </a:extLst>
        </xdr:cNvPr>
        <xdr:cNvSpPr/>
      </xdr:nvSpPr>
      <xdr:spPr>
        <a:xfrm>
          <a:off x="965200" y="61335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917D8673-3CF4-41F2-A78F-F39676BB1F2C}"/>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25A5D0BB-C719-451B-B5FD-C01FB3A60789}"/>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437C60A-E6F6-4FD6-A279-4A4A4E69F4E5}"/>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49FE55E-1798-4B95-89DC-D086F1BA2D10}"/>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199D095-3623-4C9A-92F0-425BC19142B0}"/>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68834</xdr:rowOff>
    </xdr:from>
    <xdr:to>
      <xdr:col>24</xdr:col>
      <xdr:colOff>114300</xdr:colOff>
      <xdr:row>37</xdr:row>
      <xdr:rowOff>170435</xdr:rowOff>
    </xdr:to>
    <xdr:sp macro="" textlink="">
      <xdr:nvSpPr>
        <xdr:cNvPr id="71" name="楕円 70">
          <a:extLst>
            <a:ext uri="{FF2B5EF4-FFF2-40B4-BE49-F238E27FC236}">
              <a16:creationId xmlns:a16="http://schemas.microsoft.com/office/drawing/2014/main" id="{A6D9B619-3812-47BB-9C9D-DA03D5208112}"/>
            </a:ext>
          </a:extLst>
        </xdr:cNvPr>
        <xdr:cNvSpPr/>
      </xdr:nvSpPr>
      <xdr:spPr>
        <a:xfrm>
          <a:off x="4036060" y="627151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47261</xdr:rowOff>
    </xdr:from>
    <xdr:ext cx="405111" cy="259045"/>
    <xdr:sp macro="" textlink="">
      <xdr:nvSpPr>
        <xdr:cNvPr id="72" name="【道路】&#10;有形固定資産減価償却率該当値テキスト">
          <a:extLst>
            <a:ext uri="{FF2B5EF4-FFF2-40B4-BE49-F238E27FC236}">
              <a16:creationId xmlns:a16="http://schemas.microsoft.com/office/drawing/2014/main" id="{6FCCBE48-6334-4866-B954-273B8904DDDF}"/>
            </a:ext>
          </a:extLst>
        </xdr:cNvPr>
        <xdr:cNvSpPr txBox="1"/>
      </xdr:nvSpPr>
      <xdr:spPr>
        <a:xfrm>
          <a:off x="4124960" y="6249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32258</xdr:rowOff>
    </xdr:from>
    <xdr:to>
      <xdr:col>20</xdr:col>
      <xdr:colOff>38100</xdr:colOff>
      <xdr:row>37</xdr:row>
      <xdr:rowOff>133858</xdr:rowOff>
    </xdr:to>
    <xdr:sp macro="" textlink="">
      <xdr:nvSpPr>
        <xdr:cNvPr id="73" name="楕円 72">
          <a:extLst>
            <a:ext uri="{FF2B5EF4-FFF2-40B4-BE49-F238E27FC236}">
              <a16:creationId xmlns:a16="http://schemas.microsoft.com/office/drawing/2014/main" id="{90C03C46-A488-467D-A8C9-1B9F90F82A75}"/>
            </a:ext>
          </a:extLst>
        </xdr:cNvPr>
        <xdr:cNvSpPr/>
      </xdr:nvSpPr>
      <xdr:spPr>
        <a:xfrm>
          <a:off x="3312160" y="62349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83058</xdr:rowOff>
    </xdr:from>
    <xdr:to>
      <xdr:col>24</xdr:col>
      <xdr:colOff>63500</xdr:colOff>
      <xdr:row>37</xdr:row>
      <xdr:rowOff>119634</xdr:rowOff>
    </xdr:to>
    <xdr:cxnSp macro="">
      <xdr:nvCxnSpPr>
        <xdr:cNvPr id="74" name="直線コネクタ 73">
          <a:extLst>
            <a:ext uri="{FF2B5EF4-FFF2-40B4-BE49-F238E27FC236}">
              <a16:creationId xmlns:a16="http://schemas.microsoft.com/office/drawing/2014/main" id="{1BD66681-63A1-4459-94A8-0972B7A713BD}"/>
            </a:ext>
          </a:extLst>
        </xdr:cNvPr>
        <xdr:cNvCxnSpPr/>
      </xdr:nvCxnSpPr>
      <xdr:spPr>
        <a:xfrm>
          <a:off x="3355340" y="6285738"/>
          <a:ext cx="73152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167132</xdr:rowOff>
    </xdr:from>
    <xdr:to>
      <xdr:col>15</xdr:col>
      <xdr:colOff>101600</xdr:colOff>
      <xdr:row>37</xdr:row>
      <xdr:rowOff>97282</xdr:rowOff>
    </xdr:to>
    <xdr:sp macro="" textlink="">
      <xdr:nvSpPr>
        <xdr:cNvPr id="75" name="楕円 74">
          <a:extLst>
            <a:ext uri="{FF2B5EF4-FFF2-40B4-BE49-F238E27FC236}">
              <a16:creationId xmlns:a16="http://schemas.microsoft.com/office/drawing/2014/main" id="{64B2AAD8-A183-49DA-A637-D703CE9EC87B}"/>
            </a:ext>
          </a:extLst>
        </xdr:cNvPr>
        <xdr:cNvSpPr/>
      </xdr:nvSpPr>
      <xdr:spPr>
        <a:xfrm>
          <a:off x="2514600" y="62021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46482</xdr:rowOff>
    </xdr:from>
    <xdr:to>
      <xdr:col>19</xdr:col>
      <xdr:colOff>177800</xdr:colOff>
      <xdr:row>37</xdr:row>
      <xdr:rowOff>83058</xdr:rowOff>
    </xdr:to>
    <xdr:cxnSp macro="">
      <xdr:nvCxnSpPr>
        <xdr:cNvPr id="76" name="直線コネクタ 75">
          <a:extLst>
            <a:ext uri="{FF2B5EF4-FFF2-40B4-BE49-F238E27FC236}">
              <a16:creationId xmlns:a16="http://schemas.microsoft.com/office/drawing/2014/main" id="{B376BC91-9F53-4EF3-983A-A639544ECC5B}"/>
            </a:ext>
          </a:extLst>
        </xdr:cNvPr>
        <xdr:cNvCxnSpPr/>
      </xdr:nvCxnSpPr>
      <xdr:spPr>
        <a:xfrm>
          <a:off x="2565400" y="6249162"/>
          <a:ext cx="78994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130556</xdr:rowOff>
    </xdr:from>
    <xdr:to>
      <xdr:col>10</xdr:col>
      <xdr:colOff>165100</xdr:colOff>
      <xdr:row>37</xdr:row>
      <xdr:rowOff>60706</xdr:rowOff>
    </xdr:to>
    <xdr:sp macro="" textlink="">
      <xdr:nvSpPr>
        <xdr:cNvPr id="77" name="楕円 76">
          <a:extLst>
            <a:ext uri="{FF2B5EF4-FFF2-40B4-BE49-F238E27FC236}">
              <a16:creationId xmlns:a16="http://schemas.microsoft.com/office/drawing/2014/main" id="{D0AB7728-07EE-43F9-8A75-A59A7770BF53}"/>
            </a:ext>
          </a:extLst>
        </xdr:cNvPr>
        <xdr:cNvSpPr/>
      </xdr:nvSpPr>
      <xdr:spPr>
        <a:xfrm>
          <a:off x="1739900" y="61655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9906</xdr:rowOff>
    </xdr:from>
    <xdr:to>
      <xdr:col>15</xdr:col>
      <xdr:colOff>50800</xdr:colOff>
      <xdr:row>37</xdr:row>
      <xdr:rowOff>46482</xdr:rowOff>
    </xdr:to>
    <xdr:cxnSp macro="">
      <xdr:nvCxnSpPr>
        <xdr:cNvPr id="78" name="直線コネクタ 77">
          <a:extLst>
            <a:ext uri="{FF2B5EF4-FFF2-40B4-BE49-F238E27FC236}">
              <a16:creationId xmlns:a16="http://schemas.microsoft.com/office/drawing/2014/main" id="{B3D40B73-3375-4644-9AED-5F855D1EFE68}"/>
            </a:ext>
          </a:extLst>
        </xdr:cNvPr>
        <xdr:cNvCxnSpPr/>
      </xdr:nvCxnSpPr>
      <xdr:spPr>
        <a:xfrm>
          <a:off x="1790700" y="6212586"/>
          <a:ext cx="7747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107696</xdr:rowOff>
    </xdr:from>
    <xdr:to>
      <xdr:col>6</xdr:col>
      <xdr:colOff>38100</xdr:colOff>
      <xdr:row>37</xdr:row>
      <xdr:rowOff>37846</xdr:rowOff>
    </xdr:to>
    <xdr:sp macro="" textlink="">
      <xdr:nvSpPr>
        <xdr:cNvPr id="79" name="楕円 78">
          <a:extLst>
            <a:ext uri="{FF2B5EF4-FFF2-40B4-BE49-F238E27FC236}">
              <a16:creationId xmlns:a16="http://schemas.microsoft.com/office/drawing/2014/main" id="{87153684-8727-4390-B519-381D3A471E98}"/>
            </a:ext>
          </a:extLst>
        </xdr:cNvPr>
        <xdr:cNvSpPr/>
      </xdr:nvSpPr>
      <xdr:spPr>
        <a:xfrm>
          <a:off x="965200" y="61427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158496</xdr:rowOff>
    </xdr:from>
    <xdr:to>
      <xdr:col>10</xdr:col>
      <xdr:colOff>114300</xdr:colOff>
      <xdr:row>37</xdr:row>
      <xdr:rowOff>9906</xdr:rowOff>
    </xdr:to>
    <xdr:cxnSp macro="">
      <xdr:nvCxnSpPr>
        <xdr:cNvPr id="80" name="直線コネクタ 79">
          <a:extLst>
            <a:ext uri="{FF2B5EF4-FFF2-40B4-BE49-F238E27FC236}">
              <a16:creationId xmlns:a16="http://schemas.microsoft.com/office/drawing/2014/main" id="{64DCB6B6-07CF-49CD-AECF-F7C3B4619574}"/>
            </a:ext>
          </a:extLst>
        </xdr:cNvPr>
        <xdr:cNvCxnSpPr/>
      </xdr:nvCxnSpPr>
      <xdr:spPr>
        <a:xfrm>
          <a:off x="1008380" y="6193536"/>
          <a:ext cx="7823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111523</xdr:rowOff>
    </xdr:from>
    <xdr:ext cx="405111" cy="259045"/>
    <xdr:sp macro="" textlink="">
      <xdr:nvSpPr>
        <xdr:cNvPr id="81" name="n_1aveValue【道路】&#10;有形固定資産減価償却率">
          <a:extLst>
            <a:ext uri="{FF2B5EF4-FFF2-40B4-BE49-F238E27FC236}">
              <a16:creationId xmlns:a16="http://schemas.microsoft.com/office/drawing/2014/main" id="{C6BB51C7-046C-4629-A33B-501EF542A855}"/>
            </a:ext>
          </a:extLst>
        </xdr:cNvPr>
        <xdr:cNvSpPr txBox="1"/>
      </xdr:nvSpPr>
      <xdr:spPr>
        <a:xfrm>
          <a:off x="3170564" y="5978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100093</xdr:rowOff>
    </xdr:from>
    <xdr:ext cx="405111" cy="259045"/>
    <xdr:sp macro="" textlink="">
      <xdr:nvSpPr>
        <xdr:cNvPr id="82" name="n_2aveValue【道路】&#10;有形固定資産減価償却率">
          <a:extLst>
            <a:ext uri="{FF2B5EF4-FFF2-40B4-BE49-F238E27FC236}">
              <a16:creationId xmlns:a16="http://schemas.microsoft.com/office/drawing/2014/main" id="{33FB8033-F166-40F9-8DF5-E8C0B1C52CFA}"/>
            </a:ext>
          </a:extLst>
        </xdr:cNvPr>
        <xdr:cNvSpPr txBox="1"/>
      </xdr:nvSpPr>
      <xdr:spPr>
        <a:xfrm>
          <a:off x="2385704" y="5967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65803</xdr:rowOff>
    </xdr:from>
    <xdr:ext cx="405111" cy="259045"/>
    <xdr:sp macro="" textlink="">
      <xdr:nvSpPr>
        <xdr:cNvPr id="83" name="n_3aveValue【道路】&#10;有形固定資産減価償却率">
          <a:extLst>
            <a:ext uri="{FF2B5EF4-FFF2-40B4-BE49-F238E27FC236}">
              <a16:creationId xmlns:a16="http://schemas.microsoft.com/office/drawing/2014/main" id="{B1A00C5F-6957-469C-8046-8C5D69F4B3F8}"/>
            </a:ext>
          </a:extLst>
        </xdr:cNvPr>
        <xdr:cNvSpPr txBox="1"/>
      </xdr:nvSpPr>
      <xdr:spPr>
        <a:xfrm>
          <a:off x="1611004" y="5933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45229</xdr:rowOff>
    </xdr:from>
    <xdr:ext cx="405111" cy="259045"/>
    <xdr:sp macro="" textlink="">
      <xdr:nvSpPr>
        <xdr:cNvPr id="84" name="n_4aveValue【道路】&#10;有形固定資産減価償却率">
          <a:extLst>
            <a:ext uri="{FF2B5EF4-FFF2-40B4-BE49-F238E27FC236}">
              <a16:creationId xmlns:a16="http://schemas.microsoft.com/office/drawing/2014/main" id="{AD94D297-E7AD-48D1-A7F3-9B4D90E75E54}"/>
            </a:ext>
          </a:extLst>
        </xdr:cNvPr>
        <xdr:cNvSpPr txBox="1"/>
      </xdr:nvSpPr>
      <xdr:spPr>
        <a:xfrm>
          <a:off x="836304" y="5912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124985</xdr:rowOff>
    </xdr:from>
    <xdr:ext cx="405111" cy="259045"/>
    <xdr:sp macro="" textlink="">
      <xdr:nvSpPr>
        <xdr:cNvPr id="85" name="n_1mainValue【道路】&#10;有形固定資産減価償却率">
          <a:extLst>
            <a:ext uri="{FF2B5EF4-FFF2-40B4-BE49-F238E27FC236}">
              <a16:creationId xmlns:a16="http://schemas.microsoft.com/office/drawing/2014/main" id="{EEBDD361-F9FF-4260-9C75-B8A7E2627900}"/>
            </a:ext>
          </a:extLst>
        </xdr:cNvPr>
        <xdr:cNvSpPr txBox="1"/>
      </xdr:nvSpPr>
      <xdr:spPr>
        <a:xfrm>
          <a:off x="3170564" y="6327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88409</xdr:rowOff>
    </xdr:from>
    <xdr:ext cx="405111" cy="259045"/>
    <xdr:sp macro="" textlink="">
      <xdr:nvSpPr>
        <xdr:cNvPr id="86" name="n_2mainValue【道路】&#10;有形固定資産減価償却率">
          <a:extLst>
            <a:ext uri="{FF2B5EF4-FFF2-40B4-BE49-F238E27FC236}">
              <a16:creationId xmlns:a16="http://schemas.microsoft.com/office/drawing/2014/main" id="{5C29D3B0-DB3D-4BC6-A38F-D0D4FC5CE46B}"/>
            </a:ext>
          </a:extLst>
        </xdr:cNvPr>
        <xdr:cNvSpPr txBox="1"/>
      </xdr:nvSpPr>
      <xdr:spPr>
        <a:xfrm>
          <a:off x="2385704" y="6291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51833</xdr:rowOff>
    </xdr:from>
    <xdr:ext cx="405111" cy="259045"/>
    <xdr:sp macro="" textlink="">
      <xdr:nvSpPr>
        <xdr:cNvPr id="87" name="n_3mainValue【道路】&#10;有形固定資産減価償却率">
          <a:extLst>
            <a:ext uri="{FF2B5EF4-FFF2-40B4-BE49-F238E27FC236}">
              <a16:creationId xmlns:a16="http://schemas.microsoft.com/office/drawing/2014/main" id="{52289FB5-AA69-4A74-AF59-570A19EDF585}"/>
            </a:ext>
          </a:extLst>
        </xdr:cNvPr>
        <xdr:cNvSpPr txBox="1"/>
      </xdr:nvSpPr>
      <xdr:spPr>
        <a:xfrm>
          <a:off x="1611004" y="625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28973</xdr:rowOff>
    </xdr:from>
    <xdr:ext cx="405111" cy="259045"/>
    <xdr:sp macro="" textlink="">
      <xdr:nvSpPr>
        <xdr:cNvPr id="88" name="n_4mainValue【道路】&#10;有形固定資産減価償却率">
          <a:extLst>
            <a:ext uri="{FF2B5EF4-FFF2-40B4-BE49-F238E27FC236}">
              <a16:creationId xmlns:a16="http://schemas.microsoft.com/office/drawing/2014/main" id="{7B5E1174-4425-4643-8A39-3E5304C46501}"/>
            </a:ext>
          </a:extLst>
        </xdr:cNvPr>
        <xdr:cNvSpPr txBox="1"/>
      </xdr:nvSpPr>
      <xdr:spPr>
        <a:xfrm>
          <a:off x="836304" y="6231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3EF843D5-2155-475F-9317-22562A21A3AF}"/>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2D2492E-8EEE-45C4-842F-3BE80878524F}"/>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4C05D43E-90AE-4AB4-B928-B3E9D1E9236D}"/>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10D0796D-4D4B-4E96-A7F7-1973EE58E6EB}"/>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5C5473C3-D331-4B9E-A047-FBDDC8DE88A8}"/>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8E566345-C5D4-46C8-83DD-B1999E012E8C}"/>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CCF40BD8-7DB9-4047-AF51-13ABC91E16A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238D8DFC-F36E-43E0-A97B-C5C472BF9ABD}"/>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F95E60DB-DB43-459A-AD1E-A4ECE2C6094F}"/>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DEDFE615-E541-4E1D-995A-E98005783CCC}"/>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E73249D5-ED3C-4E65-A085-944414AFB64D}"/>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034BB8C2-0391-4758-BB6B-7F10640E48B5}"/>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8D7C7B46-3B6B-4BF8-BE6A-501E31DAA128}"/>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2" name="テキスト ボックス 101">
          <a:extLst>
            <a:ext uri="{FF2B5EF4-FFF2-40B4-BE49-F238E27FC236}">
              <a16:creationId xmlns:a16="http://schemas.microsoft.com/office/drawing/2014/main" id="{25E9C2E0-89C1-465F-8424-F0D52B0DC866}"/>
            </a:ext>
          </a:extLst>
        </xdr:cNvPr>
        <xdr:cNvSpPr txBox="1"/>
      </xdr:nvSpPr>
      <xdr:spPr>
        <a:xfrm>
          <a:off x="5364041" y="64185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D9E056E4-7665-4549-A53D-74A934825B70}"/>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1F2A6A75-25A3-43B5-B02E-A700A43C1510}"/>
            </a:ext>
          </a:extLst>
        </xdr:cNvPr>
        <xdr:cNvSpPr txBox="1"/>
      </xdr:nvSpPr>
      <xdr:spPr>
        <a:xfrm>
          <a:off x="5364041" y="597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5BBB936F-0F4B-4767-B386-B33599DF04E9}"/>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40087901-13D2-4C51-B62D-476CBC8FD88D}"/>
            </a:ext>
          </a:extLst>
        </xdr:cNvPr>
        <xdr:cNvSpPr txBox="1"/>
      </xdr:nvSpPr>
      <xdr:spPr>
        <a:xfrm>
          <a:off x="5364041" y="55270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4764055D-A2D1-40DD-ACFD-BD9DD45299D3}"/>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A9D18215-1012-4402-A90F-F53F246BE9BC}"/>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C4340FE0-AC13-4201-A2F6-FD9D9512F812}"/>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6980</xdr:rowOff>
    </xdr:from>
    <xdr:to>
      <xdr:col>54</xdr:col>
      <xdr:colOff>189865</xdr:colOff>
      <xdr:row>41</xdr:row>
      <xdr:rowOff>28697</xdr:rowOff>
    </xdr:to>
    <xdr:cxnSp macro="">
      <xdr:nvCxnSpPr>
        <xdr:cNvPr id="110" name="直線コネクタ 109">
          <a:extLst>
            <a:ext uri="{FF2B5EF4-FFF2-40B4-BE49-F238E27FC236}">
              <a16:creationId xmlns:a16="http://schemas.microsoft.com/office/drawing/2014/main" id="{5D047C8B-DC2E-4C0D-8E56-C005A6CA7702}"/>
            </a:ext>
          </a:extLst>
        </xdr:cNvPr>
        <xdr:cNvCxnSpPr/>
      </xdr:nvCxnSpPr>
      <xdr:spPr>
        <a:xfrm flipV="1">
          <a:off x="9219565" y="5539100"/>
          <a:ext cx="0" cy="1362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32524</xdr:rowOff>
    </xdr:from>
    <xdr:ext cx="469744" cy="259045"/>
    <xdr:sp macro="" textlink="">
      <xdr:nvSpPr>
        <xdr:cNvPr id="111" name="【道路】&#10;一人当たり延長最小値テキスト">
          <a:extLst>
            <a:ext uri="{FF2B5EF4-FFF2-40B4-BE49-F238E27FC236}">
              <a16:creationId xmlns:a16="http://schemas.microsoft.com/office/drawing/2014/main" id="{E95302BC-4664-4EED-9851-12CE032CF970}"/>
            </a:ext>
          </a:extLst>
        </xdr:cNvPr>
        <xdr:cNvSpPr txBox="1"/>
      </xdr:nvSpPr>
      <xdr:spPr>
        <a:xfrm>
          <a:off x="9258300" y="6905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28697</xdr:rowOff>
    </xdr:from>
    <xdr:to>
      <xdr:col>55</xdr:col>
      <xdr:colOff>88900</xdr:colOff>
      <xdr:row>41</xdr:row>
      <xdr:rowOff>28697</xdr:rowOff>
    </xdr:to>
    <xdr:cxnSp macro="">
      <xdr:nvCxnSpPr>
        <xdr:cNvPr id="112" name="直線コネクタ 111">
          <a:extLst>
            <a:ext uri="{FF2B5EF4-FFF2-40B4-BE49-F238E27FC236}">
              <a16:creationId xmlns:a16="http://schemas.microsoft.com/office/drawing/2014/main" id="{D0F51DBB-B85F-41C6-9490-E8B20634CE83}"/>
            </a:ext>
          </a:extLst>
        </xdr:cNvPr>
        <xdr:cNvCxnSpPr/>
      </xdr:nvCxnSpPr>
      <xdr:spPr>
        <a:xfrm>
          <a:off x="9154160" y="69019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125107</xdr:rowOff>
    </xdr:from>
    <xdr:ext cx="534377" cy="259045"/>
    <xdr:sp macro="" textlink="">
      <xdr:nvSpPr>
        <xdr:cNvPr id="113" name="【道路】&#10;一人当たり延長最大値テキスト">
          <a:extLst>
            <a:ext uri="{FF2B5EF4-FFF2-40B4-BE49-F238E27FC236}">
              <a16:creationId xmlns:a16="http://schemas.microsoft.com/office/drawing/2014/main" id="{51C45059-4DE9-4399-97B0-B7418122C777}"/>
            </a:ext>
          </a:extLst>
        </xdr:cNvPr>
        <xdr:cNvSpPr txBox="1"/>
      </xdr:nvSpPr>
      <xdr:spPr>
        <a:xfrm>
          <a:off x="9258300" y="5321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6980</xdr:rowOff>
    </xdr:from>
    <xdr:to>
      <xdr:col>55</xdr:col>
      <xdr:colOff>88900</xdr:colOff>
      <xdr:row>33</xdr:row>
      <xdr:rowOff>6980</xdr:rowOff>
    </xdr:to>
    <xdr:cxnSp macro="">
      <xdr:nvCxnSpPr>
        <xdr:cNvPr id="114" name="直線コネクタ 113">
          <a:extLst>
            <a:ext uri="{FF2B5EF4-FFF2-40B4-BE49-F238E27FC236}">
              <a16:creationId xmlns:a16="http://schemas.microsoft.com/office/drawing/2014/main" id="{10A937F3-8A91-4611-B6F2-BC9C749F9046}"/>
            </a:ext>
          </a:extLst>
        </xdr:cNvPr>
        <xdr:cNvCxnSpPr/>
      </xdr:nvCxnSpPr>
      <xdr:spPr>
        <a:xfrm>
          <a:off x="9154160" y="5539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132767</xdr:rowOff>
    </xdr:from>
    <xdr:ext cx="469744" cy="259045"/>
    <xdr:sp macro="" textlink="">
      <xdr:nvSpPr>
        <xdr:cNvPr id="115" name="【道路】&#10;一人当たり延長平均値テキスト">
          <a:extLst>
            <a:ext uri="{FF2B5EF4-FFF2-40B4-BE49-F238E27FC236}">
              <a16:creationId xmlns:a16="http://schemas.microsoft.com/office/drawing/2014/main" id="{B7B1CFF0-49BD-414F-B707-16E203EEEDF6}"/>
            </a:ext>
          </a:extLst>
        </xdr:cNvPr>
        <xdr:cNvSpPr txBox="1"/>
      </xdr:nvSpPr>
      <xdr:spPr>
        <a:xfrm>
          <a:off x="9258300" y="65030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109890</xdr:rowOff>
    </xdr:from>
    <xdr:to>
      <xdr:col>55</xdr:col>
      <xdr:colOff>50800</xdr:colOff>
      <xdr:row>40</xdr:row>
      <xdr:rowOff>40040</xdr:rowOff>
    </xdr:to>
    <xdr:sp macro="" textlink="">
      <xdr:nvSpPr>
        <xdr:cNvPr id="116" name="フローチャート: 判断 115">
          <a:extLst>
            <a:ext uri="{FF2B5EF4-FFF2-40B4-BE49-F238E27FC236}">
              <a16:creationId xmlns:a16="http://schemas.microsoft.com/office/drawing/2014/main" id="{1E43927B-7645-4319-A21C-3BCBC5F7197E}"/>
            </a:ext>
          </a:extLst>
        </xdr:cNvPr>
        <xdr:cNvSpPr/>
      </xdr:nvSpPr>
      <xdr:spPr>
        <a:xfrm>
          <a:off x="9192260" y="66478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111491</xdr:rowOff>
    </xdr:from>
    <xdr:to>
      <xdr:col>50</xdr:col>
      <xdr:colOff>165100</xdr:colOff>
      <xdr:row>40</xdr:row>
      <xdr:rowOff>41641</xdr:rowOff>
    </xdr:to>
    <xdr:sp macro="" textlink="">
      <xdr:nvSpPr>
        <xdr:cNvPr id="117" name="フローチャート: 判断 116">
          <a:extLst>
            <a:ext uri="{FF2B5EF4-FFF2-40B4-BE49-F238E27FC236}">
              <a16:creationId xmlns:a16="http://schemas.microsoft.com/office/drawing/2014/main" id="{10E91EA2-A461-487A-9216-97860481CCFA}"/>
            </a:ext>
          </a:extLst>
        </xdr:cNvPr>
        <xdr:cNvSpPr/>
      </xdr:nvSpPr>
      <xdr:spPr>
        <a:xfrm>
          <a:off x="8445500" y="66494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112999</xdr:rowOff>
    </xdr:from>
    <xdr:to>
      <xdr:col>46</xdr:col>
      <xdr:colOff>38100</xdr:colOff>
      <xdr:row>40</xdr:row>
      <xdr:rowOff>43149</xdr:rowOff>
    </xdr:to>
    <xdr:sp macro="" textlink="">
      <xdr:nvSpPr>
        <xdr:cNvPr id="118" name="フローチャート: 判断 117">
          <a:extLst>
            <a:ext uri="{FF2B5EF4-FFF2-40B4-BE49-F238E27FC236}">
              <a16:creationId xmlns:a16="http://schemas.microsoft.com/office/drawing/2014/main" id="{12EE3E45-E2AC-4F5F-BB82-ABADE478417E}"/>
            </a:ext>
          </a:extLst>
        </xdr:cNvPr>
        <xdr:cNvSpPr/>
      </xdr:nvSpPr>
      <xdr:spPr>
        <a:xfrm>
          <a:off x="7670800" y="66509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112451</xdr:rowOff>
    </xdr:from>
    <xdr:to>
      <xdr:col>41</xdr:col>
      <xdr:colOff>101600</xdr:colOff>
      <xdr:row>40</xdr:row>
      <xdr:rowOff>42601</xdr:rowOff>
    </xdr:to>
    <xdr:sp macro="" textlink="">
      <xdr:nvSpPr>
        <xdr:cNvPr id="119" name="フローチャート: 判断 118">
          <a:extLst>
            <a:ext uri="{FF2B5EF4-FFF2-40B4-BE49-F238E27FC236}">
              <a16:creationId xmlns:a16="http://schemas.microsoft.com/office/drawing/2014/main" id="{3D78C1B1-22AA-4BB2-97CD-CC7721C8547C}"/>
            </a:ext>
          </a:extLst>
        </xdr:cNvPr>
        <xdr:cNvSpPr/>
      </xdr:nvSpPr>
      <xdr:spPr>
        <a:xfrm>
          <a:off x="6873240" y="66504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118577</xdr:rowOff>
    </xdr:from>
    <xdr:to>
      <xdr:col>36</xdr:col>
      <xdr:colOff>165100</xdr:colOff>
      <xdr:row>40</xdr:row>
      <xdr:rowOff>48727</xdr:rowOff>
    </xdr:to>
    <xdr:sp macro="" textlink="">
      <xdr:nvSpPr>
        <xdr:cNvPr id="120" name="フローチャート: 判断 119">
          <a:extLst>
            <a:ext uri="{FF2B5EF4-FFF2-40B4-BE49-F238E27FC236}">
              <a16:creationId xmlns:a16="http://schemas.microsoft.com/office/drawing/2014/main" id="{B4194BD3-9B4F-4251-ACD3-31865C492376}"/>
            </a:ext>
          </a:extLst>
        </xdr:cNvPr>
        <xdr:cNvSpPr/>
      </xdr:nvSpPr>
      <xdr:spPr>
        <a:xfrm>
          <a:off x="6098540" y="66565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A247DD65-8746-447C-ABC8-EC638A66BDA9}"/>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613DC961-D700-420E-8D56-4AB8E7DBFEC9}"/>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4EDC5784-8297-4D26-BBF3-35A09DC5DA98}"/>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5D7D618A-805C-4B13-BCB0-9CF0778A8B0D}"/>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3D2FB6F-894B-4A71-A1F6-92823BAE38E8}"/>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73406</xdr:rowOff>
    </xdr:from>
    <xdr:to>
      <xdr:col>55</xdr:col>
      <xdr:colOff>50800</xdr:colOff>
      <xdr:row>41</xdr:row>
      <xdr:rowOff>3556</xdr:rowOff>
    </xdr:to>
    <xdr:sp macro="" textlink="">
      <xdr:nvSpPr>
        <xdr:cNvPr id="126" name="楕円 125">
          <a:extLst>
            <a:ext uri="{FF2B5EF4-FFF2-40B4-BE49-F238E27FC236}">
              <a16:creationId xmlns:a16="http://schemas.microsoft.com/office/drawing/2014/main" id="{348236D6-40EF-41DE-A50D-D086757965B6}"/>
            </a:ext>
          </a:extLst>
        </xdr:cNvPr>
        <xdr:cNvSpPr/>
      </xdr:nvSpPr>
      <xdr:spPr>
        <a:xfrm>
          <a:off x="9192260" y="67790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159783</xdr:rowOff>
    </xdr:from>
    <xdr:ext cx="469744" cy="259045"/>
    <xdr:sp macro="" textlink="">
      <xdr:nvSpPr>
        <xdr:cNvPr id="127" name="【道路】&#10;一人当たり延長該当値テキスト">
          <a:extLst>
            <a:ext uri="{FF2B5EF4-FFF2-40B4-BE49-F238E27FC236}">
              <a16:creationId xmlns:a16="http://schemas.microsoft.com/office/drawing/2014/main" id="{B5D44BB4-ADF0-4F39-85DE-F3FC55489FCD}"/>
            </a:ext>
          </a:extLst>
        </xdr:cNvPr>
        <xdr:cNvSpPr txBox="1"/>
      </xdr:nvSpPr>
      <xdr:spPr>
        <a:xfrm>
          <a:off x="9258300" y="6697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75098</xdr:rowOff>
    </xdr:from>
    <xdr:to>
      <xdr:col>50</xdr:col>
      <xdr:colOff>165100</xdr:colOff>
      <xdr:row>41</xdr:row>
      <xdr:rowOff>5248</xdr:rowOff>
    </xdr:to>
    <xdr:sp macro="" textlink="">
      <xdr:nvSpPr>
        <xdr:cNvPr id="128" name="楕円 127">
          <a:extLst>
            <a:ext uri="{FF2B5EF4-FFF2-40B4-BE49-F238E27FC236}">
              <a16:creationId xmlns:a16="http://schemas.microsoft.com/office/drawing/2014/main" id="{41FC6949-D421-4316-B227-8C9A9DD03C52}"/>
            </a:ext>
          </a:extLst>
        </xdr:cNvPr>
        <xdr:cNvSpPr/>
      </xdr:nvSpPr>
      <xdr:spPr>
        <a:xfrm>
          <a:off x="8445500" y="67806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124206</xdr:rowOff>
    </xdr:from>
    <xdr:to>
      <xdr:col>55</xdr:col>
      <xdr:colOff>0</xdr:colOff>
      <xdr:row>40</xdr:row>
      <xdr:rowOff>125898</xdr:rowOff>
    </xdr:to>
    <xdr:cxnSp macro="">
      <xdr:nvCxnSpPr>
        <xdr:cNvPr id="129" name="直線コネクタ 128">
          <a:extLst>
            <a:ext uri="{FF2B5EF4-FFF2-40B4-BE49-F238E27FC236}">
              <a16:creationId xmlns:a16="http://schemas.microsoft.com/office/drawing/2014/main" id="{3008D4CB-4BC0-4CD0-A394-60703357B7B1}"/>
            </a:ext>
          </a:extLst>
        </xdr:cNvPr>
        <xdr:cNvCxnSpPr/>
      </xdr:nvCxnSpPr>
      <xdr:spPr>
        <a:xfrm flipV="1">
          <a:off x="8496300" y="6829806"/>
          <a:ext cx="723900" cy="1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76835</xdr:rowOff>
    </xdr:from>
    <xdr:to>
      <xdr:col>46</xdr:col>
      <xdr:colOff>38100</xdr:colOff>
      <xdr:row>41</xdr:row>
      <xdr:rowOff>6985</xdr:rowOff>
    </xdr:to>
    <xdr:sp macro="" textlink="">
      <xdr:nvSpPr>
        <xdr:cNvPr id="130" name="楕円 129">
          <a:extLst>
            <a:ext uri="{FF2B5EF4-FFF2-40B4-BE49-F238E27FC236}">
              <a16:creationId xmlns:a16="http://schemas.microsoft.com/office/drawing/2014/main" id="{1DC73E25-DB58-4345-86D3-038F800CB8B1}"/>
            </a:ext>
          </a:extLst>
        </xdr:cNvPr>
        <xdr:cNvSpPr/>
      </xdr:nvSpPr>
      <xdr:spPr>
        <a:xfrm>
          <a:off x="7670800" y="67824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125898</xdr:rowOff>
    </xdr:from>
    <xdr:to>
      <xdr:col>50</xdr:col>
      <xdr:colOff>114300</xdr:colOff>
      <xdr:row>40</xdr:row>
      <xdr:rowOff>127635</xdr:rowOff>
    </xdr:to>
    <xdr:cxnSp macro="">
      <xdr:nvCxnSpPr>
        <xdr:cNvPr id="131" name="直線コネクタ 130">
          <a:extLst>
            <a:ext uri="{FF2B5EF4-FFF2-40B4-BE49-F238E27FC236}">
              <a16:creationId xmlns:a16="http://schemas.microsoft.com/office/drawing/2014/main" id="{BE877BF6-0B5B-4C67-AF88-65B403A21612}"/>
            </a:ext>
          </a:extLst>
        </xdr:cNvPr>
        <xdr:cNvCxnSpPr/>
      </xdr:nvCxnSpPr>
      <xdr:spPr>
        <a:xfrm flipV="1">
          <a:off x="7713980" y="6831498"/>
          <a:ext cx="782320" cy="1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78801</xdr:rowOff>
    </xdr:from>
    <xdr:to>
      <xdr:col>41</xdr:col>
      <xdr:colOff>101600</xdr:colOff>
      <xdr:row>41</xdr:row>
      <xdr:rowOff>8951</xdr:rowOff>
    </xdr:to>
    <xdr:sp macro="" textlink="">
      <xdr:nvSpPr>
        <xdr:cNvPr id="132" name="楕円 131">
          <a:extLst>
            <a:ext uri="{FF2B5EF4-FFF2-40B4-BE49-F238E27FC236}">
              <a16:creationId xmlns:a16="http://schemas.microsoft.com/office/drawing/2014/main" id="{B9EA6AFD-57C8-4021-853F-C9AEE2954179}"/>
            </a:ext>
          </a:extLst>
        </xdr:cNvPr>
        <xdr:cNvSpPr/>
      </xdr:nvSpPr>
      <xdr:spPr>
        <a:xfrm>
          <a:off x="6873240" y="67844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127635</xdr:rowOff>
    </xdr:from>
    <xdr:to>
      <xdr:col>45</xdr:col>
      <xdr:colOff>177800</xdr:colOff>
      <xdr:row>40</xdr:row>
      <xdr:rowOff>129601</xdr:rowOff>
    </xdr:to>
    <xdr:cxnSp macro="">
      <xdr:nvCxnSpPr>
        <xdr:cNvPr id="133" name="直線コネクタ 132">
          <a:extLst>
            <a:ext uri="{FF2B5EF4-FFF2-40B4-BE49-F238E27FC236}">
              <a16:creationId xmlns:a16="http://schemas.microsoft.com/office/drawing/2014/main" id="{3BE23736-C4B6-41B9-B4D0-CC386F2C8372}"/>
            </a:ext>
          </a:extLst>
        </xdr:cNvPr>
        <xdr:cNvCxnSpPr/>
      </xdr:nvCxnSpPr>
      <xdr:spPr>
        <a:xfrm flipV="1">
          <a:off x="6924040" y="6833235"/>
          <a:ext cx="789940" cy="1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81452</xdr:rowOff>
    </xdr:from>
    <xdr:to>
      <xdr:col>36</xdr:col>
      <xdr:colOff>165100</xdr:colOff>
      <xdr:row>41</xdr:row>
      <xdr:rowOff>11602</xdr:rowOff>
    </xdr:to>
    <xdr:sp macro="" textlink="">
      <xdr:nvSpPr>
        <xdr:cNvPr id="134" name="楕円 133">
          <a:extLst>
            <a:ext uri="{FF2B5EF4-FFF2-40B4-BE49-F238E27FC236}">
              <a16:creationId xmlns:a16="http://schemas.microsoft.com/office/drawing/2014/main" id="{4C4D37FF-38DD-4A46-89CE-7E19A55A4D49}"/>
            </a:ext>
          </a:extLst>
        </xdr:cNvPr>
        <xdr:cNvSpPr/>
      </xdr:nvSpPr>
      <xdr:spPr>
        <a:xfrm>
          <a:off x="6098540" y="67870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129601</xdr:rowOff>
    </xdr:from>
    <xdr:to>
      <xdr:col>41</xdr:col>
      <xdr:colOff>50800</xdr:colOff>
      <xdr:row>40</xdr:row>
      <xdr:rowOff>132252</xdr:rowOff>
    </xdr:to>
    <xdr:cxnSp macro="">
      <xdr:nvCxnSpPr>
        <xdr:cNvPr id="135" name="直線コネクタ 134">
          <a:extLst>
            <a:ext uri="{FF2B5EF4-FFF2-40B4-BE49-F238E27FC236}">
              <a16:creationId xmlns:a16="http://schemas.microsoft.com/office/drawing/2014/main" id="{416BCD30-692E-44AB-89F9-6EF9B29FAB7A}"/>
            </a:ext>
          </a:extLst>
        </xdr:cNvPr>
        <xdr:cNvCxnSpPr/>
      </xdr:nvCxnSpPr>
      <xdr:spPr>
        <a:xfrm flipV="1">
          <a:off x="6149340" y="6835201"/>
          <a:ext cx="774700" cy="2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58168</xdr:rowOff>
    </xdr:from>
    <xdr:ext cx="469744" cy="259045"/>
    <xdr:sp macro="" textlink="">
      <xdr:nvSpPr>
        <xdr:cNvPr id="136" name="n_1aveValue【道路】&#10;一人当たり延長">
          <a:extLst>
            <a:ext uri="{FF2B5EF4-FFF2-40B4-BE49-F238E27FC236}">
              <a16:creationId xmlns:a16="http://schemas.microsoft.com/office/drawing/2014/main" id="{2A87DE85-EC53-4AFA-9E57-1A2CA5A0AFA2}"/>
            </a:ext>
          </a:extLst>
        </xdr:cNvPr>
        <xdr:cNvSpPr txBox="1"/>
      </xdr:nvSpPr>
      <xdr:spPr>
        <a:xfrm>
          <a:off x="8271587" y="642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59676</xdr:rowOff>
    </xdr:from>
    <xdr:ext cx="469744" cy="259045"/>
    <xdr:sp macro="" textlink="">
      <xdr:nvSpPr>
        <xdr:cNvPr id="137" name="n_2aveValue【道路】&#10;一人当たり延長">
          <a:extLst>
            <a:ext uri="{FF2B5EF4-FFF2-40B4-BE49-F238E27FC236}">
              <a16:creationId xmlns:a16="http://schemas.microsoft.com/office/drawing/2014/main" id="{AB226592-7CF6-4488-BF21-FEB36B1D05F5}"/>
            </a:ext>
          </a:extLst>
        </xdr:cNvPr>
        <xdr:cNvSpPr txBox="1"/>
      </xdr:nvSpPr>
      <xdr:spPr>
        <a:xfrm>
          <a:off x="7509587" y="6429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59128</xdr:rowOff>
    </xdr:from>
    <xdr:ext cx="469744" cy="259045"/>
    <xdr:sp macro="" textlink="">
      <xdr:nvSpPr>
        <xdr:cNvPr id="138" name="n_3aveValue【道路】&#10;一人当たり延長">
          <a:extLst>
            <a:ext uri="{FF2B5EF4-FFF2-40B4-BE49-F238E27FC236}">
              <a16:creationId xmlns:a16="http://schemas.microsoft.com/office/drawing/2014/main" id="{0EC87E6A-2036-4114-90AF-31239CE6254D}"/>
            </a:ext>
          </a:extLst>
        </xdr:cNvPr>
        <xdr:cNvSpPr txBox="1"/>
      </xdr:nvSpPr>
      <xdr:spPr>
        <a:xfrm>
          <a:off x="6712027" y="6429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65254</xdr:rowOff>
    </xdr:from>
    <xdr:ext cx="469744" cy="259045"/>
    <xdr:sp macro="" textlink="">
      <xdr:nvSpPr>
        <xdr:cNvPr id="139" name="n_4aveValue【道路】&#10;一人当たり延長">
          <a:extLst>
            <a:ext uri="{FF2B5EF4-FFF2-40B4-BE49-F238E27FC236}">
              <a16:creationId xmlns:a16="http://schemas.microsoft.com/office/drawing/2014/main" id="{E94DBDC1-6459-45A4-870D-C17A62FC98B4}"/>
            </a:ext>
          </a:extLst>
        </xdr:cNvPr>
        <xdr:cNvSpPr txBox="1"/>
      </xdr:nvSpPr>
      <xdr:spPr>
        <a:xfrm>
          <a:off x="5937327" y="6435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167825</xdr:rowOff>
    </xdr:from>
    <xdr:ext cx="469744" cy="259045"/>
    <xdr:sp macro="" textlink="">
      <xdr:nvSpPr>
        <xdr:cNvPr id="140" name="n_1mainValue【道路】&#10;一人当たり延長">
          <a:extLst>
            <a:ext uri="{FF2B5EF4-FFF2-40B4-BE49-F238E27FC236}">
              <a16:creationId xmlns:a16="http://schemas.microsoft.com/office/drawing/2014/main" id="{664C0CB3-B38A-43C1-93D6-4F9197244CF1}"/>
            </a:ext>
          </a:extLst>
        </xdr:cNvPr>
        <xdr:cNvSpPr txBox="1"/>
      </xdr:nvSpPr>
      <xdr:spPr>
        <a:xfrm>
          <a:off x="8271587" y="6873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169562</xdr:rowOff>
    </xdr:from>
    <xdr:ext cx="469744" cy="259045"/>
    <xdr:sp macro="" textlink="">
      <xdr:nvSpPr>
        <xdr:cNvPr id="141" name="n_2mainValue【道路】&#10;一人当たり延長">
          <a:extLst>
            <a:ext uri="{FF2B5EF4-FFF2-40B4-BE49-F238E27FC236}">
              <a16:creationId xmlns:a16="http://schemas.microsoft.com/office/drawing/2014/main" id="{19DE253A-CFA4-45E4-BBA5-9B363C3F0EEF}"/>
            </a:ext>
          </a:extLst>
        </xdr:cNvPr>
        <xdr:cNvSpPr txBox="1"/>
      </xdr:nvSpPr>
      <xdr:spPr>
        <a:xfrm>
          <a:off x="7509587" y="6875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78</xdr:rowOff>
    </xdr:from>
    <xdr:ext cx="469744" cy="259045"/>
    <xdr:sp macro="" textlink="">
      <xdr:nvSpPr>
        <xdr:cNvPr id="142" name="n_3mainValue【道路】&#10;一人当たり延長">
          <a:extLst>
            <a:ext uri="{FF2B5EF4-FFF2-40B4-BE49-F238E27FC236}">
              <a16:creationId xmlns:a16="http://schemas.microsoft.com/office/drawing/2014/main" id="{079315FB-5337-4859-A7A5-71ADE74DED41}"/>
            </a:ext>
          </a:extLst>
        </xdr:cNvPr>
        <xdr:cNvSpPr txBox="1"/>
      </xdr:nvSpPr>
      <xdr:spPr>
        <a:xfrm>
          <a:off x="6712027" y="6873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2729</xdr:rowOff>
    </xdr:from>
    <xdr:ext cx="469744" cy="259045"/>
    <xdr:sp macro="" textlink="">
      <xdr:nvSpPr>
        <xdr:cNvPr id="143" name="n_4mainValue【道路】&#10;一人当たり延長">
          <a:extLst>
            <a:ext uri="{FF2B5EF4-FFF2-40B4-BE49-F238E27FC236}">
              <a16:creationId xmlns:a16="http://schemas.microsoft.com/office/drawing/2014/main" id="{64934203-2FEC-4FAF-9AB3-1C75DC4F32AB}"/>
            </a:ext>
          </a:extLst>
        </xdr:cNvPr>
        <xdr:cNvSpPr txBox="1"/>
      </xdr:nvSpPr>
      <xdr:spPr>
        <a:xfrm>
          <a:off x="5937327" y="687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9849115F-BCDE-4AA7-86CD-122D39035FE4}"/>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BDB7AA6F-0513-4B4F-BAAC-15914AC13B8A}"/>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CA25607D-8251-4B59-B2D4-74370732CBE3}"/>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AEE9BC5D-BFEF-45C4-A7FC-FC68E0BC20D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30BFFC81-8053-49E2-9AB9-C62C8233A344}"/>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CE7DF306-11BA-466C-80BB-C7FD0E7AF1FA}"/>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3B708574-C562-408E-AA26-D24A6242E482}"/>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9AA7FFF9-4310-4F51-A686-59BF196C3345}"/>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11EA229A-2D3B-4A06-AFD9-04A73EEA33F1}"/>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E7C14086-5E6E-4174-8CDD-60FFB4E2455E}"/>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CC239BF2-280F-434C-9A99-C86E426249A3}"/>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5" name="直線コネクタ 154">
          <a:extLst>
            <a:ext uri="{FF2B5EF4-FFF2-40B4-BE49-F238E27FC236}">
              <a16:creationId xmlns:a16="http://schemas.microsoft.com/office/drawing/2014/main" id="{76F642C8-D1EA-4933-9503-49A9380E4CC7}"/>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6" name="テキスト ボックス 155">
          <a:extLst>
            <a:ext uri="{FF2B5EF4-FFF2-40B4-BE49-F238E27FC236}">
              <a16:creationId xmlns:a16="http://schemas.microsoft.com/office/drawing/2014/main" id="{0A046940-ADF1-4A79-98FE-B6396522E83E}"/>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7" name="直線コネクタ 156">
          <a:extLst>
            <a:ext uri="{FF2B5EF4-FFF2-40B4-BE49-F238E27FC236}">
              <a16:creationId xmlns:a16="http://schemas.microsoft.com/office/drawing/2014/main" id="{BD59C3DD-6EFC-4701-8B7F-F1BEB0232785}"/>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8" name="テキスト ボックス 157">
          <a:extLst>
            <a:ext uri="{FF2B5EF4-FFF2-40B4-BE49-F238E27FC236}">
              <a16:creationId xmlns:a16="http://schemas.microsoft.com/office/drawing/2014/main" id="{E5264E10-77CA-4324-BFED-561BF9985927}"/>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9" name="直線コネクタ 158">
          <a:extLst>
            <a:ext uri="{FF2B5EF4-FFF2-40B4-BE49-F238E27FC236}">
              <a16:creationId xmlns:a16="http://schemas.microsoft.com/office/drawing/2014/main" id="{B7D5B5CD-1C09-46D9-9529-47352A337C16}"/>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0" name="テキスト ボックス 159">
          <a:extLst>
            <a:ext uri="{FF2B5EF4-FFF2-40B4-BE49-F238E27FC236}">
              <a16:creationId xmlns:a16="http://schemas.microsoft.com/office/drawing/2014/main" id="{CEF57D14-CCC8-4A28-8D71-72375E2BC741}"/>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1" name="直線コネクタ 160">
          <a:extLst>
            <a:ext uri="{FF2B5EF4-FFF2-40B4-BE49-F238E27FC236}">
              <a16:creationId xmlns:a16="http://schemas.microsoft.com/office/drawing/2014/main" id="{6141D085-FB2E-4B70-8622-5F7BD75D854A}"/>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2" name="テキスト ボックス 161">
          <a:extLst>
            <a:ext uri="{FF2B5EF4-FFF2-40B4-BE49-F238E27FC236}">
              <a16:creationId xmlns:a16="http://schemas.microsoft.com/office/drawing/2014/main" id="{72A9996C-38C9-4A00-9947-189B3A3491F8}"/>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3" name="直線コネクタ 162">
          <a:extLst>
            <a:ext uri="{FF2B5EF4-FFF2-40B4-BE49-F238E27FC236}">
              <a16:creationId xmlns:a16="http://schemas.microsoft.com/office/drawing/2014/main" id="{380C65FB-2A24-4B45-BDCB-5AA8384D0AF7}"/>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4" name="テキスト ボックス 163">
          <a:extLst>
            <a:ext uri="{FF2B5EF4-FFF2-40B4-BE49-F238E27FC236}">
              <a16:creationId xmlns:a16="http://schemas.microsoft.com/office/drawing/2014/main" id="{C7444C7F-5842-45FF-9D1E-FD7C7A51CC6D}"/>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5" name="直線コネクタ 164">
          <a:extLst>
            <a:ext uri="{FF2B5EF4-FFF2-40B4-BE49-F238E27FC236}">
              <a16:creationId xmlns:a16="http://schemas.microsoft.com/office/drawing/2014/main" id="{651594E9-B758-4A55-B1B6-A90667215E6A}"/>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6" name="テキスト ボックス 165">
          <a:extLst>
            <a:ext uri="{FF2B5EF4-FFF2-40B4-BE49-F238E27FC236}">
              <a16:creationId xmlns:a16="http://schemas.microsoft.com/office/drawing/2014/main" id="{D237985A-ABA3-4311-97C2-E88ED995207A}"/>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2277EAAA-DCDC-4D9E-84EA-5D0EC9280932}"/>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098E941D-F40A-4D84-8C5F-5410915AF0FE}"/>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9797</xdr:rowOff>
    </xdr:from>
    <xdr:to>
      <xdr:col>24</xdr:col>
      <xdr:colOff>62865</xdr:colOff>
      <xdr:row>63</xdr:row>
      <xdr:rowOff>86541</xdr:rowOff>
    </xdr:to>
    <xdr:cxnSp macro="">
      <xdr:nvCxnSpPr>
        <xdr:cNvPr id="169" name="直線コネクタ 168">
          <a:extLst>
            <a:ext uri="{FF2B5EF4-FFF2-40B4-BE49-F238E27FC236}">
              <a16:creationId xmlns:a16="http://schemas.microsoft.com/office/drawing/2014/main" id="{6219CD5D-DEFD-4D89-8BED-FA42232611F7}"/>
            </a:ext>
          </a:extLst>
        </xdr:cNvPr>
        <xdr:cNvCxnSpPr/>
      </xdr:nvCxnSpPr>
      <xdr:spPr>
        <a:xfrm flipV="1">
          <a:off x="4086225" y="9397637"/>
          <a:ext cx="0" cy="1250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90368</xdr:rowOff>
    </xdr:from>
    <xdr:ext cx="405111" cy="259045"/>
    <xdr:sp macro="" textlink="">
      <xdr:nvSpPr>
        <xdr:cNvPr id="170" name="【橋りょう・トンネル】&#10;有形固定資産減価償却率最小値テキスト">
          <a:extLst>
            <a:ext uri="{FF2B5EF4-FFF2-40B4-BE49-F238E27FC236}">
              <a16:creationId xmlns:a16="http://schemas.microsoft.com/office/drawing/2014/main" id="{82CBC495-B645-48E0-B73D-DCC81608F632}"/>
            </a:ext>
          </a:extLst>
        </xdr:cNvPr>
        <xdr:cNvSpPr txBox="1"/>
      </xdr:nvSpPr>
      <xdr:spPr>
        <a:xfrm>
          <a:off x="4124960" y="10651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86541</xdr:rowOff>
    </xdr:from>
    <xdr:to>
      <xdr:col>24</xdr:col>
      <xdr:colOff>152400</xdr:colOff>
      <xdr:row>63</xdr:row>
      <xdr:rowOff>86541</xdr:rowOff>
    </xdr:to>
    <xdr:cxnSp macro="">
      <xdr:nvCxnSpPr>
        <xdr:cNvPr id="171" name="直線コネクタ 170">
          <a:extLst>
            <a:ext uri="{FF2B5EF4-FFF2-40B4-BE49-F238E27FC236}">
              <a16:creationId xmlns:a16="http://schemas.microsoft.com/office/drawing/2014/main" id="{20232E50-368D-4BBD-8B6C-7C00BB272DD4}"/>
            </a:ext>
          </a:extLst>
        </xdr:cNvPr>
        <xdr:cNvCxnSpPr/>
      </xdr:nvCxnSpPr>
      <xdr:spPr>
        <a:xfrm>
          <a:off x="4020820" y="106478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127924</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5451A196-000E-4B19-887A-428454910237}"/>
            </a:ext>
          </a:extLst>
        </xdr:cNvPr>
        <xdr:cNvSpPr txBox="1"/>
      </xdr:nvSpPr>
      <xdr:spPr>
        <a:xfrm>
          <a:off x="4124960" y="91804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9797</xdr:rowOff>
    </xdr:from>
    <xdr:to>
      <xdr:col>24</xdr:col>
      <xdr:colOff>152400</xdr:colOff>
      <xdr:row>56</xdr:row>
      <xdr:rowOff>9797</xdr:rowOff>
    </xdr:to>
    <xdr:cxnSp macro="">
      <xdr:nvCxnSpPr>
        <xdr:cNvPr id="173" name="直線コネクタ 172">
          <a:extLst>
            <a:ext uri="{FF2B5EF4-FFF2-40B4-BE49-F238E27FC236}">
              <a16:creationId xmlns:a16="http://schemas.microsoft.com/office/drawing/2014/main" id="{BA144598-EBF9-41D8-8452-4A37418ECB32}"/>
            </a:ext>
          </a:extLst>
        </xdr:cNvPr>
        <xdr:cNvCxnSpPr/>
      </xdr:nvCxnSpPr>
      <xdr:spPr>
        <a:xfrm>
          <a:off x="4020820" y="93976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45555</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748039C8-A641-43B9-B05D-D79C48ADA0F1}"/>
            </a:ext>
          </a:extLst>
        </xdr:cNvPr>
        <xdr:cNvSpPr txBox="1"/>
      </xdr:nvSpPr>
      <xdr:spPr>
        <a:xfrm>
          <a:off x="4124960" y="101039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22678</xdr:rowOff>
    </xdr:from>
    <xdr:to>
      <xdr:col>24</xdr:col>
      <xdr:colOff>114300</xdr:colOff>
      <xdr:row>61</xdr:row>
      <xdr:rowOff>124278</xdr:rowOff>
    </xdr:to>
    <xdr:sp macro="" textlink="">
      <xdr:nvSpPr>
        <xdr:cNvPr id="175" name="フローチャート: 判断 174">
          <a:extLst>
            <a:ext uri="{FF2B5EF4-FFF2-40B4-BE49-F238E27FC236}">
              <a16:creationId xmlns:a16="http://schemas.microsoft.com/office/drawing/2014/main" id="{D120F516-06E1-415E-A293-BB04C6726E71}"/>
            </a:ext>
          </a:extLst>
        </xdr:cNvPr>
        <xdr:cNvSpPr/>
      </xdr:nvSpPr>
      <xdr:spPr>
        <a:xfrm>
          <a:off x="4036060" y="1024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17780</xdr:rowOff>
    </xdr:from>
    <xdr:to>
      <xdr:col>20</xdr:col>
      <xdr:colOff>38100</xdr:colOff>
      <xdr:row>61</xdr:row>
      <xdr:rowOff>119380</xdr:rowOff>
    </xdr:to>
    <xdr:sp macro="" textlink="">
      <xdr:nvSpPr>
        <xdr:cNvPr id="176" name="フローチャート: 判断 175">
          <a:extLst>
            <a:ext uri="{FF2B5EF4-FFF2-40B4-BE49-F238E27FC236}">
              <a16:creationId xmlns:a16="http://schemas.microsoft.com/office/drawing/2014/main" id="{B14DE3A5-C119-4A13-B06E-1FB4C5F618D7}"/>
            </a:ext>
          </a:extLst>
        </xdr:cNvPr>
        <xdr:cNvSpPr/>
      </xdr:nvSpPr>
      <xdr:spPr>
        <a:xfrm>
          <a:off x="3312160" y="102438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171269</xdr:rowOff>
    </xdr:from>
    <xdr:to>
      <xdr:col>15</xdr:col>
      <xdr:colOff>101600</xdr:colOff>
      <xdr:row>61</xdr:row>
      <xdr:rowOff>101419</xdr:rowOff>
    </xdr:to>
    <xdr:sp macro="" textlink="">
      <xdr:nvSpPr>
        <xdr:cNvPr id="177" name="フローチャート: 判断 176">
          <a:extLst>
            <a:ext uri="{FF2B5EF4-FFF2-40B4-BE49-F238E27FC236}">
              <a16:creationId xmlns:a16="http://schemas.microsoft.com/office/drawing/2014/main" id="{287D4025-1725-49BA-BA0E-FF2BFB68CD4E}"/>
            </a:ext>
          </a:extLst>
        </xdr:cNvPr>
        <xdr:cNvSpPr/>
      </xdr:nvSpPr>
      <xdr:spPr>
        <a:xfrm>
          <a:off x="2514600" y="102296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150041</xdr:rowOff>
    </xdr:from>
    <xdr:to>
      <xdr:col>10</xdr:col>
      <xdr:colOff>165100</xdr:colOff>
      <xdr:row>61</xdr:row>
      <xdr:rowOff>80191</xdr:rowOff>
    </xdr:to>
    <xdr:sp macro="" textlink="">
      <xdr:nvSpPr>
        <xdr:cNvPr id="178" name="フローチャート: 判断 177">
          <a:extLst>
            <a:ext uri="{FF2B5EF4-FFF2-40B4-BE49-F238E27FC236}">
              <a16:creationId xmlns:a16="http://schemas.microsoft.com/office/drawing/2014/main" id="{201A1B6B-7A6C-4958-83C8-44BE4DE09D4B}"/>
            </a:ext>
          </a:extLst>
        </xdr:cNvPr>
        <xdr:cNvSpPr/>
      </xdr:nvSpPr>
      <xdr:spPr>
        <a:xfrm>
          <a:off x="1739900" y="102084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125549</xdr:rowOff>
    </xdr:from>
    <xdr:to>
      <xdr:col>6</xdr:col>
      <xdr:colOff>38100</xdr:colOff>
      <xdr:row>61</xdr:row>
      <xdr:rowOff>55699</xdr:rowOff>
    </xdr:to>
    <xdr:sp macro="" textlink="">
      <xdr:nvSpPr>
        <xdr:cNvPr id="179" name="フローチャート: 判断 178">
          <a:extLst>
            <a:ext uri="{FF2B5EF4-FFF2-40B4-BE49-F238E27FC236}">
              <a16:creationId xmlns:a16="http://schemas.microsoft.com/office/drawing/2014/main" id="{7DD2114B-6692-48D7-9816-F9FFE5B2BFC5}"/>
            </a:ext>
          </a:extLst>
        </xdr:cNvPr>
        <xdr:cNvSpPr/>
      </xdr:nvSpPr>
      <xdr:spPr>
        <a:xfrm>
          <a:off x="965200" y="101839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12D37CC4-2497-42EB-B12F-2B86AE13F076}"/>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A7EEC636-33EF-4155-8146-C1640CB93399}"/>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1ED340C7-78EE-4AAC-9822-309C0F9B2C45}"/>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7D2C5DA9-482E-48DF-90F8-0A790540AC9F}"/>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40F511A-9B4B-49C9-9F6F-DD075BFC3D31}"/>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94524</xdr:rowOff>
    </xdr:from>
    <xdr:to>
      <xdr:col>24</xdr:col>
      <xdr:colOff>114300</xdr:colOff>
      <xdr:row>63</xdr:row>
      <xdr:rowOff>24674</xdr:rowOff>
    </xdr:to>
    <xdr:sp macro="" textlink="">
      <xdr:nvSpPr>
        <xdr:cNvPr id="185" name="楕円 184">
          <a:extLst>
            <a:ext uri="{FF2B5EF4-FFF2-40B4-BE49-F238E27FC236}">
              <a16:creationId xmlns:a16="http://schemas.microsoft.com/office/drawing/2014/main" id="{43E71CC9-D485-44F5-9E12-B9F3F9EEEC49}"/>
            </a:ext>
          </a:extLst>
        </xdr:cNvPr>
        <xdr:cNvSpPr/>
      </xdr:nvSpPr>
      <xdr:spPr>
        <a:xfrm>
          <a:off x="4036060" y="104882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9451</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463D3E18-4270-401B-A33F-454F6DBBB661}"/>
            </a:ext>
          </a:extLst>
        </xdr:cNvPr>
        <xdr:cNvSpPr txBox="1"/>
      </xdr:nvSpPr>
      <xdr:spPr>
        <a:xfrm>
          <a:off x="4124960" y="10403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79828</xdr:rowOff>
    </xdr:from>
    <xdr:to>
      <xdr:col>20</xdr:col>
      <xdr:colOff>38100</xdr:colOff>
      <xdr:row>63</xdr:row>
      <xdr:rowOff>9978</xdr:rowOff>
    </xdr:to>
    <xdr:sp macro="" textlink="">
      <xdr:nvSpPr>
        <xdr:cNvPr id="187" name="楕円 186">
          <a:extLst>
            <a:ext uri="{FF2B5EF4-FFF2-40B4-BE49-F238E27FC236}">
              <a16:creationId xmlns:a16="http://schemas.microsoft.com/office/drawing/2014/main" id="{8B6777B3-8C28-4E0A-A4E5-976DD9E4CD03}"/>
            </a:ext>
          </a:extLst>
        </xdr:cNvPr>
        <xdr:cNvSpPr/>
      </xdr:nvSpPr>
      <xdr:spPr>
        <a:xfrm>
          <a:off x="3312160" y="104735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130628</xdr:rowOff>
    </xdr:from>
    <xdr:to>
      <xdr:col>24</xdr:col>
      <xdr:colOff>63500</xdr:colOff>
      <xdr:row>62</xdr:row>
      <xdr:rowOff>145324</xdr:rowOff>
    </xdr:to>
    <xdr:cxnSp macro="">
      <xdr:nvCxnSpPr>
        <xdr:cNvPr id="188" name="直線コネクタ 187">
          <a:extLst>
            <a:ext uri="{FF2B5EF4-FFF2-40B4-BE49-F238E27FC236}">
              <a16:creationId xmlns:a16="http://schemas.microsoft.com/office/drawing/2014/main" id="{EA0E49A2-6F11-42A6-BC79-DA95F04C20CF}"/>
            </a:ext>
          </a:extLst>
        </xdr:cNvPr>
        <xdr:cNvCxnSpPr/>
      </xdr:nvCxnSpPr>
      <xdr:spPr>
        <a:xfrm>
          <a:off x="3355340" y="10524308"/>
          <a:ext cx="73152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63500</xdr:rowOff>
    </xdr:from>
    <xdr:to>
      <xdr:col>15</xdr:col>
      <xdr:colOff>101600</xdr:colOff>
      <xdr:row>62</xdr:row>
      <xdr:rowOff>165100</xdr:rowOff>
    </xdr:to>
    <xdr:sp macro="" textlink="">
      <xdr:nvSpPr>
        <xdr:cNvPr id="189" name="楕円 188">
          <a:extLst>
            <a:ext uri="{FF2B5EF4-FFF2-40B4-BE49-F238E27FC236}">
              <a16:creationId xmlns:a16="http://schemas.microsoft.com/office/drawing/2014/main" id="{FA854EA5-B253-4964-8A79-7FF898AB3F49}"/>
            </a:ext>
          </a:extLst>
        </xdr:cNvPr>
        <xdr:cNvSpPr/>
      </xdr:nvSpPr>
      <xdr:spPr>
        <a:xfrm>
          <a:off x="2514600" y="1045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114300</xdr:rowOff>
    </xdr:from>
    <xdr:to>
      <xdr:col>19</xdr:col>
      <xdr:colOff>177800</xdr:colOff>
      <xdr:row>62</xdr:row>
      <xdr:rowOff>130628</xdr:rowOff>
    </xdr:to>
    <xdr:cxnSp macro="">
      <xdr:nvCxnSpPr>
        <xdr:cNvPr id="190" name="直線コネクタ 189">
          <a:extLst>
            <a:ext uri="{FF2B5EF4-FFF2-40B4-BE49-F238E27FC236}">
              <a16:creationId xmlns:a16="http://schemas.microsoft.com/office/drawing/2014/main" id="{7F36804C-56D8-45E1-9983-034358B44A97}"/>
            </a:ext>
          </a:extLst>
        </xdr:cNvPr>
        <xdr:cNvCxnSpPr/>
      </xdr:nvCxnSpPr>
      <xdr:spPr>
        <a:xfrm>
          <a:off x="2565400" y="10507980"/>
          <a:ext cx="78994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52070</xdr:rowOff>
    </xdr:from>
    <xdr:to>
      <xdr:col>10</xdr:col>
      <xdr:colOff>165100</xdr:colOff>
      <xdr:row>62</xdr:row>
      <xdr:rowOff>153670</xdr:rowOff>
    </xdr:to>
    <xdr:sp macro="" textlink="">
      <xdr:nvSpPr>
        <xdr:cNvPr id="191" name="楕円 190">
          <a:extLst>
            <a:ext uri="{FF2B5EF4-FFF2-40B4-BE49-F238E27FC236}">
              <a16:creationId xmlns:a16="http://schemas.microsoft.com/office/drawing/2014/main" id="{BF9FC474-2B76-4180-9A0F-7AB957919579}"/>
            </a:ext>
          </a:extLst>
        </xdr:cNvPr>
        <xdr:cNvSpPr/>
      </xdr:nvSpPr>
      <xdr:spPr>
        <a:xfrm>
          <a:off x="1739900" y="1044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102870</xdr:rowOff>
    </xdr:from>
    <xdr:to>
      <xdr:col>15</xdr:col>
      <xdr:colOff>50800</xdr:colOff>
      <xdr:row>62</xdr:row>
      <xdr:rowOff>114300</xdr:rowOff>
    </xdr:to>
    <xdr:cxnSp macro="">
      <xdr:nvCxnSpPr>
        <xdr:cNvPr id="192" name="直線コネクタ 191">
          <a:extLst>
            <a:ext uri="{FF2B5EF4-FFF2-40B4-BE49-F238E27FC236}">
              <a16:creationId xmlns:a16="http://schemas.microsoft.com/office/drawing/2014/main" id="{4695E1A8-824F-4CA4-9814-864685F74CA5}"/>
            </a:ext>
          </a:extLst>
        </xdr:cNvPr>
        <xdr:cNvCxnSpPr/>
      </xdr:nvCxnSpPr>
      <xdr:spPr>
        <a:xfrm>
          <a:off x="1790700" y="10496550"/>
          <a:ext cx="7747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30843</xdr:rowOff>
    </xdr:from>
    <xdr:to>
      <xdr:col>6</xdr:col>
      <xdr:colOff>38100</xdr:colOff>
      <xdr:row>62</xdr:row>
      <xdr:rowOff>132443</xdr:rowOff>
    </xdr:to>
    <xdr:sp macro="" textlink="">
      <xdr:nvSpPr>
        <xdr:cNvPr id="193" name="楕円 192">
          <a:extLst>
            <a:ext uri="{FF2B5EF4-FFF2-40B4-BE49-F238E27FC236}">
              <a16:creationId xmlns:a16="http://schemas.microsoft.com/office/drawing/2014/main" id="{A956C894-6640-43AD-981C-760F72962CD4}"/>
            </a:ext>
          </a:extLst>
        </xdr:cNvPr>
        <xdr:cNvSpPr/>
      </xdr:nvSpPr>
      <xdr:spPr>
        <a:xfrm>
          <a:off x="965200" y="1042452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81643</xdr:rowOff>
    </xdr:from>
    <xdr:to>
      <xdr:col>10</xdr:col>
      <xdr:colOff>114300</xdr:colOff>
      <xdr:row>62</xdr:row>
      <xdr:rowOff>102870</xdr:rowOff>
    </xdr:to>
    <xdr:cxnSp macro="">
      <xdr:nvCxnSpPr>
        <xdr:cNvPr id="194" name="直線コネクタ 193">
          <a:extLst>
            <a:ext uri="{FF2B5EF4-FFF2-40B4-BE49-F238E27FC236}">
              <a16:creationId xmlns:a16="http://schemas.microsoft.com/office/drawing/2014/main" id="{46348874-AE10-4C91-9D88-015E7235675C}"/>
            </a:ext>
          </a:extLst>
        </xdr:cNvPr>
        <xdr:cNvCxnSpPr/>
      </xdr:nvCxnSpPr>
      <xdr:spPr>
        <a:xfrm>
          <a:off x="1008380" y="10475323"/>
          <a:ext cx="78232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135907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09448DE8-2CB4-4CA9-9419-845D27B1533E}"/>
            </a:ext>
          </a:extLst>
        </xdr:cNvPr>
        <xdr:cNvSpPr txBox="1"/>
      </xdr:nvSpPr>
      <xdr:spPr>
        <a:xfrm>
          <a:off x="3170564" y="10026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117946</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CEBD961B-A9B4-4B30-A6FE-36F606C83F04}"/>
            </a:ext>
          </a:extLst>
        </xdr:cNvPr>
        <xdr:cNvSpPr txBox="1"/>
      </xdr:nvSpPr>
      <xdr:spPr>
        <a:xfrm>
          <a:off x="2385704" y="10008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96718</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05A0B7B1-3423-41CF-9ED9-1836BD82B0CD}"/>
            </a:ext>
          </a:extLst>
        </xdr:cNvPr>
        <xdr:cNvSpPr txBox="1"/>
      </xdr:nvSpPr>
      <xdr:spPr>
        <a:xfrm>
          <a:off x="1611004" y="9987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72226</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D9CFF618-A17C-472A-93A8-DBAF128C88A0}"/>
            </a:ext>
          </a:extLst>
        </xdr:cNvPr>
        <xdr:cNvSpPr txBox="1"/>
      </xdr:nvSpPr>
      <xdr:spPr>
        <a:xfrm>
          <a:off x="836304" y="9962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1105</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22441205-512A-487B-AC4C-49A2712BD481}"/>
            </a:ext>
          </a:extLst>
        </xdr:cNvPr>
        <xdr:cNvSpPr txBox="1"/>
      </xdr:nvSpPr>
      <xdr:spPr>
        <a:xfrm>
          <a:off x="3170564" y="10562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156227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E77482E9-F785-4EF1-9236-D6148B64472D}"/>
            </a:ext>
          </a:extLst>
        </xdr:cNvPr>
        <xdr:cNvSpPr txBox="1"/>
      </xdr:nvSpPr>
      <xdr:spPr>
        <a:xfrm>
          <a:off x="2385704" y="1054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144797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577117AC-010B-45D9-8D71-98DBF6AFA90F}"/>
            </a:ext>
          </a:extLst>
        </xdr:cNvPr>
        <xdr:cNvSpPr txBox="1"/>
      </xdr:nvSpPr>
      <xdr:spPr>
        <a:xfrm>
          <a:off x="1611004" y="1053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123570</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5B0F22D0-C572-44B0-954A-079762577F23}"/>
            </a:ext>
          </a:extLst>
        </xdr:cNvPr>
        <xdr:cNvSpPr txBox="1"/>
      </xdr:nvSpPr>
      <xdr:spPr>
        <a:xfrm>
          <a:off x="836304" y="10517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1124E19A-575E-4466-B5AC-D67D8EA02AC7}"/>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B3391F1C-44AE-41BF-A69A-70930B581AFD}"/>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C450ABD6-BED4-4BB7-B69B-140D53931E58}"/>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99799AC9-B7FF-40F5-B5DA-64CAEE9E451E}"/>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64AE6296-4CF0-4625-B51F-1D6ED7EFFC97}"/>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D2822664-7E61-4B72-92C8-340E441A5B24}"/>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4C3DCD93-F618-40AC-96A1-F538CB84C199}"/>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4145943D-C988-4270-B193-92601615E5DC}"/>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F25E9B4E-9F38-41DD-BDB4-FB5220DAFFBD}"/>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B3D763C0-035D-48EA-AB56-D21801FC69FF}"/>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3" name="直線コネクタ 212">
          <a:extLst>
            <a:ext uri="{FF2B5EF4-FFF2-40B4-BE49-F238E27FC236}">
              <a16:creationId xmlns:a16="http://schemas.microsoft.com/office/drawing/2014/main" id="{DAD423BE-560C-4498-8050-D0E1596F73F5}"/>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4" name="テキスト ボックス 213">
          <a:extLst>
            <a:ext uri="{FF2B5EF4-FFF2-40B4-BE49-F238E27FC236}">
              <a16:creationId xmlns:a16="http://schemas.microsoft.com/office/drawing/2014/main" id="{3200F1DF-D974-423B-9DED-4105C53DF349}"/>
            </a:ext>
          </a:extLst>
        </xdr:cNvPr>
        <xdr:cNvSpPr txBox="1"/>
      </xdr:nvSpPr>
      <xdr:spPr>
        <a:xfrm>
          <a:off x="5600834" y="105905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5" name="直線コネクタ 214">
          <a:extLst>
            <a:ext uri="{FF2B5EF4-FFF2-40B4-BE49-F238E27FC236}">
              <a16:creationId xmlns:a16="http://schemas.microsoft.com/office/drawing/2014/main" id="{8080E6B1-FC79-4D7B-9EBC-49082B8265F8}"/>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6" name="テキスト ボックス 215">
          <a:extLst>
            <a:ext uri="{FF2B5EF4-FFF2-40B4-BE49-F238E27FC236}">
              <a16:creationId xmlns:a16="http://schemas.microsoft.com/office/drawing/2014/main" id="{457F35BD-E5BB-4EB1-BE36-1B021B1CBBAE}"/>
            </a:ext>
          </a:extLst>
        </xdr:cNvPr>
        <xdr:cNvSpPr txBox="1"/>
      </xdr:nvSpPr>
      <xdr:spPr>
        <a:xfrm>
          <a:off x="529992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7" name="直線コネクタ 216">
          <a:extLst>
            <a:ext uri="{FF2B5EF4-FFF2-40B4-BE49-F238E27FC236}">
              <a16:creationId xmlns:a16="http://schemas.microsoft.com/office/drawing/2014/main" id="{FFA22B5D-91FF-48C9-B722-B83DC5BAFC5D}"/>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18" name="テキスト ボックス 217">
          <a:extLst>
            <a:ext uri="{FF2B5EF4-FFF2-40B4-BE49-F238E27FC236}">
              <a16:creationId xmlns:a16="http://schemas.microsoft.com/office/drawing/2014/main" id="{5E4E019E-2B8A-4218-9A09-F2090241D914}"/>
            </a:ext>
          </a:extLst>
        </xdr:cNvPr>
        <xdr:cNvSpPr txBox="1"/>
      </xdr:nvSpPr>
      <xdr:spPr>
        <a:xfrm>
          <a:off x="5299921" y="96990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19" name="直線コネクタ 218">
          <a:extLst>
            <a:ext uri="{FF2B5EF4-FFF2-40B4-BE49-F238E27FC236}">
              <a16:creationId xmlns:a16="http://schemas.microsoft.com/office/drawing/2014/main" id="{270D8919-95C4-4B52-8FB0-9530E635A1E9}"/>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0" name="テキスト ボックス 219">
          <a:extLst>
            <a:ext uri="{FF2B5EF4-FFF2-40B4-BE49-F238E27FC236}">
              <a16:creationId xmlns:a16="http://schemas.microsoft.com/office/drawing/2014/main" id="{6510FF1A-7D7B-4941-BE7E-5C7A38B3C432}"/>
            </a:ext>
          </a:extLst>
        </xdr:cNvPr>
        <xdr:cNvSpPr txBox="1"/>
      </xdr:nvSpPr>
      <xdr:spPr>
        <a:xfrm>
          <a:off x="5299921" y="9249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1" name="直線コネクタ 220">
          <a:extLst>
            <a:ext uri="{FF2B5EF4-FFF2-40B4-BE49-F238E27FC236}">
              <a16:creationId xmlns:a16="http://schemas.microsoft.com/office/drawing/2014/main" id="{D53BBE58-A8AC-4E6D-9E8D-9F4F6398E159}"/>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2" name="テキスト ボックス 221">
          <a:extLst>
            <a:ext uri="{FF2B5EF4-FFF2-40B4-BE49-F238E27FC236}">
              <a16:creationId xmlns:a16="http://schemas.microsoft.com/office/drawing/2014/main" id="{0DD5871B-EB8E-474A-B13C-45AA02E651F6}"/>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3" name="【橋りょう・トンネル】&#10;一人当たり有形固定資産（償却資産）額グラフ枠">
          <a:extLst>
            <a:ext uri="{FF2B5EF4-FFF2-40B4-BE49-F238E27FC236}">
              <a16:creationId xmlns:a16="http://schemas.microsoft.com/office/drawing/2014/main" id="{99FC64F6-9026-4182-9670-2DB4F587F168}"/>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117313</xdr:rowOff>
    </xdr:from>
    <xdr:to>
      <xdr:col>54</xdr:col>
      <xdr:colOff>189865</xdr:colOff>
      <xdr:row>63</xdr:row>
      <xdr:rowOff>140100</xdr:rowOff>
    </xdr:to>
    <xdr:cxnSp macro="">
      <xdr:nvCxnSpPr>
        <xdr:cNvPr id="224" name="直線コネクタ 223">
          <a:extLst>
            <a:ext uri="{FF2B5EF4-FFF2-40B4-BE49-F238E27FC236}">
              <a16:creationId xmlns:a16="http://schemas.microsoft.com/office/drawing/2014/main" id="{AC746A2E-59AB-43E5-AD8C-99EDA82D37C8}"/>
            </a:ext>
          </a:extLst>
        </xdr:cNvPr>
        <xdr:cNvCxnSpPr/>
      </xdr:nvCxnSpPr>
      <xdr:spPr>
        <a:xfrm flipV="1">
          <a:off x="9219565" y="9672793"/>
          <a:ext cx="0" cy="10286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143927</xdr:rowOff>
    </xdr:from>
    <xdr:ext cx="469744" cy="259045"/>
    <xdr:sp macro="" textlink="">
      <xdr:nvSpPr>
        <xdr:cNvPr id="225" name="【橋りょう・トンネル】&#10;一人当たり有形固定資産（償却資産）額最小値テキスト">
          <a:extLst>
            <a:ext uri="{FF2B5EF4-FFF2-40B4-BE49-F238E27FC236}">
              <a16:creationId xmlns:a16="http://schemas.microsoft.com/office/drawing/2014/main" id="{F97EFF9C-1987-43A3-B1A8-3EF5624B4F7E}"/>
            </a:ext>
          </a:extLst>
        </xdr:cNvPr>
        <xdr:cNvSpPr txBox="1"/>
      </xdr:nvSpPr>
      <xdr:spPr>
        <a:xfrm>
          <a:off x="9258300" y="1070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140100</xdr:rowOff>
    </xdr:from>
    <xdr:to>
      <xdr:col>55</xdr:col>
      <xdr:colOff>88900</xdr:colOff>
      <xdr:row>63</xdr:row>
      <xdr:rowOff>140100</xdr:rowOff>
    </xdr:to>
    <xdr:cxnSp macro="">
      <xdr:nvCxnSpPr>
        <xdr:cNvPr id="226" name="直線コネクタ 225">
          <a:extLst>
            <a:ext uri="{FF2B5EF4-FFF2-40B4-BE49-F238E27FC236}">
              <a16:creationId xmlns:a16="http://schemas.microsoft.com/office/drawing/2014/main" id="{C6466505-524F-486D-8EF9-979CC7FA0B24}"/>
            </a:ext>
          </a:extLst>
        </xdr:cNvPr>
        <xdr:cNvCxnSpPr/>
      </xdr:nvCxnSpPr>
      <xdr:spPr>
        <a:xfrm>
          <a:off x="9154160" y="107014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63990</xdr:rowOff>
    </xdr:from>
    <xdr:ext cx="599010" cy="259045"/>
    <xdr:sp macro="" textlink="">
      <xdr:nvSpPr>
        <xdr:cNvPr id="227" name="【橋りょう・トンネル】&#10;一人当たり有形固定資産（償却資産）額最大値テキスト">
          <a:extLst>
            <a:ext uri="{FF2B5EF4-FFF2-40B4-BE49-F238E27FC236}">
              <a16:creationId xmlns:a16="http://schemas.microsoft.com/office/drawing/2014/main" id="{7F6786CE-1DBF-4C8F-8B67-EF211C1CA9C5}"/>
            </a:ext>
          </a:extLst>
        </xdr:cNvPr>
        <xdr:cNvSpPr txBox="1"/>
      </xdr:nvSpPr>
      <xdr:spPr>
        <a:xfrm>
          <a:off x="9258300" y="9451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117313</xdr:rowOff>
    </xdr:from>
    <xdr:to>
      <xdr:col>55</xdr:col>
      <xdr:colOff>88900</xdr:colOff>
      <xdr:row>57</xdr:row>
      <xdr:rowOff>117313</xdr:rowOff>
    </xdr:to>
    <xdr:cxnSp macro="">
      <xdr:nvCxnSpPr>
        <xdr:cNvPr id="228" name="直線コネクタ 227">
          <a:extLst>
            <a:ext uri="{FF2B5EF4-FFF2-40B4-BE49-F238E27FC236}">
              <a16:creationId xmlns:a16="http://schemas.microsoft.com/office/drawing/2014/main" id="{8DE6EB90-4731-4815-829B-D243B095BAA8}"/>
            </a:ext>
          </a:extLst>
        </xdr:cNvPr>
        <xdr:cNvCxnSpPr/>
      </xdr:nvCxnSpPr>
      <xdr:spPr>
        <a:xfrm>
          <a:off x="9154160" y="96727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110737</xdr:rowOff>
    </xdr:from>
    <xdr:ext cx="534377" cy="259045"/>
    <xdr:sp macro="" textlink="">
      <xdr:nvSpPr>
        <xdr:cNvPr id="229" name="【橋りょう・トンネル】&#10;一人当たり有形固定資産（償却資産）額平均値テキスト">
          <a:extLst>
            <a:ext uri="{FF2B5EF4-FFF2-40B4-BE49-F238E27FC236}">
              <a16:creationId xmlns:a16="http://schemas.microsoft.com/office/drawing/2014/main" id="{2C96436A-2C6E-438C-BA51-107EC0DB09D8}"/>
            </a:ext>
          </a:extLst>
        </xdr:cNvPr>
        <xdr:cNvSpPr txBox="1"/>
      </xdr:nvSpPr>
      <xdr:spPr>
        <a:xfrm>
          <a:off x="9258300" y="101691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87860</xdr:rowOff>
    </xdr:from>
    <xdr:to>
      <xdr:col>55</xdr:col>
      <xdr:colOff>50800</xdr:colOff>
      <xdr:row>62</xdr:row>
      <xdr:rowOff>18010</xdr:rowOff>
    </xdr:to>
    <xdr:sp macro="" textlink="">
      <xdr:nvSpPr>
        <xdr:cNvPr id="230" name="フローチャート: 判断 229">
          <a:extLst>
            <a:ext uri="{FF2B5EF4-FFF2-40B4-BE49-F238E27FC236}">
              <a16:creationId xmlns:a16="http://schemas.microsoft.com/office/drawing/2014/main" id="{6BB3C61D-A393-4416-A555-428F58E10BF5}"/>
            </a:ext>
          </a:extLst>
        </xdr:cNvPr>
        <xdr:cNvSpPr/>
      </xdr:nvSpPr>
      <xdr:spPr>
        <a:xfrm>
          <a:off x="9192260" y="103139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85482</xdr:rowOff>
    </xdr:from>
    <xdr:to>
      <xdr:col>50</xdr:col>
      <xdr:colOff>165100</xdr:colOff>
      <xdr:row>62</xdr:row>
      <xdr:rowOff>15632</xdr:rowOff>
    </xdr:to>
    <xdr:sp macro="" textlink="">
      <xdr:nvSpPr>
        <xdr:cNvPr id="231" name="フローチャート: 判断 230">
          <a:extLst>
            <a:ext uri="{FF2B5EF4-FFF2-40B4-BE49-F238E27FC236}">
              <a16:creationId xmlns:a16="http://schemas.microsoft.com/office/drawing/2014/main" id="{6CEC9733-5334-4A6B-8E76-46E13EC33F14}"/>
            </a:ext>
          </a:extLst>
        </xdr:cNvPr>
        <xdr:cNvSpPr/>
      </xdr:nvSpPr>
      <xdr:spPr>
        <a:xfrm>
          <a:off x="8445500" y="103115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89071</xdr:rowOff>
    </xdr:from>
    <xdr:to>
      <xdr:col>46</xdr:col>
      <xdr:colOff>38100</xdr:colOff>
      <xdr:row>62</xdr:row>
      <xdr:rowOff>19221</xdr:rowOff>
    </xdr:to>
    <xdr:sp macro="" textlink="">
      <xdr:nvSpPr>
        <xdr:cNvPr id="232" name="フローチャート: 判断 231">
          <a:extLst>
            <a:ext uri="{FF2B5EF4-FFF2-40B4-BE49-F238E27FC236}">
              <a16:creationId xmlns:a16="http://schemas.microsoft.com/office/drawing/2014/main" id="{45056984-4619-4B8D-B2EC-4F33A9FD3815}"/>
            </a:ext>
          </a:extLst>
        </xdr:cNvPr>
        <xdr:cNvSpPr/>
      </xdr:nvSpPr>
      <xdr:spPr>
        <a:xfrm>
          <a:off x="7670800" y="103151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91878</xdr:rowOff>
    </xdr:from>
    <xdr:to>
      <xdr:col>41</xdr:col>
      <xdr:colOff>101600</xdr:colOff>
      <xdr:row>62</xdr:row>
      <xdr:rowOff>22028</xdr:rowOff>
    </xdr:to>
    <xdr:sp macro="" textlink="">
      <xdr:nvSpPr>
        <xdr:cNvPr id="233" name="フローチャート: 判断 232">
          <a:extLst>
            <a:ext uri="{FF2B5EF4-FFF2-40B4-BE49-F238E27FC236}">
              <a16:creationId xmlns:a16="http://schemas.microsoft.com/office/drawing/2014/main" id="{6FFB64C2-7043-4F07-A164-237CBC50C100}"/>
            </a:ext>
          </a:extLst>
        </xdr:cNvPr>
        <xdr:cNvSpPr/>
      </xdr:nvSpPr>
      <xdr:spPr>
        <a:xfrm>
          <a:off x="6873240" y="103179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94951</xdr:rowOff>
    </xdr:from>
    <xdr:to>
      <xdr:col>36</xdr:col>
      <xdr:colOff>165100</xdr:colOff>
      <xdr:row>62</xdr:row>
      <xdr:rowOff>25101</xdr:rowOff>
    </xdr:to>
    <xdr:sp macro="" textlink="">
      <xdr:nvSpPr>
        <xdr:cNvPr id="234" name="フローチャート: 判断 233">
          <a:extLst>
            <a:ext uri="{FF2B5EF4-FFF2-40B4-BE49-F238E27FC236}">
              <a16:creationId xmlns:a16="http://schemas.microsoft.com/office/drawing/2014/main" id="{AD258F46-4646-4F63-B7CD-9906D18ABFC6}"/>
            </a:ext>
          </a:extLst>
        </xdr:cNvPr>
        <xdr:cNvSpPr/>
      </xdr:nvSpPr>
      <xdr:spPr>
        <a:xfrm>
          <a:off x="6098540" y="103209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A25E8B57-2852-4723-BF4A-6728576F10E2}"/>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4C1597C8-C5F2-44D7-88D6-3DC3F1D95379}"/>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1C5F9575-1A7D-40FF-AC1F-69B4E6B253BC}"/>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AE66E91F-391F-49EF-8009-444C7011A91B}"/>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2156C4E6-1952-40EB-A370-53B8F9D610F7}"/>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132611</xdr:rowOff>
    </xdr:from>
    <xdr:to>
      <xdr:col>55</xdr:col>
      <xdr:colOff>50800</xdr:colOff>
      <xdr:row>63</xdr:row>
      <xdr:rowOff>62761</xdr:rowOff>
    </xdr:to>
    <xdr:sp macro="" textlink="">
      <xdr:nvSpPr>
        <xdr:cNvPr id="240" name="楕円 239">
          <a:extLst>
            <a:ext uri="{FF2B5EF4-FFF2-40B4-BE49-F238E27FC236}">
              <a16:creationId xmlns:a16="http://schemas.microsoft.com/office/drawing/2014/main" id="{A454FF31-9009-4D9C-A5F4-CE2A5487AE0B}"/>
            </a:ext>
          </a:extLst>
        </xdr:cNvPr>
        <xdr:cNvSpPr/>
      </xdr:nvSpPr>
      <xdr:spPr>
        <a:xfrm>
          <a:off x="9192260" y="105262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111038</xdr:rowOff>
    </xdr:from>
    <xdr:ext cx="534377" cy="259045"/>
    <xdr:sp macro="" textlink="">
      <xdr:nvSpPr>
        <xdr:cNvPr id="241" name="【橋りょう・トンネル】&#10;一人当たり有形固定資産（償却資産）額該当値テキスト">
          <a:extLst>
            <a:ext uri="{FF2B5EF4-FFF2-40B4-BE49-F238E27FC236}">
              <a16:creationId xmlns:a16="http://schemas.microsoft.com/office/drawing/2014/main" id="{42E7CD2C-72C9-432E-812F-6B1DACEE7227}"/>
            </a:ext>
          </a:extLst>
        </xdr:cNvPr>
        <xdr:cNvSpPr txBox="1"/>
      </xdr:nvSpPr>
      <xdr:spPr>
        <a:xfrm>
          <a:off x="9258300" y="10504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134439</xdr:rowOff>
    </xdr:from>
    <xdr:to>
      <xdr:col>50</xdr:col>
      <xdr:colOff>165100</xdr:colOff>
      <xdr:row>63</xdr:row>
      <xdr:rowOff>64589</xdr:rowOff>
    </xdr:to>
    <xdr:sp macro="" textlink="">
      <xdr:nvSpPr>
        <xdr:cNvPr id="242" name="楕円 241">
          <a:extLst>
            <a:ext uri="{FF2B5EF4-FFF2-40B4-BE49-F238E27FC236}">
              <a16:creationId xmlns:a16="http://schemas.microsoft.com/office/drawing/2014/main" id="{C35855AB-CCD6-4B1D-A22E-71905EEE908E}"/>
            </a:ext>
          </a:extLst>
        </xdr:cNvPr>
        <xdr:cNvSpPr/>
      </xdr:nvSpPr>
      <xdr:spPr>
        <a:xfrm>
          <a:off x="8445500" y="105281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11961</xdr:rowOff>
    </xdr:from>
    <xdr:to>
      <xdr:col>55</xdr:col>
      <xdr:colOff>0</xdr:colOff>
      <xdr:row>63</xdr:row>
      <xdr:rowOff>13789</xdr:rowOff>
    </xdr:to>
    <xdr:cxnSp macro="">
      <xdr:nvCxnSpPr>
        <xdr:cNvPr id="243" name="直線コネクタ 242">
          <a:extLst>
            <a:ext uri="{FF2B5EF4-FFF2-40B4-BE49-F238E27FC236}">
              <a16:creationId xmlns:a16="http://schemas.microsoft.com/office/drawing/2014/main" id="{BB51AAB8-54BC-4483-A167-D492DAF1334A}"/>
            </a:ext>
          </a:extLst>
        </xdr:cNvPr>
        <xdr:cNvCxnSpPr/>
      </xdr:nvCxnSpPr>
      <xdr:spPr>
        <a:xfrm flipV="1">
          <a:off x="8496300" y="10573281"/>
          <a:ext cx="7239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136254</xdr:rowOff>
    </xdr:from>
    <xdr:to>
      <xdr:col>46</xdr:col>
      <xdr:colOff>38100</xdr:colOff>
      <xdr:row>63</xdr:row>
      <xdr:rowOff>66404</xdr:rowOff>
    </xdr:to>
    <xdr:sp macro="" textlink="">
      <xdr:nvSpPr>
        <xdr:cNvPr id="244" name="楕円 243">
          <a:extLst>
            <a:ext uri="{FF2B5EF4-FFF2-40B4-BE49-F238E27FC236}">
              <a16:creationId xmlns:a16="http://schemas.microsoft.com/office/drawing/2014/main" id="{38A14DFC-BA61-4382-B139-28713141CE5C}"/>
            </a:ext>
          </a:extLst>
        </xdr:cNvPr>
        <xdr:cNvSpPr/>
      </xdr:nvSpPr>
      <xdr:spPr>
        <a:xfrm>
          <a:off x="7670800" y="105299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13789</xdr:rowOff>
    </xdr:from>
    <xdr:to>
      <xdr:col>50</xdr:col>
      <xdr:colOff>114300</xdr:colOff>
      <xdr:row>63</xdr:row>
      <xdr:rowOff>15604</xdr:rowOff>
    </xdr:to>
    <xdr:cxnSp macro="">
      <xdr:nvCxnSpPr>
        <xdr:cNvPr id="245" name="直線コネクタ 244">
          <a:extLst>
            <a:ext uri="{FF2B5EF4-FFF2-40B4-BE49-F238E27FC236}">
              <a16:creationId xmlns:a16="http://schemas.microsoft.com/office/drawing/2014/main" id="{F39D87E7-50FC-4B5E-BD09-D5556E4CD0E4}"/>
            </a:ext>
          </a:extLst>
        </xdr:cNvPr>
        <xdr:cNvCxnSpPr/>
      </xdr:nvCxnSpPr>
      <xdr:spPr>
        <a:xfrm flipV="1">
          <a:off x="7713980" y="10575109"/>
          <a:ext cx="782320" cy="1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138430</xdr:rowOff>
    </xdr:from>
    <xdr:to>
      <xdr:col>41</xdr:col>
      <xdr:colOff>101600</xdr:colOff>
      <xdr:row>63</xdr:row>
      <xdr:rowOff>68580</xdr:rowOff>
    </xdr:to>
    <xdr:sp macro="" textlink="">
      <xdr:nvSpPr>
        <xdr:cNvPr id="246" name="楕円 245">
          <a:extLst>
            <a:ext uri="{FF2B5EF4-FFF2-40B4-BE49-F238E27FC236}">
              <a16:creationId xmlns:a16="http://schemas.microsoft.com/office/drawing/2014/main" id="{1AE4FCDE-4015-47FF-BAC1-DEE18ADAE5E1}"/>
            </a:ext>
          </a:extLst>
        </xdr:cNvPr>
        <xdr:cNvSpPr/>
      </xdr:nvSpPr>
      <xdr:spPr>
        <a:xfrm>
          <a:off x="6873240" y="105321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15604</xdr:rowOff>
    </xdr:from>
    <xdr:to>
      <xdr:col>45</xdr:col>
      <xdr:colOff>177800</xdr:colOff>
      <xdr:row>63</xdr:row>
      <xdr:rowOff>17780</xdr:rowOff>
    </xdr:to>
    <xdr:cxnSp macro="">
      <xdr:nvCxnSpPr>
        <xdr:cNvPr id="247" name="直線コネクタ 246">
          <a:extLst>
            <a:ext uri="{FF2B5EF4-FFF2-40B4-BE49-F238E27FC236}">
              <a16:creationId xmlns:a16="http://schemas.microsoft.com/office/drawing/2014/main" id="{9E780A26-B710-4600-A1D0-3F7A18E53416}"/>
            </a:ext>
          </a:extLst>
        </xdr:cNvPr>
        <xdr:cNvCxnSpPr/>
      </xdr:nvCxnSpPr>
      <xdr:spPr>
        <a:xfrm flipV="1">
          <a:off x="6924040" y="10576924"/>
          <a:ext cx="789940" cy="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139930</xdr:rowOff>
    </xdr:from>
    <xdr:to>
      <xdr:col>36</xdr:col>
      <xdr:colOff>165100</xdr:colOff>
      <xdr:row>63</xdr:row>
      <xdr:rowOff>70080</xdr:rowOff>
    </xdr:to>
    <xdr:sp macro="" textlink="">
      <xdr:nvSpPr>
        <xdr:cNvPr id="248" name="楕円 247">
          <a:extLst>
            <a:ext uri="{FF2B5EF4-FFF2-40B4-BE49-F238E27FC236}">
              <a16:creationId xmlns:a16="http://schemas.microsoft.com/office/drawing/2014/main" id="{5FFEF92E-3929-45FB-803F-3A1CD066E819}"/>
            </a:ext>
          </a:extLst>
        </xdr:cNvPr>
        <xdr:cNvSpPr/>
      </xdr:nvSpPr>
      <xdr:spPr>
        <a:xfrm>
          <a:off x="6098540" y="105336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17780</xdr:rowOff>
    </xdr:from>
    <xdr:to>
      <xdr:col>41</xdr:col>
      <xdr:colOff>50800</xdr:colOff>
      <xdr:row>63</xdr:row>
      <xdr:rowOff>19280</xdr:rowOff>
    </xdr:to>
    <xdr:cxnSp macro="">
      <xdr:nvCxnSpPr>
        <xdr:cNvPr id="249" name="直線コネクタ 248">
          <a:extLst>
            <a:ext uri="{FF2B5EF4-FFF2-40B4-BE49-F238E27FC236}">
              <a16:creationId xmlns:a16="http://schemas.microsoft.com/office/drawing/2014/main" id="{D5DC78E4-FD39-4DEB-9025-2B473B74FA49}"/>
            </a:ext>
          </a:extLst>
        </xdr:cNvPr>
        <xdr:cNvCxnSpPr/>
      </xdr:nvCxnSpPr>
      <xdr:spPr>
        <a:xfrm flipV="1">
          <a:off x="6149340" y="10579100"/>
          <a:ext cx="774700" cy="1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32159</xdr:rowOff>
    </xdr:from>
    <xdr:ext cx="534377" cy="259045"/>
    <xdr:sp macro="" textlink="">
      <xdr:nvSpPr>
        <xdr:cNvPr id="250" name="n_1aveValue【橋りょう・トンネル】&#10;一人当たり有形固定資産（償却資産）額">
          <a:extLst>
            <a:ext uri="{FF2B5EF4-FFF2-40B4-BE49-F238E27FC236}">
              <a16:creationId xmlns:a16="http://schemas.microsoft.com/office/drawing/2014/main" id="{4DD1A6AF-986F-4F4E-9A73-13EA05AC12A5}"/>
            </a:ext>
          </a:extLst>
        </xdr:cNvPr>
        <xdr:cNvSpPr txBox="1"/>
      </xdr:nvSpPr>
      <xdr:spPr>
        <a:xfrm>
          <a:off x="8239271" y="10090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35748</xdr:rowOff>
    </xdr:from>
    <xdr:ext cx="534377" cy="259045"/>
    <xdr:sp macro="" textlink="">
      <xdr:nvSpPr>
        <xdr:cNvPr id="251" name="n_2aveValue【橋りょう・トンネル】&#10;一人当たり有形固定資産（償却資産）額">
          <a:extLst>
            <a:ext uri="{FF2B5EF4-FFF2-40B4-BE49-F238E27FC236}">
              <a16:creationId xmlns:a16="http://schemas.microsoft.com/office/drawing/2014/main" id="{9ED8DE4E-B813-44B6-AA55-81C31D13015A}"/>
            </a:ext>
          </a:extLst>
        </xdr:cNvPr>
        <xdr:cNvSpPr txBox="1"/>
      </xdr:nvSpPr>
      <xdr:spPr>
        <a:xfrm>
          <a:off x="7477271" y="10094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38555</xdr:rowOff>
    </xdr:from>
    <xdr:ext cx="534377" cy="259045"/>
    <xdr:sp macro="" textlink="">
      <xdr:nvSpPr>
        <xdr:cNvPr id="252" name="n_3aveValue【橋りょう・トンネル】&#10;一人当たり有形固定資産（償却資産）額">
          <a:extLst>
            <a:ext uri="{FF2B5EF4-FFF2-40B4-BE49-F238E27FC236}">
              <a16:creationId xmlns:a16="http://schemas.microsoft.com/office/drawing/2014/main" id="{9B64A22F-38C1-492C-8520-E8C4A5D1E853}"/>
            </a:ext>
          </a:extLst>
        </xdr:cNvPr>
        <xdr:cNvSpPr txBox="1"/>
      </xdr:nvSpPr>
      <xdr:spPr>
        <a:xfrm>
          <a:off x="6702571" y="1009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41628</xdr:rowOff>
    </xdr:from>
    <xdr:ext cx="534377" cy="259045"/>
    <xdr:sp macro="" textlink="">
      <xdr:nvSpPr>
        <xdr:cNvPr id="253" name="n_4aveValue【橋りょう・トンネル】&#10;一人当たり有形固定資産（償却資産）額">
          <a:extLst>
            <a:ext uri="{FF2B5EF4-FFF2-40B4-BE49-F238E27FC236}">
              <a16:creationId xmlns:a16="http://schemas.microsoft.com/office/drawing/2014/main" id="{BA846151-AC95-43F6-9F22-A3B71C33EC93}"/>
            </a:ext>
          </a:extLst>
        </xdr:cNvPr>
        <xdr:cNvSpPr txBox="1"/>
      </xdr:nvSpPr>
      <xdr:spPr>
        <a:xfrm>
          <a:off x="5905011" y="10100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55716</xdr:rowOff>
    </xdr:from>
    <xdr:ext cx="534377" cy="259045"/>
    <xdr:sp macro="" textlink="">
      <xdr:nvSpPr>
        <xdr:cNvPr id="254" name="n_1mainValue【橋りょう・トンネル】&#10;一人当たり有形固定資産（償却資産）額">
          <a:extLst>
            <a:ext uri="{FF2B5EF4-FFF2-40B4-BE49-F238E27FC236}">
              <a16:creationId xmlns:a16="http://schemas.microsoft.com/office/drawing/2014/main" id="{F338A001-2DBC-4653-A6CE-DA898FF9293C}"/>
            </a:ext>
          </a:extLst>
        </xdr:cNvPr>
        <xdr:cNvSpPr txBox="1"/>
      </xdr:nvSpPr>
      <xdr:spPr>
        <a:xfrm>
          <a:off x="8239271" y="1061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57531</xdr:rowOff>
    </xdr:from>
    <xdr:ext cx="534377" cy="259045"/>
    <xdr:sp macro="" textlink="">
      <xdr:nvSpPr>
        <xdr:cNvPr id="255" name="n_2mainValue【橋りょう・トンネル】&#10;一人当たり有形固定資産（償却資産）額">
          <a:extLst>
            <a:ext uri="{FF2B5EF4-FFF2-40B4-BE49-F238E27FC236}">
              <a16:creationId xmlns:a16="http://schemas.microsoft.com/office/drawing/2014/main" id="{302D3607-53B2-489F-A8FA-D0A21614993E}"/>
            </a:ext>
          </a:extLst>
        </xdr:cNvPr>
        <xdr:cNvSpPr txBox="1"/>
      </xdr:nvSpPr>
      <xdr:spPr>
        <a:xfrm>
          <a:off x="7477271" y="10618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59707</xdr:rowOff>
    </xdr:from>
    <xdr:ext cx="534377" cy="259045"/>
    <xdr:sp macro="" textlink="">
      <xdr:nvSpPr>
        <xdr:cNvPr id="256" name="n_3mainValue【橋りょう・トンネル】&#10;一人当たり有形固定資産（償却資産）額">
          <a:extLst>
            <a:ext uri="{FF2B5EF4-FFF2-40B4-BE49-F238E27FC236}">
              <a16:creationId xmlns:a16="http://schemas.microsoft.com/office/drawing/2014/main" id="{739DF08E-2FD9-4342-8A41-04EBA3914AFE}"/>
            </a:ext>
          </a:extLst>
        </xdr:cNvPr>
        <xdr:cNvSpPr txBox="1"/>
      </xdr:nvSpPr>
      <xdr:spPr>
        <a:xfrm>
          <a:off x="6702571" y="10621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61207</xdr:rowOff>
    </xdr:from>
    <xdr:ext cx="534377" cy="259045"/>
    <xdr:sp macro="" textlink="">
      <xdr:nvSpPr>
        <xdr:cNvPr id="257" name="n_4mainValue【橋りょう・トンネル】&#10;一人当たり有形固定資産（償却資産）額">
          <a:extLst>
            <a:ext uri="{FF2B5EF4-FFF2-40B4-BE49-F238E27FC236}">
              <a16:creationId xmlns:a16="http://schemas.microsoft.com/office/drawing/2014/main" id="{7A7BE11A-CB94-4925-A2F3-2A4CD70555EE}"/>
            </a:ext>
          </a:extLst>
        </xdr:cNvPr>
        <xdr:cNvSpPr txBox="1"/>
      </xdr:nvSpPr>
      <xdr:spPr>
        <a:xfrm>
          <a:off x="5905011" y="10622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8" name="正方形/長方形 257">
          <a:extLst>
            <a:ext uri="{FF2B5EF4-FFF2-40B4-BE49-F238E27FC236}">
              <a16:creationId xmlns:a16="http://schemas.microsoft.com/office/drawing/2014/main" id="{DDC96EE0-4C31-4E4B-B421-BC8051FB3E25}"/>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9" name="正方形/長方形 258">
          <a:extLst>
            <a:ext uri="{FF2B5EF4-FFF2-40B4-BE49-F238E27FC236}">
              <a16:creationId xmlns:a16="http://schemas.microsoft.com/office/drawing/2014/main" id="{E191572A-08E1-4E32-9C7A-7ABD93BB8D38}"/>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0" name="正方形/長方形 259">
          <a:extLst>
            <a:ext uri="{FF2B5EF4-FFF2-40B4-BE49-F238E27FC236}">
              <a16:creationId xmlns:a16="http://schemas.microsoft.com/office/drawing/2014/main" id="{63F3D00F-5E31-4DE2-8348-21E7F2695953}"/>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1" name="正方形/長方形 260">
          <a:extLst>
            <a:ext uri="{FF2B5EF4-FFF2-40B4-BE49-F238E27FC236}">
              <a16:creationId xmlns:a16="http://schemas.microsoft.com/office/drawing/2014/main" id="{56364C3D-DB64-48F3-8601-F60C73DE3837}"/>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2" name="正方形/長方形 261">
          <a:extLst>
            <a:ext uri="{FF2B5EF4-FFF2-40B4-BE49-F238E27FC236}">
              <a16:creationId xmlns:a16="http://schemas.microsoft.com/office/drawing/2014/main" id="{E795ECF0-8CB2-41D3-86EF-B9D602CF5D6F}"/>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3" name="正方形/長方形 262">
          <a:extLst>
            <a:ext uri="{FF2B5EF4-FFF2-40B4-BE49-F238E27FC236}">
              <a16:creationId xmlns:a16="http://schemas.microsoft.com/office/drawing/2014/main" id="{29DCE755-27F8-4129-85AC-6C50EF25A95A}"/>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4" name="正方形/長方形 263">
          <a:extLst>
            <a:ext uri="{FF2B5EF4-FFF2-40B4-BE49-F238E27FC236}">
              <a16:creationId xmlns:a16="http://schemas.microsoft.com/office/drawing/2014/main" id="{7F87840E-21D7-4360-BF9D-E3147AC0297E}"/>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5" name="正方形/長方形 264">
          <a:extLst>
            <a:ext uri="{FF2B5EF4-FFF2-40B4-BE49-F238E27FC236}">
              <a16:creationId xmlns:a16="http://schemas.microsoft.com/office/drawing/2014/main" id="{C1952696-1C89-4385-9E4A-637AE1B1DCB4}"/>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6" name="テキスト ボックス 265">
          <a:extLst>
            <a:ext uri="{FF2B5EF4-FFF2-40B4-BE49-F238E27FC236}">
              <a16:creationId xmlns:a16="http://schemas.microsoft.com/office/drawing/2014/main" id="{E93C8C5E-C07A-419D-A3B1-DE8E58FBB419}"/>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7" name="直線コネクタ 266">
          <a:extLst>
            <a:ext uri="{FF2B5EF4-FFF2-40B4-BE49-F238E27FC236}">
              <a16:creationId xmlns:a16="http://schemas.microsoft.com/office/drawing/2014/main" id="{B9A9E79A-EFA7-476C-A243-4372A9F6A270}"/>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8" name="テキスト ボックス 267">
          <a:extLst>
            <a:ext uri="{FF2B5EF4-FFF2-40B4-BE49-F238E27FC236}">
              <a16:creationId xmlns:a16="http://schemas.microsoft.com/office/drawing/2014/main" id="{7DBF0A61-FDFB-4DAD-ADBF-4F5D44B7336B}"/>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9" name="直線コネクタ 268">
          <a:extLst>
            <a:ext uri="{FF2B5EF4-FFF2-40B4-BE49-F238E27FC236}">
              <a16:creationId xmlns:a16="http://schemas.microsoft.com/office/drawing/2014/main" id="{770B3040-DF83-49A5-A5D3-DC922AB335B9}"/>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0" name="テキスト ボックス 269">
          <a:extLst>
            <a:ext uri="{FF2B5EF4-FFF2-40B4-BE49-F238E27FC236}">
              <a16:creationId xmlns:a16="http://schemas.microsoft.com/office/drawing/2014/main" id="{EA937CCA-DEE9-4D08-9A62-65D5DD274CAF}"/>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1" name="直線コネクタ 270">
          <a:extLst>
            <a:ext uri="{FF2B5EF4-FFF2-40B4-BE49-F238E27FC236}">
              <a16:creationId xmlns:a16="http://schemas.microsoft.com/office/drawing/2014/main" id="{0023165B-4391-47F9-84D9-93D9CBC7304F}"/>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2" name="テキスト ボックス 271">
          <a:extLst>
            <a:ext uri="{FF2B5EF4-FFF2-40B4-BE49-F238E27FC236}">
              <a16:creationId xmlns:a16="http://schemas.microsoft.com/office/drawing/2014/main" id="{8C3DF84B-3088-4ABC-B1AB-7C530F1C3014}"/>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3" name="直線コネクタ 272">
          <a:extLst>
            <a:ext uri="{FF2B5EF4-FFF2-40B4-BE49-F238E27FC236}">
              <a16:creationId xmlns:a16="http://schemas.microsoft.com/office/drawing/2014/main" id="{D21EA380-CE9B-4CD8-A3FC-080DCBD02FFB}"/>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4" name="テキスト ボックス 273">
          <a:extLst>
            <a:ext uri="{FF2B5EF4-FFF2-40B4-BE49-F238E27FC236}">
              <a16:creationId xmlns:a16="http://schemas.microsoft.com/office/drawing/2014/main" id="{D258A270-CA3C-4EB8-A317-04EC3A1E6BA5}"/>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5" name="直線コネクタ 274">
          <a:extLst>
            <a:ext uri="{FF2B5EF4-FFF2-40B4-BE49-F238E27FC236}">
              <a16:creationId xmlns:a16="http://schemas.microsoft.com/office/drawing/2014/main" id="{6F8B231C-F84D-4271-9DE0-73390C9A7C8E}"/>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6" name="テキスト ボックス 275">
          <a:extLst>
            <a:ext uri="{FF2B5EF4-FFF2-40B4-BE49-F238E27FC236}">
              <a16:creationId xmlns:a16="http://schemas.microsoft.com/office/drawing/2014/main" id="{01328F91-FBD9-4070-8D75-52A003270B5C}"/>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7" name="直線コネクタ 276">
          <a:extLst>
            <a:ext uri="{FF2B5EF4-FFF2-40B4-BE49-F238E27FC236}">
              <a16:creationId xmlns:a16="http://schemas.microsoft.com/office/drawing/2014/main" id="{983F847E-062A-4C6A-8F7D-A2C7E4D8054C}"/>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8" name="テキスト ボックス 277">
          <a:extLst>
            <a:ext uri="{FF2B5EF4-FFF2-40B4-BE49-F238E27FC236}">
              <a16:creationId xmlns:a16="http://schemas.microsoft.com/office/drawing/2014/main" id="{00EF7C7A-493F-4917-8B1E-EA50C8A632F1}"/>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9" name="【公営住宅】&#10;有形固定資産減価償却率グラフ枠">
          <a:extLst>
            <a:ext uri="{FF2B5EF4-FFF2-40B4-BE49-F238E27FC236}">
              <a16:creationId xmlns:a16="http://schemas.microsoft.com/office/drawing/2014/main" id="{FD45DC7D-BDE6-4439-9E34-D9FAE325B42B}"/>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134113</xdr:rowOff>
    </xdr:from>
    <xdr:to>
      <xdr:col>24</xdr:col>
      <xdr:colOff>62865</xdr:colOff>
      <xdr:row>85</xdr:row>
      <xdr:rowOff>159258</xdr:rowOff>
    </xdr:to>
    <xdr:cxnSp macro="">
      <xdr:nvCxnSpPr>
        <xdr:cNvPr id="280" name="直線コネクタ 279">
          <a:extLst>
            <a:ext uri="{FF2B5EF4-FFF2-40B4-BE49-F238E27FC236}">
              <a16:creationId xmlns:a16="http://schemas.microsoft.com/office/drawing/2014/main" id="{128BC5A5-4404-4510-A6A8-1C87881DECD6}"/>
            </a:ext>
          </a:extLst>
        </xdr:cNvPr>
        <xdr:cNvCxnSpPr/>
      </xdr:nvCxnSpPr>
      <xdr:spPr>
        <a:xfrm flipV="1">
          <a:off x="4086225" y="13210033"/>
          <a:ext cx="0" cy="1198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163085</xdr:rowOff>
    </xdr:from>
    <xdr:ext cx="405111" cy="259045"/>
    <xdr:sp macro="" textlink="">
      <xdr:nvSpPr>
        <xdr:cNvPr id="281" name="【公営住宅】&#10;有形固定資産減価償却率最小値テキスト">
          <a:extLst>
            <a:ext uri="{FF2B5EF4-FFF2-40B4-BE49-F238E27FC236}">
              <a16:creationId xmlns:a16="http://schemas.microsoft.com/office/drawing/2014/main" id="{3A147B99-65C7-4BBA-8365-C5CBC2013890}"/>
            </a:ext>
          </a:extLst>
        </xdr:cNvPr>
        <xdr:cNvSpPr txBox="1"/>
      </xdr:nvSpPr>
      <xdr:spPr>
        <a:xfrm>
          <a:off x="4124960" y="14412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159258</xdr:rowOff>
    </xdr:from>
    <xdr:to>
      <xdr:col>24</xdr:col>
      <xdr:colOff>152400</xdr:colOff>
      <xdr:row>85</xdr:row>
      <xdr:rowOff>159258</xdr:rowOff>
    </xdr:to>
    <xdr:cxnSp macro="">
      <xdr:nvCxnSpPr>
        <xdr:cNvPr id="282" name="直線コネクタ 281">
          <a:extLst>
            <a:ext uri="{FF2B5EF4-FFF2-40B4-BE49-F238E27FC236}">
              <a16:creationId xmlns:a16="http://schemas.microsoft.com/office/drawing/2014/main" id="{A7ED3A7E-B486-459E-8825-A4B0C51FE2D0}"/>
            </a:ext>
          </a:extLst>
        </xdr:cNvPr>
        <xdr:cNvCxnSpPr/>
      </xdr:nvCxnSpPr>
      <xdr:spPr>
        <a:xfrm>
          <a:off x="4020820" y="144086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80790</xdr:rowOff>
    </xdr:from>
    <xdr:ext cx="405111" cy="259045"/>
    <xdr:sp macro="" textlink="">
      <xdr:nvSpPr>
        <xdr:cNvPr id="283" name="【公営住宅】&#10;有形固定資産減価償却率最大値テキスト">
          <a:extLst>
            <a:ext uri="{FF2B5EF4-FFF2-40B4-BE49-F238E27FC236}">
              <a16:creationId xmlns:a16="http://schemas.microsoft.com/office/drawing/2014/main" id="{B5E3969B-787B-4EDC-845A-A09676AA166A}"/>
            </a:ext>
          </a:extLst>
        </xdr:cNvPr>
        <xdr:cNvSpPr txBox="1"/>
      </xdr:nvSpPr>
      <xdr:spPr>
        <a:xfrm>
          <a:off x="4124960" y="12989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134113</xdr:rowOff>
    </xdr:from>
    <xdr:to>
      <xdr:col>24</xdr:col>
      <xdr:colOff>152400</xdr:colOff>
      <xdr:row>78</xdr:row>
      <xdr:rowOff>134113</xdr:rowOff>
    </xdr:to>
    <xdr:cxnSp macro="">
      <xdr:nvCxnSpPr>
        <xdr:cNvPr id="284" name="直線コネクタ 283">
          <a:extLst>
            <a:ext uri="{FF2B5EF4-FFF2-40B4-BE49-F238E27FC236}">
              <a16:creationId xmlns:a16="http://schemas.microsoft.com/office/drawing/2014/main" id="{9F5E6B95-094F-404E-992E-9A757AD62785}"/>
            </a:ext>
          </a:extLst>
        </xdr:cNvPr>
        <xdr:cNvCxnSpPr/>
      </xdr:nvCxnSpPr>
      <xdr:spPr>
        <a:xfrm>
          <a:off x="4020820" y="132100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112031</xdr:rowOff>
    </xdr:from>
    <xdr:ext cx="405111" cy="259045"/>
    <xdr:sp macro="" textlink="">
      <xdr:nvSpPr>
        <xdr:cNvPr id="285" name="【公営住宅】&#10;有形固定資産減価償却率平均値テキスト">
          <a:extLst>
            <a:ext uri="{FF2B5EF4-FFF2-40B4-BE49-F238E27FC236}">
              <a16:creationId xmlns:a16="http://schemas.microsoft.com/office/drawing/2014/main" id="{63A5A516-398A-4427-87AF-CFD0A9BC6230}"/>
            </a:ext>
          </a:extLst>
        </xdr:cNvPr>
        <xdr:cNvSpPr txBox="1"/>
      </xdr:nvSpPr>
      <xdr:spPr>
        <a:xfrm>
          <a:off x="4124960" y="136908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133604</xdr:rowOff>
    </xdr:from>
    <xdr:to>
      <xdr:col>24</xdr:col>
      <xdr:colOff>114300</xdr:colOff>
      <xdr:row>82</xdr:row>
      <xdr:rowOff>63754</xdr:rowOff>
    </xdr:to>
    <xdr:sp macro="" textlink="">
      <xdr:nvSpPr>
        <xdr:cNvPr id="286" name="フローチャート: 判断 285">
          <a:extLst>
            <a:ext uri="{FF2B5EF4-FFF2-40B4-BE49-F238E27FC236}">
              <a16:creationId xmlns:a16="http://schemas.microsoft.com/office/drawing/2014/main" id="{8E96415D-2BBB-4D15-80B3-E2EB5D8F6909}"/>
            </a:ext>
          </a:extLst>
        </xdr:cNvPr>
        <xdr:cNvSpPr/>
      </xdr:nvSpPr>
      <xdr:spPr>
        <a:xfrm>
          <a:off x="4036060" y="137124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115315</xdr:rowOff>
    </xdr:from>
    <xdr:to>
      <xdr:col>20</xdr:col>
      <xdr:colOff>38100</xdr:colOff>
      <xdr:row>82</xdr:row>
      <xdr:rowOff>45465</xdr:rowOff>
    </xdr:to>
    <xdr:sp macro="" textlink="">
      <xdr:nvSpPr>
        <xdr:cNvPr id="287" name="フローチャート: 判断 286">
          <a:extLst>
            <a:ext uri="{FF2B5EF4-FFF2-40B4-BE49-F238E27FC236}">
              <a16:creationId xmlns:a16="http://schemas.microsoft.com/office/drawing/2014/main" id="{F2A5AD1A-4C80-4BC8-B9CA-9733DBDD88A6}"/>
            </a:ext>
          </a:extLst>
        </xdr:cNvPr>
        <xdr:cNvSpPr/>
      </xdr:nvSpPr>
      <xdr:spPr>
        <a:xfrm>
          <a:off x="3312160" y="136941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94742</xdr:rowOff>
    </xdr:from>
    <xdr:to>
      <xdr:col>15</xdr:col>
      <xdr:colOff>101600</xdr:colOff>
      <xdr:row>82</xdr:row>
      <xdr:rowOff>24892</xdr:rowOff>
    </xdr:to>
    <xdr:sp macro="" textlink="">
      <xdr:nvSpPr>
        <xdr:cNvPr id="288" name="フローチャート: 判断 287">
          <a:extLst>
            <a:ext uri="{FF2B5EF4-FFF2-40B4-BE49-F238E27FC236}">
              <a16:creationId xmlns:a16="http://schemas.microsoft.com/office/drawing/2014/main" id="{1E8DE7BE-0AAC-49A8-82BF-74FB50B38AD9}"/>
            </a:ext>
          </a:extLst>
        </xdr:cNvPr>
        <xdr:cNvSpPr/>
      </xdr:nvSpPr>
      <xdr:spPr>
        <a:xfrm>
          <a:off x="2514600" y="136735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85598</xdr:rowOff>
    </xdr:from>
    <xdr:to>
      <xdr:col>10</xdr:col>
      <xdr:colOff>165100</xdr:colOff>
      <xdr:row>82</xdr:row>
      <xdr:rowOff>15748</xdr:rowOff>
    </xdr:to>
    <xdr:sp macro="" textlink="">
      <xdr:nvSpPr>
        <xdr:cNvPr id="289" name="フローチャート: 判断 288">
          <a:extLst>
            <a:ext uri="{FF2B5EF4-FFF2-40B4-BE49-F238E27FC236}">
              <a16:creationId xmlns:a16="http://schemas.microsoft.com/office/drawing/2014/main" id="{15332572-BCB7-4286-A35C-941A8640E428}"/>
            </a:ext>
          </a:extLst>
        </xdr:cNvPr>
        <xdr:cNvSpPr/>
      </xdr:nvSpPr>
      <xdr:spPr>
        <a:xfrm>
          <a:off x="1739900" y="136644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49022</xdr:rowOff>
    </xdr:from>
    <xdr:to>
      <xdr:col>6</xdr:col>
      <xdr:colOff>38100</xdr:colOff>
      <xdr:row>81</xdr:row>
      <xdr:rowOff>150622</xdr:rowOff>
    </xdr:to>
    <xdr:sp macro="" textlink="">
      <xdr:nvSpPr>
        <xdr:cNvPr id="290" name="フローチャート: 判断 289">
          <a:extLst>
            <a:ext uri="{FF2B5EF4-FFF2-40B4-BE49-F238E27FC236}">
              <a16:creationId xmlns:a16="http://schemas.microsoft.com/office/drawing/2014/main" id="{CD36BE79-6248-4A6E-BBD2-3B5F601EE743}"/>
            </a:ext>
          </a:extLst>
        </xdr:cNvPr>
        <xdr:cNvSpPr/>
      </xdr:nvSpPr>
      <xdr:spPr>
        <a:xfrm>
          <a:off x="965200" y="1362786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62254A50-34A8-41BF-993B-40CB0C211896}"/>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678C2B67-266A-4F35-98BB-65BC61B59FC3}"/>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D1222659-D88D-4010-930F-2AF6179358C9}"/>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4528A842-B693-43F1-A475-299766CDF924}"/>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4CBA5AF8-E5FD-41D7-9E16-0F2015E93D96}"/>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62737</xdr:rowOff>
    </xdr:from>
    <xdr:to>
      <xdr:col>24</xdr:col>
      <xdr:colOff>114300</xdr:colOff>
      <xdr:row>81</xdr:row>
      <xdr:rowOff>164337</xdr:rowOff>
    </xdr:to>
    <xdr:sp macro="" textlink="">
      <xdr:nvSpPr>
        <xdr:cNvPr id="296" name="楕円 295">
          <a:extLst>
            <a:ext uri="{FF2B5EF4-FFF2-40B4-BE49-F238E27FC236}">
              <a16:creationId xmlns:a16="http://schemas.microsoft.com/office/drawing/2014/main" id="{9072BF0D-9752-4F66-B63E-95D2345538D7}"/>
            </a:ext>
          </a:extLst>
        </xdr:cNvPr>
        <xdr:cNvSpPr/>
      </xdr:nvSpPr>
      <xdr:spPr>
        <a:xfrm>
          <a:off x="4036060" y="13641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85614</xdr:rowOff>
    </xdr:from>
    <xdr:ext cx="405111" cy="259045"/>
    <xdr:sp macro="" textlink="">
      <xdr:nvSpPr>
        <xdr:cNvPr id="297" name="【公営住宅】&#10;有形固定資産減価償却率該当値テキスト">
          <a:extLst>
            <a:ext uri="{FF2B5EF4-FFF2-40B4-BE49-F238E27FC236}">
              <a16:creationId xmlns:a16="http://schemas.microsoft.com/office/drawing/2014/main" id="{4139ACED-4722-45A3-B806-F9AD48A8270C}"/>
            </a:ext>
          </a:extLst>
        </xdr:cNvPr>
        <xdr:cNvSpPr txBox="1"/>
      </xdr:nvSpPr>
      <xdr:spPr>
        <a:xfrm>
          <a:off x="4124960" y="13496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26163</xdr:rowOff>
    </xdr:from>
    <xdr:to>
      <xdr:col>20</xdr:col>
      <xdr:colOff>38100</xdr:colOff>
      <xdr:row>81</xdr:row>
      <xdr:rowOff>127763</xdr:rowOff>
    </xdr:to>
    <xdr:sp macro="" textlink="">
      <xdr:nvSpPr>
        <xdr:cNvPr id="298" name="楕円 297">
          <a:extLst>
            <a:ext uri="{FF2B5EF4-FFF2-40B4-BE49-F238E27FC236}">
              <a16:creationId xmlns:a16="http://schemas.microsoft.com/office/drawing/2014/main" id="{037DCF7F-D71A-411A-BED0-BAA90E6EB403}"/>
            </a:ext>
          </a:extLst>
        </xdr:cNvPr>
        <xdr:cNvSpPr/>
      </xdr:nvSpPr>
      <xdr:spPr>
        <a:xfrm>
          <a:off x="3312160" y="1360500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76963</xdr:rowOff>
    </xdr:from>
    <xdr:to>
      <xdr:col>24</xdr:col>
      <xdr:colOff>63500</xdr:colOff>
      <xdr:row>81</xdr:row>
      <xdr:rowOff>113537</xdr:rowOff>
    </xdr:to>
    <xdr:cxnSp macro="">
      <xdr:nvCxnSpPr>
        <xdr:cNvPr id="299" name="直線コネクタ 298">
          <a:extLst>
            <a:ext uri="{FF2B5EF4-FFF2-40B4-BE49-F238E27FC236}">
              <a16:creationId xmlns:a16="http://schemas.microsoft.com/office/drawing/2014/main" id="{84F12A96-AF02-41F6-A2B1-A9BAA1469F12}"/>
            </a:ext>
          </a:extLst>
        </xdr:cNvPr>
        <xdr:cNvCxnSpPr/>
      </xdr:nvCxnSpPr>
      <xdr:spPr>
        <a:xfrm>
          <a:off x="3355340" y="13655803"/>
          <a:ext cx="731520" cy="36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3302</xdr:rowOff>
    </xdr:from>
    <xdr:to>
      <xdr:col>15</xdr:col>
      <xdr:colOff>101600</xdr:colOff>
      <xdr:row>81</xdr:row>
      <xdr:rowOff>104902</xdr:rowOff>
    </xdr:to>
    <xdr:sp macro="" textlink="">
      <xdr:nvSpPr>
        <xdr:cNvPr id="300" name="楕円 299">
          <a:extLst>
            <a:ext uri="{FF2B5EF4-FFF2-40B4-BE49-F238E27FC236}">
              <a16:creationId xmlns:a16="http://schemas.microsoft.com/office/drawing/2014/main" id="{3E05DF70-0FB5-4DE1-A280-2C490B1351B1}"/>
            </a:ext>
          </a:extLst>
        </xdr:cNvPr>
        <xdr:cNvSpPr/>
      </xdr:nvSpPr>
      <xdr:spPr>
        <a:xfrm>
          <a:off x="2514600" y="1358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54102</xdr:rowOff>
    </xdr:from>
    <xdr:to>
      <xdr:col>19</xdr:col>
      <xdr:colOff>177800</xdr:colOff>
      <xdr:row>81</xdr:row>
      <xdr:rowOff>76963</xdr:rowOff>
    </xdr:to>
    <xdr:cxnSp macro="">
      <xdr:nvCxnSpPr>
        <xdr:cNvPr id="301" name="直線コネクタ 300">
          <a:extLst>
            <a:ext uri="{FF2B5EF4-FFF2-40B4-BE49-F238E27FC236}">
              <a16:creationId xmlns:a16="http://schemas.microsoft.com/office/drawing/2014/main" id="{278340D7-CFAB-4681-ACE2-432AA58B7FD9}"/>
            </a:ext>
          </a:extLst>
        </xdr:cNvPr>
        <xdr:cNvCxnSpPr/>
      </xdr:nvCxnSpPr>
      <xdr:spPr>
        <a:xfrm>
          <a:off x="2565400" y="13632942"/>
          <a:ext cx="78994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145035</xdr:rowOff>
    </xdr:from>
    <xdr:to>
      <xdr:col>10</xdr:col>
      <xdr:colOff>165100</xdr:colOff>
      <xdr:row>81</xdr:row>
      <xdr:rowOff>75185</xdr:rowOff>
    </xdr:to>
    <xdr:sp macro="" textlink="">
      <xdr:nvSpPr>
        <xdr:cNvPr id="302" name="楕円 301">
          <a:extLst>
            <a:ext uri="{FF2B5EF4-FFF2-40B4-BE49-F238E27FC236}">
              <a16:creationId xmlns:a16="http://schemas.microsoft.com/office/drawing/2014/main" id="{68E2B9F5-848E-4609-9C24-9A5919228334}"/>
            </a:ext>
          </a:extLst>
        </xdr:cNvPr>
        <xdr:cNvSpPr/>
      </xdr:nvSpPr>
      <xdr:spPr>
        <a:xfrm>
          <a:off x="1739900" y="135562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24385</xdr:rowOff>
    </xdr:from>
    <xdr:to>
      <xdr:col>15</xdr:col>
      <xdr:colOff>50800</xdr:colOff>
      <xdr:row>81</xdr:row>
      <xdr:rowOff>54102</xdr:rowOff>
    </xdr:to>
    <xdr:cxnSp macro="">
      <xdr:nvCxnSpPr>
        <xdr:cNvPr id="303" name="直線コネクタ 302">
          <a:extLst>
            <a:ext uri="{FF2B5EF4-FFF2-40B4-BE49-F238E27FC236}">
              <a16:creationId xmlns:a16="http://schemas.microsoft.com/office/drawing/2014/main" id="{11B2E25C-69D0-4BF5-90E3-02077E286568}"/>
            </a:ext>
          </a:extLst>
        </xdr:cNvPr>
        <xdr:cNvCxnSpPr/>
      </xdr:nvCxnSpPr>
      <xdr:spPr>
        <a:xfrm>
          <a:off x="1790700" y="13603225"/>
          <a:ext cx="774700" cy="2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156463</xdr:rowOff>
    </xdr:from>
    <xdr:to>
      <xdr:col>6</xdr:col>
      <xdr:colOff>38100</xdr:colOff>
      <xdr:row>81</xdr:row>
      <xdr:rowOff>86613</xdr:rowOff>
    </xdr:to>
    <xdr:sp macro="" textlink="">
      <xdr:nvSpPr>
        <xdr:cNvPr id="304" name="楕円 303">
          <a:extLst>
            <a:ext uri="{FF2B5EF4-FFF2-40B4-BE49-F238E27FC236}">
              <a16:creationId xmlns:a16="http://schemas.microsoft.com/office/drawing/2014/main" id="{8DDE6943-E3EE-474E-991D-66BA48B591FE}"/>
            </a:ext>
          </a:extLst>
        </xdr:cNvPr>
        <xdr:cNvSpPr/>
      </xdr:nvSpPr>
      <xdr:spPr>
        <a:xfrm>
          <a:off x="965200" y="135676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24385</xdr:rowOff>
    </xdr:from>
    <xdr:to>
      <xdr:col>10</xdr:col>
      <xdr:colOff>114300</xdr:colOff>
      <xdr:row>81</xdr:row>
      <xdr:rowOff>35813</xdr:rowOff>
    </xdr:to>
    <xdr:cxnSp macro="">
      <xdr:nvCxnSpPr>
        <xdr:cNvPr id="305" name="直線コネクタ 304">
          <a:extLst>
            <a:ext uri="{FF2B5EF4-FFF2-40B4-BE49-F238E27FC236}">
              <a16:creationId xmlns:a16="http://schemas.microsoft.com/office/drawing/2014/main" id="{9A0F24C3-4D96-47D0-9B8A-C4DC8F3EBB13}"/>
            </a:ext>
          </a:extLst>
        </xdr:cNvPr>
        <xdr:cNvCxnSpPr/>
      </xdr:nvCxnSpPr>
      <xdr:spPr>
        <a:xfrm flipV="1">
          <a:off x="1008380" y="13603225"/>
          <a:ext cx="78232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36592</xdr:rowOff>
    </xdr:from>
    <xdr:ext cx="405111" cy="259045"/>
    <xdr:sp macro="" textlink="">
      <xdr:nvSpPr>
        <xdr:cNvPr id="306" name="n_1aveValue【公営住宅】&#10;有形固定資産減価償却率">
          <a:extLst>
            <a:ext uri="{FF2B5EF4-FFF2-40B4-BE49-F238E27FC236}">
              <a16:creationId xmlns:a16="http://schemas.microsoft.com/office/drawing/2014/main" id="{C9C40AE0-9125-4FB5-8C00-56AA30DCE613}"/>
            </a:ext>
          </a:extLst>
        </xdr:cNvPr>
        <xdr:cNvSpPr txBox="1"/>
      </xdr:nvSpPr>
      <xdr:spPr>
        <a:xfrm>
          <a:off x="3170564" y="13783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16019</xdr:rowOff>
    </xdr:from>
    <xdr:ext cx="405111" cy="259045"/>
    <xdr:sp macro="" textlink="">
      <xdr:nvSpPr>
        <xdr:cNvPr id="307" name="n_2aveValue【公営住宅】&#10;有形固定資産減価償却率">
          <a:extLst>
            <a:ext uri="{FF2B5EF4-FFF2-40B4-BE49-F238E27FC236}">
              <a16:creationId xmlns:a16="http://schemas.microsoft.com/office/drawing/2014/main" id="{9A004037-B161-48BC-9537-47189BFA3045}"/>
            </a:ext>
          </a:extLst>
        </xdr:cNvPr>
        <xdr:cNvSpPr txBox="1"/>
      </xdr:nvSpPr>
      <xdr:spPr>
        <a:xfrm>
          <a:off x="2385704" y="13762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6875</xdr:rowOff>
    </xdr:from>
    <xdr:ext cx="405111" cy="259045"/>
    <xdr:sp macro="" textlink="">
      <xdr:nvSpPr>
        <xdr:cNvPr id="308" name="n_3aveValue【公営住宅】&#10;有形固定資産減価償却率">
          <a:extLst>
            <a:ext uri="{FF2B5EF4-FFF2-40B4-BE49-F238E27FC236}">
              <a16:creationId xmlns:a16="http://schemas.microsoft.com/office/drawing/2014/main" id="{61798D19-671D-4253-A43B-F4F7FC860607}"/>
            </a:ext>
          </a:extLst>
        </xdr:cNvPr>
        <xdr:cNvSpPr txBox="1"/>
      </xdr:nvSpPr>
      <xdr:spPr>
        <a:xfrm>
          <a:off x="1611004" y="13753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141749</xdr:rowOff>
    </xdr:from>
    <xdr:ext cx="405111" cy="259045"/>
    <xdr:sp macro="" textlink="">
      <xdr:nvSpPr>
        <xdr:cNvPr id="309" name="n_4aveValue【公営住宅】&#10;有形固定資産減価償却率">
          <a:extLst>
            <a:ext uri="{FF2B5EF4-FFF2-40B4-BE49-F238E27FC236}">
              <a16:creationId xmlns:a16="http://schemas.microsoft.com/office/drawing/2014/main" id="{1F125E2B-CD5B-45D2-ABB1-26FC0D9ACDB0}"/>
            </a:ext>
          </a:extLst>
        </xdr:cNvPr>
        <xdr:cNvSpPr txBox="1"/>
      </xdr:nvSpPr>
      <xdr:spPr>
        <a:xfrm>
          <a:off x="836304" y="13720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144290</xdr:rowOff>
    </xdr:from>
    <xdr:ext cx="405111" cy="259045"/>
    <xdr:sp macro="" textlink="">
      <xdr:nvSpPr>
        <xdr:cNvPr id="310" name="n_1mainValue【公営住宅】&#10;有形固定資産減価償却率">
          <a:extLst>
            <a:ext uri="{FF2B5EF4-FFF2-40B4-BE49-F238E27FC236}">
              <a16:creationId xmlns:a16="http://schemas.microsoft.com/office/drawing/2014/main" id="{06E73B1B-F758-4502-B240-82A26BA6351C}"/>
            </a:ext>
          </a:extLst>
        </xdr:cNvPr>
        <xdr:cNvSpPr txBox="1"/>
      </xdr:nvSpPr>
      <xdr:spPr>
        <a:xfrm>
          <a:off x="3170564" y="13387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121429</xdr:rowOff>
    </xdr:from>
    <xdr:ext cx="405111" cy="259045"/>
    <xdr:sp macro="" textlink="">
      <xdr:nvSpPr>
        <xdr:cNvPr id="311" name="n_2mainValue【公営住宅】&#10;有形固定資産減価償却率">
          <a:extLst>
            <a:ext uri="{FF2B5EF4-FFF2-40B4-BE49-F238E27FC236}">
              <a16:creationId xmlns:a16="http://schemas.microsoft.com/office/drawing/2014/main" id="{A50992C9-7A0D-4592-8B79-8F2DFFDA5922}"/>
            </a:ext>
          </a:extLst>
        </xdr:cNvPr>
        <xdr:cNvSpPr txBox="1"/>
      </xdr:nvSpPr>
      <xdr:spPr>
        <a:xfrm>
          <a:off x="2385704" y="13364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91712</xdr:rowOff>
    </xdr:from>
    <xdr:ext cx="405111" cy="259045"/>
    <xdr:sp macro="" textlink="">
      <xdr:nvSpPr>
        <xdr:cNvPr id="312" name="n_3mainValue【公営住宅】&#10;有形固定資産減価償却率">
          <a:extLst>
            <a:ext uri="{FF2B5EF4-FFF2-40B4-BE49-F238E27FC236}">
              <a16:creationId xmlns:a16="http://schemas.microsoft.com/office/drawing/2014/main" id="{11E12594-23C9-47DB-BCD0-FF74D8740629}"/>
            </a:ext>
          </a:extLst>
        </xdr:cNvPr>
        <xdr:cNvSpPr txBox="1"/>
      </xdr:nvSpPr>
      <xdr:spPr>
        <a:xfrm>
          <a:off x="1611004" y="13335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103140</xdr:rowOff>
    </xdr:from>
    <xdr:ext cx="405111" cy="259045"/>
    <xdr:sp macro="" textlink="">
      <xdr:nvSpPr>
        <xdr:cNvPr id="313" name="n_4mainValue【公営住宅】&#10;有形固定資産減価償却率">
          <a:extLst>
            <a:ext uri="{FF2B5EF4-FFF2-40B4-BE49-F238E27FC236}">
              <a16:creationId xmlns:a16="http://schemas.microsoft.com/office/drawing/2014/main" id="{A3F03D64-E1C2-4717-B06C-A1898BF84AE1}"/>
            </a:ext>
          </a:extLst>
        </xdr:cNvPr>
        <xdr:cNvSpPr txBox="1"/>
      </xdr:nvSpPr>
      <xdr:spPr>
        <a:xfrm>
          <a:off x="836304" y="13346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4" name="正方形/長方形 313">
          <a:extLst>
            <a:ext uri="{FF2B5EF4-FFF2-40B4-BE49-F238E27FC236}">
              <a16:creationId xmlns:a16="http://schemas.microsoft.com/office/drawing/2014/main" id="{58FC02DF-4F2C-4561-B69E-E3BC4C292364}"/>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5" name="正方形/長方形 314">
          <a:extLst>
            <a:ext uri="{FF2B5EF4-FFF2-40B4-BE49-F238E27FC236}">
              <a16:creationId xmlns:a16="http://schemas.microsoft.com/office/drawing/2014/main" id="{08A2DB1F-7B39-4BF3-BE62-8C72CBF808BC}"/>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6" name="正方形/長方形 315">
          <a:extLst>
            <a:ext uri="{FF2B5EF4-FFF2-40B4-BE49-F238E27FC236}">
              <a16:creationId xmlns:a16="http://schemas.microsoft.com/office/drawing/2014/main" id="{12AF43CA-79ED-4DE2-A1E5-59EF34FF6044}"/>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7" name="正方形/長方形 316">
          <a:extLst>
            <a:ext uri="{FF2B5EF4-FFF2-40B4-BE49-F238E27FC236}">
              <a16:creationId xmlns:a16="http://schemas.microsoft.com/office/drawing/2014/main" id="{EA27BD04-874B-43AD-9526-C46712963955}"/>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8" name="正方形/長方形 317">
          <a:extLst>
            <a:ext uri="{FF2B5EF4-FFF2-40B4-BE49-F238E27FC236}">
              <a16:creationId xmlns:a16="http://schemas.microsoft.com/office/drawing/2014/main" id="{D830A9C7-E3E2-47E0-95A4-B570A40AEAEA}"/>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9" name="正方形/長方形 318">
          <a:extLst>
            <a:ext uri="{FF2B5EF4-FFF2-40B4-BE49-F238E27FC236}">
              <a16:creationId xmlns:a16="http://schemas.microsoft.com/office/drawing/2014/main" id="{9D3A910D-9F6C-45F8-980A-BB83AB428698}"/>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0" name="正方形/長方形 319">
          <a:extLst>
            <a:ext uri="{FF2B5EF4-FFF2-40B4-BE49-F238E27FC236}">
              <a16:creationId xmlns:a16="http://schemas.microsoft.com/office/drawing/2014/main" id="{8560EF4F-5D6B-4269-A44C-39F69B9D8DD9}"/>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1" name="正方形/長方形 320">
          <a:extLst>
            <a:ext uri="{FF2B5EF4-FFF2-40B4-BE49-F238E27FC236}">
              <a16:creationId xmlns:a16="http://schemas.microsoft.com/office/drawing/2014/main" id="{4FA809A0-893E-44E1-9448-063D4C236170}"/>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2" name="テキスト ボックス 321">
          <a:extLst>
            <a:ext uri="{FF2B5EF4-FFF2-40B4-BE49-F238E27FC236}">
              <a16:creationId xmlns:a16="http://schemas.microsoft.com/office/drawing/2014/main" id="{F2200368-10EC-40E1-8863-8CEBC26FBC13}"/>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3" name="直線コネクタ 322">
          <a:extLst>
            <a:ext uri="{FF2B5EF4-FFF2-40B4-BE49-F238E27FC236}">
              <a16:creationId xmlns:a16="http://schemas.microsoft.com/office/drawing/2014/main" id="{23304742-EA3A-4CF7-9C44-1CC877AA3C13}"/>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4" name="直線コネクタ 323">
          <a:extLst>
            <a:ext uri="{FF2B5EF4-FFF2-40B4-BE49-F238E27FC236}">
              <a16:creationId xmlns:a16="http://schemas.microsoft.com/office/drawing/2014/main" id="{D31EF34B-A2CA-458D-A82A-E5813309C7D8}"/>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5" name="テキスト ボックス 324">
          <a:extLst>
            <a:ext uri="{FF2B5EF4-FFF2-40B4-BE49-F238E27FC236}">
              <a16:creationId xmlns:a16="http://schemas.microsoft.com/office/drawing/2014/main" id="{4392B868-5FC5-490F-86F2-F057D92C1261}"/>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6" name="直線コネクタ 325">
          <a:extLst>
            <a:ext uri="{FF2B5EF4-FFF2-40B4-BE49-F238E27FC236}">
              <a16:creationId xmlns:a16="http://schemas.microsoft.com/office/drawing/2014/main" id="{2B774BAF-B067-40E9-A232-68A316C408B8}"/>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7" name="テキスト ボックス 326">
          <a:extLst>
            <a:ext uri="{FF2B5EF4-FFF2-40B4-BE49-F238E27FC236}">
              <a16:creationId xmlns:a16="http://schemas.microsoft.com/office/drawing/2014/main" id="{CE35F9F3-C8A1-48B8-8724-D45D2B520832}"/>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8" name="直線コネクタ 327">
          <a:extLst>
            <a:ext uri="{FF2B5EF4-FFF2-40B4-BE49-F238E27FC236}">
              <a16:creationId xmlns:a16="http://schemas.microsoft.com/office/drawing/2014/main" id="{D2572B1E-BA25-4E27-9558-C5906650D846}"/>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29" name="テキスト ボックス 328">
          <a:extLst>
            <a:ext uri="{FF2B5EF4-FFF2-40B4-BE49-F238E27FC236}">
              <a16:creationId xmlns:a16="http://schemas.microsoft.com/office/drawing/2014/main" id="{2AD19135-6F03-4F57-8E44-36D12CC5BEC5}"/>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0" name="直線コネクタ 329">
          <a:extLst>
            <a:ext uri="{FF2B5EF4-FFF2-40B4-BE49-F238E27FC236}">
              <a16:creationId xmlns:a16="http://schemas.microsoft.com/office/drawing/2014/main" id="{4EADACA7-18AF-4F56-B3C0-4EDAD50B6666}"/>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1" name="テキスト ボックス 330">
          <a:extLst>
            <a:ext uri="{FF2B5EF4-FFF2-40B4-BE49-F238E27FC236}">
              <a16:creationId xmlns:a16="http://schemas.microsoft.com/office/drawing/2014/main" id="{50B096D6-FB6E-4E47-910D-7DB119F0D1E0}"/>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2" name="直線コネクタ 331">
          <a:extLst>
            <a:ext uri="{FF2B5EF4-FFF2-40B4-BE49-F238E27FC236}">
              <a16:creationId xmlns:a16="http://schemas.microsoft.com/office/drawing/2014/main" id="{6D2289C5-237A-4041-A54C-56E0B4725C2E}"/>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3" name="テキスト ボックス 332">
          <a:extLst>
            <a:ext uri="{FF2B5EF4-FFF2-40B4-BE49-F238E27FC236}">
              <a16:creationId xmlns:a16="http://schemas.microsoft.com/office/drawing/2014/main" id="{5BF7F12A-1D99-4A76-AF60-7215458A07D6}"/>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4" name="直線コネクタ 333">
          <a:extLst>
            <a:ext uri="{FF2B5EF4-FFF2-40B4-BE49-F238E27FC236}">
              <a16:creationId xmlns:a16="http://schemas.microsoft.com/office/drawing/2014/main" id="{FF716E01-B259-4A53-A18B-0E917C48A74A}"/>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5" name="テキスト ボックス 334">
          <a:extLst>
            <a:ext uri="{FF2B5EF4-FFF2-40B4-BE49-F238E27FC236}">
              <a16:creationId xmlns:a16="http://schemas.microsoft.com/office/drawing/2014/main" id="{C8BEAC5A-3B5A-42E8-AF00-1339289937E5}"/>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86C6763C-DBFE-4669-8456-2990569CDB4B}"/>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F557B480-C663-4D33-BFEB-B854926D1CEA}"/>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公営住宅】&#10;一人当たり面積グラフ枠">
          <a:extLst>
            <a:ext uri="{FF2B5EF4-FFF2-40B4-BE49-F238E27FC236}">
              <a16:creationId xmlns:a16="http://schemas.microsoft.com/office/drawing/2014/main" id="{801528D6-0AFF-44F8-B0FC-1331774AC188}"/>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2177</xdr:rowOff>
    </xdr:from>
    <xdr:to>
      <xdr:col>54</xdr:col>
      <xdr:colOff>189865</xdr:colOff>
      <xdr:row>86</xdr:row>
      <xdr:rowOff>111579</xdr:rowOff>
    </xdr:to>
    <xdr:cxnSp macro="">
      <xdr:nvCxnSpPr>
        <xdr:cNvPr id="339" name="直線コネクタ 338">
          <a:extLst>
            <a:ext uri="{FF2B5EF4-FFF2-40B4-BE49-F238E27FC236}">
              <a16:creationId xmlns:a16="http://schemas.microsoft.com/office/drawing/2014/main" id="{D904AADF-7053-4828-A7F7-DEDB93CB2338}"/>
            </a:ext>
          </a:extLst>
        </xdr:cNvPr>
        <xdr:cNvCxnSpPr/>
      </xdr:nvCxnSpPr>
      <xdr:spPr>
        <a:xfrm flipV="1">
          <a:off x="9219565" y="13078097"/>
          <a:ext cx="0" cy="1450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115406</xdr:rowOff>
    </xdr:from>
    <xdr:ext cx="469744" cy="259045"/>
    <xdr:sp macro="" textlink="">
      <xdr:nvSpPr>
        <xdr:cNvPr id="340" name="【公営住宅】&#10;一人当たり面積最小値テキスト">
          <a:extLst>
            <a:ext uri="{FF2B5EF4-FFF2-40B4-BE49-F238E27FC236}">
              <a16:creationId xmlns:a16="http://schemas.microsoft.com/office/drawing/2014/main" id="{B4447B2C-212F-4D5B-B00C-76E12ACECD95}"/>
            </a:ext>
          </a:extLst>
        </xdr:cNvPr>
        <xdr:cNvSpPr txBox="1"/>
      </xdr:nvSpPr>
      <xdr:spPr>
        <a:xfrm>
          <a:off x="9258300" y="1453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111579</xdr:rowOff>
    </xdr:from>
    <xdr:to>
      <xdr:col>55</xdr:col>
      <xdr:colOff>88900</xdr:colOff>
      <xdr:row>86</xdr:row>
      <xdr:rowOff>111579</xdr:rowOff>
    </xdr:to>
    <xdr:cxnSp macro="">
      <xdr:nvCxnSpPr>
        <xdr:cNvPr id="341" name="直線コネクタ 340">
          <a:extLst>
            <a:ext uri="{FF2B5EF4-FFF2-40B4-BE49-F238E27FC236}">
              <a16:creationId xmlns:a16="http://schemas.microsoft.com/office/drawing/2014/main" id="{CD1E9CA8-D30D-46CE-9BD1-68826BE28F9D}"/>
            </a:ext>
          </a:extLst>
        </xdr:cNvPr>
        <xdr:cNvCxnSpPr/>
      </xdr:nvCxnSpPr>
      <xdr:spPr>
        <a:xfrm>
          <a:off x="9154160" y="145286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120304</xdr:rowOff>
    </xdr:from>
    <xdr:ext cx="469744" cy="259045"/>
    <xdr:sp macro="" textlink="">
      <xdr:nvSpPr>
        <xdr:cNvPr id="342" name="【公営住宅】&#10;一人当たり面積最大値テキスト">
          <a:extLst>
            <a:ext uri="{FF2B5EF4-FFF2-40B4-BE49-F238E27FC236}">
              <a16:creationId xmlns:a16="http://schemas.microsoft.com/office/drawing/2014/main" id="{57300E13-ECB8-4878-B6D9-FE1EDA8F8501}"/>
            </a:ext>
          </a:extLst>
        </xdr:cNvPr>
        <xdr:cNvSpPr txBox="1"/>
      </xdr:nvSpPr>
      <xdr:spPr>
        <a:xfrm>
          <a:off x="9258300" y="12860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2177</xdr:rowOff>
    </xdr:from>
    <xdr:to>
      <xdr:col>55</xdr:col>
      <xdr:colOff>88900</xdr:colOff>
      <xdr:row>78</xdr:row>
      <xdr:rowOff>2177</xdr:rowOff>
    </xdr:to>
    <xdr:cxnSp macro="">
      <xdr:nvCxnSpPr>
        <xdr:cNvPr id="343" name="直線コネクタ 342">
          <a:extLst>
            <a:ext uri="{FF2B5EF4-FFF2-40B4-BE49-F238E27FC236}">
              <a16:creationId xmlns:a16="http://schemas.microsoft.com/office/drawing/2014/main" id="{0BF61AC6-6E73-4CFB-8656-BEBA25350692}"/>
            </a:ext>
          </a:extLst>
        </xdr:cNvPr>
        <xdr:cNvCxnSpPr/>
      </xdr:nvCxnSpPr>
      <xdr:spPr>
        <a:xfrm>
          <a:off x="9154160" y="130780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134275</xdr:rowOff>
    </xdr:from>
    <xdr:ext cx="469744" cy="259045"/>
    <xdr:sp macro="" textlink="">
      <xdr:nvSpPr>
        <xdr:cNvPr id="344" name="【公営住宅】&#10;一人当たり面積平均値テキスト">
          <a:extLst>
            <a:ext uri="{FF2B5EF4-FFF2-40B4-BE49-F238E27FC236}">
              <a16:creationId xmlns:a16="http://schemas.microsoft.com/office/drawing/2014/main" id="{1AA43CF8-FC2F-44F0-8B2F-0E9B7616809E}"/>
            </a:ext>
          </a:extLst>
        </xdr:cNvPr>
        <xdr:cNvSpPr txBox="1"/>
      </xdr:nvSpPr>
      <xdr:spPr>
        <a:xfrm>
          <a:off x="9258300" y="138807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111398</xdr:rowOff>
    </xdr:from>
    <xdr:to>
      <xdr:col>55</xdr:col>
      <xdr:colOff>50800</xdr:colOff>
      <xdr:row>84</xdr:row>
      <xdr:rowOff>41548</xdr:rowOff>
    </xdr:to>
    <xdr:sp macro="" textlink="">
      <xdr:nvSpPr>
        <xdr:cNvPr id="345" name="フローチャート: 判断 344">
          <a:extLst>
            <a:ext uri="{FF2B5EF4-FFF2-40B4-BE49-F238E27FC236}">
              <a16:creationId xmlns:a16="http://schemas.microsoft.com/office/drawing/2014/main" id="{CC32DCCA-4619-40BF-A694-E8583B303FF7}"/>
            </a:ext>
          </a:extLst>
        </xdr:cNvPr>
        <xdr:cNvSpPr/>
      </xdr:nvSpPr>
      <xdr:spPr>
        <a:xfrm>
          <a:off x="9192260" y="140255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113030</xdr:rowOff>
    </xdr:from>
    <xdr:to>
      <xdr:col>50</xdr:col>
      <xdr:colOff>165100</xdr:colOff>
      <xdr:row>84</xdr:row>
      <xdr:rowOff>43180</xdr:rowOff>
    </xdr:to>
    <xdr:sp macro="" textlink="">
      <xdr:nvSpPr>
        <xdr:cNvPr id="346" name="フローチャート: 判断 345">
          <a:extLst>
            <a:ext uri="{FF2B5EF4-FFF2-40B4-BE49-F238E27FC236}">
              <a16:creationId xmlns:a16="http://schemas.microsoft.com/office/drawing/2014/main" id="{9CAA9F65-45E7-4059-9AF7-377244072DBD}"/>
            </a:ext>
          </a:extLst>
        </xdr:cNvPr>
        <xdr:cNvSpPr/>
      </xdr:nvSpPr>
      <xdr:spPr>
        <a:xfrm>
          <a:off x="8445500" y="140271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111398</xdr:rowOff>
    </xdr:from>
    <xdr:to>
      <xdr:col>46</xdr:col>
      <xdr:colOff>38100</xdr:colOff>
      <xdr:row>84</xdr:row>
      <xdr:rowOff>41548</xdr:rowOff>
    </xdr:to>
    <xdr:sp macro="" textlink="">
      <xdr:nvSpPr>
        <xdr:cNvPr id="347" name="フローチャート: 判断 346">
          <a:extLst>
            <a:ext uri="{FF2B5EF4-FFF2-40B4-BE49-F238E27FC236}">
              <a16:creationId xmlns:a16="http://schemas.microsoft.com/office/drawing/2014/main" id="{2994E7E8-9B77-418A-9F0C-4E1A92C10705}"/>
            </a:ext>
          </a:extLst>
        </xdr:cNvPr>
        <xdr:cNvSpPr/>
      </xdr:nvSpPr>
      <xdr:spPr>
        <a:xfrm>
          <a:off x="7670800" y="140255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109764</xdr:rowOff>
    </xdr:from>
    <xdr:to>
      <xdr:col>41</xdr:col>
      <xdr:colOff>101600</xdr:colOff>
      <xdr:row>84</xdr:row>
      <xdr:rowOff>39914</xdr:rowOff>
    </xdr:to>
    <xdr:sp macro="" textlink="">
      <xdr:nvSpPr>
        <xdr:cNvPr id="348" name="フローチャート: 判断 347">
          <a:extLst>
            <a:ext uri="{FF2B5EF4-FFF2-40B4-BE49-F238E27FC236}">
              <a16:creationId xmlns:a16="http://schemas.microsoft.com/office/drawing/2014/main" id="{0499754B-4D7F-4766-9BAA-9A7DC7469FFD}"/>
            </a:ext>
          </a:extLst>
        </xdr:cNvPr>
        <xdr:cNvSpPr/>
      </xdr:nvSpPr>
      <xdr:spPr>
        <a:xfrm>
          <a:off x="6873240" y="140238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70576</xdr:rowOff>
    </xdr:from>
    <xdr:to>
      <xdr:col>36</xdr:col>
      <xdr:colOff>165100</xdr:colOff>
      <xdr:row>84</xdr:row>
      <xdr:rowOff>726</xdr:rowOff>
    </xdr:to>
    <xdr:sp macro="" textlink="">
      <xdr:nvSpPr>
        <xdr:cNvPr id="349" name="フローチャート: 判断 348">
          <a:extLst>
            <a:ext uri="{FF2B5EF4-FFF2-40B4-BE49-F238E27FC236}">
              <a16:creationId xmlns:a16="http://schemas.microsoft.com/office/drawing/2014/main" id="{9D45BF8C-6C0F-4008-BDCA-0A7487038296}"/>
            </a:ext>
          </a:extLst>
        </xdr:cNvPr>
        <xdr:cNvSpPr/>
      </xdr:nvSpPr>
      <xdr:spPr>
        <a:xfrm>
          <a:off x="6098540" y="139846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339F809D-AC11-49DD-8D4A-AB92CF9AFCA7}"/>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D0FFA373-D118-401D-82E6-5C8326061737}"/>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72DAB70-092B-447B-A3A5-D5613DEFD79C}"/>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E574B043-43DC-4CFC-AD87-EB08B417449A}"/>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7F330BAB-8BC0-4E89-8A4B-0EB7442F726E}"/>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127726</xdr:rowOff>
    </xdr:from>
    <xdr:to>
      <xdr:col>55</xdr:col>
      <xdr:colOff>50800</xdr:colOff>
      <xdr:row>85</xdr:row>
      <xdr:rowOff>57876</xdr:rowOff>
    </xdr:to>
    <xdr:sp macro="" textlink="">
      <xdr:nvSpPr>
        <xdr:cNvPr id="355" name="楕円 354">
          <a:extLst>
            <a:ext uri="{FF2B5EF4-FFF2-40B4-BE49-F238E27FC236}">
              <a16:creationId xmlns:a16="http://schemas.microsoft.com/office/drawing/2014/main" id="{50096EFD-C786-4E89-A145-D182CE5CB2E5}"/>
            </a:ext>
          </a:extLst>
        </xdr:cNvPr>
        <xdr:cNvSpPr/>
      </xdr:nvSpPr>
      <xdr:spPr>
        <a:xfrm>
          <a:off x="9192260" y="142094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106153</xdr:rowOff>
    </xdr:from>
    <xdr:ext cx="469744" cy="259045"/>
    <xdr:sp macro="" textlink="">
      <xdr:nvSpPr>
        <xdr:cNvPr id="356" name="【公営住宅】&#10;一人当たり面積該当値テキスト">
          <a:extLst>
            <a:ext uri="{FF2B5EF4-FFF2-40B4-BE49-F238E27FC236}">
              <a16:creationId xmlns:a16="http://schemas.microsoft.com/office/drawing/2014/main" id="{CCAA6C2E-1613-4DA6-84F3-805F3D3B9483}"/>
            </a:ext>
          </a:extLst>
        </xdr:cNvPr>
        <xdr:cNvSpPr txBox="1"/>
      </xdr:nvSpPr>
      <xdr:spPr>
        <a:xfrm>
          <a:off x="9258300" y="14187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129358</xdr:rowOff>
    </xdr:from>
    <xdr:to>
      <xdr:col>50</xdr:col>
      <xdr:colOff>165100</xdr:colOff>
      <xdr:row>85</xdr:row>
      <xdr:rowOff>59508</xdr:rowOff>
    </xdr:to>
    <xdr:sp macro="" textlink="">
      <xdr:nvSpPr>
        <xdr:cNvPr id="357" name="楕円 356">
          <a:extLst>
            <a:ext uri="{FF2B5EF4-FFF2-40B4-BE49-F238E27FC236}">
              <a16:creationId xmlns:a16="http://schemas.microsoft.com/office/drawing/2014/main" id="{EC67BA1E-2AD7-465E-A061-0EBBD055B032}"/>
            </a:ext>
          </a:extLst>
        </xdr:cNvPr>
        <xdr:cNvSpPr/>
      </xdr:nvSpPr>
      <xdr:spPr>
        <a:xfrm>
          <a:off x="8445500" y="142111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7076</xdr:rowOff>
    </xdr:from>
    <xdr:to>
      <xdr:col>55</xdr:col>
      <xdr:colOff>0</xdr:colOff>
      <xdr:row>85</xdr:row>
      <xdr:rowOff>8708</xdr:rowOff>
    </xdr:to>
    <xdr:cxnSp macro="">
      <xdr:nvCxnSpPr>
        <xdr:cNvPr id="358" name="直線コネクタ 357">
          <a:extLst>
            <a:ext uri="{FF2B5EF4-FFF2-40B4-BE49-F238E27FC236}">
              <a16:creationId xmlns:a16="http://schemas.microsoft.com/office/drawing/2014/main" id="{B3CFCCD1-6DA9-4D38-96C0-996B3DFE8268}"/>
            </a:ext>
          </a:extLst>
        </xdr:cNvPr>
        <xdr:cNvCxnSpPr/>
      </xdr:nvCxnSpPr>
      <xdr:spPr>
        <a:xfrm flipV="1">
          <a:off x="8496300" y="14256476"/>
          <a:ext cx="7239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127726</xdr:rowOff>
    </xdr:from>
    <xdr:to>
      <xdr:col>46</xdr:col>
      <xdr:colOff>38100</xdr:colOff>
      <xdr:row>85</xdr:row>
      <xdr:rowOff>57876</xdr:rowOff>
    </xdr:to>
    <xdr:sp macro="" textlink="">
      <xdr:nvSpPr>
        <xdr:cNvPr id="359" name="楕円 358">
          <a:extLst>
            <a:ext uri="{FF2B5EF4-FFF2-40B4-BE49-F238E27FC236}">
              <a16:creationId xmlns:a16="http://schemas.microsoft.com/office/drawing/2014/main" id="{6643D3A5-3847-4129-9722-3054BD09451F}"/>
            </a:ext>
          </a:extLst>
        </xdr:cNvPr>
        <xdr:cNvSpPr/>
      </xdr:nvSpPr>
      <xdr:spPr>
        <a:xfrm>
          <a:off x="7670800" y="142094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7076</xdr:rowOff>
    </xdr:from>
    <xdr:to>
      <xdr:col>50</xdr:col>
      <xdr:colOff>114300</xdr:colOff>
      <xdr:row>85</xdr:row>
      <xdr:rowOff>8708</xdr:rowOff>
    </xdr:to>
    <xdr:cxnSp macro="">
      <xdr:nvCxnSpPr>
        <xdr:cNvPr id="360" name="直線コネクタ 359">
          <a:extLst>
            <a:ext uri="{FF2B5EF4-FFF2-40B4-BE49-F238E27FC236}">
              <a16:creationId xmlns:a16="http://schemas.microsoft.com/office/drawing/2014/main" id="{720EFEAF-BC4B-4AD4-8307-317995A981DA}"/>
            </a:ext>
          </a:extLst>
        </xdr:cNvPr>
        <xdr:cNvCxnSpPr/>
      </xdr:nvCxnSpPr>
      <xdr:spPr>
        <a:xfrm>
          <a:off x="7713980" y="14256476"/>
          <a:ext cx="78232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122827</xdr:rowOff>
    </xdr:from>
    <xdr:to>
      <xdr:col>41</xdr:col>
      <xdr:colOff>101600</xdr:colOff>
      <xdr:row>85</xdr:row>
      <xdr:rowOff>52977</xdr:rowOff>
    </xdr:to>
    <xdr:sp macro="" textlink="">
      <xdr:nvSpPr>
        <xdr:cNvPr id="361" name="楕円 360">
          <a:extLst>
            <a:ext uri="{FF2B5EF4-FFF2-40B4-BE49-F238E27FC236}">
              <a16:creationId xmlns:a16="http://schemas.microsoft.com/office/drawing/2014/main" id="{2B5E9D0E-586C-4402-8512-A862FD2530AA}"/>
            </a:ext>
          </a:extLst>
        </xdr:cNvPr>
        <xdr:cNvSpPr/>
      </xdr:nvSpPr>
      <xdr:spPr>
        <a:xfrm>
          <a:off x="6873240" y="142045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2177</xdr:rowOff>
    </xdr:from>
    <xdr:to>
      <xdr:col>45</xdr:col>
      <xdr:colOff>177800</xdr:colOff>
      <xdr:row>85</xdr:row>
      <xdr:rowOff>7076</xdr:rowOff>
    </xdr:to>
    <xdr:cxnSp macro="">
      <xdr:nvCxnSpPr>
        <xdr:cNvPr id="362" name="直線コネクタ 361">
          <a:extLst>
            <a:ext uri="{FF2B5EF4-FFF2-40B4-BE49-F238E27FC236}">
              <a16:creationId xmlns:a16="http://schemas.microsoft.com/office/drawing/2014/main" id="{75992396-0BA3-429B-8816-4A190B931695}"/>
            </a:ext>
          </a:extLst>
        </xdr:cNvPr>
        <xdr:cNvCxnSpPr/>
      </xdr:nvCxnSpPr>
      <xdr:spPr>
        <a:xfrm>
          <a:off x="6924040" y="14251577"/>
          <a:ext cx="78994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98334</xdr:rowOff>
    </xdr:from>
    <xdr:to>
      <xdr:col>36</xdr:col>
      <xdr:colOff>165100</xdr:colOff>
      <xdr:row>85</xdr:row>
      <xdr:rowOff>28484</xdr:rowOff>
    </xdr:to>
    <xdr:sp macro="" textlink="">
      <xdr:nvSpPr>
        <xdr:cNvPr id="363" name="楕円 362">
          <a:extLst>
            <a:ext uri="{FF2B5EF4-FFF2-40B4-BE49-F238E27FC236}">
              <a16:creationId xmlns:a16="http://schemas.microsoft.com/office/drawing/2014/main" id="{01B93D7C-18A5-4670-B03B-0A89803DCA6F}"/>
            </a:ext>
          </a:extLst>
        </xdr:cNvPr>
        <xdr:cNvSpPr/>
      </xdr:nvSpPr>
      <xdr:spPr>
        <a:xfrm>
          <a:off x="6098540" y="141800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149134</xdr:rowOff>
    </xdr:from>
    <xdr:to>
      <xdr:col>41</xdr:col>
      <xdr:colOff>50800</xdr:colOff>
      <xdr:row>85</xdr:row>
      <xdr:rowOff>2177</xdr:rowOff>
    </xdr:to>
    <xdr:cxnSp macro="">
      <xdr:nvCxnSpPr>
        <xdr:cNvPr id="364" name="直線コネクタ 363">
          <a:extLst>
            <a:ext uri="{FF2B5EF4-FFF2-40B4-BE49-F238E27FC236}">
              <a16:creationId xmlns:a16="http://schemas.microsoft.com/office/drawing/2014/main" id="{9D54800F-8DFF-4EAC-B602-DF96F89F5D2B}"/>
            </a:ext>
          </a:extLst>
        </xdr:cNvPr>
        <xdr:cNvCxnSpPr/>
      </xdr:nvCxnSpPr>
      <xdr:spPr>
        <a:xfrm>
          <a:off x="6149340" y="14230894"/>
          <a:ext cx="7747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59707</xdr:rowOff>
    </xdr:from>
    <xdr:ext cx="469744" cy="259045"/>
    <xdr:sp macro="" textlink="">
      <xdr:nvSpPr>
        <xdr:cNvPr id="365" name="n_1aveValue【公営住宅】&#10;一人当たり面積">
          <a:extLst>
            <a:ext uri="{FF2B5EF4-FFF2-40B4-BE49-F238E27FC236}">
              <a16:creationId xmlns:a16="http://schemas.microsoft.com/office/drawing/2014/main" id="{AE571A0B-18CB-41C5-8CE1-415EACE28D64}"/>
            </a:ext>
          </a:extLst>
        </xdr:cNvPr>
        <xdr:cNvSpPr txBox="1"/>
      </xdr:nvSpPr>
      <xdr:spPr>
        <a:xfrm>
          <a:off x="8271587" y="13806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58075</xdr:rowOff>
    </xdr:from>
    <xdr:ext cx="469744" cy="259045"/>
    <xdr:sp macro="" textlink="">
      <xdr:nvSpPr>
        <xdr:cNvPr id="366" name="n_2aveValue【公営住宅】&#10;一人当たり面積">
          <a:extLst>
            <a:ext uri="{FF2B5EF4-FFF2-40B4-BE49-F238E27FC236}">
              <a16:creationId xmlns:a16="http://schemas.microsoft.com/office/drawing/2014/main" id="{5619DEEC-7348-4F61-8AD3-542D0C5AAE6D}"/>
            </a:ext>
          </a:extLst>
        </xdr:cNvPr>
        <xdr:cNvSpPr txBox="1"/>
      </xdr:nvSpPr>
      <xdr:spPr>
        <a:xfrm>
          <a:off x="7509587" y="13804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56441</xdr:rowOff>
    </xdr:from>
    <xdr:ext cx="469744" cy="259045"/>
    <xdr:sp macro="" textlink="">
      <xdr:nvSpPr>
        <xdr:cNvPr id="367" name="n_3aveValue【公営住宅】&#10;一人当たり面積">
          <a:extLst>
            <a:ext uri="{FF2B5EF4-FFF2-40B4-BE49-F238E27FC236}">
              <a16:creationId xmlns:a16="http://schemas.microsoft.com/office/drawing/2014/main" id="{232618BE-FB10-46A9-B7BE-39B101F1B528}"/>
            </a:ext>
          </a:extLst>
        </xdr:cNvPr>
        <xdr:cNvSpPr txBox="1"/>
      </xdr:nvSpPr>
      <xdr:spPr>
        <a:xfrm>
          <a:off x="6712027" y="13802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17253</xdr:rowOff>
    </xdr:from>
    <xdr:ext cx="469744" cy="259045"/>
    <xdr:sp macro="" textlink="">
      <xdr:nvSpPr>
        <xdr:cNvPr id="368" name="n_4aveValue【公営住宅】&#10;一人当たり面積">
          <a:extLst>
            <a:ext uri="{FF2B5EF4-FFF2-40B4-BE49-F238E27FC236}">
              <a16:creationId xmlns:a16="http://schemas.microsoft.com/office/drawing/2014/main" id="{BBB528EE-3D34-4512-B8CE-1759BDF1FFA4}"/>
            </a:ext>
          </a:extLst>
        </xdr:cNvPr>
        <xdr:cNvSpPr txBox="1"/>
      </xdr:nvSpPr>
      <xdr:spPr>
        <a:xfrm>
          <a:off x="5937327" y="13763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50635</xdr:rowOff>
    </xdr:from>
    <xdr:ext cx="469744" cy="259045"/>
    <xdr:sp macro="" textlink="">
      <xdr:nvSpPr>
        <xdr:cNvPr id="369" name="n_1mainValue【公営住宅】&#10;一人当たり面積">
          <a:extLst>
            <a:ext uri="{FF2B5EF4-FFF2-40B4-BE49-F238E27FC236}">
              <a16:creationId xmlns:a16="http://schemas.microsoft.com/office/drawing/2014/main" id="{D5359562-4764-4C3B-9C55-777519C24A87}"/>
            </a:ext>
          </a:extLst>
        </xdr:cNvPr>
        <xdr:cNvSpPr txBox="1"/>
      </xdr:nvSpPr>
      <xdr:spPr>
        <a:xfrm>
          <a:off x="8271587" y="14300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49003</xdr:rowOff>
    </xdr:from>
    <xdr:ext cx="469744" cy="259045"/>
    <xdr:sp macro="" textlink="">
      <xdr:nvSpPr>
        <xdr:cNvPr id="370" name="n_2mainValue【公営住宅】&#10;一人当たり面積">
          <a:extLst>
            <a:ext uri="{FF2B5EF4-FFF2-40B4-BE49-F238E27FC236}">
              <a16:creationId xmlns:a16="http://schemas.microsoft.com/office/drawing/2014/main" id="{2FDA0A59-6E6D-4899-BEE7-9D221539CD17}"/>
            </a:ext>
          </a:extLst>
        </xdr:cNvPr>
        <xdr:cNvSpPr txBox="1"/>
      </xdr:nvSpPr>
      <xdr:spPr>
        <a:xfrm>
          <a:off x="7509587" y="1429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44104</xdr:rowOff>
    </xdr:from>
    <xdr:ext cx="469744" cy="259045"/>
    <xdr:sp macro="" textlink="">
      <xdr:nvSpPr>
        <xdr:cNvPr id="371" name="n_3mainValue【公営住宅】&#10;一人当たり面積">
          <a:extLst>
            <a:ext uri="{FF2B5EF4-FFF2-40B4-BE49-F238E27FC236}">
              <a16:creationId xmlns:a16="http://schemas.microsoft.com/office/drawing/2014/main" id="{9DAE41BE-DD75-4773-8C81-1A3C36CB729E}"/>
            </a:ext>
          </a:extLst>
        </xdr:cNvPr>
        <xdr:cNvSpPr txBox="1"/>
      </xdr:nvSpPr>
      <xdr:spPr>
        <a:xfrm>
          <a:off x="6712027" y="14293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19611</xdr:rowOff>
    </xdr:from>
    <xdr:ext cx="469744" cy="259045"/>
    <xdr:sp macro="" textlink="">
      <xdr:nvSpPr>
        <xdr:cNvPr id="372" name="n_4mainValue【公営住宅】&#10;一人当たり面積">
          <a:extLst>
            <a:ext uri="{FF2B5EF4-FFF2-40B4-BE49-F238E27FC236}">
              <a16:creationId xmlns:a16="http://schemas.microsoft.com/office/drawing/2014/main" id="{F168D4CC-AF56-4812-BCCB-07B3789EA60D}"/>
            </a:ext>
          </a:extLst>
        </xdr:cNvPr>
        <xdr:cNvSpPr txBox="1"/>
      </xdr:nvSpPr>
      <xdr:spPr>
        <a:xfrm>
          <a:off x="5937327" y="14269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32C27251-EDC4-472D-9D8B-7D9AB972BF29}"/>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81A6042D-F65E-4B5C-B7BB-749B0A2401C1}"/>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D6899D46-FEEF-4A99-A743-A92D00EB2C76}"/>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354A2875-A62E-4E18-B1CD-1F0C88CC4F78}"/>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207D6705-9060-452F-96E6-AA65B163CB8F}"/>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48DDE61D-F9E7-449A-804A-8538873CDAAA}"/>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5EB40DA3-526B-46C3-8713-FB1B7B368B35}"/>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4AA7EA24-7E3A-427D-949E-AE4EBCDE5641}"/>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1" name="正方形/長方形 380">
          <a:extLst>
            <a:ext uri="{FF2B5EF4-FFF2-40B4-BE49-F238E27FC236}">
              <a16:creationId xmlns:a16="http://schemas.microsoft.com/office/drawing/2014/main" id="{93E932C2-8BDA-4943-8CE0-AE6E1CEB5B72}"/>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2" name="正方形/長方形 381">
          <a:extLst>
            <a:ext uri="{FF2B5EF4-FFF2-40B4-BE49-F238E27FC236}">
              <a16:creationId xmlns:a16="http://schemas.microsoft.com/office/drawing/2014/main" id="{5ECB44FF-B0F9-4055-AB37-11DCBB59029D}"/>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3" name="正方形/長方形 382">
          <a:extLst>
            <a:ext uri="{FF2B5EF4-FFF2-40B4-BE49-F238E27FC236}">
              <a16:creationId xmlns:a16="http://schemas.microsoft.com/office/drawing/2014/main" id="{485FC727-6821-442D-85FB-A41FB5574B2C}"/>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4" name="正方形/長方形 383">
          <a:extLst>
            <a:ext uri="{FF2B5EF4-FFF2-40B4-BE49-F238E27FC236}">
              <a16:creationId xmlns:a16="http://schemas.microsoft.com/office/drawing/2014/main" id="{24928633-2AFE-4094-AF80-C8D7390D2A89}"/>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5" name="正方形/長方形 384">
          <a:extLst>
            <a:ext uri="{FF2B5EF4-FFF2-40B4-BE49-F238E27FC236}">
              <a16:creationId xmlns:a16="http://schemas.microsoft.com/office/drawing/2014/main" id="{335D87C2-127A-4930-9FFE-9C4282DC08DF}"/>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6" name="正方形/長方形 385">
          <a:extLst>
            <a:ext uri="{FF2B5EF4-FFF2-40B4-BE49-F238E27FC236}">
              <a16:creationId xmlns:a16="http://schemas.microsoft.com/office/drawing/2014/main" id="{F66FC86F-9D96-45A4-85DF-132E9B91D59F}"/>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7" name="正方形/長方形 386">
          <a:extLst>
            <a:ext uri="{FF2B5EF4-FFF2-40B4-BE49-F238E27FC236}">
              <a16:creationId xmlns:a16="http://schemas.microsoft.com/office/drawing/2014/main" id="{05AAD505-1834-46E3-9A30-D612D7B9DDCA}"/>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8" name="正方形/長方形 387">
          <a:extLst>
            <a:ext uri="{FF2B5EF4-FFF2-40B4-BE49-F238E27FC236}">
              <a16:creationId xmlns:a16="http://schemas.microsoft.com/office/drawing/2014/main" id="{E6CE607D-11B3-441B-8757-043EF4CCD3FB}"/>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9" name="正方形/長方形 388">
          <a:extLst>
            <a:ext uri="{FF2B5EF4-FFF2-40B4-BE49-F238E27FC236}">
              <a16:creationId xmlns:a16="http://schemas.microsoft.com/office/drawing/2014/main" id="{2B7DBE06-CCDE-4900-9941-B491EC4446C9}"/>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0" name="正方形/長方形 389">
          <a:extLst>
            <a:ext uri="{FF2B5EF4-FFF2-40B4-BE49-F238E27FC236}">
              <a16:creationId xmlns:a16="http://schemas.microsoft.com/office/drawing/2014/main" id="{C6DE3680-149A-4B25-8F8A-E977154B4F7C}"/>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1" name="正方形/長方形 390">
          <a:extLst>
            <a:ext uri="{FF2B5EF4-FFF2-40B4-BE49-F238E27FC236}">
              <a16:creationId xmlns:a16="http://schemas.microsoft.com/office/drawing/2014/main" id="{69D3C616-2DC0-43E7-A907-670DF66F3963}"/>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2" name="正方形/長方形 391">
          <a:extLst>
            <a:ext uri="{FF2B5EF4-FFF2-40B4-BE49-F238E27FC236}">
              <a16:creationId xmlns:a16="http://schemas.microsoft.com/office/drawing/2014/main" id="{6FCA5E25-D72F-4F93-A203-4FC260ED6F86}"/>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3" name="正方形/長方形 392">
          <a:extLst>
            <a:ext uri="{FF2B5EF4-FFF2-40B4-BE49-F238E27FC236}">
              <a16:creationId xmlns:a16="http://schemas.microsoft.com/office/drawing/2014/main" id="{915F9C98-8E6A-4B4B-86B2-8167F297551B}"/>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4" name="正方形/長方形 393">
          <a:extLst>
            <a:ext uri="{FF2B5EF4-FFF2-40B4-BE49-F238E27FC236}">
              <a16:creationId xmlns:a16="http://schemas.microsoft.com/office/drawing/2014/main" id="{63CE1F7D-AF38-41FE-B024-BD771C389DED}"/>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5" name="正方形/長方形 394">
          <a:extLst>
            <a:ext uri="{FF2B5EF4-FFF2-40B4-BE49-F238E27FC236}">
              <a16:creationId xmlns:a16="http://schemas.microsoft.com/office/drawing/2014/main" id="{E6AD61D1-95B8-4EF3-87F8-7906F12E2C60}"/>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6" name="正方形/長方形 395">
          <a:extLst>
            <a:ext uri="{FF2B5EF4-FFF2-40B4-BE49-F238E27FC236}">
              <a16:creationId xmlns:a16="http://schemas.microsoft.com/office/drawing/2014/main" id="{F1A5242A-C6A3-4087-A94F-2D6029E1FCCC}"/>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7" name="テキスト ボックス 396">
          <a:extLst>
            <a:ext uri="{FF2B5EF4-FFF2-40B4-BE49-F238E27FC236}">
              <a16:creationId xmlns:a16="http://schemas.microsoft.com/office/drawing/2014/main" id="{9EB22847-3CF2-4F5E-ACF8-CBF3C44EC537}"/>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8" name="直線コネクタ 397">
          <a:extLst>
            <a:ext uri="{FF2B5EF4-FFF2-40B4-BE49-F238E27FC236}">
              <a16:creationId xmlns:a16="http://schemas.microsoft.com/office/drawing/2014/main" id="{3D4FBDD1-4DC1-4F34-A734-AEE57C3E6393}"/>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9" name="テキスト ボックス 398">
          <a:extLst>
            <a:ext uri="{FF2B5EF4-FFF2-40B4-BE49-F238E27FC236}">
              <a16:creationId xmlns:a16="http://schemas.microsoft.com/office/drawing/2014/main" id="{4CC3AF2A-694B-4290-925A-F3C373EF03DF}"/>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0" name="直線コネクタ 399">
          <a:extLst>
            <a:ext uri="{FF2B5EF4-FFF2-40B4-BE49-F238E27FC236}">
              <a16:creationId xmlns:a16="http://schemas.microsoft.com/office/drawing/2014/main" id="{C2AEAE5C-B5D7-46A5-975D-3B252545F97D}"/>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1" name="テキスト ボックス 400">
          <a:extLst>
            <a:ext uri="{FF2B5EF4-FFF2-40B4-BE49-F238E27FC236}">
              <a16:creationId xmlns:a16="http://schemas.microsoft.com/office/drawing/2014/main" id="{631C7E10-B0FE-4973-8AD6-7A381EB55DED}"/>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2" name="直線コネクタ 401">
          <a:extLst>
            <a:ext uri="{FF2B5EF4-FFF2-40B4-BE49-F238E27FC236}">
              <a16:creationId xmlns:a16="http://schemas.microsoft.com/office/drawing/2014/main" id="{5CB5D6D2-31B2-4EA5-B7BD-0EB6FF29EFFF}"/>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3" name="テキスト ボックス 402">
          <a:extLst>
            <a:ext uri="{FF2B5EF4-FFF2-40B4-BE49-F238E27FC236}">
              <a16:creationId xmlns:a16="http://schemas.microsoft.com/office/drawing/2014/main" id="{EB3A6A7B-A9CE-46C3-B72A-EC30865200E9}"/>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4" name="直線コネクタ 403">
          <a:extLst>
            <a:ext uri="{FF2B5EF4-FFF2-40B4-BE49-F238E27FC236}">
              <a16:creationId xmlns:a16="http://schemas.microsoft.com/office/drawing/2014/main" id="{7BF903DB-27D8-4DAC-B38D-8F34010BD641}"/>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5" name="テキスト ボックス 404">
          <a:extLst>
            <a:ext uri="{FF2B5EF4-FFF2-40B4-BE49-F238E27FC236}">
              <a16:creationId xmlns:a16="http://schemas.microsoft.com/office/drawing/2014/main" id="{6DA6100F-0E50-4A0E-AE2E-CC6DD2BB8926}"/>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6" name="直線コネクタ 405">
          <a:extLst>
            <a:ext uri="{FF2B5EF4-FFF2-40B4-BE49-F238E27FC236}">
              <a16:creationId xmlns:a16="http://schemas.microsoft.com/office/drawing/2014/main" id="{7839515C-C05A-4085-9EB3-1F3FBF6D432A}"/>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7" name="テキスト ボックス 406">
          <a:extLst>
            <a:ext uri="{FF2B5EF4-FFF2-40B4-BE49-F238E27FC236}">
              <a16:creationId xmlns:a16="http://schemas.microsoft.com/office/drawing/2014/main" id="{598B0721-EEDE-44B9-AB4E-E49DD1755413}"/>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8" name="直線コネクタ 407">
          <a:extLst>
            <a:ext uri="{FF2B5EF4-FFF2-40B4-BE49-F238E27FC236}">
              <a16:creationId xmlns:a16="http://schemas.microsoft.com/office/drawing/2014/main" id="{55B73422-0315-4E8B-A9C2-926020249BE1}"/>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09" name="テキスト ボックス 408">
          <a:extLst>
            <a:ext uri="{FF2B5EF4-FFF2-40B4-BE49-F238E27FC236}">
              <a16:creationId xmlns:a16="http://schemas.microsoft.com/office/drawing/2014/main" id="{9516137E-4E73-461F-982F-8B66FDF94ED1}"/>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a:extLst>
            <a:ext uri="{FF2B5EF4-FFF2-40B4-BE49-F238E27FC236}">
              <a16:creationId xmlns:a16="http://schemas.microsoft.com/office/drawing/2014/main" id="{7DD1A93C-2DAE-4B3C-8C45-4E283B121850}"/>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1" name="テキスト ボックス 410">
          <a:extLst>
            <a:ext uri="{FF2B5EF4-FFF2-40B4-BE49-F238E27FC236}">
              <a16:creationId xmlns:a16="http://schemas.microsoft.com/office/drawing/2014/main" id="{4E57D567-BDA8-4D9C-BF31-2C546B1306F1}"/>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2" name="【認定こども園・幼稚園・保育所】&#10;有形固定資産減価償却率グラフ枠">
          <a:extLst>
            <a:ext uri="{FF2B5EF4-FFF2-40B4-BE49-F238E27FC236}">
              <a16:creationId xmlns:a16="http://schemas.microsoft.com/office/drawing/2014/main" id="{5403BD49-D5A0-4492-85E6-C15250A1837B}"/>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123825</xdr:rowOff>
    </xdr:from>
    <xdr:to>
      <xdr:col>85</xdr:col>
      <xdr:colOff>126364</xdr:colOff>
      <xdr:row>41</xdr:row>
      <xdr:rowOff>22860</xdr:rowOff>
    </xdr:to>
    <xdr:cxnSp macro="">
      <xdr:nvCxnSpPr>
        <xdr:cNvPr id="413" name="直線コネクタ 412">
          <a:extLst>
            <a:ext uri="{FF2B5EF4-FFF2-40B4-BE49-F238E27FC236}">
              <a16:creationId xmlns:a16="http://schemas.microsoft.com/office/drawing/2014/main" id="{06395697-7E05-466C-8805-783AF123FE8A}"/>
            </a:ext>
          </a:extLst>
        </xdr:cNvPr>
        <xdr:cNvCxnSpPr/>
      </xdr:nvCxnSpPr>
      <xdr:spPr>
        <a:xfrm flipV="1">
          <a:off x="14375764" y="5823585"/>
          <a:ext cx="0" cy="1072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26687</xdr:rowOff>
    </xdr:from>
    <xdr:ext cx="405111" cy="259045"/>
    <xdr:sp macro="" textlink="">
      <xdr:nvSpPr>
        <xdr:cNvPr id="414" name="【認定こども園・幼稚園・保育所】&#10;有形固定資産減価償却率最小値テキスト">
          <a:extLst>
            <a:ext uri="{FF2B5EF4-FFF2-40B4-BE49-F238E27FC236}">
              <a16:creationId xmlns:a16="http://schemas.microsoft.com/office/drawing/2014/main" id="{7B3E7143-6B0D-4F38-AA05-BBE20747FD6B}"/>
            </a:ext>
          </a:extLst>
        </xdr:cNvPr>
        <xdr:cNvSpPr txBox="1"/>
      </xdr:nvSpPr>
      <xdr:spPr>
        <a:xfrm>
          <a:off x="14414500" y="689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22860</xdr:rowOff>
    </xdr:from>
    <xdr:to>
      <xdr:col>86</xdr:col>
      <xdr:colOff>25400</xdr:colOff>
      <xdr:row>41</xdr:row>
      <xdr:rowOff>22860</xdr:rowOff>
    </xdr:to>
    <xdr:cxnSp macro="">
      <xdr:nvCxnSpPr>
        <xdr:cNvPr id="415" name="直線コネクタ 414">
          <a:extLst>
            <a:ext uri="{FF2B5EF4-FFF2-40B4-BE49-F238E27FC236}">
              <a16:creationId xmlns:a16="http://schemas.microsoft.com/office/drawing/2014/main" id="{67760009-BDBB-4F80-903B-247E7290DBEF}"/>
            </a:ext>
          </a:extLst>
        </xdr:cNvPr>
        <xdr:cNvCxnSpPr/>
      </xdr:nvCxnSpPr>
      <xdr:spPr>
        <a:xfrm>
          <a:off x="14287500" y="6896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70502</xdr:rowOff>
    </xdr:from>
    <xdr:ext cx="405111" cy="259045"/>
    <xdr:sp macro="" textlink="">
      <xdr:nvSpPr>
        <xdr:cNvPr id="416" name="【認定こども園・幼稚園・保育所】&#10;有形固定資産減価償却率最大値テキスト">
          <a:extLst>
            <a:ext uri="{FF2B5EF4-FFF2-40B4-BE49-F238E27FC236}">
              <a16:creationId xmlns:a16="http://schemas.microsoft.com/office/drawing/2014/main" id="{18B6B8D0-C0B4-4F58-A5EC-B67DA91BE9FA}"/>
            </a:ext>
          </a:extLst>
        </xdr:cNvPr>
        <xdr:cNvSpPr txBox="1"/>
      </xdr:nvSpPr>
      <xdr:spPr>
        <a:xfrm>
          <a:off x="14414500" y="560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123825</xdr:rowOff>
    </xdr:from>
    <xdr:to>
      <xdr:col>86</xdr:col>
      <xdr:colOff>25400</xdr:colOff>
      <xdr:row>34</xdr:row>
      <xdr:rowOff>123825</xdr:rowOff>
    </xdr:to>
    <xdr:cxnSp macro="">
      <xdr:nvCxnSpPr>
        <xdr:cNvPr id="417" name="直線コネクタ 416">
          <a:extLst>
            <a:ext uri="{FF2B5EF4-FFF2-40B4-BE49-F238E27FC236}">
              <a16:creationId xmlns:a16="http://schemas.microsoft.com/office/drawing/2014/main" id="{F3C9658E-C1E6-465D-9BF1-99DE6FE4A80B}"/>
            </a:ext>
          </a:extLst>
        </xdr:cNvPr>
        <xdr:cNvCxnSpPr/>
      </xdr:nvCxnSpPr>
      <xdr:spPr>
        <a:xfrm>
          <a:off x="14287500" y="58235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8272</xdr:rowOff>
    </xdr:from>
    <xdr:ext cx="405111" cy="259045"/>
    <xdr:sp macro="" textlink="">
      <xdr:nvSpPr>
        <xdr:cNvPr id="418" name="【認定こども園・幼稚園・保育所】&#10;有形固定資産減価償却率平均値テキスト">
          <a:extLst>
            <a:ext uri="{FF2B5EF4-FFF2-40B4-BE49-F238E27FC236}">
              <a16:creationId xmlns:a16="http://schemas.microsoft.com/office/drawing/2014/main" id="{9D390791-8D97-44C7-AE8C-FE0F78F3BB41}"/>
            </a:ext>
          </a:extLst>
        </xdr:cNvPr>
        <xdr:cNvSpPr txBox="1"/>
      </xdr:nvSpPr>
      <xdr:spPr>
        <a:xfrm>
          <a:off x="14414500" y="6043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156845</xdr:rowOff>
    </xdr:from>
    <xdr:to>
      <xdr:col>85</xdr:col>
      <xdr:colOff>177800</xdr:colOff>
      <xdr:row>37</xdr:row>
      <xdr:rowOff>86995</xdr:rowOff>
    </xdr:to>
    <xdr:sp macro="" textlink="">
      <xdr:nvSpPr>
        <xdr:cNvPr id="419" name="フローチャート: 判断 418">
          <a:extLst>
            <a:ext uri="{FF2B5EF4-FFF2-40B4-BE49-F238E27FC236}">
              <a16:creationId xmlns:a16="http://schemas.microsoft.com/office/drawing/2014/main" id="{FB031A03-9B25-4F3C-A7C0-A3DD24B69FE6}"/>
            </a:ext>
          </a:extLst>
        </xdr:cNvPr>
        <xdr:cNvSpPr/>
      </xdr:nvSpPr>
      <xdr:spPr>
        <a:xfrm>
          <a:off x="14325600" y="619188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149225</xdr:rowOff>
    </xdr:from>
    <xdr:to>
      <xdr:col>81</xdr:col>
      <xdr:colOff>101600</xdr:colOff>
      <xdr:row>37</xdr:row>
      <xdr:rowOff>79375</xdr:rowOff>
    </xdr:to>
    <xdr:sp macro="" textlink="">
      <xdr:nvSpPr>
        <xdr:cNvPr id="420" name="フローチャート: 判断 419">
          <a:extLst>
            <a:ext uri="{FF2B5EF4-FFF2-40B4-BE49-F238E27FC236}">
              <a16:creationId xmlns:a16="http://schemas.microsoft.com/office/drawing/2014/main" id="{C41C284F-933B-4782-BF59-3743DA187BED}"/>
            </a:ext>
          </a:extLst>
        </xdr:cNvPr>
        <xdr:cNvSpPr/>
      </xdr:nvSpPr>
      <xdr:spPr>
        <a:xfrm>
          <a:off x="13578840" y="61842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168275</xdr:rowOff>
    </xdr:from>
    <xdr:to>
      <xdr:col>76</xdr:col>
      <xdr:colOff>165100</xdr:colOff>
      <xdr:row>37</xdr:row>
      <xdr:rowOff>98425</xdr:rowOff>
    </xdr:to>
    <xdr:sp macro="" textlink="">
      <xdr:nvSpPr>
        <xdr:cNvPr id="421" name="フローチャート: 判断 420">
          <a:extLst>
            <a:ext uri="{FF2B5EF4-FFF2-40B4-BE49-F238E27FC236}">
              <a16:creationId xmlns:a16="http://schemas.microsoft.com/office/drawing/2014/main" id="{BB6B0E53-E671-4B58-ACFF-05CA04054BA7}"/>
            </a:ext>
          </a:extLst>
        </xdr:cNvPr>
        <xdr:cNvSpPr/>
      </xdr:nvSpPr>
      <xdr:spPr>
        <a:xfrm>
          <a:off x="12804140" y="62033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635</xdr:rowOff>
    </xdr:from>
    <xdr:to>
      <xdr:col>72</xdr:col>
      <xdr:colOff>38100</xdr:colOff>
      <xdr:row>37</xdr:row>
      <xdr:rowOff>102235</xdr:rowOff>
    </xdr:to>
    <xdr:sp macro="" textlink="">
      <xdr:nvSpPr>
        <xdr:cNvPr id="422" name="フローチャート: 判断 421">
          <a:extLst>
            <a:ext uri="{FF2B5EF4-FFF2-40B4-BE49-F238E27FC236}">
              <a16:creationId xmlns:a16="http://schemas.microsoft.com/office/drawing/2014/main" id="{E95D88E9-EE4E-47BE-A8FA-EE0D4E2D913C}"/>
            </a:ext>
          </a:extLst>
        </xdr:cNvPr>
        <xdr:cNvSpPr/>
      </xdr:nvSpPr>
      <xdr:spPr>
        <a:xfrm>
          <a:off x="12029440" y="62033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61595</xdr:rowOff>
    </xdr:from>
    <xdr:to>
      <xdr:col>67</xdr:col>
      <xdr:colOff>101600</xdr:colOff>
      <xdr:row>37</xdr:row>
      <xdr:rowOff>163195</xdr:rowOff>
    </xdr:to>
    <xdr:sp macro="" textlink="">
      <xdr:nvSpPr>
        <xdr:cNvPr id="423" name="フローチャート: 判断 422">
          <a:extLst>
            <a:ext uri="{FF2B5EF4-FFF2-40B4-BE49-F238E27FC236}">
              <a16:creationId xmlns:a16="http://schemas.microsoft.com/office/drawing/2014/main" id="{F6AEFF01-5662-4AB3-A15E-606E6D664A5B}"/>
            </a:ext>
          </a:extLst>
        </xdr:cNvPr>
        <xdr:cNvSpPr/>
      </xdr:nvSpPr>
      <xdr:spPr>
        <a:xfrm>
          <a:off x="11231880" y="626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50EF68C5-1F3B-49E4-995D-DBD2503B76A8}"/>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91FB1936-501C-4AD1-8769-FC09D1A77FDF}"/>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8552D63B-B2CD-48A2-B27A-E31A7B2ACBAF}"/>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D4EE17A0-945B-43AA-BCD4-2D00BBDAC344}"/>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9940C99D-E6FC-4354-82D8-C4FC0F762D7A}"/>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141605</xdr:rowOff>
    </xdr:from>
    <xdr:to>
      <xdr:col>85</xdr:col>
      <xdr:colOff>177800</xdr:colOff>
      <xdr:row>40</xdr:row>
      <xdr:rowOff>71755</xdr:rowOff>
    </xdr:to>
    <xdr:sp macro="" textlink="">
      <xdr:nvSpPr>
        <xdr:cNvPr id="429" name="楕円 428">
          <a:extLst>
            <a:ext uri="{FF2B5EF4-FFF2-40B4-BE49-F238E27FC236}">
              <a16:creationId xmlns:a16="http://schemas.microsoft.com/office/drawing/2014/main" id="{666AB63E-4D3B-4AA6-87D1-F991BFF0133B}"/>
            </a:ext>
          </a:extLst>
        </xdr:cNvPr>
        <xdr:cNvSpPr/>
      </xdr:nvSpPr>
      <xdr:spPr>
        <a:xfrm>
          <a:off x="14325600" y="667956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120032</xdr:rowOff>
    </xdr:from>
    <xdr:ext cx="405111" cy="259045"/>
    <xdr:sp macro="" textlink="">
      <xdr:nvSpPr>
        <xdr:cNvPr id="430" name="【認定こども園・幼稚園・保育所】&#10;有形固定資産減価償却率該当値テキスト">
          <a:extLst>
            <a:ext uri="{FF2B5EF4-FFF2-40B4-BE49-F238E27FC236}">
              <a16:creationId xmlns:a16="http://schemas.microsoft.com/office/drawing/2014/main" id="{FE31B66D-27F9-49D7-A191-BF33F4B61555}"/>
            </a:ext>
          </a:extLst>
        </xdr:cNvPr>
        <xdr:cNvSpPr txBox="1"/>
      </xdr:nvSpPr>
      <xdr:spPr>
        <a:xfrm>
          <a:off x="14414500"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139700</xdr:rowOff>
    </xdr:from>
    <xdr:to>
      <xdr:col>81</xdr:col>
      <xdr:colOff>101600</xdr:colOff>
      <xdr:row>40</xdr:row>
      <xdr:rowOff>69850</xdr:rowOff>
    </xdr:to>
    <xdr:sp macro="" textlink="">
      <xdr:nvSpPr>
        <xdr:cNvPr id="431" name="楕円 430">
          <a:extLst>
            <a:ext uri="{FF2B5EF4-FFF2-40B4-BE49-F238E27FC236}">
              <a16:creationId xmlns:a16="http://schemas.microsoft.com/office/drawing/2014/main" id="{E924D6E3-51BD-4594-A4D5-3A50AAFD58B0}"/>
            </a:ext>
          </a:extLst>
        </xdr:cNvPr>
        <xdr:cNvSpPr/>
      </xdr:nvSpPr>
      <xdr:spPr>
        <a:xfrm>
          <a:off x="13578840" y="66776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19050</xdr:rowOff>
    </xdr:from>
    <xdr:to>
      <xdr:col>85</xdr:col>
      <xdr:colOff>127000</xdr:colOff>
      <xdr:row>40</xdr:row>
      <xdr:rowOff>20955</xdr:rowOff>
    </xdr:to>
    <xdr:cxnSp macro="">
      <xdr:nvCxnSpPr>
        <xdr:cNvPr id="432" name="直線コネクタ 431">
          <a:extLst>
            <a:ext uri="{FF2B5EF4-FFF2-40B4-BE49-F238E27FC236}">
              <a16:creationId xmlns:a16="http://schemas.microsoft.com/office/drawing/2014/main" id="{F7221483-2C04-4B75-AD13-67A28844AE2D}"/>
            </a:ext>
          </a:extLst>
        </xdr:cNvPr>
        <xdr:cNvCxnSpPr/>
      </xdr:nvCxnSpPr>
      <xdr:spPr>
        <a:xfrm>
          <a:off x="13629640" y="6724650"/>
          <a:ext cx="7467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122555</xdr:rowOff>
    </xdr:from>
    <xdr:to>
      <xdr:col>76</xdr:col>
      <xdr:colOff>165100</xdr:colOff>
      <xdr:row>40</xdr:row>
      <xdr:rowOff>52705</xdr:rowOff>
    </xdr:to>
    <xdr:sp macro="" textlink="">
      <xdr:nvSpPr>
        <xdr:cNvPr id="433" name="楕円 432">
          <a:extLst>
            <a:ext uri="{FF2B5EF4-FFF2-40B4-BE49-F238E27FC236}">
              <a16:creationId xmlns:a16="http://schemas.microsoft.com/office/drawing/2014/main" id="{FA88B8F3-DB73-4A13-975A-B4566CAFC291}"/>
            </a:ext>
          </a:extLst>
        </xdr:cNvPr>
        <xdr:cNvSpPr/>
      </xdr:nvSpPr>
      <xdr:spPr>
        <a:xfrm>
          <a:off x="12804140" y="66605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1905</xdr:rowOff>
    </xdr:from>
    <xdr:to>
      <xdr:col>81</xdr:col>
      <xdr:colOff>50800</xdr:colOff>
      <xdr:row>40</xdr:row>
      <xdr:rowOff>19050</xdr:rowOff>
    </xdr:to>
    <xdr:cxnSp macro="">
      <xdr:nvCxnSpPr>
        <xdr:cNvPr id="434" name="直線コネクタ 433">
          <a:extLst>
            <a:ext uri="{FF2B5EF4-FFF2-40B4-BE49-F238E27FC236}">
              <a16:creationId xmlns:a16="http://schemas.microsoft.com/office/drawing/2014/main" id="{7F46F968-EB2B-4C37-B52D-0C7CD1B50055}"/>
            </a:ext>
          </a:extLst>
        </xdr:cNvPr>
        <xdr:cNvCxnSpPr/>
      </xdr:nvCxnSpPr>
      <xdr:spPr>
        <a:xfrm>
          <a:off x="12854940" y="6707505"/>
          <a:ext cx="7747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103505</xdr:rowOff>
    </xdr:from>
    <xdr:to>
      <xdr:col>72</xdr:col>
      <xdr:colOff>38100</xdr:colOff>
      <xdr:row>40</xdr:row>
      <xdr:rowOff>33655</xdr:rowOff>
    </xdr:to>
    <xdr:sp macro="" textlink="">
      <xdr:nvSpPr>
        <xdr:cNvPr id="435" name="楕円 434">
          <a:extLst>
            <a:ext uri="{FF2B5EF4-FFF2-40B4-BE49-F238E27FC236}">
              <a16:creationId xmlns:a16="http://schemas.microsoft.com/office/drawing/2014/main" id="{1D0060F7-0552-48E4-A549-AD1EDFA122A2}"/>
            </a:ext>
          </a:extLst>
        </xdr:cNvPr>
        <xdr:cNvSpPr/>
      </xdr:nvSpPr>
      <xdr:spPr>
        <a:xfrm>
          <a:off x="12029440" y="66414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154305</xdr:rowOff>
    </xdr:from>
    <xdr:to>
      <xdr:col>76</xdr:col>
      <xdr:colOff>114300</xdr:colOff>
      <xdr:row>40</xdr:row>
      <xdr:rowOff>1905</xdr:rowOff>
    </xdr:to>
    <xdr:cxnSp macro="">
      <xdr:nvCxnSpPr>
        <xdr:cNvPr id="436" name="直線コネクタ 435">
          <a:extLst>
            <a:ext uri="{FF2B5EF4-FFF2-40B4-BE49-F238E27FC236}">
              <a16:creationId xmlns:a16="http://schemas.microsoft.com/office/drawing/2014/main" id="{C82A40C8-6B17-4AA5-8388-9ABE96605980}"/>
            </a:ext>
          </a:extLst>
        </xdr:cNvPr>
        <xdr:cNvCxnSpPr/>
      </xdr:nvCxnSpPr>
      <xdr:spPr>
        <a:xfrm>
          <a:off x="12072620" y="6692265"/>
          <a:ext cx="7823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74930</xdr:rowOff>
    </xdr:from>
    <xdr:to>
      <xdr:col>67</xdr:col>
      <xdr:colOff>101600</xdr:colOff>
      <xdr:row>40</xdr:row>
      <xdr:rowOff>5080</xdr:rowOff>
    </xdr:to>
    <xdr:sp macro="" textlink="">
      <xdr:nvSpPr>
        <xdr:cNvPr id="437" name="楕円 436">
          <a:extLst>
            <a:ext uri="{FF2B5EF4-FFF2-40B4-BE49-F238E27FC236}">
              <a16:creationId xmlns:a16="http://schemas.microsoft.com/office/drawing/2014/main" id="{68128AD2-80F0-4E8C-B40C-8205A19C2F1D}"/>
            </a:ext>
          </a:extLst>
        </xdr:cNvPr>
        <xdr:cNvSpPr/>
      </xdr:nvSpPr>
      <xdr:spPr>
        <a:xfrm>
          <a:off x="11231880" y="66128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125730</xdr:rowOff>
    </xdr:from>
    <xdr:to>
      <xdr:col>71</xdr:col>
      <xdr:colOff>177800</xdr:colOff>
      <xdr:row>39</xdr:row>
      <xdr:rowOff>154305</xdr:rowOff>
    </xdr:to>
    <xdr:cxnSp macro="">
      <xdr:nvCxnSpPr>
        <xdr:cNvPr id="438" name="直線コネクタ 437">
          <a:extLst>
            <a:ext uri="{FF2B5EF4-FFF2-40B4-BE49-F238E27FC236}">
              <a16:creationId xmlns:a16="http://schemas.microsoft.com/office/drawing/2014/main" id="{DD968DB1-F7B9-4A53-BB96-437BDFC10FAA}"/>
            </a:ext>
          </a:extLst>
        </xdr:cNvPr>
        <xdr:cNvCxnSpPr/>
      </xdr:nvCxnSpPr>
      <xdr:spPr>
        <a:xfrm>
          <a:off x="11282680" y="6663690"/>
          <a:ext cx="78994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95902</xdr:rowOff>
    </xdr:from>
    <xdr:ext cx="405111" cy="259045"/>
    <xdr:sp macro="" textlink="">
      <xdr:nvSpPr>
        <xdr:cNvPr id="439" name="n_1aveValue【認定こども園・幼稚園・保育所】&#10;有形固定資産減価償却率">
          <a:extLst>
            <a:ext uri="{FF2B5EF4-FFF2-40B4-BE49-F238E27FC236}">
              <a16:creationId xmlns:a16="http://schemas.microsoft.com/office/drawing/2014/main" id="{CC9B1D9B-8AB7-4B96-AB5E-7E15E6406D97}"/>
            </a:ext>
          </a:extLst>
        </xdr:cNvPr>
        <xdr:cNvSpPr txBox="1"/>
      </xdr:nvSpPr>
      <xdr:spPr>
        <a:xfrm>
          <a:off x="13437244" y="59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114952</xdr:rowOff>
    </xdr:from>
    <xdr:ext cx="405111" cy="259045"/>
    <xdr:sp macro="" textlink="">
      <xdr:nvSpPr>
        <xdr:cNvPr id="440" name="n_2aveValue【認定こども園・幼稚園・保育所】&#10;有形固定資産減価償却率">
          <a:extLst>
            <a:ext uri="{FF2B5EF4-FFF2-40B4-BE49-F238E27FC236}">
              <a16:creationId xmlns:a16="http://schemas.microsoft.com/office/drawing/2014/main" id="{49CD9BAE-B951-4201-9BCA-777D1771A671}"/>
            </a:ext>
          </a:extLst>
        </xdr:cNvPr>
        <xdr:cNvSpPr txBox="1"/>
      </xdr:nvSpPr>
      <xdr:spPr>
        <a:xfrm>
          <a:off x="12675244" y="598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118762</xdr:rowOff>
    </xdr:from>
    <xdr:ext cx="405111" cy="259045"/>
    <xdr:sp macro="" textlink="">
      <xdr:nvSpPr>
        <xdr:cNvPr id="441" name="n_3aveValue【認定こども園・幼稚園・保育所】&#10;有形固定資産減価償却率">
          <a:extLst>
            <a:ext uri="{FF2B5EF4-FFF2-40B4-BE49-F238E27FC236}">
              <a16:creationId xmlns:a16="http://schemas.microsoft.com/office/drawing/2014/main" id="{FE4BFEBF-2334-41E9-A90E-548898093374}"/>
            </a:ext>
          </a:extLst>
        </xdr:cNvPr>
        <xdr:cNvSpPr txBox="1"/>
      </xdr:nvSpPr>
      <xdr:spPr>
        <a:xfrm>
          <a:off x="11900544" y="5986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8272</xdr:rowOff>
    </xdr:from>
    <xdr:ext cx="405111" cy="259045"/>
    <xdr:sp macro="" textlink="">
      <xdr:nvSpPr>
        <xdr:cNvPr id="442" name="n_4aveValue【認定こども園・幼稚園・保育所】&#10;有形固定資産減価償却率">
          <a:extLst>
            <a:ext uri="{FF2B5EF4-FFF2-40B4-BE49-F238E27FC236}">
              <a16:creationId xmlns:a16="http://schemas.microsoft.com/office/drawing/2014/main" id="{9C129BEB-97FA-42DC-B588-F7C367E9632E}"/>
            </a:ext>
          </a:extLst>
        </xdr:cNvPr>
        <xdr:cNvSpPr txBox="1"/>
      </xdr:nvSpPr>
      <xdr:spPr>
        <a:xfrm>
          <a:off x="11102984" y="6043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60977</xdr:rowOff>
    </xdr:from>
    <xdr:ext cx="405111" cy="259045"/>
    <xdr:sp macro="" textlink="">
      <xdr:nvSpPr>
        <xdr:cNvPr id="443" name="n_1mainValue【認定こども園・幼稚園・保育所】&#10;有形固定資産減価償却率">
          <a:extLst>
            <a:ext uri="{FF2B5EF4-FFF2-40B4-BE49-F238E27FC236}">
              <a16:creationId xmlns:a16="http://schemas.microsoft.com/office/drawing/2014/main" id="{C9D9DC2E-E1B3-43E6-8652-E3DD0DA18058}"/>
            </a:ext>
          </a:extLst>
        </xdr:cNvPr>
        <xdr:cNvSpPr txBox="1"/>
      </xdr:nvSpPr>
      <xdr:spPr>
        <a:xfrm>
          <a:off x="13437244" y="676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43832</xdr:rowOff>
    </xdr:from>
    <xdr:ext cx="405111" cy="259045"/>
    <xdr:sp macro="" textlink="">
      <xdr:nvSpPr>
        <xdr:cNvPr id="444" name="n_2mainValue【認定こども園・幼稚園・保育所】&#10;有形固定資産減価償却率">
          <a:extLst>
            <a:ext uri="{FF2B5EF4-FFF2-40B4-BE49-F238E27FC236}">
              <a16:creationId xmlns:a16="http://schemas.microsoft.com/office/drawing/2014/main" id="{1D26D88E-ED07-4439-9064-9D2B2DECC936}"/>
            </a:ext>
          </a:extLst>
        </xdr:cNvPr>
        <xdr:cNvSpPr txBox="1"/>
      </xdr:nvSpPr>
      <xdr:spPr>
        <a:xfrm>
          <a:off x="12675244" y="674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24782</xdr:rowOff>
    </xdr:from>
    <xdr:ext cx="405111" cy="259045"/>
    <xdr:sp macro="" textlink="">
      <xdr:nvSpPr>
        <xdr:cNvPr id="445" name="n_3mainValue【認定こども園・幼稚園・保育所】&#10;有形固定資産減価償却率">
          <a:extLst>
            <a:ext uri="{FF2B5EF4-FFF2-40B4-BE49-F238E27FC236}">
              <a16:creationId xmlns:a16="http://schemas.microsoft.com/office/drawing/2014/main" id="{54132FE1-47CC-4534-AC7B-52B5B4487C0F}"/>
            </a:ext>
          </a:extLst>
        </xdr:cNvPr>
        <xdr:cNvSpPr txBox="1"/>
      </xdr:nvSpPr>
      <xdr:spPr>
        <a:xfrm>
          <a:off x="11900544" y="673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167657</xdr:rowOff>
    </xdr:from>
    <xdr:ext cx="405111" cy="259045"/>
    <xdr:sp macro="" textlink="">
      <xdr:nvSpPr>
        <xdr:cNvPr id="446" name="n_4mainValue【認定こども園・幼稚園・保育所】&#10;有形固定資産減価償却率">
          <a:extLst>
            <a:ext uri="{FF2B5EF4-FFF2-40B4-BE49-F238E27FC236}">
              <a16:creationId xmlns:a16="http://schemas.microsoft.com/office/drawing/2014/main" id="{DE346B00-898E-40B9-977E-2549EBF24644}"/>
            </a:ext>
          </a:extLst>
        </xdr:cNvPr>
        <xdr:cNvSpPr txBox="1"/>
      </xdr:nvSpPr>
      <xdr:spPr>
        <a:xfrm>
          <a:off x="11102984"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a:extLst>
            <a:ext uri="{FF2B5EF4-FFF2-40B4-BE49-F238E27FC236}">
              <a16:creationId xmlns:a16="http://schemas.microsoft.com/office/drawing/2014/main" id="{50A9984C-2921-4776-A8E5-C2CA0E95EFC6}"/>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a:extLst>
            <a:ext uri="{FF2B5EF4-FFF2-40B4-BE49-F238E27FC236}">
              <a16:creationId xmlns:a16="http://schemas.microsoft.com/office/drawing/2014/main" id="{1BC10FB0-3F48-42A8-BA54-01CE1F27CB6C}"/>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a:extLst>
            <a:ext uri="{FF2B5EF4-FFF2-40B4-BE49-F238E27FC236}">
              <a16:creationId xmlns:a16="http://schemas.microsoft.com/office/drawing/2014/main" id="{FB27ABF9-DFAC-4DD8-9655-21BE280F26C3}"/>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a:extLst>
            <a:ext uri="{FF2B5EF4-FFF2-40B4-BE49-F238E27FC236}">
              <a16:creationId xmlns:a16="http://schemas.microsoft.com/office/drawing/2014/main" id="{02A4DEE1-1A48-4976-BB5B-DE08DC086C7F}"/>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a:extLst>
            <a:ext uri="{FF2B5EF4-FFF2-40B4-BE49-F238E27FC236}">
              <a16:creationId xmlns:a16="http://schemas.microsoft.com/office/drawing/2014/main" id="{9A670AEC-485A-4E31-A822-623C32093791}"/>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a:extLst>
            <a:ext uri="{FF2B5EF4-FFF2-40B4-BE49-F238E27FC236}">
              <a16:creationId xmlns:a16="http://schemas.microsoft.com/office/drawing/2014/main" id="{AE9CFA76-CE9D-403A-9C31-44408037FB19}"/>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a:extLst>
            <a:ext uri="{FF2B5EF4-FFF2-40B4-BE49-F238E27FC236}">
              <a16:creationId xmlns:a16="http://schemas.microsoft.com/office/drawing/2014/main" id="{C2C24DEE-A47A-4F19-83DF-3565F82FFD93}"/>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a:extLst>
            <a:ext uri="{FF2B5EF4-FFF2-40B4-BE49-F238E27FC236}">
              <a16:creationId xmlns:a16="http://schemas.microsoft.com/office/drawing/2014/main" id="{9F3B6CCC-D997-47BC-B22A-F50AB2D078EC}"/>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a:extLst>
            <a:ext uri="{FF2B5EF4-FFF2-40B4-BE49-F238E27FC236}">
              <a16:creationId xmlns:a16="http://schemas.microsoft.com/office/drawing/2014/main" id="{5F01B2A0-E618-4D74-894B-D7C51CBD524A}"/>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a:extLst>
            <a:ext uri="{FF2B5EF4-FFF2-40B4-BE49-F238E27FC236}">
              <a16:creationId xmlns:a16="http://schemas.microsoft.com/office/drawing/2014/main" id="{DDEA1FC2-E1E2-4BA9-8AFA-07E3C1698FA6}"/>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7" name="直線コネクタ 456">
          <a:extLst>
            <a:ext uri="{FF2B5EF4-FFF2-40B4-BE49-F238E27FC236}">
              <a16:creationId xmlns:a16="http://schemas.microsoft.com/office/drawing/2014/main" id="{14BF369F-E1AA-48C5-96C3-16C770863A7D}"/>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58" name="テキスト ボックス 457">
          <a:extLst>
            <a:ext uri="{FF2B5EF4-FFF2-40B4-BE49-F238E27FC236}">
              <a16:creationId xmlns:a16="http://schemas.microsoft.com/office/drawing/2014/main" id="{67BC9876-F604-41C6-8595-7CCB3A57FFE2}"/>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59" name="直線コネクタ 458">
          <a:extLst>
            <a:ext uri="{FF2B5EF4-FFF2-40B4-BE49-F238E27FC236}">
              <a16:creationId xmlns:a16="http://schemas.microsoft.com/office/drawing/2014/main" id="{0CDD95F4-8728-45D4-922C-CE1E7C97A229}"/>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0" name="テキスト ボックス 459">
          <a:extLst>
            <a:ext uri="{FF2B5EF4-FFF2-40B4-BE49-F238E27FC236}">
              <a16:creationId xmlns:a16="http://schemas.microsoft.com/office/drawing/2014/main" id="{8FE8C227-215B-471B-9ACA-496799D2D09F}"/>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1" name="直線コネクタ 460">
          <a:extLst>
            <a:ext uri="{FF2B5EF4-FFF2-40B4-BE49-F238E27FC236}">
              <a16:creationId xmlns:a16="http://schemas.microsoft.com/office/drawing/2014/main" id="{E6B73FF2-2D38-46BB-80EC-2ADB0273A2F6}"/>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2" name="テキスト ボックス 461">
          <a:extLst>
            <a:ext uri="{FF2B5EF4-FFF2-40B4-BE49-F238E27FC236}">
              <a16:creationId xmlns:a16="http://schemas.microsoft.com/office/drawing/2014/main" id="{7FD5DA20-4837-46AC-8E84-9B3515D3F539}"/>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3" name="直線コネクタ 462">
          <a:extLst>
            <a:ext uri="{FF2B5EF4-FFF2-40B4-BE49-F238E27FC236}">
              <a16:creationId xmlns:a16="http://schemas.microsoft.com/office/drawing/2014/main" id="{B2B4F338-0597-422A-8BFC-06B6AD98BA05}"/>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4" name="テキスト ボックス 463">
          <a:extLst>
            <a:ext uri="{FF2B5EF4-FFF2-40B4-BE49-F238E27FC236}">
              <a16:creationId xmlns:a16="http://schemas.microsoft.com/office/drawing/2014/main" id="{12A94D07-1387-4D19-BD19-953606F12273}"/>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5" name="直線コネクタ 464">
          <a:extLst>
            <a:ext uri="{FF2B5EF4-FFF2-40B4-BE49-F238E27FC236}">
              <a16:creationId xmlns:a16="http://schemas.microsoft.com/office/drawing/2014/main" id="{DAE2EED5-B817-4538-A736-ED1B896B3671}"/>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6" name="テキスト ボックス 465">
          <a:extLst>
            <a:ext uri="{FF2B5EF4-FFF2-40B4-BE49-F238E27FC236}">
              <a16:creationId xmlns:a16="http://schemas.microsoft.com/office/drawing/2014/main" id="{349E0977-59CE-47D2-9C76-A96172D0FBD7}"/>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7" name="【認定こども園・幼稚園・保育所】&#10;一人当たり面積グラフ枠">
          <a:extLst>
            <a:ext uri="{FF2B5EF4-FFF2-40B4-BE49-F238E27FC236}">
              <a16:creationId xmlns:a16="http://schemas.microsoft.com/office/drawing/2014/main" id="{0E35EB6E-A0BB-4DC8-A07A-EF22F7BED1A7}"/>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78486</xdr:rowOff>
    </xdr:from>
    <xdr:to>
      <xdr:col>116</xdr:col>
      <xdr:colOff>62864</xdr:colOff>
      <xdr:row>41</xdr:row>
      <xdr:rowOff>87630</xdr:rowOff>
    </xdr:to>
    <xdr:cxnSp macro="">
      <xdr:nvCxnSpPr>
        <xdr:cNvPr id="468" name="直線コネクタ 467">
          <a:extLst>
            <a:ext uri="{FF2B5EF4-FFF2-40B4-BE49-F238E27FC236}">
              <a16:creationId xmlns:a16="http://schemas.microsoft.com/office/drawing/2014/main" id="{216F1E7D-8588-41B2-8029-4484FD6F6086}"/>
            </a:ext>
          </a:extLst>
        </xdr:cNvPr>
        <xdr:cNvCxnSpPr/>
      </xdr:nvCxnSpPr>
      <xdr:spPr>
        <a:xfrm flipV="1">
          <a:off x="19509104" y="5945886"/>
          <a:ext cx="0" cy="1014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91457</xdr:rowOff>
    </xdr:from>
    <xdr:ext cx="469744" cy="259045"/>
    <xdr:sp macro="" textlink="">
      <xdr:nvSpPr>
        <xdr:cNvPr id="469" name="【認定こども園・幼稚園・保育所】&#10;一人当たり面積最小値テキスト">
          <a:extLst>
            <a:ext uri="{FF2B5EF4-FFF2-40B4-BE49-F238E27FC236}">
              <a16:creationId xmlns:a16="http://schemas.microsoft.com/office/drawing/2014/main" id="{7CC1BE0C-A350-4E5F-BA34-5E6261B16DBB}"/>
            </a:ext>
          </a:extLst>
        </xdr:cNvPr>
        <xdr:cNvSpPr txBox="1"/>
      </xdr:nvSpPr>
      <xdr:spPr>
        <a:xfrm>
          <a:off x="19547840" y="696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87630</xdr:rowOff>
    </xdr:from>
    <xdr:to>
      <xdr:col>116</xdr:col>
      <xdr:colOff>152400</xdr:colOff>
      <xdr:row>41</xdr:row>
      <xdr:rowOff>87630</xdr:rowOff>
    </xdr:to>
    <xdr:cxnSp macro="">
      <xdr:nvCxnSpPr>
        <xdr:cNvPr id="470" name="直線コネクタ 469">
          <a:extLst>
            <a:ext uri="{FF2B5EF4-FFF2-40B4-BE49-F238E27FC236}">
              <a16:creationId xmlns:a16="http://schemas.microsoft.com/office/drawing/2014/main" id="{04E33C3F-375E-46FD-9672-7BBCE7816C62}"/>
            </a:ext>
          </a:extLst>
        </xdr:cNvPr>
        <xdr:cNvCxnSpPr/>
      </xdr:nvCxnSpPr>
      <xdr:spPr>
        <a:xfrm>
          <a:off x="19443700" y="69608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34</xdr:row>
      <xdr:rowOff>25163</xdr:rowOff>
    </xdr:from>
    <xdr:ext cx="469744" cy="259045"/>
    <xdr:sp macro="" textlink="">
      <xdr:nvSpPr>
        <xdr:cNvPr id="471" name="【認定こども園・幼稚園・保育所】&#10;一人当たり面積最大値テキスト">
          <a:extLst>
            <a:ext uri="{FF2B5EF4-FFF2-40B4-BE49-F238E27FC236}">
              <a16:creationId xmlns:a16="http://schemas.microsoft.com/office/drawing/2014/main" id="{C954DB43-E9FD-47BD-A3D9-D8EF733A6FFA}"/>
            </a:ext>
          </a:extLst>
        </xdr:cNvPr>
        <xdr:cNvSpPr txBox="1"/>
      </xdr:nvSpPr>
      <xdr:spPr>
        <a:xfrm>
          <a:off x="19547840" y="5724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78486</xdr:rowOff>
    </xdr:from>
    <xdr:to>
      <xdr:col>116</xdr:col>
      <xdr:colOff>152400</xdr:colOff>
      <xdr:row>35</xdr:row>
      <xdr:rowOff>78486</xdr:rowOff>
    </xdr:to>
    <xdr:cxnSp macro="">
      <xdr:nvCxnSpPr>
        <xdr:cNvPr id="472" name="直線コネクタ 471">
          <a:extLst>
            <a:ext uri="{FF2B5EF4-FFF2-40B4-BE49-F238E27FC236}">
              <a16:creationId xmlns:a16="http://schemas.microsoft.com/office/drawing/2014/main" id="{D3EC225C-FE9D-4173-9C8A-D79484D699A4}"/>
            </a:ext>
          </a:extLst>
        </xdr:cNvPr>
        <xdr:cNvCxnSpPr/>
      </xdr:nvCxnSpPr>
      <xdr:spPr>
        <a:xfrm>
          <a:off x="19443700" y="59458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92981</xdr:rowOff>
    </xdr:from>
    <xdr:ext cx="469744" cy="259045"/>
    <xdr:sp macro="" textlink="">
      <xdr:nvSpPr>
        <xdr:cNvPr id="473" name="【認定こども園・幼稚園・保育所】&#10;一人当たり面積平均値テキスト">
          <a:extLst>
            <a:ext uri="{FF2B5EF4-FFF2-40B4-BE49-F238E27FC236}">
              <a16:creationId xmlns:a16="http://schemas.microsoft.com/office/drawing/2014/main" id="{DF46CD86-894D-4A45-BE10-DEA1508DD019}"/>
            </a:ext>
          </a:extLst>
        </xdr:cNvPr>
        <xdr:cNvSpPr txBox="1"/>
      </xdr:nvSpPr>
      <xdr:spPr>
        <a:xfrm>
          <a:off x="19547840" y="66309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114554</xdr:rowOff>
    </xdr:from>
    <xdr:to>
      <xdr:col>116</xdr:col>
      <xdr:colOff>114300</xdr:colOff>
      <xdr:row>40</xdr:row>
      <xdr:rowOff>44704</xdr:rowOff>
    </xdr:to>
    <xdr:sp macro="" textlink="">
      <xdr:nvSpPr>
        <xdr:cNvPr id="474" name="フローチャート: 判断 473">
          <a:extLst>
            <a:ext uri="{FF2B5EF4-FFF2-40B4-BE49-F238E27FC236}">
              <a16:creationId xmlns:a16="http://schemas.microsoft.com/office/drawing/2014/main" id="{69855F67-40D2-48F9-8B9D-DB3BCCA96879}"/>
            </a:ext>
          </a:extLst>
        </xdr:cNvPr>
        <xdr:cNvSpPr/>
      </xdr:nvSpPr>
      <xdr:spPr>
        <a:xfrm>
          <a:off x="19458940" y="66525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109982</xdr:rowOff>
    </xdr:from>
    <xdr:to>
      <xdr:col>112</xdr:col>
      <xdr:colOff>38100</xdr:colOff>
      <xdr:row>40</xdr:row>
      <xdr:rowOff>40132</xdr:rowOff>
    </xdr:to>
    <xdr:sp macro="" textlink="">
      <xdr:nvSpPr>
        <xdr:cNvPr id="475" name="フローチャート: 判断 474">
          <a:extLst>
            <a:ext uri="{FF2B5EF4-FFF2-40B4-BE49-F238E27FC236}">
              <a16:creationId xmlns:a16="http://schemas.microsoft.com/office/drawing/2014/main" id="{BA865121-B749-476C-89B3-F584BBD76B62}"/>
            </a:ext>
          </a:extLst>
        </xdr:cNvPr>
        <xdr:cNvSpPr/>
      </xdr:nvSpPr>
      <xdr:spPr>
        <a:xfrm>
          <a:off x="18735040" y="66479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105410</xdr:rowOff>
    </xdr:from>
    <xdr:to>
      <xdr:col>107</xdr:col>
      <xdr:colOff>101600</xdr:colOff>
      <xdr:row>40</xdr:row>
      <xdr:rowOff>35560</xdr:rowOff>
    </xdr:to>
    <xdr:sp macro="" textlink="">
      <xdr:nvSpPr>
        <xdr:cNvPr id="476" name="フローチャート: 判断 475">
          <a:extLst>
            <a:ext uri="{FF2B5EF4-FFF2-40B4-BE49-F238E27FC236}">
              <a16:creationId xmlns:a16="http://schemas.microsoft.com/office/drawing/2014/main" id="{27F7F8F0-E2E1-4238-B08A-CAE122C28507}"/>
            </a:ext>
          </a:extLst>
        </xdr:cNvPr>
        <xdr:cNvSpPr/>
      </xdr:nvSpPr>
      <xdr:spPr>
        <a:xfrm>
          <a:off x="17937480" y="66433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105410</xdr:rowOff>
    </xdr:from>
    <xdr:to>
      <xdr:col>102</xdr:col>
      <xdr:colOff>165100</xdr:colOff>
      <xdr:row>40</xdr:row>
      <xdr:rowOff>35560</xdr:rowOff>
    </xdr:to>
    <xdr:sp macro="" textlink="">
      <xdr:nvSpPr>
        <xdr:cNvPr id="477" name="フローチャート: 判断 476">
          <a:extLst>
            <a:ext uri="{FF2B5EF4-FFF2-40B4-BE49-F238E27FC236}">
              <a16:creationId xmlns:a16="http://schemas.microsoft.com/office/drawing/2014/main" id="{C529C365-2D88-4A39-93B9-BD33B13584D5}"/>
            </a:ext>
          </a:extLst>
        </xdr:cNvPr>
        <xdr:cNvSpPr/>
      </xdr:nvSpPr>
      <xdr:spPr>
        <a:xfrm>
          <a:off x="17162780" y="66433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64262</xdr:rowOff>
    </xdr:from>
    <xdr:to>
      <xdr:col>98</xdr:col>
      <xdr:colOff>38100</xdr:colOff>
      <xdr:row>39</xdr:row>
      <xdr:rowOff>165862</xdr:rowOff>
    </xdr:to>
    <xdr:sp macro="" textlink="">
      <xdr:nvSpPr>
        <xdr:cNvPr id="478" name="フローチャート: 判断 477">
          <a:extLst>
            <a:ext uri="{FF2B5EF4-FFF2-40B4-BE49-F238E27FC236}">
              <a16:creationId xmlns:a16="http://schemas.microsoft.com/office/drawing/2014/main" id="{D63360A8-5EB5-41A6-A2C2-49D55207278D}"/>
            </a:ext>
          </a:extLst>
        </xdr:cNvPr>
        <xdr:cNvSpPr/>
      </xdr:nvSpPr>
      <xdr:spPr>
        <a:xfrm>
          <a:off x="16388080" y="660222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55AFD63C-D977-488A-A5BD-B8A9D7F16802}"/>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A40681CB-570F-46C9-B1B6-581D4B3C6006}"/>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F34570AD-EE95-46E3-A47A-9BCB3C21ACDF}"/>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4E00B7E6-7973-45EA-B8DD-C32584B825D1}"/>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62B55060-21FB-4B79-B589-F68CB7EB5C3A}"/>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123698</xdr:rowOff>
    </xdr:from>
    <xdr:to>
      <xdr:col>116</xdr:col>
      <xdr:colOff>114300</xdr:colOff>
      <xdr:row>38</xdr:row>
      <xdr:rowOff>53848</xdr:rowOff>
    </xdr:to>
    <xdr:sp macro="" textlink="">
      <xdr:nvSpPr>
        <xdr:cNvPr id="484" name="楕円 483">
          <a:extLst>
            <a:ext uri="{FF2B5EF4-FFF2-40B4-BE49-F238E27FC236}">
              <a16:creationId xmlns:a16="http://schemas.microsoft.com/office/drawing/2014/main" id="{F07A6C02-6D2D-4C64-AF9D-B04CDB9D2622}"/>
            </a:ext>
          </a:extLst>
        </xdr:cNvPr>
        <xdr:cNvSpPr/>
      </xdr:nvSpPr>
      <xdr:spPr>
        <a:xfrm>
          <a:off x="19458940" y="63263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146575</xdr:rowOff>
    </xdr:from>
    <xdr:ext cx="469744" cy="259045"/>
    <xdr:sp macro="" textlink="">
      <xdr:nvSpPr>
        <xdr:cNvPr id="485" name="【認定こども園・幼稚園・保育所】&#10;一人当たり面積該当値テキスト">
          <a:extLst>
            <a:ext uri="{FF2B5EF4-FFF2-40B4-BE49-F238E27FC236}">
              <a16:creationId xmlns:a16="http://schemas.microsoft.com/office/drawing/2014/main" id="{A52BE107-F5D9-4249-916C-A6FF13B3D548}"/>
            </a:ext>
          </a:extLst>
        </xdr:cNvPr>
        <xdr:cNvSpPr txBox="1"/>
      </xdr:nvSpPr>
      <xdr:spPr>
        <a:xfrm>
          <a:off x="19547840" y="6181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128270</xdr:rowOff>
    </xdr:from>
    <xdr:to>
      <xdr:col>112</xdr:col>
      <xdr:colOff>38100</xdr:colOff>
      <xdr:row>38</xdr:row>
      <xdr:rowOff>58420</xdr:rowOff>
    </xdr:to>
    <xdr:sp macro="" textlink="">
      <xdr:nvSpPr>
        <xdr:cNvPr id="486" name="楕円 485">
          <a:extLst>
            <a:ext uri="{FF2B5EF4-FFF2-40B4-BE49-F238E27FC236}">
              <a16:creationId xmlns:a16="http://schemas.microsoft.com/office/drawing/2014/main" id="{936E0CF4-6C79-4112-B848-9E2DA374B43A}"/>
            </a:ext>
          </a:extLst>
        </xdr:cNvPr>
        <xdr:cNvSpPr/>
      </xdr:nvSpPr>
      <xdr:spPr>
        <a:xfrm>
          <a:off x="18735040" y="6330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3048</xdr:rowOff>
    </xdr:from>
    <xdr:to>
      <xdr:col>116</xdr:col>
      <xdr:colOff>63500</xdr:colOff>
      <xdr:row>38</xdr:row>
      <xdr:rowOff>7620</xdr:rowOff>
    </xdr:to>
    <xdr:cxnSp macro="">
      <xdr:nvCxnSpPr>
        <xdr:cNvPr id="487" name="直線コネクタ 486">
          <a:extLst>
            <a:ext uri="{FF2B5EF4-FFF2-40B4-BE49-F238E27FC236}">
              <a16:creationId xmlns:a16="http://schemas.microsoft.com/office/drawing/2014/main" id="{023B0C1B-4C79-4A48-B3F0-0B3DC3B328BF}"/>
            </a:ext>
          </a:extLst>
        </xdr:cNvPr>
        <xdr:cNvCxnSpPr/>
      </xdr:nvCxnSpPr>
      <xdr:spPr>
        <a:xfrm flipV="1">
          <a:off x="18778220" y="6373368"/>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132842</xdr:rowOff>
    </xdr:from>
    <xdr:to>
      <xdr:col>107</xdr:col>
      <xdr:colOff>101600</xdr:colOff>
      <xdr:row>38</xdr:row>
      <xdr:rowOff>62992</xdr:rowOff>
    </xdr:to>
    <xdr:sp macro="" textlink="">
      <xdr:nvSpPr>
        <xdr:cNvPr id="488" name="楕円 487">
          <a:extLst>
            <a:ext uri="{FF2B5EF4-FFF2-40B4-BE49-F238E27FC236}">
              <a16:creationId xmlns:a16="http://schemas.microsoft.com/office/drawing/2014/main" id="{76D461B8-7396-41EC-99E8-950F1161F163}"/>
            </a:ext>
          </a:extLst>
        </xdr:cNvPr>
        <xdr:cNvSpPr/>
      </xdr:nvSpPr>
      <xdr:spPr>
        <a:xfrm>
          <a:off x="17937480" y="63355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7620</xdr:rowOff>
    </xdr:from>
    <xdr:to>
      <xdr:col>111</xdr:col>
      <xdr:colOff>177800</xdr:colOff>
      <xdr:row>38</xdr:row>
      <xdr:rowOff>12192</xdr:rowOff>
    </xdr:to>
    <xdr:cxnSp macro="">
      <xdr:nvCxnSpPr>
        <xdr:cNvPr id="489" name="直線コネクタ 488">
          <a:extLst>
            <a:ext uri="{FF2B5EF4-FFF2-40B4-BE49-F238E27FC236}">
              <a16:creationId xmlns:a16="http://schemas.microsoft.com/office/drawing/2014/main" id="{C6A09D35-9106-4E8D-8409-F72CA7C82D81}"/>
            </a:ext>
          </a:extLst>
        </xdr:cNvPr>
        <xdr:cNvCxnSpPr/>
      </xdr:nvCxnSpPr>
      <xdr:spPr>
        <a:xfrm flipV="1">
          <a:off x="17988280" y="6377940"/>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137414</xdr:rowOff>
    </xdr:from>
    <xdr:to>
      <xdr:col>102</xdr:col>
      <xdr:colOff>165100</xdr:colOff>
      <xdr:row>38</xdr:row>
      <xdr:rowOff>67564</xdr:rowOff>
    </xdr:to>
    <xdr:sp macro="" textlink="">
      <xdr:nvSpPr>
        <xdr:cNvPr id="490" name="楕円 489">
          <a:extLst>
            <a:ext uri="{FF2B5EF4-FFF2-40B4-BE49-F238E27FC236}">
              <a16:creationId xmlns:a16="http://schemas.microsoft.com/office/drawing/2014/main" id="{A514828F-60D4-4F2F-892C-96E8731C154F}"/>
            </a:ext>
          </a:extLst>
        </xdr:cNvPr>
        <xdr:cNvSpPr/>
      </xdr:nvSpPr>
      <xdr:spPr>
        <a:xfrm>
          <a:off x="17162780" y="63400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12192</xdr:rowOff>
    </xdr:from>
    <xdr:to>
      <xdr:col>107</xdr:col>
      <xdr:colOff>50800</xdr:colOff>
      <xdr:row>38</xdr:row>
      <xdr:rowOff>16764</xdr:rowOff>
    </xdr:to>
    <xdr:cxnSp macro="">
      <xdr:nvCxnSpPr>
        <xdr:cNvPr id="491" name="直線コネクタ 490">
          <a:extLst>
            <a:ext uri="{FF2B5EF4-FFF2-40B4-BE49-F238E27FC236}">
              <a16:creationId xmlns:a16="http://schemas.microsoft.com/office/drawing/2014/main" id="{D2F31E54-2946-4A5F-9FD0-3EE83FCD9EA4}"/>
            </a:ext>
          </a:extLst>
        </xdr:cNvPr>
        <xdr:cNvCxnSpPr/>
      </xdr:nvCxnSpPr>
      <xdr:spPr>
        <a:xfrm flipV="1">
          <a:off x="17213580" y="6382512"/>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146558</xdr:rowOff>
    </xdr:from>
    <xdr:to>
      <xdr:col>98</xdr:col>
      <xdr:colOff>38100</xdr:colOff>
      <xdr:row>38</xdr:row>
      <xdr:rowOff>76708</xdr:rowOff>
    </xdr:to>
    <xdr:sp macro="" textlink="">
      <xdr:nvSpPr>
        <xdr:cNvPr id="492" name="楕円 491">
          <a:extLst>
            <a:ext uri="{FF2B5EF4-FFF2-40B4-BE49-F238E27FC236}">
              <a16:creationId xmlns:a16="http://schemas.microsoft.com/office/drawing/2014/main" id="{F80C36E8-4B22-4675-B687-FE3163EF4C98}"/>
            </a:ext>
          </a:extLst>
        </xdr:cNvPr>
        <xdr:cNvSpPr/>
      </xdr:nvSpPr>
      <xdr:spPr>
        <a:xfrm>
          <a:off x="16388080" y="63492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16764</xdr:rowOff>
    </xdr:from>
    <xdr:to>
      <xdr:col>102</xdr:col>
      <xdr:colOff>114300</xdr:colOff>
      <xdr:row>38</xdr:row>
      <xdr:rowOff>25908</xdr:rowOff>
    </xdr:to>
    <xdr:cxnSp macro="">
      <xdr:nvCxnSpPr>
        <xdr:cNvPr id="493" name="直線コネクタ 492">
          <a:extLst>
            <a:ext uri="{FF2B5EF4-FFF2-40B4-BE49-F238E27FC236}">
              <a16:creationId xmlns:a16="http://schemas.microsoft.com/office/drawing/2014/main" id="{E1BF674C-2FF0-4686-B2EB-6C903B072A32}"/>
            </a:ext>
          </a:extLst>
        </xdr:cNvPr>
        <xdr:cNvCxnSpPr/>
      </xdr:nvCxnSpPr>
      <xdr:spPr>
        <a:xfrm flipV="1">
          <a:off x="16431260" y="6387084"/>
          <a:ext cx="78232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31259</xdr:rowOff>
    </xdr:from>
    <xdr:ext cx="469744" cy="259045"/>
    <xdr:sp macro="" textlink="">
      <xdr:nvSpPr>
        <xdr:cNvPr id="494" name="n_1aveValue【認定こども園・幼稚園・保育所】&#10;一人当たり面積">
          <a:extLst>
            <a:ext uri="{FF2B5EF4-FFF2-40B4-BE49-F238E27FC236}">
              <a16:creationId xmlns:a16="http://schemas.microsoft.com/office/drawing/2014/main" id="{171EF605-276B-41DB-9B55-3C2808567D7C}"/>
            </a:ext>
          </a:extLst>
        </xdr:cNvPr>
        <xdr:cNvSpPr txBox="1"/>
      </xdr:nvSpPr>
      <xdr:spPr>
        <a:xfrm>
          <a:off x="18561127" y="6736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26687</xdr:rowOff>
    </xdr:from>
    <xdr:ext cx="469744" cy="259045"/>
    <xdr:sp macro="" textlink="">
      <xdr:nvSpPr>
        <xdr:cNvPr id="495" name="n_2aveValue【認定こども園・幼稚園・保育所】&#10;一人当たり面積">
          <a:extLst>
            <a:ext uri="{FF2B5EF4-FFF2-40B4-BE49-F238E27FC236}">
              <a16:creationId xmlns:a16="http://schemas.microsoft.com/office/drawing/2014/main" id="{EAF44D96-67B2-4E34-8E38-82248B17995F}"/>
            </a:ext>
          </a:extLst>
        </xdr:cNvPr>
        <xdr:cNvSpPr txBox="1"/>
      </xdr:nvSpPr>
      <xdr:spPr>
        <a:xfrm>
          <a:off x="17776267"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26687</xdr:rowOff>
    </xdr:from>
    <xdr:ext cx="469744" cy="259045"/>
    <xdr:sp macro="" textlink="">
      <xdr:nvSpPr>
        <xdr:cNvPr id="496" name="n_3aveValue【認定こども園・幼稚園・保育所】&#10;一人当たり面積">
          <a:extLst>
            <a:ext uri="{FF2B5EF4-FFF2-40B4-BE49-F238E27FC236}">
              <a16:creationId xmlns:a16="http://schemas.microsoft.com/office/drawing/2014/main" id="{3F2D2888-547C-4209-B640-4CB886FCCB98}"/>
            </a:ext>
          </a:extLst>
        </xdr:cNvPr>
        <xdr:cNvSpPr txBox="1"/>
      </xdr:nvSpPr>
      <xdr:spPr>
        <a:xfrm>
          <a:off x="17001567"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156989</xdr:rowOff>
    </xdr:from>
    <xdr:ext cx="469744" cy="259045"/>
    <xdr:sp macro="" textlink="">
      <xdr:nvSpPr>
        <xdr:cNvPr id="497" name="n_4aveValue【認定こども園・幼稚園・保育所】&#10;一人当たり面積">
          <a:extLst>
            <a:ext uri="{FF2B5EF4-FFF2-40B4-BE49-F238E27FC236}">
              <a16:creationId xmlns:a16="http://schemas.microsoft.com/office/drawing/2014/main" id="{3AE0CA0D-6F4B-4930-AD2F-41FCD1C44539}"/>
            </a:ext>
          </a:extLst>
        </xdr:cNvPr>
        <xdr:cNvSpPr txBox="1"/>
      </xdr:nvSpPr>
      <xdr:spPr>
        <a:xfrm>
          <a:off x="16226867" y="6694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74947</xdr:rowOff>
    </xdr:from>
    <xdr:ext cx="469744" cy="259045"/>
    <xdr:sp macro="" textlink="">
      <xdr:nvSpPr>
        <xdr:cNvPr id="498" name="n_1mainValue【認定こども園・幼稚園・保育所】&#10;一人当たり面積">
          <a:extLst>
            <a:ext uri="{FF2B5EF4-FFF2-40B4-BE49-F238E27FC236}">
              <a16:creationId xmlns:a16="http://schemas.microsoft.com/office/drawing/2014/main" id="{EB0D5227-E0AB-44B6-8751-A5FED8E7B113}"/>
            </a:ext>
          </a:extLst>
        </xdr:cNvPr>
        <xdr:cNvSpPr txBox="1"/>
      </xdr:nvSpPr>
      <xdr:spPr>
        <a:xfrm>
          <a:off x="18561127" y="610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79519</xdr:rowOff>
    </xdr:from>
    <xdr:ext cx="469744" cy="259045"/>
    <xdr:sp macro="" textlink="">
      <xdr:nvSpPr>
        <xdr:cNvPr id="499" name="n_2mainValue【認定こども園・幼稚園・保育所】&#10;一人当たり面積">
          <a:extLst>
            <a:ext uri="{FF2B5EF4-FFF2-40B4-BE49-F238E27FC236}">
              <a16:creationId xmlns:a16="http://schemas.microsoft.com/office/drawing/2014/main" id="{F8B26AA2-D029-452F-BAAC-EC00CC8BA2BF}"/>
            </a:ext>
          </a:extLst>
        </xdr:cNvPr>
        <xdr:cNvSpPr txBox="1"/>
      </xdr:nvSpPr>
      <xdr:spPr>
        <a:xfrm>
          <a:off x="17776267" y="6114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84091</xdr:rowOff>
    </xdr:from>
    <xdr:ext cx="469744" cy="259045"/>
    <xdr:sp macro="" textlink="">
      <xdr:nvSpPr>
        <xdr:cNvPr id="500" name="n_3mainValue【認定こども園・幼稚園・保育所】&#10;一人当たり面積">
          <a:extLst>
            <a:ext uri="{FF2B5EF4-FFF2-40B4-BE49-F238E27FC236}">
              <a16:creationId xmlns:a16="http://schemas.microsoft.com/office/drawing/2014/main" id="{6A65D837-1EA7-4194-9F2A-B77E16E728C8}"/>
            </a:ext>
          </a:extLst>
        </xdr:cNvPr>
        <xdr:cNvSpPr txBox="1"/>
      </xdr:nvSpPr>
      <xdr:spPr>
        <a:xfrm>
          <a:off x="17001567" y="6119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93235</xdr:rowOff>
    </xdr:from>
    <xdr:ext cx="469744" cy="259045"/>
    <xdr:sp macro="" textlink="">
      <xdr:nvSpPr>
        <xdr:cNvPr id="501" name="n_4mainValue【認定こども園・幼稚園・保育所】&#10;一人当たり面積">
          <a:extLst>
            <a:ext uri="{FF2B5EF4-FFF2-40B4-BE49-F238E27FC236}">
              <a16:creationId xmlns:a16="http://schemas.microsoft.com/office/drawing/2014/main" id="{72B3FC4F-D7F1-4532-8F30-6FABE9028166}"/>
            </a:ext>
          </a:extLst>
        </xdr:cNvPr>
        <xdr:cNvSpPr txBox="1"/>
      </xdr:nvSpPr>
      <xdr:spPr>
        <a:xfrm>
          <a:off x="16226867" y="6128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2" name="正方形/長方形 501">
          <a:extLst>
            <a:ext uri="{FF2B5EF4-FFF2-40B4-BE49-F238E27FC236}">
              <a16:creationId xmlns:a16="http://schemas.microsoft.com/office/drawing/2014/main" id="{91B3C7E5-24BD-4187-AA52-C8B4BEC93CED}"/>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3" name="正方形/長方形 502">
          <a:extLst>
            <a:ext uri="{FF2B5EF4-FFF2-40B4-BE49-F238E27FC236}">
              <a16:creationId xmlns:a16="http://schemas.microsoft.com/office/drawing/2014/main" id="{BF7599D8-F4FF-480B-B7F8-3804E3723066}"/>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4" name="正方形/長方形 503">
          <a:extLst>
            <a:ext uri="{FF2B5EF4-FFF2-40B4-BE49-F238E27FC236}">
              <a16:creationId xmlns:a16="http://schemas.microsoft.com/office/drawing/2014/main" id="{0034D87F-CB4C-44B2-B7A7-ADE783877624}"/>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5" name="正方形/長方形 504">
          <a:extLst>
            <a:ext uri="{FF2B5EF4-FFF2-40B4-BE49-F238E27FC236}">
              <a16:creationId xmlns:a16="http://schemas.microsoft.com/office/drawing/2014/main" id="{9A3AA16F-67BD-4CF4-9382-E8F7FD038544}"/>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6" name="正方形/長方形 505">
          <a:extLst>
            <a:ext uri="{FF2B5EF4-FFF2-40B4-BE49-F238E27FC236}">
              <a16:creationId xmlns:a16="http://schemas.microsoft.com/office/drawing/2014/main" id="{4B22006C-70BC-401A-9415-2227AD8B120A}"/>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7" name="正方形/長方形 506">
          <a:extLst>
            <a:ext uri="{FF2B5EF4-FFF2-40B4-BE49-F238E27FC236}">
              <a16:creationId xmlns:a16="http://schemas.microsoft.com/office/drawing/2014/main" id="{C7B16D7B-3E10-4330-8676-B5B66A69D7A3}"/>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8" name="正方形/長方形 507">
          <a:extLst>
            <a:ext uri="{FF2B5EF4-FFF2-40B4-BE49-F238E27FC236}">
              <a16:creationId xmlns:a16="http://schemas.microsoft.com/office/drawing/2014/main" id="{74DB3628-511D-401B-987C-8512F641983D}"/>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9" name="正方形/長方形 508">
          <a:extLst>
            <a:ext uri="{FF2B5EF4-FFF2-40B4-BE49-F238E27FC236}">
              <a16:creationId xmlns:a16="http://schemas.microsoft.com/office/drawing/2014/main" id="{928803FA-9A61-4557-8A04-3799061C35A0}"/>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0" name="テキスト ボックス 509">
          <a:extLst>
            <a:ext uri="{FF2B5EF4-FFF2-40B4-BE49-F238E27FC236}">
              <a16:creationId xmlns:a16="http://schemas.microsoft.com/office/drawing/2014/main" id="{4811ACA6-CE5C-4DE9-B173-55BB604A63C5}"/>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1" name="直線コネクタ 510">
          <a:extLst>
            <a:ext uri="{FF2B5EF4-FFF2-40B4-BE49-F238E27FC236}">
              <a16:creationId xmlns:a16="http://schemas.microsoft.com/office/drawing/2014/main" id="{6E025D90-804F-453C-9718-03CCBCA9041F}"/>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2" name="テキスト ボックス 511">
          <a:extLst>
            <a:ext uri="{FF2B5EF4-FFF2-40B4-BE49-F238E27FC236}">
              <a16:creationId xmlns:a16="http://schemas.microsoft.com/office/drawing/2014/main" id="{2F85E6B5-030B-4495-ACB2-E3447C92EA6D}"/>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3" name="直線コネクタ 512">
          <a:extLst>
            <a:ext uri="{FF2B5EF4-FFF2-40B4-BE49-F238E27FC236}">
              <a16:creationId xmlns:a16="http://schemas.microsoft.com/office/drawing/2014/main" id="{4D0C8721-8C64-47BA-8878-3E704B657997}"/>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4" name="テキスト ボックス 513">
          <a:extLst>
            <a:ext uri="{FF2B5EF4-FFF2-40B4-BE49-F238E27FC236}">
              <a16:creationId xmlns:a16="http://schemas.microsoft.com/office/drawing/2014/main" id="{1D39C6B9-51DF-4DCF-8603-A4404346EB69}"/>
            </a:ext>
          </a:extLst>
        </xdr:cNvPr>
        <xdr:cNvSpPr txBox="1"/>
      </xdr:nvSpPr>
      <xdr:spPr>
        <a:xfrm>
          <a:off x="1060276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5" name="直線コネクタ 514">
          <a:extLst>
            <a:ext uri="{FF2B5EF4-FFF2-40B4-BE49-F238E27FC236}">
              <a16:creationId xmlns:a16="http://schemas.microsoft.com/office/drawing/2014/main" id="{76B3B9CB-01FA-49B8-9D20-B5B841E6415A}"/>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6" name="テキスト ボックス 515">
          <a:extLst>
            <a:ext uri="{FF2B5EF4-FFF2-40B4-BE49-F238E27FC236}">
              <a16:creationId xmlns:a16="http://schemas.microsoft.com/office/drawing/2014/main" id="{3C44383F-9FAB-44EC-81C3-A76EDF4E7097}"/>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7" name="直線コネクタ 516">
          <a:extLst>
            <a:ext uri="{FF2B5EF4-FFF2-40B4-BE49-F238E27FC236}">
              <a16:creationId xmlns:a16="http://schemas.microsoft.com/office/drawing/2014/main" id="{CFC55637-EC42-426D-9D34-8C8AC5EB43F5}"/>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8" name="テキスト ボックス 517">
          <a:extLst>
            <a:ext uri="{FF2B5EF4-FFF2-40B4-BE49-F238E27FC236}">
              <a16:creationId xmlns:a16="http://schemas.microsoft.com/office/drawing/2014/main" id="{C3F3740D-A0FE-401F-B8B3-AA07A3EE481B}"/>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9" name="直線コネクタ 518">
          <a:extLst>
            <a:ext uri="{FF2B5EF4-FFF2-40B4-BE49-F238E27FC236}">
              <a16:creationId xmlns:a16="http://schemas.microsoft.com/office/drawing/2014/main" id="{8F9B53F8-3C60-47FF-8BCC-88E19904C431}"/>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0" name="テキスト ボックス 519">
          <a:extLst>
            <a:ext uri="{FF2B5EF4-FFF2-40B4-BE49-F238E27FC236}">
              <a16:creationId xmlns:a16="http://schemas.microsoft.com/office/drawing/2014/main" id="{CD59C3CD-1FCD-4483-B22D-77F58582E8DF}"/>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1" name="直線コネクタ 520">
          <a:extLst>
            <a:ext uri="{FF2B5EF4-FFF2-40B4-BE49-F238E27FC236}">
              <a16:creationId xmlns:a16="http://schemas.microsoft.com/office/drawing/2014/main" id="{DC3F52F5-CBDA-4653-A9EE-2A437ADCFF9A}"/>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2" name="テキスト ボックス 521">
          <a:extLst>
            <a:ext uri="{FF2B5EF4-FFF2-40B4-BE49-F238E27FC236}">
              <a16:creationId xmlns:a16="http://schemas.microsoft.com/office/drawing/2014/main" id="{81617587-A816-42DF-9526-4E1B5E5CD26B}"/>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13BA592B-8A90-4A56-923A-66943AAEE051}"/>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E0031C4C-986B-4076-91C8-7369A525BBC0}"/>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8AA358D4-2D22-4037-A1D7-A5B61B183B19}"/>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15240</xdr:rowOff>
    </xdr:from>
    <xdr:to>
      <xdr:col>85</xdr:col>
      <xdr:colOff>126364</xdr:colOff>
      <xdr:row>64</xdr:row>
      <xdr:rowOff>3810</xdr:rowOff>
    </xdr:to>
    <xdr:cxnSp macro="">
      <xdr:nvCxnSpPr>
        <xdr:cNvPr id="526" name="直線コネクタ 525">
          <a:extLst>
            <a:ext uri="{FF2B5EF4-FFF2-40B4-BE49-F238E27FC236}">
              <a16:creationId xmlns:a16="http://schemas.microsoft.com/office/drawing/2014/main" id="{6E038519-83AC-4792-9EF3-76FBFE0920C4}"/>
            </a:ext>
          </a:extLst>
        </xdr:cNvPr>
        <xdr:cNvCxnSpPr/>
      </xdr:nvCxnSpPr>
      <xdr:spPr>
        <a:xfrm flipV="1">
          <a:off x="14375764" y="923544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7637</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40B91FCA-2EED-40E9-AB5B-ECD638F257E4}"/>
            </a:ext>
          </a:extLst>
        </xdr:cNvPr>
        <xdr:cNvSpPr txBox="1"/>
      </xdr:nvSpPr>
      <xdr:spPr>
        <a:xfrm>
          <a:off x="14414500" y="1073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3810</xdr:rowOff>
    </xdr:from>
    <xdr:to>
      <xdr:col>86</xdr:col>
      <xdr:colOff>25400</xdr:colOff>
      <xdr:row>64</xdr:row>
      <xdr:rowOff>3810</xdr:rowOff>
    </xdr:to>
    <xdr:cxnSp macro="">
      <xdr:nvCxnSpPr>
        <xdr:cNvPr id="528" name="直線コネクタ 527">
          <a:extLst>
            <a:ext uri="{FF2B5EF4-FFF2-40B4-BE49-F238E27FC236}">
              <a16:creationId xmlns:a16="http://schemas.microsoft.com/office/drawing/2014/main" id="{13659E0A-5696-4BBE-877B-B0A12450F768}"/>
            </a:ext>
          </a:extLst>
        </xdr:cNvPr>
        <xdr:cNvCxnSpPr/>
      </xdr:nvCxnSpPr>
      <xdr:spPr>
        <a:xfrm>
          <a:off x="14287500" y="107327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133367</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04A69293-EAD9-4D61-BBCC-1238AAC8F982}"/>
            </a:ext>
          </a:extLst>
        </xdr:cNvPr>
        <xdr:cNvSpPr txBox="1"/>
      </xdr:nvSpPr>
      <xdr:spPr>
        <a:xfrm>
          <a:off x="14414500" y="9018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15240</xdr:rowOff>
    </xdr:from>
    <xdr:to>
      <xdr:col>86</xdr:col>
      <xdr:colOff>25400</xdr:colOff>
      <xdr:row>55</xdr:row>
      <xdr:rowOff>15240</xdr:rowOff>
    </xdr:to>
    <xdr:cxnSp macro="">
      <xdr:nvCxnSpPr>
        <xdr:cNvPr id="530" name="直線コネクタ 529">
          <a:extLst>
            <a:ext uri="{FF2B5EF4-FFF2-40B4-BE49-F238E27FC236}">
              <a16:creationId xmlns:a16="http://schemas.microsoft.com/office/drawing/2014/main" id="{0B233B39-E1B1-4E73-B693-EDC8E06B5A73}"/>
            </a:ext>
          </a:extLst>
        </xdr:cNvPr>
        <xdr:cNvCxnSpPr/>
      </xdr:nvCxnSpPr>
      <xdr:spPr>
        <a:xfrm>
          <a:off x="14287500" y="92354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139717</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AD8B9509-720A-46AA-88FD-336A827B7FBE}"/>
            </a:ext>
          </a:extLst>
        </xdr:cNvPr>
        <xdr:cNvSpPr txBox="1"/>
      </xdr:nvSpPr>
      <xdr:spPr>
        <a:xfrm>
          <a:off x="14414500" y="96951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116840</xdr:rowOff>
    </xdr:from>
    <xdr:to>
      <xdr:col>85</xdr:col>
      <xdr:colOff>177800</xdr:colOff>
      <xdr:row>59</xdr:row>
      <xdr:rowOff>46990</xdr:rowOff>
    </xdr:to>
    <xdr:sp macro="" textlink="">
      <xdr:nvSpPr>
        <xdr:cNvPr id="532" name="フローチャート: 判断 531">
          <a:extLst>
            <a:ext uri="{FF2B5EF4-FFF2-40B4-BE49-F238E27FC236}">
              <a16:creationId xmlns:a16="http://schemas.microsoft.com/office/drawing/2014/main" id="{DB2F7CE1-C33A-42BB-ACB6-5A14DF7D543C}"/>
            </a:ext>
          </a:extLst>
        </xdr:cNvPr>
        <xdr:cNvSpPr/>
      </xdr:nvSpPr>
      <xdr:spPr>
        <a:xfrm>
          <a:off x="14325600" y="983996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135890</xdr:rowOff>
    </xdr:from>
    <xdr:to>
      <xdr:col>81</xdr:col>
      <xdr:colOff>101600</xdr:colOff>
      <xdr:row>59</xdr:row>
      <xdr:rowOff>66040</xdr:rowOff>
    </xdr:to>
    <xdr:sp macro="" textlink="">
      <xdr:nvSpPr>
        <xdr:cNvPr id="533" name="フローチャート: 判断 532">
          <a:extLst>
            <a:ext uri="{FF2B5EF4-FFF2-40B4-BE49-F238E27FC236}">
              <a16:creationId xmlns:a16="http://schemas.microsoft.com/office/drawing/2014/main" id="{3E9F0CA1-D153-419D-95EC-D702BE1705FB}"/>
            </a:ext>
          </a:extLst>
        </xdr:cNvPr>
        <xdr:cNvSpPr/>
      </xdr:nvSpPr>
      <xdr:spPr>
        <a:xfrm>
          <a:off x="13578840" y="98590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124460</xdr:rowOff>
    </xdr:from>
    <xdr:to>
      <xdr:col>76</xdr:col>
      <xdr:colOff>165100</xdr:colOff>
      <xdr:row>59</xdr:row>
      <xdr:rowOff>54610</xdr:rowOff>
    </xdr:to>
    <xdr:sp macro="" textlink="">
      <xdr:nvSpPr>
        <xdr:cNvPr id="534" name="フローチャート: 判断 533">
          <a:extLst>
            <a:ext uri="{FF2B5EF4-FFF2-40B4-BE49-F238E27FC236}">
              <a16:creationId xmlns:a16="http://schemas.microsoft.com/office/drawing/2014/main" id="{FD02211F-724C-4BB0-A2FC-34A7A6E3A58D}"/>
            </a:ext>
          </a:extLst>
        </xdr:cNvPr>
        <xdr:cNvSpPr/>
      </xdr:nvSpPr>
      <xdr:spPr>
        <a:xfrm>
          <a:off x="12804140" y="98475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116840</xdr:rowOff>
    </xdr:from>
    <xdr:to>
      <xdr:col>72</xdr:col>
      <xdr:colOff>38100</xdr:colOff>
      <xdr:row>59</xdr:row>
      <xdr:rowOff>46990</xdr:rowOff>
    </xdr:to>
    <xdr:sp macro="" textlink="">
      <xdr:nvSpPr>
        <xdr:cNvPr id="535" name="フローチャート: 判断 534">
          <a:extLst>
            <a:ext uri="{FF2B5EF4-FFF2-40B4-BE49-F238E27FC236}">
              <a16:creationId xmlns:a16="http://schemas.microsoft.com/office/drawing/2014/main" id="{4DAF2522-90B2-45D8-9EFC-B23BEC0677D7}"/>
            </a:ext>
          </a:extLst>
        </xdr:cNvPr>
        <xdr:cNvSpPr/>
      </xdr:nvSpPr>
      <xdr:spPr>
        <a:xfrm>
          <a:off x="12029440" y="98399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124460</xdr:rowOff>
    </xdr:from>
    <xdr:to>
      <xdr:col>67</xdr:col>
      <xdr:colOff>101600</xdr:colOff>
      <xdr:row>59</xdr:row>
      <xdr:rowOff>54610</xdr:rowOff>
    </xdr:to>
    <xdr:sp macro="" textlink="">
      <xdr:nvSpPr>
        <xdr:cNvPr id="536" name="フローチャート: 判断 535">
          <a:extLst>
            <a:ext uri="{FF2B5EF4-FFF2-40B4-BE49-F238E27FC236}">
              <a16:creationId xmlns:a16="http://schemas.microsoft.com/office/drawing/2014/main" id="{F67FF34D-781D-49CC-84A3-45E20A89409E}"/>
            </a:ext>
          </a:extLst>
        </xdr:cNvPr>
        <xdr:cNvSpPr/>
      </xdr:nvSpPr>
      <xdr:spPr>
        <a:xfrm>
          <a:off x="11231880" y="98475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569355D9-EE91-45CC-B033-773CF8BA41B4}"/>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48D8CB54-CAAE-4041-AFBF-B280D0BD738E}"/>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0352FB96-721C-44F0-B068-A8DBB54EF264}"/>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37116747-82A1-4ACA-A4FA-0EC8F706DB53}"/>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7D4EB243-C664-46C0-83C5-F0A51B27DB35}"/>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170180</xdr:rowOff>
    </xdr:from>
    <xdr:to>
      <xdr:col>85</xdr:col>
      <xdr:colOff>177800</xdr:colOff>
      <xdr:row>60</xdr:row>
      <xdr:rowOff>100330</xdr:rowOff>
    </xdr:to>
    <xdr:sp macro="" textlink="">
      <xdr:nvSpPr>
        <xdr:cNvPr id="542" name="楕円 541">
          <a:extLst>
            <a:ext uri="{FF2B5EF4-FFF2-40B4-BE49-F238E27FC236}">
              <a16:creationId xmlns:a16="http://schemas.microsoft.com/office/drawing/2014/main" id="{F34DADC1-9914-4CA1-899E-762B1BD8EC13}"/>
            </a:ext>
          </a:extLst>
        </xdr:cNvPr>
        <xdr:cNvSpPr/>
      </xdr:nvSpPr>
      <xdr:spPr>
        <a:xfrm>
          <a:off x="14325600" y="1006094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148607</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221D43F0-C0ED-4C63-B0A1-3E4982AF1C18}"/>
            </a:ext>
          </a:extLst>
        </xdr:cNvPr>
        <xdr:cNvSpPr txBox="1"/>
      </xdr:nvSpPr>
      <xdr:spPr>
        <a:xfrm>
          <a:off x="14414500" y="10039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124460</xdr:rowOff>
    </xdr:from>
    <xdr:to>
      <xdr:col>81</xdr:col>
      <xdr:colOff>101600</xdr:colOff>
      <xdr:row>60</xdr:row>
      <xdr:rowOff>54610</xdr:rowOff>
    </xdr:to>
    <xdr:sp macro="" textlink="">
      <xdr:nvSpPr>
        <xdr:cNvPr id="544" name="楕円 543">
          <a:extLst>
            <a:ext uri="{FF2B5EF4-FFF2-40B4-BE49-F238E27FC236}">
              <a16:creationId xmlns:a16="http://schemas.microsoft.com/office/drawing/2014/main" id="{E38CCBE8-65A5-48D9-BA14-3CC25BB7660E}"/>
            </a:ext>
          </a:extLst>
        </xdr:cNvPr>
        <xdr:cNvSpPr/>
      </xdr:nvSpPr>
      <xdr:spPr>
        <a:xfrm>
          <a:off x="13578840" y="10015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3810</xdr:rowOff>
    </xdr:from>
    <xdr:to>
      <xdr:col>85</xdr:col>
      <xdr:colOff>127000</xdr:colOff>
      <xdr:row>60</xdr:row>
      <xdr:rowOff>49530</xdr:rowOff>
    </xdr:to>
    <xdr:cxnSp macro="">
      <xdr:nvCxnSpPr>
        <xdr:cNvPr id="545" name="直線コネクタ 544">
          <a:extLst>
            <a:ext uri="{FF2B5EF4-FFF2-40B4-BE49-F238E27FC236}">
              <a16:creationId xmlns:a16="http://schemas.microsoft.com/office/drawing/2014/main" id="{8546178B-6254-487E-B2B9-779D2DEC9380}"/>
            </a:ext>
          </a:extLst>
        </xdr:cNvPr>
        <xdr:cNvCxnSpPr/>
      </xdr:nvCxnSpPr>
      <xdr:spPr>
        <a:xfrm>
          <a:off x="13629640" y="10062210"/>
          <a:ext cx="74676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93980</xdr:rowOff>
    </xdr:from>
    <xdr:to>
      <xdr:col>76</xdr:col>
      <xdr:colOff>165100</xdr:colOff>
      <xdr:row>60</xdr:row>
      <xdr:rowOff>24130</xdr:rowOff>
    </xdr:to>
    <xdr:sp macro="" textlink="">
      <xdr:nvSpPr>
        <xdr:cNvPr id="546" name="楕円 545">
          <a:extLst>
            <a:ext uri="{FF2B5EF4-FFF2-40B4-BE49-F238E27FC236}">
              <a16:creationId xmlns:a16="http://schemas.microsoft.com/office/drawing/2014/main" id="{615D4E94-7E1F-46D6-9926-F2C8A7441DAF}"/>
            </a:ext>
          </a:extLst>
        </xdr:cNvPr>
        <xdr:cNvSpPr/>
      </xdr:nvSpPr>
      <xdr:spPr>
        <a:xfrm>
          <a:off x="12804140" y="99847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144780</xdr:rowOff>
    </xdr:from>
    <xdr:to>
      <xdr:col>81</xdr:col>
      <xdr:colOff>50800</xdr:colOff>
      <xdr:row>60</xdr:row>
      <xdr:rowOff>3810</xdr:rowOff>
    </xdr:to>
    <xdr:cxnSp macro="">
      <xdr:nvCxnSpPr>
        <xdr:cNvPr id="547" name="直線コネクタ 546">
          <a:extLst>
            <a:ext uri="{FF2B5EF4-FFF2-40B4-BE49-F238E27FC236}">
              <a16:creationId xmlns:a16="http://schemas.microsoft.com/office/drawing/2014/main" id="{5F981E2B-6B28-4132-A520-7FAA0C021FDC}"/>
            </a:ext>
          </a:extLst>
        </xdr:cNvPr>
        <xdr:cNvCxnSpPr/>
      </xdr:nvCxnSpPr>
      <xdr:spPr>
        <a:xfrm>
          <a:off x="12854940" y="10035540"/>
          <a:ext cx="7747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36830</xdr:rowOff>
    </xdr:from>
    <xdr:to>
      <xdr:col>72</xdr:col>
      <xdr:colOff>38100</xdr:colOff>
      <xdr:row>59</xdr:row>
      <xdr:rowOff>138430</xdr:rowOff>
    </xdr:to>
    <xdr:sp macro="" textlink="">
      <xdr:nvSpPr>
        <xdr:cNvPr id="548" name="楕円 547">
          <a:extLst>
            <a:ext uri="{FF2B5EF4-FFF2-40B4-BE49-F238E27FC236}">
              <a16:creationId xmlns:a16="http://schemas.microsoft.com/office/drawing/2014/main" id="{DFE2C7B8-5C37-48A7-A7DD-FC36E1EFA11C}"/>
            </a:ext>
          </a:extLst>
        </xdr:cNvPr>
        <xdr:cNvSpPr/>
      </xdr:nvSpPr>
      <xdr:spPr>
        <a:xfrm>
          <a:off x="12029440" y="99275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87630</xdr:rowOff>
    </xdr:from>
    <xdr:to>
      <xdr:col>76</xdr:col>
      <xdr:colOff>114300</xdr:colOff>
      <xdr:row>59</xdr:row>
      <xdr:rowOff>144780</xdr:rowOff>
    </xdr:to>
    <xdr:cxnSp macro="">
      <xdr:nvCxnSpPr>
        <xdr:cNvPr id="549" name="直線コネクタ 548">
          <a:extLst>
            <a:ext uri="{FF2B5EF4-FFF2-40B4-BE49-F238E27FC236}">
              <a16:creationId xmlns:a16="http://schemas.microsoft.com/office/drawing/2014/main" id="{52DEC729-28D1-4BCA-89C2-B077596D89E1}"/>
            </a:ext>
          </a:extLst>
        </xdr:cNvPr>
        <xdr:cNvCxnSpPr/>
      </xdr:nvCxnSpPr>
      <xdr:spPr>
        <a:xfrm>
          <a:off x="12072620" y="9978390"/>
          <a:ext cx="78232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128270</xdr:rowOff>
    </xdr:from>
    <xdr:to>
      <xdr:col>67</xdr:col>
      <xdr:colOff>101600</xdr:colOff>
      <xdr:row>59</xdr:row>
      <xdr:rowOff>58420</xdr:rowOff>
    </xdr:to>
    <xdr:sp macro="" textlink="">
      <xdr:nvSpPr>
        <xdr:cNvPr id="550" name="楕円 549">
          <a:extLst>
            <a:ext uri="{FF2B5EF4-FFF2-40B4-BE49-F238E27FC236}">
              <a16:creationId xmlns:a16="http://schemas.microsoft.com/office/drawing/2014/main" id="{5F03E16B-C45F-42D3-8277-A84633EA66A3}"/>
            </a:ext>
          </a:extLst>
        </xdr:cNvPr>
        <xdr:cNvSpPr/>
      </xdr:nvSpPr>
      <xdr:spPr>
        <a:xfrm>
          <a:off x="11231880" y="98513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7620</xdr:rowOff>
    </xdr:from>
    <xdr:to>
      <xdr:col>71</xdr:col>
      <xdr:colOff>177800</xdr:colOff>
      <xdr:row>59</xdr:row>
      <xdr:rowOff>87630</xdr:rowOff>
    </xdr:to>
    <xdr:cxnSp macro="">
      <xdr:nvCxnSpPr>
        <xdr:cNvPr id="551" name="直線コネクタ 550">
          <a:extLst>
            <a:ext uri="{FF2B5EF4-FFF2-40B4-BE49-F238E27FC236}">
              <a16:creationId xmlns:a16="http://schemas.microsoft.com/office/drawing/2014/main" id="{8B86D2A3-57E8-42E0-A17A-9373AAAF7661}"/>
            </a:ext>
          </a:extLst>
        </xdr:cNvPr>
        <xdr:cNvCxnSpPr/>
      </xdr:nvCxnSpPr>
      <xdr:spPr>
        <a:xfrm>
          <a:off x="11282680" y="9898380"/>
          <a:ext cx="78994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82567</xdr:rowOff>
    </xdr:from>
    <xdr:ext cx="405111" cy="259045"/>
    <xdr:sp macro="" textlink="">
      <xdr:nvSpPr>
        <xdr:cNvPr id="552" name="n_1aveValue【学校施設】&#10;有形固定資産減価償却率">
          <a:extLst>
            <a:ext uri="{FF2B5EF4-FFF2-40B4-BE49-F238E27FC236}">
              <a16:creationId xmlns:a16="http://schemas.microsoft.com/office/drawing/2014/main" id="{A3B4616E-0825-4225-A3B8-1576BAF3E07D}"/>
            </a:ext>
          </a:extLst>
        </xdr:cNvPr>
        <xdr:cNvSpPr txBox="1"/>
      </xdr:nvSpPr>
      <xdr:spPr>
        <a:xfrm>
          <a:off x="13437244" y="963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71137</xdr:rowOff>
    </xdr:from>
    <xdr:ext cx="405111" cy="259045"/>
    <xdr:sp macro="" textlink="">
      <xdr:nvSpPr>
        <xdr:cNvPr id="553" name="n_2aveValue【学校施設】&#10;有形固定資産減価償却率">
          <a:extLst>
            <a:ext uri="{FF2B5EF4-FFF2-40B4-BE49-F238E27FC236}">
              <a16:creationId xmlns:a16="http://schemas.microsoft.com/office/drawing/2014/main" id="{8E5704DD-15E9-486B-8D12-9EFCD0140A84}"/>
            </a:ext>
          </a:extLst>
        </xdr:cNvPr>
        <xdr:cNvSpPr txBox="1"/>
      </xdr:nvSpPr>
      <xdr:spPr>
        <a:xfrm>
          <a:off x="12675244" y="9626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63517</xdr:rowOff>
    </xdr:from>
    <xdr:ext cx="405111" cy="259045"/>
    <xdr:sp macro="" textlink="">
      <xdr:nvSpPr>
        <xdr:cNvPr id="554" name="n_3aveValue【学校施設】&#10;有形固定資産減価償却率">
          <a:extLst>
            <a:ext uri="{FF2B5EF4-FFF2-40B4-BE49-F238E27FC236}">
              <a16:creationId xmlns:a16="http://schemas.microsoft.com/office/drawing/2014/main" id="{4CE40F32-4DAB-4612-AC6C-66B57C04B6B3}"/>
            </a:ext>
          </a:extLst>
        </xdr:cNvPr>
        <xdr:cNvSpPr txBox="1"/>
      </xdr:nvSpPr>
      <xdr:spPr>
        <a:xfrm>
          <a:off x="11900544" y="961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71137</xdr:rowOff>
    </xdr:from>
    <xdr:ext cx="405111" cy="259045"/>
    <xdr:sp macro="" textlink="">
      <xdr:nvSpPr>
        <xdr:cNvPr id="555" name="n_4aveValue【学校施設】&#10;有形固定資産減価償却率">
          <a:extLst>
            <a:ext uri="{FF2B5EF4-FFF2-40B4-BE49-F238E27FC236}">
              <a16:creationId xmlns:a16="http://schemas.microsoft.com/office/drawing/2014/main" id="{CCA26319-6077-47AF-BF0F-DA88DFD51177}"/>
            </a:ext>
          </a:extLst>
        </xdr:cNvPr>
        <xdr:cNvSpPr txBox="1"/>
      </xdr:nvSpPr>
      <xdr:spPr>
        <a:xfrm>
          <a:off x="11102984" y="9626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45737</xdr:rowOff>
    </xdr:from>
    <xdr:ext cx="405111" cy="259045"/>
    <xdr:sp macro="" textlink="">
      <xdr:nvSpPr>
        <xdr:cNvPr id="556" name="n_1mainValue【学校施設】&#10;有形固定資産減価償却率">
          <a:extLst>
            <a:ext uri="{FF2B5EF4-FFF2-40B4-BE49-F238E27FC236}">
              <a16:creationId xmlns:a16="http://schemas.microsoft.com/office/drawing/2014/main" id="{88AF677C-B3E8-4761-B8A7-DDEBAD3D86DC}"/>
            </a:ext>
          </a:extLst>
        </xdr:cNvPr>
        <xdr:cNvSpPr txBox="1"/>
      </xdr:nvSpPr>
      <xdr:spPr>
        <a:xfrm>
          <a:off x="13437244" y="10104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15257</xdr:rowOff>
    </xdr:from>
    <xdr:ext cx="405111" cy="259045"/>
    <xdr:sp macro="" textlink="">
      <xdr:nvSpPr>
        <xdr:cNvPr id="557" name="n_2mainValue【学校施設】&#10;有形固定資産減価償却率">
          <a:extLst>
            <a:ext uri="{FF2B5EF4-FFF2-40B4-BE49-F238E27FC236}">
              <a16:creationId xmlns:a16="http://schemas.microsoft.com/office/drawing/2014/main" id="{BA9364E4-6ABB-4974-9489-C5FD6E6EC0F5}"/>
            </a:ext>
          </a:extLst>
        </xdr:cNvPr>
        <xdr:cNvSpPr txBox="1"/>
      </xdr:nvSpPr>
      <xdr:spPr>
        <a:xfrm>
          <a:off x="12675244" y="1007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129557</xdr:rowOff>
    </xdr:from>
    <xdr:ext cx="405111" cy="259045"/>
    <xdr:sp macro="" textlink="">
      <xdr:nvSpPr>
        <xdr:cNvPr id="558" name="n_3mainValue【学校施設】&#10;有形固定資産減価償却率">
          <a:extLst>
            <a:ext uri="{FF2B5EF4-FFF2-40B4-BE49-F238E27FC236}">
              <a16:creationId xmlns:a16="http://schemas.microsoft.com/office/drawing/2014/main" id="{A806A843-3B3B-4441-8CF6-239BA2D46C09}"/>
            </a:ext>
          </a:extLst>
        </xdr:cNvPr>
        <xdr:cNvSpPr txBox="1"/>
      </xdr:nvSpPr>
      <xdr:spPr>
        <a:xfrm>
          <a:off x="11900544" y="10020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49547</xdr:rowOff>
    </xdr:from>
    <xdr:ext cx="405111" cy="259045"/>
    <xdr:sp macro="" textlink="">
      <xdr:nvSpPr>
        <xdr:cNvPr id="559" name="n_4mainValue【学校施設】&#10;有形固定資産減価償却率">
          <a:extLst>
            <a:ext uri="{FF2B5EF4-FFF2-40B4-BE49-F238E27FC236}">
              <a16:creationId xmlns:a16="http://schemas.microsoft.com/office/drawing/2014/main" id="{C1CFF56E-26E1-4E10-8CF2-7B7CB90635B1}"/>
            </a:ext>
          </a:extLst>
        </xdr:cNvPr>
        <xdr:cNvSpPr txBox="1"/>
      </xdr:nvSpPr>
      <xdr:spPr>
        <a:xfrm>
          <a:off x="11102984" y="9940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FF3C64D5-2745-469A-95C5-212C9B13AF23}"/>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E542E7C9-E034-4760-BD6D-BB992A432AA6}"/>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C1721960-D5AA-4C16-AF33-BC8B0D8B40CE}"/>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EA383110-23AB-4046-989C-73AFE18AB839}"/>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06A29299-6A36-4C94-A210-A8D4D60AC982}"/>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52CFC0C1-521B-4D18-9D1D-465F3AAB0978}"/>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A77E657B-8335-493C-8338-3C06A1ED1216}"/>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58F2CB00-CE66-4EFA-95F6-D65C47A5FBDB}"/>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C8ECB488-A2ED-4A51-85DE-577528C35C36}"/>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75768C96-57F9-4AAD-B96F-14DA4607059C}"/>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a:extLst>
            <a:ext uri="{FF2B5EF4-FFF2-40B4-BE49-F238E27FC236}">
              <a16:creationId xmlns:a16="http://schemas.microsoft.com/office/drawing/2014/main" id="{E11CAA4F-EA2D-4BE3-A447-B6FFD5C34FAE}"/>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1" name="直線コネクタ 570">
          <a:extLst>
            <a:ext uri="{FF2B5EF4-FFF2-40B4-BE49-F238E27FC236}">
              <a16:creationId xmlns:a16="http://schemas.microsoft.com/office/drawing/2014/main" id="{9EBA0ABD-3905-43E9-B36E-2D7C29EFE890}"/>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2" name="テキスト ボックス 571">
          <a:extLst>
            <a:ext uri="{FF2B5EF4-FFF2-40B4-BE49-F238E27FC236}">
              <a16:creationId xmlns:a16="http://schemas.microsoft.com/office/drawing/2014/main" id="{B25B2E39-A0D8-4696-A29A-5848AF52F43B}"/>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3" name="直線コネクタ 572">
          <a:extLst>
            <a:ext uri="{FF2B5EF4-FFF2-40B4-BE49-F238E27FC236}">
              <a16:creationId xmlns:a16="http://schemas.microsoft.com/office/drawing/2014/main" id="{5535D041-77E5-4A47-9899-CC561130234E}"/>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4" name="テキスト ボックス 573">
          <a:extLst>
            <a:ext uri="{FF2B5EF4-FFF2-40B4-BE49-F238E27FC236}">
              <a16:creationId xmlns:a16="http://schemas.microsoft.com/office/drawing/2014/main" id="{230108AF-2902-49D1-97D3-52ACF216DA34}"/>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5A54432A-463C-4081-B372-56A1F43B8142}"/>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6" name="テキスト ボックス 575">
          <a:extLst>
            <a:ext uri="{FF2B5EF4-FFF2-40B4-BE49-F238E27FC236}">
              <a16:creationId xmlns:a16="http://schemas.microsoft.com/office/drawing/2014/main" id="{A62D57B4-F883-4230-B6D5-61E62C478CDE}"/>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7" name="直線コネクタ 576">
          <a:extLst>
            <a:ext uri="{FF2B5EF4-FFF2-40B4-BE49-F238E27FC236}">
              <a16:creationId xmlns:a16="http://schemas.microsoft.com/office/drawing/2014/main" id="{909CA26C-1272-41E4-8F24-A5688284E542}"/>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8" name="テキスト ボックス 577">
          <a:extLst>
            <a:ext uri="{FF2B5EF4-FFF2-40B4-BE49-F238E27FC236}">
              <a16:creationId xmlns:a16="http://schemas.microsoft.com/office/drawing/2014/main" id="{E4ED4BB1-81A0-4A7D-8DA5-11FAD2A2359F}"/>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9" name="直線コネクタ 578">
          <a:extLst>
            <a:ext uri="{FF2B5EF4-FFF2-40B4-BE49-F238E27FC236}">
              <a16:creationId xmlns:a16="http://schemas.microsoft.com/office/drawing/2014/main" id="{15B418F3-4C5D-4947-8869-6A417527D2D7}"/>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0" name="テキスト ボックス 579">
          <a:extLst>
            <a:ext uri="{FF2B5EF4-FFF2-40B4-BE49-F238E27FC236}">
              <a16:creationId xmlns:a16="http://schemas.microsoft.com/office/drawing/2014/main" id="{7894090E-D08B-444A-8174-610CC211C046}"/>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47AF7465-E6DC-458A-B799-E2068B06D96D}"/>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2" name="テキスト ボックス 581">
          <a:extLst>
            <a:ext uri="{FF2B5EF4-FFF2-40B4-BE49-F238E27FC236}">
              <a16:creationId xmlns:a16="http://schemas.microsoft.com/office/drawing/2014/main" id="{2184FA27-CE1A-4C33-ADEE-A081729250B9}"/>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学校施設】&#10;一人当たり面積グラフ枠">
          <a:extLst>
            <a:ext uri="{FF2B5EF4-FFF2-40B4-BE49-F238E27FC236}">
              <a16:creationId xmlns:a16="http://schemas.microsoft.com/office/drawing/2014/main" id="{FC3FA6A0-EF09-4CBD-BF4C-CC9F7D70FDE8}"/>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16510</xdr:rowOff>
    </xdr:from>
    <xdr:to>
      <xdr:col>116</xdr:col>
      <xdr:colOff>62864</xdr:colOff>
      <xdr:row>64</xdr:row>
      <xdr:rowOff>133350</xdr:rowOff>
    </xdr:to>
    <xdr:cxnSp macro="">
      <xdr:nvCxnSpPr>
        <xdr:cNvPr id="584" name="直線コネクタ 583">
          <a:extLst>
            <a:ext uri="{FF2B5EF4-FFF2-40B4-BE49-F238E27FC236}">
              <a16:creationId xmlns:a16="http://schemas.microsoft.com/office/drawing/2014/main" id="{A90B4746-1472-419A-9BBF-C5C4F578C66B}"/>
            </a:ext>
          </a:extLst>
        </xdr:cNvPr>
        <xdr:cNvCxnSpPr/>
      </xdr:nvCxnSpPr>
      <xdr:spPr>
        <a:xfrm flipV="1">
          <a:off x="19509104" y="9236710"/>
          <a:ext cx="0" cy="1625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137177</xdr:rowOff>
    </xdr:from>
    <xdr:ext cx="469744" cy="259045"/>
    <xdr:sp macro="" textlink="">
      <xdr:nvSpPr>
        <xdr:cNvPr id="585" name="【学校施設】&#10;一人当たり面積最小値テキスト">
          <a:extLst>
            <a:ext uri="{FF2B5EF4-FFF2-40B4-BE49-F238E27FC236}">
              <a16:creationId xmlns:a16="http://schemas.microsoft.com/office/drawing/2014/main" id="{6E87A317-FC43-4A4A-923E-397E8579E0DA}"/>
            </a:ext>
          </a:extLst>
        </xdr:cNvPr>
        <xdr:cNvSpPr txBox="1"/>
      </xdr:nvSpPr>
      <xdr:spPr>
        <a:xfrm>
          <a:off x="19547840" y="1086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133350</xdr:rowOff>
    </xdr:from>
    <xdr:to>
      <xdr:col>116</xdr:col>
      <xdr:colOff>152400</xdr:colOff>
      <xdr:row>64</xdr:row>
      <xdr:rowOff>133350</xdr:rowOff>
    </xdr:to>
    <xdr:cxnSp macro="">
      <xdr:nvCxnSpPr>
        <xdr:cNvPr id="586" name="直線コネクタ 585">
          <a:extLst>
            <a:ext uri="{FF2B5EF4-FFF2-40B4-BE49-F238E27FC236}">
              <a16:creationId xmlns:a16="http://schemas.microsoft.com/office/drawing/2014/main" id="{FA71C0A8-3562-41F1-A11F-2E30665A9A56}"/>
            </a:ext>
          </a:extLst>
        </xdr:cNvPr>
        <xdr:cNvCxnSpPr/>
      </xdr:nvCxnSpPr>
      <xdr:spPr>
        <a:xfrm>
          <a:off x="19443700" y="108623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134637</xdr:rowOff>
    </xdr:from>
    <xdr:ext cx="469744" cy="259045"/>
    <xdr:sp macro="" textlink="">
      <xdr:nvSpPr>
        <xdr:cNvPr id="587" name="【学校施設】&#10;一人当たり面積最大値テキスト">
          <a:extLst>
            <a:ext uri="{FF2B5EF4-FFF2-40B4-BE49-F238E27FC236}">
              <a16:creationId xmlns:a16="http://schemas.microsoft.com/office/drawing/2014/main" id="{50D66B45-A9BE-4B54-88CD-D4306719BFED}"/>
            </a:ext>
          </a:extLst>
        </xdr:cNvPr>
        <xdr:cNvSpPr txBox="1"/>
      </xdr:nvSpPr>
      <xdr:spPr>
        <a:xfrm>
          <a:off x="19547840" y="901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16510</xdr:rowOff>
    </xdr:from>
    <xdr:to>
      <xdr:col>116</xdr:col>
      <xdr:colOff>152400</xdr:colOff>
      <xdr:row>55</xdr:row>
      <xdr:rowOff>16510</xdr:rowOff>
    </xdr:to>
    <xdr:cxnSp macro="">
      <xdr:nvCxnSpPr>
        <xdr:cNvPr id="588" name="直線コネクタ 587">
          <a:extLst>
            <a:ext uri="{FF2B5EF4-FFF2-40B4-BE49-F238E27FC236}">
              <a16:creationId xmlns:a16="http://schemas.microsoft.com/office/drawing/2014/main" id="{C8C7EA82-BF0D-4BE4-AB20-B8271DF418CE}"/>
            </a:ext>
          </a:extLst>
        </xdr:cNvPr>
        <xdr:cNvCxnSpPr/>
      </xdr:nvCxnSpPr>
      <xdr:spPr>
        <a:xfrm>
          <a:off x="19443700" y="92367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156227</xdr:rowOff>
    </xdr:from>
    <xdr:ext cx="469744" cy="259045"/>
    <xdr:sp macro="" textlink="">
      <xdr:nvSpPr>
        <xdr:cNvPr id="589" name="【学校施設】&#10;一人当たり面積平均値テキスト">
          <a:extLst>
            <a:ext uri="{FF2B5EF4-FFF2-40B4-BE49-F238E27FC236}">
              <a16:creationId xmlns:a16="http://schemas.microsoft.com/office/drawing/2014/main" id="{C3836F4C-663C-4C27-A15C-9EB84B3809E7}"/>
            </a:ext>
          </a:extLst>
        </xdr:cNvPr>
        <xdr:cNvSpPr txBox="1"/>
      </xdr:nvSpPr>
      <xdr:spPr>
        <a:xfrm>
          <a:off x="19547840" y="10214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xdr:rowOff>
    </xdr:from>
    <xdr:to>
      <xdr:col>116</xdr:col>
      <xdr:colOff>114300</xdr:colOff>
      <xdr:row>61</xdr:row>
      <xdr:rowOff>107950</xdr:rowOff>
    </xdr:to>
    <xdr:sp macro="" textlink="">
      <xdr:nvSpPr>
        <xdr:cNvPr id="590" name="フローチャート: 判断 589">
          <a:extLst>
            <a:ext uri="{FF2B5EF4-FFF2-40B4-BE49-F238E27FC236}">
              <a16:creationId xmlns:a16="http://schemas.microsoft.com/office/drawing/2014/main" id="{0873D339-8955-4A63-86B4-67C7CE24D846}"/>
            </a:ext>
          </a:extLst>
        </xdr:cNvPr>
        <xdr:cNvSpPr/>
      </xdr:nvSpPr>
      <xdr:spPr>
        <a:xfrm>
          <a:off x="19458940" y="1023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6350</xdr:rowOff>
    </xdr:from>
    <xdr:to>
      <xdr:col>112</xdr:col>
      <xdr:colOff>38100</xdr:colOff>
      <xdr:row>61</xdr:row>
      <xdr:rowOff>107950</xdr:rowOff>
    </xdr:to>
    <xdr:sp macro="" textlink="">
      <xdr:nvSpPr>
        <xdr:cNvPr id="591" name="フローチャート: 判断 590">
          <a:extLst>
            <a:ext uri="{FF2B5EF4-FFF2-40B4-BE49-F238E27FC236}">
              <a16:creationId xmlns:a16="http://schemas.microsoft.com/office/drawing/2014/main" id="{0651735D-8EC8-47AC-8C4D-0561513BF486}"/>
            </a:ext>
          </a:extLst>
        </xdr:cNvPr>
        <xdr:cNvSpPr/>
      </xdr:nvSpPr>
      <xdr:spPr>
        <a:xfrm>
          <a:off x="18735040" y="102323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7620</xdr:rowOff>
    </xdr:from>
    <xdr:to>
      <xdr:col>107</xdr:col>
      <xdr:colOff>101600</xdr:colOff>
      <xdr:row>61</xdr:row>
      <xdr:rowOff>109220</xdr:rowOff>
    </xdr:to>
    <xdr:sp macro="" textlink="">
      <xdr:nvSpPr>
        <xdr:cNvPr id="592" name="フローチャート: 判断 591">
          <a:extLst>
            <a:ext uri="{FF2B5EF4-FFF2-40B4-BE49-F238E27FC236}">
              <a16:creationId xmlns:a16="http://schemas.microsoft.com/office/drawing/2014/main" id="{2FDD6DA1-5365-4EC0-A292-5C86689E1A0C}"/>
            </a:ext>
          </a:extLst>
        </xdr:cNvPr>
        <xdr:cNvSpPr/>
      </xdr:nvSpPr>
      <xdr:spPr>
        <a:xfrm>
          <a:off x="17937480" y="1023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12700</xdr:rowOff>
    </xdr:from>
    <xdr:to>
      <xdr:col>102</xdr:col>
      <xdr:colOff>165100</xdr:colOff>
      <xdr:row>61</xdr:row>
      <xdr:rowOff>114300</xdr:rowOff>
    </xdr:to>
    <xdr:sp macro="" textlink="">
      <xdr:nvSpPr>
        <xdr:cNvPr id="593" name="フローチャート: 判断 592">
          <a:extLst>
            <a:ext uri="{FF2B5EF4-FFF2-40B4-BE49-F238E27FC236}">
              <a16:creationId xmlns:a16="http://schemas.microsoft.com/office/drawing/2014/main" id="{068886AB-79F2-42D0-8998-EA0D8F59D8AC}"/>
            </a:ext>
          </a:extLst>
        </xdr:cNvPr>
        <xdr:cNvSpPr/>
      </xdr:nvSpPr>
      <xdr:spPr>
        <a:xfrm>
          <a:off x="17162780" y="10238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31750</xdr:rowOff>
    </xdr:from>
    <xdr:to>
      <xdr:col>98</xdr:col>
      <xdr:colOff>38100</xdr:colOff>
      <xdr:row>61</xdr:row>
      <xdr:rowOff>133350</xdr:rowOff>
    </xdr:to>
    <xdr:sp macro="" textlink="">
      <xdr:nvSpPr>
        <xdr:cNvPr id="594" name="フローチャート: 判断 593">
          <a:extLst>
            <a:ext uri="{FF2B5EF4-FFF2-40B4-BE49-F238E27FC236}">
              <a16:creationId xmlns:a16="http://schemas.microsoft.com/office/drawing/2014/main" id="{F2F58B57-BA81-450B-95F2-1A5FD12E5B91}"/>
            </a:ext>
          </a:extLst>
        </xdr:cNvPr>
        <xdr:cNvSpPr/>
      </xdr:nvSpPr>
      <xdr:spPr>
        <a:xfrm>
          <a:off x="16388080" y="102577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1D7DA10C-AD16-45F4-BF0D-5C019D4E9CE9}"/>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E6982DDE-7038-460E-BF20-CB4F9C384343}"/>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BD75045B-9CBA-46D8-AAF1-FEEA8FA04AEB}"/>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42B3A3E9-781E-4CBA-960B-E1AD52445B9C}"/>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645835D3-96C7-4C7D-AB43-BC30567EF4D7}"/>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151130</xdr:rowOff>
    </xdr:from>
    <xdr:to>
      <xdr:col>116</xdr:col>
      <xdr:colOff>114300</xdr:colOff>
      <xdr:row>61</xdr:row>
      <xdr:rowOff>81280</xdr:rowOff>
    </xdr:to>
    <xdr:sp macro="" textlink="">
      <xdr:nvSpPr>
        <xdr:cNvPr id="600" name="楕円 599">
          <a:extLst>
            <a:ext uri="{FF2B5EF4-FFF2-40B4-BE49-F238E27FC236}">
              <a16:creationId xmlns:a16="http://schemas.microsoft.com/office/drawing/2014/main" id="{AC036AD5-8C19-45F5-9C58-75D43611AB9A}"/>
            </a:ext>
          </a:extLst>
        </xdr:cNvPr>
        <xdr:cNvSpPr/>
      </xdr:nvSpPr>
      <xdr:spPr>
        <a:xfrm>
          <a:off x="19458940" y="102095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2557</xdr:rowOff>
    </xdr:from>
    <xdr:ext cx="469744" cy="259045"/>
    <xdr:sp macro="" textlink="">
      <xdr:nvSpPr>
        <xdr:cNvPr id="601" name="【学校施設】&#10;一人当たり面積該当値テキスト">
          <a:extLst>
            <a:ext uri="{FF2B5EF4-FFF2-40B4-BE49-F238E27FC236}">
              <a16:creationId xmlns:a16="http://schemas.microsoft.com/office/drawing/2014/main" id="{68079664-EBDA-42D3-91B4-5506FB17EDE2}"/>
            </a:ext>
          </a:extLst>
        </xdr:cNvPr>
        <xdr:cNvSpPr txBox="1"/>
      </xdr:nvSpPr>
      <xdr:spPr>
        <a:xfrm>
          <a:off x="19547840" y="1006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163830</xdr:rowOff>
    </xdr:from>
    <xdr:to>
      <xdr:col>112</xdr:col>
      <xdr:colOff>38100</xdr:colOff>
      <xdr:row>61</xdr:row>
      <xdr:rowOff>93980</xdr:rowOff>
    </xdr:to>
    <xdr:sp macro="" textlink="">
      <xdr:nvSpPr>
        <xdr:cNvPr id="602" name="楕円 601">
          <a:extLst>
            <a:ext uri="{FF2B5EF4-FFF2-40B4-BE49-F238E27FC236}">
              <a16:creationId xmlns:a16="http://schemas.microsoft.com/office/drawing/2014/main" id="{036D1E26-E4D5-4E9B-BEB4-C39FBDF60F26}"/>
            </a:ext>
          </a:extLst>
        </xdr:cNvPr>
        <xdr:cNvSpPr/>
      </xdr:nvSpPr>
      <xdr:spPr>
        <a:xfrm>
          <a:off x="18735040" y="102222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30480</xdr:rowOff>
    </xdr:from>
    <xdr:to>
      <xdr:col>116</xdr:col>
      <xdr:colOff>63500</xdr:colOff>
      <xdr:row>61</xdr:row>
      <xdr:rowOff>43180</xdr:rowOff>
    </xdr:to>
    <xdr:cxnSp macro="">
      <xdr:nvCxnSpPr>
        <xdr:cNvPr id="603" name="直線コネクタ 602">
          <a:extLst>
            <a:ext uri="{FF2B5EF4-FFF2-40B4-BE49-F238E27FC236}">
              <a16:creationId xmlns:a16="http://schemas.microsoft.com/office/drawing/2014/main" id="{394E3417-2BC4-4592-B02B-FD4177B64EFC}"/>
            </a:ext>
          </a:extLst>
        </xdr:cNvPr>
        <xdr:cNvCxnSpPr/>
      </xdr:nvCxnSpPr>
      <xdr:spPr>
        <a:xfrm flipV="1">
          <a:off x="18778220" y="10256520"/>
          <a:ext cx="73152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5080</xdr:rowOff>
    </xdr:from>
    <xdr:to>
      <xdr:col>107</xdr:col>
      <xdr:colOff>101600</xdr:colOff>
      <xdr:row>61</xdr:row>
      <xdr:rowOff>106680</xdr:rowOff>
    </xdr:to>
    <xdr:sp macro="" textlink="">
      <xdr:nvSpPr>
        <xdr:cNvPr id="604" name="楕円 603">
          <a:extLst>
            <a:ext uri="{FF2B5EF4-FFF2-40B4-BE49-F238E27FC236}">
              <a16:creationId xmlns:a16="http://schemas.microsoft.com/office/drawing/2014/main" id="{49F97559-9FD9-44F7-843C-BF2D2F22ED85}"/>
            </a:ext>
          </a:extLst>
        </xdr:cNvPr>
        <xdr:cNvSpPr/>
      </xdr:nvSpPr>
      <xdr:spPr>
        <a:xfrm>
          <a:off x="17937480" y="1023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43180</xdr:rowOff>
    </xdr:from>
    <xdr:to>
      <xdr:col>111</xdr:col>
      <xdr:colOff>177800</xdr:colOff>
      <xdr:row>61</xdr:row>
      <xdr:rowOff>55880</xdr:rowOff>
    </xdr:to>
    <xdr:cxnSp macro="">
      <xdr:nvCxnSpPr>
        <xdr:cNvPr id="605" name="直線コネクタ 604">
          <a:extLst>
            <a:ext uri="{FF2B5EF4-FFF2-40B4-BE49-F238E27FC236}">
              <a16:creationId xmlns:a16="http://schemas.microsoft.com/office/drawing/2014/main" id="{89A0B2D7-006A-4FAE-AA8F-DDF827ABBC87}"/>
            </a:ext>
          </a:extLst>
        </xdr:cNvPr>
        <xdr:cNvCxnSpPr/>
      </xdr:nvCxnSpPr>
      <xdr:spPr>
        <a:xfrm flipV="1">
          <a:off x="17988280" y="10269220"/>
          <a:ext cx="78994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17780</xdr:rowOff>
    </xdr:from>
    <xdr:to>
      <xdr:col>102</xdr:col>
      <xdr:colOff>165100</xdr:colOff>
      <xdr:row>61</xdr:row>
      <xdr:rowOff>119380</xdr:rowOff>
    </xdr:to>
    <xdr:sp macro="" textlink="">
      <xdr:nvSpPr>
        <xdr:cNvPr id="606" name="楕円 605">
          <a:extLst>
            <a:ext uri="{FF2B5EF4-FFF2-40B4-BE49-F238E27FC236}">
              <a16:creationId xmlns:a16="http://schemas.microsoft.com/office/drawing/2014/main" id="{C33E20E5-7B9F-48BC-930E-3B86963673A4}"/>
            </a:ext>
          </a:extLst>
        </xdr:cNvPr>
        <xdr:cNvSpPr/>
      </xdr:nvSpPr>
      <xdr:spPr>
        <a:xfrm>
          <a:off x="17162780" y="1024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55880</xdr:rowOff>
    </xdr:from>
    <xdr:to>
      <xdr:col>107</xdr:col>
      <xdr:colOff>50800</xdr:colOff>
      <xdr:row>61</xdr:row>
      <xdr:rowOff>68580</xdr:rowOff>
    </xdr:to>
    <xdr:cxnSp macro="">
      <xdr:nvCxnSpPr>
        <xdr:cNvPr id="607" name="直線コネクタ 606">
          <a:extLst>
            <a:ext uri="{FF2B5EF4-FFF2-40B4-BE49-F238E27FC236}">
              <a16:creationId xmlns:a16="http://schemas.microsoft.com/office/drawing/2014/main" id="{B4103783-B405-4F54-98BF-DC2AFA08A3BB}"/>
            </a:ext>
          </a:extLst>
        </xdr:cNvPr>
        <xdr:cNvCxnSpPr/>
      </xdr:nvCxnSpPr>
      <xdr:spPr>
        <a:xfrm flipV="1">
          <a:off x="17213580" y="10281920"/>
          <a:ext cx="7747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34290</xdr:rowOff>
    </xdr:from>
    <xdr:to>
      <xdr:col>98</xdr:col>
      <xdr:colOff>38100</xdr:colOff>
      <xdr:row>61</xdr:row>
      <xdr:rowOff>135890</xdr:rowOff>
    </xdr:to>
    <xdr:sp macro="" textlink="">
      <xdr:nvSpPr>
        <xdr:cNvPr id="608" name="楕円 607">
          <a:extLst>
            <a:ext uri="{FF2B5EF4-FFF2-40B4-BE49-F238E27FC236}">
              <a16:creationId xmlns:a16="http://schemas.microsoft.com/office/drawing/2014/main" id="{820A2CE7-061D-46F4-9552-00BAEEA60846}"/>
            </a:ext>
          </a:extLst>
        </xdr:cNvPr>
        <xdr:cNvSpPr/>
      </xdr:nvSpPr>
      <xdr:spPr>
        <a:xfrm>
          <a:off x="16388080" y="102603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68580</xdr:rowOff>
    </xdr:from>
    <xdr:to>
      <xdr:col>102</xdr:col>
      <xdr:colOff>114300</xdr:colOff>
      <xdr:row>61</xdr:row>
      <xdr:rowOff>85090</xdr:rowOff>
    </xdr:to>
    <xdr:cxnSp macro="">
      <xdr:nvCxnSpPr>
        <xdr:cNvPr id="609" name="直線コネクタ 608">
          <a:extLst>
            <a:ext uri="{FF2B5EF4-FFF2-40B4-BE49-F238E27FC236}">
              <a16:creationId xmlns:a16="http://schemas.microsoft.com/office/drawing/2014/main" id="{62D3B6B3-7977-49BD-8E0B-2CA7A5E776FA}"/>
            </a:ext>
          </a:extLst>
        </xdr:cNvPr>
        <xdr:cNvCxnSpPr/>
      </xdr:nvCxnSpPr>
      <xdr:spPr>
        <a:xfrm flipV="1">
          <a:off x="16431260" y="10294620"/>
          <a:ext cx="78232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99077</xdr:rowOff>
    </xdr:from>
    <xdr:ext cx="469744" cy="259045"/>
    <xdr:sp macro="" textlink="">
      <xdr:nvSpPr>
        <xdr:cNvPr id="610" name="n_1aveValue【学校施設】&#10;一人当たり面積">
          <a:extLst>
            <a:ext uri="{FF2B5EF4-FFF2-40B4-BE49-F238E27FC236}">
              <a16:creationId xmlns:a16="http://schemas.microsoft.com/office/drawing/2014/main" id="{8E256551-B311-4E14-B444-298C013AEC3A}"/>
            </a:ext>
          </a:extLst>
        </xdr:cNvPr>
        <xdr:cNvSpPr txBox="1"/>
      </xdr:nvSpPr>
      <xdr:spPr>
        <a:xfrm>
          <a:off x="18561127" y="10325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100347</xdr:rowOff>
    </xdr:from>
    <xdr:ext cx="469744" cy="259045"/>
    <xdr:sp macro="" textlink="">
      <xdr:nvSpPr>
        <xdr:cNvPr id="611" name="n_2aveValue【学校施設】&#10;一人当たり面積">
          <a:extLst>
            <a:ext uri="{FF2B5EF4-FFF2-40B4-BE49-F238E27FC236}">
              <a16:creationId xmlns:a16="http://schemas.microsoft.com/office/drawing/2014/main" id="{A6EC3C39-03E6-4B66-AFDE-752253E8EB1C}"/>
            </a:ext>
          </a:extLst>
        </xdr:cNvPr>
        <xdr:cNvSpPr txBox="1"/>
      </xdr:nvSpPr>
      <xdr:spPr>
        <a:xfrm>
          <a:off x="17776267" y="10326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130827</xdr:rowOff>
    </xdr:from>
    <xdr:ext cx="469744" cy="259045"/>
    <xdr:sp macro="" textlink="">
      <xdr:nvSpPr>
        <xdr:cNvPr id="612" name="n_3aveValue【学校施設】&#10;一人当たり面積">
          <a:extLst>
            <a:ext uri="{FF2B5EF4-FFF2-40B4-BE49-F238E27FC236}">
              <a16:creationId xmlns:a16="http://schemas.microsoft.com/office/drawing/2014/main" id="{1CC656CA-6824-4A10-A817-F3920EBF7262}"/>
            </a:ext>
          </a:extLst>
        </xdr:cNvPr>
        <xdr:cNvSpPr txBox="1"/>
      </xdr:nvSpPr>
      <xdr:spPr>
        <a:xfrm>
          <a:off x="17001567" y="1002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149877</xdr:rowOff>
    </xdr:from>
    <xdr:ext cx="469744" cy="259045"/>
    <xdr:sp macro="" textlink="">
      <xdr:nvSpPr>
        <xdr:cNvPr id="613" name="n_4aveValue【学校施設】&#10;一人当たり面積">
          <a:extLst>
            <a:ext uri="{FF2B5EF4-FFF2-40B4-BE49-F238E27FC236}">
              <a16:creationId xmlns:a16="http://schemas.microsoft.com/office/drawing/2014/main" id="{4349F8BD-F0C3-45D7-BD79-FBA13AC6EED4}"/>
            </a:ext>
          </a:extLst>
        </xdr:cNvPr>
        <xdr:cNvSpPr txBox="1"/>
      </xdr:nvSpPr>
      <xdr:spPr>
        <a:xfrm>
          <a:off x="16226867" y="10040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110507</xdr:rowOff>
    </xdr:from>
    <xdr:ext cx="469744" cy="259045"/>
    <xdr:sp macro="" textlink="">
      <xdr:nvSpPr>
        <xdr:cNvPr id="614" name="n_1mainValue【学校施設】&#10;一人当たり面積">
          <a:extLst>
            <a:ext uri="{FF2B5EF4-FFF2-40B4-BE49-F238E27FC236}">
              <a16:creationId xmlns:a16="http://schemas.microsoft.com/office/drawing/2014/main" id="{B1A8899B-6D57-4747-B152-0365956FE568}"/>
            </a:ext>
          </a:extLst>
        </xdr:cNvPr>
        <xdr:cNvSpPr txBox="1"/>
      </xdr:nvSpPr>
      <xdr:spPr>
        <a:xfrm>
          <a:off x="18561127" y="10001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123207</xdr:rowOff>
    </xdr:from>
    <xdr:ext cx="469744" cy="259045"/>
    <xdr:sp macro="" textlink="">
      <xdr:nvSpPr>
        <xdr:cNvPr id="615" name="n_2mainValue【学校施設】&#10;一人当たり面積">
          <a:extLst>
            <a:ext uri="{FF2B5EF4-FFF2-40B4-BE49-F238E27FC236}">
              <a16:creationId xmlns:a16="http://schemas.microsoft.com/office/drawing/2014/main" id="{7D6A75B3-6385-4E0E-87F7-3E3933DADA22}"/>
            </a:ext>
          </a:extLst>
        </xdr:cNvPr>
        <xdr:cNvSpPr txBox="1"/>
      </xdr:nvSpPr>
      <xdr:spPr>
        <a:xfrm>
          <a:off x="17776267" y="10013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110507</xdr:rowOff>
    </xdr:from>
    <xdr:ext cx="469744" cy="259045"/>
    <xdr:sp macro="" textlink="">
      <xdr:nvSpPr>
        <xdr:cNvPr id="616" name="n_3mainValue【学校施設】&#10;一人当たり面積">
          <a:extLst>
            <a:ext uri="{FF2B5EF4-FFF2-40B4-BE49-F238E27FC236}">
              <a16:creationId xmlns:a16="http://schemas.microsoft.com/office/drawing/2014/main" id="{EC39EA0B-5A5E-4DC4-9E3F-9AEE6B3867EC}"/>
            </a:ext>
          </a:extLst>
        </xdr:cNvPr>
        <xdr:cNvSpPr txBox="1"/>
      </xdr:nvSpPr>
      <xdr:spPr>
        <a:xfrm>
          <a:off x="17001567" y="10336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127017</xdr:rowOff>
    </xdr:from>
    <xdr:ext cx="469744" cy="259045"/>
    <xdr:sp macro="" textlink="">
      <xdr:nvSpPr>
        <xdr:cNvPr id="617" name="n_4mainValue【学校施設】&#10;一人当たり面積">
          <a:extLst>
            <a:ext uri="{FF2B5EF4-FFF2-40B4-BE49-F238E27FC236}">
              <a16:creationId xmlns:a16="http://schemas.microsoft.com/office/drawing/2014/main" id="{C3A4A5E4-BD73-4A57-8B09-94992E503F92}"/>
            </a:ext>
          </a:extLst>
        </xdr:cNvPr>
        <xdr:cNvSpPr txBox="1"/>
      </xdr:nvSpPr>
      <xdr:spPr>
        <a:xfrm>
          <a:off x="16226867" y="10353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B338817D-5F87-46FE-BC9E-CE586CF678C1}"/>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53954065-7CEC-496F-AD90-E43703830FC0}"/>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B7FD82A0-362F-49A3-B4EB-DB3A86120912}"/>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F9E0FCF2-50BB-4184-9BD7-0936080124A1}"/>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530B6585-7673-4D4F-B593-6D9FF9FA4175}"/>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07DB6F1D-8C49-4E57-9C12-C3B925979DD3}"/>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6228D8B2-D21F-4FA0-9E2D-298337EBADD9}"/>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4E35188E-AFA7-4F4B-A85C-3D0773265551}"/>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6" name="正方形/長方形 625">
          <a:extLst>
            <a:ext uri="{FF2B5EF4-FFF2-40B4-BE49-F238E27FC236}">
              <a16:creationId xmlns:a16="http://schemas.microsoft.com/office/drawing/2014/main" id="{52BC6D0F-9103-405D-AAC9-DCAC8807E186}"/>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7" name="正方形/長方形 626">
          <a:extLst>
            <a:ext uri="{FF2B5EF4-FFF2-40B4-BE49-F238E27FC236}">
              <a16:creationId xmlns:a16="http://schemas.microsoft.com/office/drawing/2014/main" id="{3C3F3421-04A9-49D0-B01E-C1E9B8CA660E}"/>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8" name="正方形/長方形 627">
          <a:extLst>
            <a:ext uri="{FF2B5EF4-FFF2-40B4-BE49-F238E27FC236}">
              <a16:creationId xmlns:a16="http://schemas.microsoft.com/office/drawing/2014/main" id="{50D474AE-A683-47CA-8AAE-F9FFA6E8F2BB}"/>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9" name="正方形/長方形 628">
          <a:extLst>
            <a:ext uri="{FF2B5EF4-FFF2-40B4-BE49-F238E27FC236}">
              <a16:creationId xmlns:a16="http://schemas.microsoft.com/office/drawing/2014/main" id="{5761EEAC-0979-495C-A556-A9755FA8E18D}"/>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0" name="正方形/長方形 629">
          <a:extLst>
            <a:ext uri="{FF2B5EF4-FFF2-40B4-BE49-F238E27FC236}">
              <a16:creationId xmlns:a16="http://schemas.microsoft.com/office/drawing/2014/main" id="{AB249271-BB0B-4C66-A7A9-C0101531EF52}"/>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1" name="正方形/長方形 630">
          <a:extLst>
            <a:ext uri="{FF2B5EF4-FFF2-40B4-BE49-F238E27FC236}">
              <a16:creationId xmlns:a16="http://schemas.microsoft.com/office/drawing/2014/main" id="{C7FDA400-74A4-421D-B0DE-DB52B6427FDC}"/>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2" name="正方形/長方形 631">
          <a:extLst>
            <a:ext uri="{FF2B5EF4-FFF2-40B4-BE49-F238E27FC236}">
              <a16:creationId xmlns:a16="http://schemas.microsoft.com/office/drawing/2014/main" id="{8CB68967-24DD-4A7F-BD40-57A485258E1A}"/>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3" name="正方形/長方形 632">
          <a:extLst>
            <a:ext uri="{FF2B5EF4-FFF2-40B4-BE49-F238E27FC236}">
              <a16:creationId xmlns:a16="http://schemas.microsoft.com/office/drawing/2014/main" id="{E43E32F0-7108-4D1E-A182-8CB634A4C7CB}"/>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4" name="正方形/長方形 633">
          <a:extLst>
            <a:ext uri="{FF2B5EF4-FFF2-40B4-BE49-F238E27FC236}">
              <a16:creationId xmlns:a16="http://schemas.microsoft.com/office/drawing/2014/main" id="{7EF66DE8-3151-460D-AF38-48FE2CCAD516}"/>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5" name="正方形/長方形 634">
          <a:extLst>
            <a:ext uri="{FF2B5EF4-FFF2-40B4-BE49-F238E27FC236}">
              <a16:creationId xmlns:a16="http://schemas.microsoft.com/office/drawing/2014/main" id="{15C266AA-2BC8-4785-A8EB-5E22F7F72DE4}"/>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6" name="正方形/長方形 635">
          <a:extLst>
            <a:ext uri="{FF2B5EF4-FFF2-40B4-BE49-F238E27FC236}">
              <a16:creationId xmlns:a16="http://schemas.microsoft.com/office/drawing/2014/main" id="{5730F102-1698-444F-8C60-40E6E5B5D996}"/>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7" name="正方形/長方形 636">
          <a:extLst>
            <a:ext uri="{FF2B5EF4-FFF2-40B4-BE49-F238E27FC236}">
              <a16:creationId xmlns:a16="http://schemas.microsoft.com/office/drawing/2014/main" id="{067760BC-168F-4C89-92C0-83F50471B802}"/>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8" name="正方形/長方形 637">
          <a:extLst>
            <a:ext uri="{FF2B5EF4-FFF2-40B4-BE49-F238E27FC236}">
              <a16:creationId xmlns:a16="http://schemas.microsoft.com/office/drawing/2014/main" id="{ED5CD056-DF95-420C-8259-06D92282EB58}"/>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9" name="正方形/長方形 638">
          <a:extLst>
            <a:ext uri="{FF2B5EF4-FFF2-40B4-BE49-F238E27FC236}">
              <a16:creationId xmlns:a16="http://schemas.microsoft.com/office/drawing/2014/main" id="{86691D9A-345F-40B0-B90D-D87C5D1B64EF}"/>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0" name="正方形/長方形 639">
          <a:extLst>
            <a:ext uri="{FF2B5EF4-FFF2-40B4-BE49-F238E27FC236}">
              <a16:creationId xmlns:a16="http://schemas.microsoft.com/office/drawing/2014/main" id="{04241409-9779-46C2-A1D2-9978A0E24F34}"/>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1" name="正方形/長方形 640">
          <a:extLst>
            <a:ext uri="{FF2B5EF4-FFF2-40B4-BE49-F238E27FC236}">
              <a16:creationId xmlns:a16="http://schemas.microsoft.com/office/drawing/2014/main" id="{F9A74327-EEE3-4D8B-A6F8-65CBC28D836A}"/>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2" name="テキスト ボックス 641">
          <a:extLst>
            <a:ext uri="{FF2B5EF4-FFF2-40B4-BE49-F238E27FC236}">
              <a16:creationId xmlns:a16="http://schemas.microsoft.com/office/drawing/2014/main" id="{9B5695F6-52AE-4BA3-A51F-42D99B686751}"/>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3" name="直線コネクタ 642">
          <a:extLst>
            <a:ext uri="{FF2B5EF4-FFF2-40B4-BE49-F238E27FC236}">
              <a16:creationId xmlns:a16="http://schemas.microsoft.com/office/drawing/2014/main" id="{D8BE94C1-FB15-4F36-9853-E1E6129A0122}"/>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4" name="テキスト ボックス 643">
          <a:extLst>
            <a:ext uri="{FF2B5EF4-FFF2-40B4-BE49-F238E27FC236}">
              <a16:creationId xmlns:a16="http://schemas.microsoft.com/office/drawing/2014/main" id="{1C459CF8-1770-4759-B727-0466BDAC7617}"/>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5" name="直線コネクタ 644">
          <a:extLst>
            <a:ext uri="{FF2B5EF4-FFF2-40B4-BE49-F238E27FC236}">
              <a16:creationId xmlns:a16="http://schemas.microsoft.com/office/drawing/2014/main" id="{4BDF34E7-5C00-47C9-8C8F-7AB8EBCF0BD5}"/>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46" name="テキスト ボックス 645">
          <a:extLst>
            <a:ext uri="{FF2B5EF4-FFF2-40B4-BE49-F238E27FC236}">
              <a16:creationId xmlns:a16="http://schemas.microsoft.com/office/drawing/2014/main" id="{465CE11B-F3BE-4F02-9AB4-593C7F84CBC7}"/>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47" name="直線コネクタ 646">
          <a:extLst>
            <a:ext uri="{FF2B5EF4-FFF2-40B4-BE49-F238E27FC236}">
              <a16:creationId xmlns:a16="http://schemas.microsoft.com/office/drawing/2014/main" id="{8905BDE4-D5A3-49D3-B476-DD2B83C0B8BF}"/>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48" name="テキスト ボックス 647">
          <a:extLst>
            <a:ext uri="{FF2B5EF4-FFF2-40B4-BE49-F238E27FC236}">
              <a16:creationId xmlns:a16="http://schemas.microsoft.com/office/drawing/2014/main" id="{1054BDDA-44EE-4308-8DB9-3E8E8581D8C2}"/>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49" name="直線コネクタ 648">
          <a:extLst>
            <a:ext uri="{FF2B5EF4-FFF2-40B4-BE49-F238E27FC236}">
              <a16:creationId xmlns:a16="http://schemas.microsoft.com/office/drawing/2014/main" id="{E778D72B-50FA-4883-AFCF-AD47B08C6035}"/>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0" name="テキスト ボックス 649">
          <a:extLst>
            <a:ext uri="{FF2B5EF4-FFF2-40B4-BE49-F238E27FC236}">
              <a16:creationId xmlns:a16="http://schemas.microsoft.com/office/drawing/2014/main" id="{877B67CB-26CB-4A2A-88ED-6FF8D1CC651C}"/>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1" name="直線コネクタ 650">
          <a:extLst>
            <a:ext uri="{FF2B5EF4-FFF2-40B4-BE49-F238E27FC236}">
              <a16:creationId xmlns:a16="http://schemas.microsoft.com/office/drawing/2014/main" id="{F7DB2E8E-AC3B-4AF1-9186-E2479CE9EBA7}"/>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2" name="テキスト ボックス 651">
          <a:extLst>
            <a:ext uri="{FF2B5EF4-FFF2-40B4-BE49-F238E27FC236}">
              <a16:creationId xmlns:a16="http://schemas.microsoft.com/office/drawing/2014/main" id="{F0227D7D-F165-485A-A405-D1B50AA59D76}"/>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3" name="直線コネクタ 652">
          <a:extLst>
            <a:ext uri="{FF2B5EF4-FFF2-40B4-BE49-F238E27FC236}">
              <a16:creationId xmlns:a16="http://schemas.microsoft.com/office/drawing/2014/main" id="{85FFAD8D-36BE-475C-AB87-7F84E3A34F6A}"/>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4" name="テキスト ボックス 653">
          <a:extLst>
            <a:ext uri="{FF2B5EF4-FFF2-40B4-BE49-F238E27FC236}">
              <a16:creationId xmlns:a16="http://schemas.microsoft.com/office/drawing/2014/main" id="{8301BD2D-1BE9-4698-A056-8F31903C65A5}"/>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5" name="直線コネクタ 654">
          <a:extLst>
            <a:ext uri="{FF2B5EF4-FFF2-40B4-BE49-F238E27FC236}">
              <a16:creationId xmlns:a16="http://schemas.microsoft.com/office/drawing/2014/main" id="{925133CC-4AA4-428A-9517-1B2F4D8ED458}"/>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56" name="テキスト ボックス 655">
          <a:extLst>
            <a:ext uri="{FF2B5EF4-FFF2-40B4-BE49-F238E27FC236}">
              <a16:creationId xmlns:a16="http://schemas.microsoft.com/office/drawing/2014/main" id="{89D5B16C-440D-4B04-BC71-DEFCD85C9055}"/>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57" name="【公民館】&#10;有形固定資産減価償却率グラフ枠">
          <a:extLst>
            <a:ext uri="{FF2B5EF4-FFF2-40B4-BE49-F238E27FC236}">
              <a16:creationId xmlns:a16="http://schemas.microsoft.com/office/drawing/2014/main" id="{847DBFFA-BC87-4C10-9C1E-6C251D0ED3BF}"/>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118111</xdr:rowOff>
    </xdr:from>
    <xdr:to>
      <xdr:col>85</xdr:col>
      <xdr:colOff>126364</xdr:colOff>
      <xdr:row>108</xdr:row>
      <xdr:rowOff>152400</xdr:rowOff>
    </xdr:to>
    <xdr:cxnSp macro="">
      <xdr:nvCxnSpPr>
        <xdr:cNvPr id="658" name="直線コネクタ 657">
          <a:extLst>
            <a:ext uri="{FF2B5EF4-FFF2-40B4-BE49-F238E27FC236}">
              <a16:creationId xmlns:a16="http://schemas.microsoft.com/office/drawing/2014/main" id="{1403E426-3692-4606-A904-F3DA88504AEA}"/>
            </a:ext>
          </a:extLst>
        </xdr:cNvPr>
        <xdr:cNvCxnSpPr/>
      </xdr:nvCxnSpPr>
      <xdr:spPr>
        <a:xfrm flipV="1">
          <a:off x="14375764" y="16882111"/>
          <a:ext cx="0" cy="1375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59" name="【公民館】&#10;有形固定資産減価償却率最小値テキスト">
          <a:extLst>
            <a:ext uri="{FF2B5EF4-FFF2-40B4-BE49-F238E27FC236}">
              <a16:creationId xmlns:a16="http://schemas.microsoft.com/office/drawing/2014/main" id="{6D0FBF24-F6F9-4CBC-9B92-4A46D00B70F7}"/>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0" name="直線コネクタ 659">
          <a:extLst>
            <a:ext uri="{FF2B5EF4-FFF2-40B4-BE49-F238E27FC236}">
              <a16:creationId xmlns:a16="http://schemas.microsoft.com/office/drawing/2014/main" id="{626705D7-4EA5-421D-B59A-666C1CD15F3A}"/>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64788</xdr:rowOff>
    </xdr:from>
    <xdr:ext cx="405111" cy="259045"/>
    <xdr:sp macro="" textlink="">
      <xdr:nvSpPr>
        <xdr:cNvPr id="661" name="【公民館】&#10;有形固定資産減価償却率最大値テキスト">
          <a:extLst>
            <a:ext uri="{FF2B5EF4-FFF2-40B4-BE49-F238E27FC236}">
              <a16:creationId xmlns:a16="http://schemas.microsoft.com/office/drawing/2014/main" id="{9455164E-6B4E-4DB8-8169-D8E78D4491F1}"/>
            </a:ext>
          </a:extLst>
        </xdr:cNvPr>
        <xdr:cNvSpPr txBox="1"/>
      </xdr:nvSpPr>
      <xdr:spPr>
        <a:xfrm>
          <a:off x="14414500" y="166611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118111</xdr:rowOff>
    </xdr:from>
    <xdr:to>
      <xdr:col>86</xdr:col>
      <xdr:colOff>25400</xdr:colOff>
      <xdr:row>100</xdr:row>
      <xdr:rowOff>118111</xdr:rowOff>
    </xdr:to>
    <xdr:cxnSp macro="">
      <xdr:nvCxnSpPr>
        <xdr:cNvPr id="662" name="直線コネクタ 661">
          <a:extLst>
            <a:ext uri="{FF2B5EF4-FFF2-40B4-BE49-F238E27FC236}">
              <a16:creationId xmlns:a16="http://schemas.microsoft.com/office/drawing/2014/main" id="{9BB6CDAB-170F-476D-BB46-635BF79AA296}"/>
            </a:ext>
          </a:extLst>
        </xdr:cNvPr>
        <xdr:cNvCxnSpPr/>
      </xdr:nvCxnSpPr>
      <xdr:spPr>
        <a:xfrm>
          <a:off x="14287500" y="168821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149241</xdr:rowOff>
    </xdr:from>
    <xdr:ext cx="405111" cy="259045"/>
    <xdr:sp macro="" textlink="">
      <xdr:nvSpPr>
        <xdr:cNvPr id="663" name="【公民館】&#10;有形固定資産減価償却率平均値テキスト">
          <a:extLst>
            <a:ext uri="{FF2B5EF4-FFF2-40B4-BE49-F238E27FC236}">
              <a16:creationId xmlns:a16="http://schemas.microsoft.com/office/drawing/2014/main" id="{0CB1A286-CE39-441E-80FC-4A372F7895E8}"/>
            </a:ext>
          </a:extLst>
        </xdr:cNvPr>
        <xdr:cNvSpPr txBox="1"/>
      </xdr:nvSpPr>
      <xdr:spPr>
        <a:xfrm>
          <a:off x="14414500" y="172485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126364</xdr:rowOff>
    </xdr:from>
    <xdr:to>
      <xdr:col>85</xdr:col>
      <xdr:colOff>177800</xdr:colOff>
      <xdr:row>104</xdr:row>
      <xdr:rowOff>56514</xdr:rowOff>
    </xdr:to>
    <xdr:sp macro="" textlink="">
      <xdr:nvSpPr>
        <xdr:cNvPr id="664" name="フローチャート: 判断 663">
          <a:extLst>
            <a:ext uri="{FF2B5EF4-FFF2-40B4-BE49-F238E27FC236}">
              <a16:creationId xmlns:a16="http://schemas.microsoft.com/office/drawing/2014/main" id="{ED06689C-BB02-4129-9E7A-325A3D48BC1D}"/>
            </a:ext>
          </a:extLst>
        </xdr:cNvPr>
        <xdr:cNvSpPr/>
      </xdr:nvSpPr>
      <xdr:spPr>
        <a:xfrm>
          <a:off x="14325600" y="17393284"/>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153036</xdr:rowOff>
    </xdr:from>
    <xdr:to>
      <xdr:col>81</xdr:col>
      <xdr:colOff>101600</xdr:colOff>
      <xdr:row>104</xdr:row>
      <xdr:rowOff>83186</xdr:rowOff>
    </xdr:to>
    <xdr:sp macro="" textlink="">
      <xdr:nvSpPr>
        <xdr:cNvPr id="665" name="フローチャート: 判断 664">
          <a:extLst>
            <a:ext uri="{FF2B5EF4-FFF2-40B4-BE49-F238E27FC236}">
              <a16:creationId xmlns:a16="http://schemas.microsoft.com/office/drawing/2014/main" id="{3D2A215A-92E4-4223-AE0C-82F9BEC0648C}"/>
            </a:ext>
          </a:extLst>
        </xdr:cNvPr>
        <xdr:cNvSpPr/>
      </xdr:nvSpPr>
      <xdr:spPr>
        <a:xfrm>
          <a:off x="13578840" y="174199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124461</xdr:rowOff>
    </xdr:from>
    <xdr:to>
      <xdr:col>76</xdr:col>
      <xdr:colOff>165100</xdr:colOff>
      <xdr:row>104</xdr:row>
      <xdr:rowOff>54611</xdr:rowOff>
    </xdr:to>
    <xdr:sp macro="" textlink="">
      <xdr:nvSpPr>
        <xdr:cNvPr id="666" name="フローチャート: 判断 665">
          <a:extLst>
            <a:ext uri="{FF2B5EF4-FFF2-40B4-BE49-F238E27FC236}">
              <a16:creationId xmlns:a16="http://schemas.microsoft.com/office/drawing/2014/main" id="{FA5D3E66-87F3-48D8-B410-02FCA6A232B3}"/>
            </a:ext>
          </a:extLst>
        </xdr:cNvPr>
        <xdr:cNvSpPr/>
      </xdr:nvSpPr>
      <xdr:spPr>
        <a:xfrm>
          <a:off x="12804140" y="173913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99695</xdr:rowOff>
    </xdr:from>
    <xdr:to>
      <xdr:col>72</xdr:col>
      <xdr:colOff>38100</xdr:colOff>
      <xdr:row>104</xdr:row>
      <xdr:rowOff>29845</xdr:rowOff>
    </xdr:to>
    <xdr:sp macro="" textlink="">
      <xdr:nvSpPr>
        <xdr:cNvPr id="667" name="フローチャート: 判断 666">
          <a:extLst>
            <a:ext uri="{FF2B5EF4-FFF2-40B4-BE49-F238E27FC236}">
              <a16:creationId xmlns:a16="http://schemas.microsoft.com/office/drawing/2014/main" id="{FBFA2B5A-84E7-4475-991D-D0E047D1E5CC}"/>
            </a:ext>
          </a:extLst>
        </xdr:cNvPr>
        <xdr:cNvSpPr/>
      </xdr:nvSpPr>
      <xdr:spPr>
        <a:xfrm>
          <a:off x="12029440" y="173666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71120</xdr:rowOff>
    </xdr:from>
    <xdr:to>
      <xdr:col>67</xdr:col>
      <xdr:colOff>101600</xdr:colOff>
      <xdr:row>104</xdr:row>
      <xdr:rowOff>1270</xdr:rowOff>
    </xdr:to>
    <xdr:sp macro="" textlink="">
      <xdr:nvSpPr>
        <xdr:cNvPr id="668" name="フローチャート: 判断 667">
          <a:extLst>
            <a:ext uri="{FF2B5EF4-FFF2-40B4-BE49-F238E27FC236}">
              <a16:creationId xmlns:a16="http://schemas.microsoft.com/office/drawing/2014/main" id="{4F1D630B-713B-4195-A19B-8769D767C342}"/>
            </a:ext>
          </a:extLst>
        </xdr:cNvPr>
        <xdr:cNvSpPr/>
      </xdr:nvSpPr>
      <xdr:spPr>
        <a:xfrm>
          <a:off x="11231880" y="17338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6FD8027B-354F-4ABC-8577-6BBE0CB0D6D6}"/>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AADD3350-DA11-4C50-808D-87BCC436CDA8}"/>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AA293E96-D593-44F4-BDBD-AE2816A31EE7}"/>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125F62C2-DE0C-4B5F-81FF-B03DDDEE9D67}"/>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40A9FA11-744E-412B-AFAC-03FB7C2287C4}"/>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63500</xdr:rowOff>
    </xdr:from>
    <xdr:to>
      <xdr:col>85</xdr:col>
      <xdr:colOff>177800</xdr:colOff>
      <xdr:row>104</xdr:row>
      <xdr:rowOff>165100</xdr:rowOff>
    </xdr:to>
    <xdr:sp macro="" textlink="">
      <xdr:nvSpPr>
        <xdr:cNvPr id="674" name="楕円 673">
          <a:extLst>
            <a:ext uri="{FF2B5EF4-FFF2-40B4-BE49-F238E27FC236}">
              <a16:creationId xmlns:a16="http://schemas.microsoft.com/office/drawing/2014/main" id="{225B2873-55ED-4753-B018-2D63885F0657}"/>
            </a:ext>
          </a:extLst>
        </xdr:cNvPr>
        <xdr:cNvSpPr/>
      </xdr:nvSpPr>
      <xdr:spPr>
        <a:xfrm>
          <a:off x="14325600" y="1749806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41927</xdr:rowOff>
    </xdr:from>
    <xdr:ext cx="405111" cy="259045"/>
    <xdr:sp macro="" textlink="">
      <xdr:nvSpPr>
        <xdr:cNvPr id="675" name="【公民館】&#10;有形固定資産減価償却率該当値テキスト">
          <a:extLst>
            <a:ext uri="{FF2B5EF4-FFF2-40B4-BE49-F238E27FC236}">
              <a16:creationId xmlns:a16="http://schemas.microsoft.com/office/drawing/2014/main" id="{B48BB9B5-515D-4287-AFA0-87658139A01D}"/>
            </a:ext>
          </a:extLst>
        </xdr:cNvPr>
        <xdr:cNvSpPr txBox="1"/>
      </xdr:nvSpPr>
      <xdr:spPr>
        <a:xfrm>
          <a:off x="14414500" y="17476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34925</xdr:rowOff>
    </xdr:from>
    <xdr:to>
      <xdr:col>81</xdr:col>
      <xdr:colOff>101600</xdr:colOff>
      <xdr:row>104</xdr:row>
      <xdr:rowOff>136525</xdr:rowOff>
    </xdr:to>
    <xdr:sp macro="" textlink="">
      <xdr:nvSpPr>
        <xdr:cNvPr id="676" name="楕円 675">
          <a:extLst>
            <a:ext uri="{FF2B5EF4-FFF2-40B4-BE49-F238E27FC236}">
              <a16:creationId xmlns:a16="http://schemas.microsoft.com/office/drawing/2014/main" id="{208124E2-8ECB-4B8C-8E76-D088C93323BD}"/>
            </a:ext>
          </a:extLst>
        </xdr:cNvPr>
        <xdr:cNvSpPr/>
      </xdr:nvSpPr>
      <xdr:spPr>
        <a:xfrm>
          <a:off x="13578840" y="1746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85725</xdr:rowOff>
    </xdr:from>
    <xdr:to>
      <xdr:col>85</xdr:col>
      <xdr:colOff>127000</xdr:colOff>
      <xdr:row>104</xdr:row>
      <xdr:rowOff>114300</xdr:rowOff>
    </xdr:to>
    <xdr:cxnSp macro="">
      <xdr:nvCxnSpPr>
        <xdr:cNvPr id="677" name="直線コネクタ 676">
          <a:extLst>
            <a:ext uri="{FF2B5EF4-FFF2-40B4-BE49-F238E27FC236}">
              <a16:creationId xmlns:a16="http://schemas.microsoft.com/office/drawing/2014/main" id="{C4D37628-4076-4CE0-85CA-7F4C53A526EB}"/>
            </a:ext>
          </a:extLst>
        </xdr:cNvPr>
        <xdr:cNvCxnSpPr/>
      </xdr:nvCxnSpPr>
      <xdr:spPr>
        <a:xfrm>
          <a:off x="13629640" y="17520285"/>
          <a:ext cx="7467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2539</xdr:rowOff>
    </xdr:from>
    <xdr:to>
      <xdr:col>76</xdr:col>
      <xdr:colOff>165100</xdr:colOff>
      <xdr:row>104</xdr:row>
      <xdr:rowOff>104139</xdr:rowOff>
    </xdr:to>
    <xdr:sp macro="" textlink="">
      <xdr:nvSpPr>
        <xdr:cNvPr id="678" name="楕円 677">
          <a:extLst>
            <a:ext uri="{FF2B5EF4-FFF2-40B4-BE49-F238E27FC236}">
              <a16:creationId xmlns:a16="http://schemas.microsoft.com/office/drawing/2014/main" id="{950DC129-F949-4773-92FF-62E9C05D97CD}"/>
            </a:ext>
          </a:extLst>
        </xdr:cNvPr>
        <xdr:cNvSpPr/>
      </xdr:nvSpPr>
      <xdr:spPr>
        <a:xfrm>
          <a:off x="12804140" y="17437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53339</xdr:rowOff>
    </xdr:from>
    <xdr:to>
      <xdr:col>81</xdr:col>
      <xdr:colOff>50800</xdr:colOff>
      <xdr:row>104</xdr:row>
      <xdr:rowOff>85725</xdr:rowOff>
    </xdr:to>
    <xdr:cxnSp macro="">
      <xdr:nvCxnSpPr>
        <xdr:cNvPr id="679" name="直線コネクタ 678">
          <a:extLst>
            <a:ext uri="{FF2B5EF4-FFF2-40B4-BE49-F238E27FC236}">
              <a16:creationId xmlns:a16="http://schemas.microsoft.com/office/drawing/2014/main" id="{5480C9C2-649C-4D3A-A8DD-117434545722}"/>
            </a:ext>
          </a:extLst>
        </xdr:cNvPr>
        <xdr:cNvCxnSpPr/>
      </xdr:nvCxnSpPr>
      <xdr:spPr>
        <a:xfrm>
          <a:off x="12854940" y="17487899"/>
          <a:ext cx="7747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162561</xdr:rowOff>
    </xdr:from>
    <xdr:to>
      <xdr:col>72</xdr:col>
      <xdr:colOff>38100</xdr:colOff>
      <xdr:row>104</xdr:row>
      <xdr:rowOff>92711</xdr:rowOff>
    </xdr:to>
    <xdr:sp macro="" textlink="">
      <xdr:nvSpPr>
        <xdr:cNvPr id="680" name="楕円 679">
          <a:extLst>
            <a:ext uri="{FF2B5EF4-FFF2-40B4-BE49-F238E27FC236}">
              <a16:creationId xmlns:a16="http://schemas.microsoft.com/office/drawing/2014/main" id="{1BAE0548-2753-4AE2-8063-95D45C24E630}"/>
            </a:ext>
          </a:extLst>
        </xdr:cNvPr>
        <xdr:cNvSpPr/>
      </xdr:nvSpPr>
      <xdr:spPr>
        <a:xfrm>
          <a:off x="12029440" y="174294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41911</xdr:rowOff>
    </xdr:from>
    <xdr:to>
      <xdr:col>76</xdr:col>
      <xdr:colOff>114300</xdr:colOff>
      <xdr:row>104</xdr:row>
      <xdr:rowOff>53339</xdr:rowOff>
    </xdr:to>
    <xdr:cxnSp macro="">
      <xdr:nvCxnSpPr>
        <xdr:cNvPr id="681" name="直線コネクタ 680">
          <a:extLst>
            <a:ext uri="{FF2B5EF4-FFF2-40B4-BE49-F238E27FC236}">
              <a16:creationId xmlns:a16="http://schemas.microsoft.com/office/drawing/2014/main" id="{0EB7BF23-243C-4861-921E-0B3897AD17C5}"/>
            </a:ext>
          </a:extLst>
        </xdr:cNvPr>
        <xdr:cNvCxnSpPr/>
      </xdr:nvCxnSpPr>
      <xdr:spPr>
        <a:xfrm>
          <a:off x="12072620" y="17476471"/>
          <a:ext cx="78232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132080</xdr:rowOff>
    </xdr:from>
    <xdr:to>
      <xdr:col>67</xdr:col>
      <xdr:colOff>101600</xdr:colOff>
      <xdr:row>104</xdr:row>
      <xdr:rowOff>62230</xdr:rowOff>
    </xdr:to>
    <xdr:sp macro="" textlink="">
      <xdr:nvSpPr>
        <xdr:cNvPr id="682" name="楕円 681">
          <a:extLst>
            <a:ext uri="{FF2B5EF4-FFF2-40B4-BE49-F238E27FC236}">
              <a16:creationId xmlns:a16="http://schemas.microsoft.com/office/drawing/2014/main" id="{7B920129-E8E2-4598-8A98-B7EF07352F8D}"/>
            </a:ext>
          </a:extLst>
        </xdr:cNvPr>
        <xdr:cNvSpPr/>
      </xdr:nvSpPr>
      <xdr:spPr>
        <a:xfrm>
          <a:off x="11231880" y="173990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11430</xdr:rowOff>
    </xdr:from>
    <xdr:to>
      <xdr:col>71</xdr:col>
      <xdr:colOff>177800</xdr:colOff>
      <xdr:row>104</xdr:row>
      <xdr:rowOff>41911</xdr:rowOff>
    </xdr:to>
    <xdr:cxnSp macro="">
      <xdr:nvCxnSpPr>
        <xdr:cNvPr id="683" name="直線コネクタ 682">
          <a:extLst>
            <a:ext uri="{FF2B5EF4-FFF2-40B4-BE49-F238E27FC236}">
              <a16:creationId xmlns:a16="http://schemas.microsoft.com/office/drawing/2014/main" id="{3D7FE61D-D3ED-49C4-9343-47C4B90F4E42}"/>
            </a:ext>
          </a:extLst>
        </xdr:cNvPr>
        <xdr:cNvCxnSpPr/>
      </xdr:nvCxnSpPr>
      <xdr:spPr>
        <a:xfrm>
          <a:off x="11282680" y="17445990"/>
          <a:ext cx="78994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99713</xdr:rowOff>
    </xdr:from>
    <xdr:ext cx="405111" cy="259045"/>
    <xdr:sp macro="" textlink="">
      <xdr:nvSpPr>
        <xdr:cNvPr id="684" name="n_1aveValue【公民館】&#10;有形固定資産減価償却率">
          <a:extLst>
            <a:ext uri="{FF2B5EF4-FFF2-40B4-BE49-F238E27FC236}">
              <a16:creationId xmlns:a16="http://schemas.microsoft.com/office/drawing/2014/main" id="{003EECA3-B7B0-48AE-AB1A-2C68953228FC}"/>
            </a:ext>
          </a:extLst>
        </xdr:cNvPr>
        <xdr:cNvSpPr txBox="1"/>
      </xdr:nvSpPr>
      <xdr:spPr>
        <a:xfrm>
          <a:off x="13437244" y="1719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71138</xdr:rowOff>
    </xdr:from>
    <xdr:ext cx="405111" cy="259045"/>
    <xdr:sp macro="" textlink="">
      <xdr:nvSpPr>
        <xdr:cNvPr id="685" name="n_2aveValue【公民館】&#10;有形固定資産減価償却率">
          <a:extLst>
            <a:ext uri="{FF2B5EF4-FFF2-40B4-BE49-F238E27FC236}">
              <a16:creationId xmlns:a16="http://schemas.microsoft.com/office/drawing/2014/main" id="{56B8BCEA-C8E1-4402-A34C-8DB132215C98}"/>
            </a:ext>
          </a:extLst>
        </xdr:cNvPr>
        <xdr:cNvSpPr txBox="1"/>
      </xdr:nvSpPr>
      <xdr:spPr>
        <a:xfrm>
          <a:off x="12675244" y="171704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46372</xdr:rowOff>
    </xdr:from>
    <xdr:ext cx="405111" cy="259045"/>
    <xdr:sp macro="" textlink="">
      <xdr:nvSpPr>
        <xdr:cNvPr id="686" name="n_3aveValue【公民館】&#10;有形固定資産減価償却率">
          <a:extLst>
            <a:ext uri="{FF2B5EF4-FFF2-40B4-BE49-F238E27FC236}">
              <a16:creationId xmlns:a16="http://schemas.microsoft.com/office/drawing/2014/main" id="{15FB3529-C1A1-418D-85E2-795527691450}"/>
            </a:ext>
          </a:extLst>
        </xdr:cNvPr>
        <xdr:cNvSpPr txBox="1"/>
      </xdr:nvSpPr>
      <xdr:spPr>
        <a:xfrm>
          <a:off x="11900544" y="1714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17797</xdr:rowOff>
    </xdr:from>
    <xdr:ext cx="405111" cy="259045"/>
    <xdr:sp macro="" textlink="">
      <xdr:nvSpPr>
        <xdr:cNvPr id="687" name="n_4aveValue【公民館】&#10;有形固定資産減価償却率">
          <a:extLst>
            <a:ext uri="{FF2B5EF4-FFF2-40B4-BE49-F238E27FC236}">
              <a16:creationId xmlns:a16="http://schemas.microsoft.com/office/drawing/2014/main" id="{00620DA8-70A8-4DA8-8C55-B9BB2300A1A3}"/>
            </a:ext>
          </a:extLst>
        </xdr:cNvPr>
        <xdr:cNvSpPr txBox="1"/>
      </xdr:nvSpPr>
      <xdr:spPr>
        <a:xfrm>
          <a:off x="11102984" y="1711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127652</xdr:rowOff>
    </xdr:from>
    <xdr:ext cx="405111" cy="259045"/>
    <xdr:sp macro="" textlink="">
      <xdr:nvSpPr>
        <xdr:cNvPr id="688" name="n_1mainValue【公民館】&#10;有形固定資産減価償却率">
          <a:extLst>
            <a:ext uri="{FF2B5EF4-FFF2-40B4-BE49-F238E27FC236}">
              <a16:creationId xmlns:a16="http://schemas.microsoft.com/office/drawing/2014/main" id="{476186C4-2CB5-4303-9389-2DF08787A8E8}"/>
            </a:ext>
          </a:extLst>
        </xdr:cNvPr>
        <xdr:cNvSpPr txBox="1"/>
      </xdr:nvSpPr>
      <xdr:spPr>
        <a:xfrm>
          <a:off x="13437244" y="1756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95266</xdr:rowOff>
    </xdr:from>
    <xdr:ext cx="405111" cy="259045"/>
    <xdr:sp macro="" textlink="">
      <xdr:nvSpPr>
        <xdr:cNvPr id="689" name="n_2mainValue【公民館】&#10;有形固定資産減価償却率">
          <a:extLst>
            <a:ext uri="{FF2B5EF4-FFF2-40B4-BE49-F238E27FC236}">
              <a16:creationId xmlns:a16="http://schemas.microsoft.com/office/drawing/2014/main" id="{2CD3D406-7EAE-4A6E-8FA2-9AE39C98FBF4}"/>
            </a:ext>
          </a:extLst>
        </xdr:cNvPr>
        <xdr:cNvSpPr txBox="1"/>
      </xdr:nvSpPr>
      <xdr:spPr>
        <a:xfrm>
          <a:off x="12675244" y="17529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83838</xdr:rowOff>
    </xdr:from>
    <xdr:ext cx="405111" cy="259045"/>
    <xdr:sp macro="" textlink="">
      <xdr:nvSpPr>
        <xdr:cNvPr id="690" name="n_3mainValue【公民館】&#10;有形固定資産減価償却率">
          <a:extLst>
            <a:ext uri="{FF2B5EF4-FFF2-40B4-BE49-F238E27FC236}">
              <a16:creationId xmlns:a16="http://schemas.microsoft.com/office/drawing/2014/main" id="{83B427D6-A81A-4007-9012-DEFBC2489377}"/>
            </a:ext>
          </a:extLst>
        </xdr:cNvPr>
        <xdr:cNvSpPr txBox="1"/>
      </xdr:nvSpPr>
      <xdr:spPr>
        <a:xfrm>
          <a:off x="11900544" y="17518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53357</xdr:rowOff>
    </xdr:from>
    <xdr:ext cx="405111" cy="259045"/>
    <xdr:sp macro="" textlink="">
      <xdr:nvSpPr>
        <xdr:cNvPr id="691" name="n_4mainValue【公民館】&#10;有形固定資産減価償却率">
          <a:extLst>
            <a:ext uri="{FF2B5EF4-FFF2-40B4-BE49-F238E27FC236}">
              <a16:creationId xmlns:a16="http://schemas.microsoft.com/office/drawing/2014/main" id="{BD1C3314-7183-417B-A8C4-68DF6AD677B8}"/>
            </a:ext>
          </a:extLst>
        </xdr:cNvPr>
        <xdr:cNvSpPr txBox="1"/>
      </xdr:nvSpPr>
      <xdr:spPr>
        <a:xfrm>
          <a:off x="11102984" y="17487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2" name="正方形/長方形 691">
          <a:extLst>
            <a:ext uri="{FF2B5EF4-FFF2-40B4-BE49-F238E27FC236}">
              <a16:creationId xmlns:a16="http://schemas.microsoft.com/office/drawing/2014/main" id="{0B41B1AB-5B67-4E13-BBE3-79DF50843E57}"/>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3" name="正方形/長方形 692">
          <a:extLst>
            <a:ext uri="{FF2B5EF4-FFF2-40B4-BE49-F238E27FC236}">
              <a16:creationId xmlns:a16="http://schemas.microsoft.com/office/drawing/2014/main" id="{C7D8FDE6-9D6B-4C06-9175-8FA0E32938C5}"/>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4" name="正方形/長方形 693">
          <a:extLst>
            <a:ext uri="{FF2B5EF4-FFF2-40B4-BE49-F238E27FC236}">
              <a16:creationId xmlns:a16="http://schemas.microsoft.com/office/drawing/2014/main" id="{55DDDC85-AE66-46AA-95A2-ED2CD1BABDC8}"/>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5" name="正方形/長方形 694">
          <a:extLst>
            <a:ext uri="{FF2B5EF4-FFF2-40B4-BE49-F238E27FC236}">
              <a16:creationId xmlns:a16="http://schemas.microsoft.com/office/drawing/2014/main" id="{B11CCDB8-BEDA-4D8A-B01C-F77BF66BCD48}"/>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6" name="正方形/長方形 695">
          <a:extLst>
            <a:ext uri="{FF2B5EF4-FFF2-40B4-BE49-F238E27FC236}">
              <a16:creationId xmlns:a16="http://schemas.microsoft.com/office/drawing/2014/main" id="{8B35DCB7-2509-4DAD-BA5A-50C73931792C}"/>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7" name="正方形/長方形 696">
          <a:extLst>
            <a:ext uri="{FF2B5EF4-FFF2-40B4-BE49-F238E27FC236}">
              <a16:creationId xmlns:a16="http://schemas.microsoft.com/office/drawing/2014/main" id="{111D6236-8311-4A4A-82B8-E10142BE1FDA}"/>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8" name="正方形/長方形 697">
          <a:extLst>
            <a:ext uri="{FF2B5EF4-FFF2-40B4-BE49-F238E27FC236}">
              <a16:creationId xmlns:a16="http://schemas.microsoft.com/office/drawing/2014/main" id="{D6D109BA-28C3-4020-86B6-6073E3CC3376}"/>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9" name="正方形/長方形 698">
          <a:extLst>
            <a:ext uri="{FF2B5EF4-FFF2-40B4-BE49-F238E27FC236}">
              <a16:creationId xmlns:a16="http://schemas.microsoft.com/office/drawing/2014/main" id="{CB2E3599-017A-44C3-B244-5170072E3714}"/>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0" name="テキスト ボックス 699">
          <a:extLst>
            <a:ext uri="{FF2B5EF4-FFF2-40B4-BE49-F238E27FC236}">
              <a16:creationId xmlns:a16="http://schemas.microsoft.com/office/drawing/2014/main" id="{93E9A3E9-F53A-4FF4-8D40-F5EE3D67F3B4}"/>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1" name="直線コネクタ 700">
          <a:extLst>
            <a:ext uri="{FF2B5EF4-FFF2-40B4-BE49-F238E27FC236}">
              <a16:creationId xmlns:a16="http://schemas.microsoft.com/office/drawing/2014/main" id="{83E2C0C3-68B6-4BAE-A7BD-95204A03CA16}"/>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2" name="直線コネクタ 701">
          <a:extLst>
            <a:ext uri="{FF2B5EF4-FFF2-40B4-BE49-F238E27FC236}">
              <a16:creationId xmlns:a16="http://schemas.microsoft.com/office/drawing/2014/main" id="{7B9986BF-2392-44D6-A26A-C20109C9D1B1}"/>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3" name="テキスト ボックス 702">
          <a:extLst>
            <a:ext uri="{FF2B5EF4-FFF2-40B4-BE49-F238E27FC236}">
              <a16:creationId xmlns:a16="http://schemas.microsoft.com/office/drawing/2014/main" id="{BAFFC34B-88C9-42D6-B028-39C732DDFD40}"/>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4" name="直線コネクタ 703">
          <a:extLst>
            <a:ext uri="{FF2B5EF4-FFF2-40B4-BE49-F238E27FC236}">
              <a16:creationId xmlns:a16="http://schemas.microsoft.com/office/drawing/2014/main" id="{9331460D-A3A4-40C7-952B-17B547B1D0F3}"/>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5" name="テキスト ボックス 704">
          <a:extLst>
            <a:ext uri="{FF2B5EF4-FFF2-40B4-BE49-F238E27FC236}">
              <a16:creationId xmlns:a16="http://schemas.microsoft.com/office/drawing/2014/main" id="{B730E93F-2109-4D0D-AA4E-DAAB82F3D89F}"/>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6" name="直線コネクタ 705">
          <a:extLst>
            <a:ext uri="{FF2B5EF4-FFF2-40B4-BE49-F238E27FC236}">
              <a16:creationId xmlns:a16="http://schemas.microsoft.com/office/drawing/2014/main" id="{91E16D36-5A34-4854-9F23-E47BD1FDBBC8}"/>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07" name="テキスト ボックス 706">
          <a:extLst>
            <a:ext uri="{FF2B5EF4-FFF2-40B4-BE49-F238E27FC236}">
              <a16:creationId xmlns:a16="http://schemas.microsoft.com/office/drawing/2014/main" id="{81ECC1B8-41A4-42D5-8B7E-548ED560D6C0}"/>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08" name="直線コネクタ 707">
          <a:extLst>
            <a:ext uri="{FF2B5EF4-FFF2-40B4-BE49-F238E27FC236}">
              <a16:creationId xmlns:a16="http://schemas.microsoft.com/office/drawing/2014/main" id="{ADC71287-BC55-4513-BA94-11974EA85E94}"/>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09" name="テキスト ボックス 708">
          <a:extLst>
            <a:ext uri="{FF2B5EF4-FFF2-40B4-BE49-F238E27FC236}">
              <a16:creationId xmlns:a16="http://schemas.microsoft.com/office/drawing/2014/main" id="{47377B5C-C224-41CB-B36A-B5C9515E07F4}"/>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0" name="直線コネクタ 709">
          <a:extLst>
            <a:ext uri="{FF2B5EF4-FFF2-40B4-BE49-F238E27FC236}">
              <a16:creationId xmlns:a16="http://schemas.microsoft.com/office/drawing/2014/main" id="{9392FC8D-E17F-4285-98A5-905741AEA2C4}"/>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1" name="テキスト ボックス 710">
          <a:extLst>
            <a:ext uri="{FF2B5EF4-FFF2-40B4-BE49-F238E27FC236}">
              <a16:creationId xmlns:a16="http://schemas.microsoft.com/office/drawing/2014/main" id="{9104619B-6533-46EA-BC02-DC9C08EAB885}"/>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2" name="直線コネクタ 711">
          <a:extLst>
            <a:ext uri="{FF2B5EF4-FFF2-40B4-BE49-F238E27FC236}">
              <a16:creationId xmlns:a16="http://schemas.microsoft.com/office/drawing/2014/main" id="{9351873A-3892-49FE-A0DE-B38CAA263121}"/>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3" name="テキスト ボックス 712">
          <a:extLst>
            <a:ext uri="{FF2B5EF4-FFF2-40B4-BE49-F238E27FC236}">
              <a16:creationId xmlns:a16="http://schemas.microsoft.com/office/drawing/2014/main" id="{76CAC0DF-449E-47E4-89E4-28C84450825D}"/>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4" name="【公民館】&#10;一人当たり面積グラフ枠">
          <a:extLst>
            <a:ext uri="{FF2B5EF4-FFF2-40B4-BE49-F238E27FC236}">
              <a16:creationId xmlns:a16="http://schemas.microsoft.com/office/drawing/2014/main" id="{9B8638B4-5205-411C-AD9A-FA9438371705}"/>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129539</xdr:rowOff>
    </xdr:from>
    <xdr:to>
      <xdr:col>116</xdr:col>
      <xdr:colOff>62864</xdr:colOff>
      <xdr:row>108</xdr:row>
      <xdr:rowOff>30480</xdr:rowOff>
    </xdr:to>
    <xdr:cxnSp macro="">
      <xdr:nvCxnSpPr>
        <xdr:cNvPr id="715" name="直線コネクタ 714">
          <a:extLst>
            <a:ext uri="{FF2B5EF4-FFF2-40B4-BE49-F238E27FC236}">
              <a16:creationId xmlns:a16="http://schemas.microsoft.com/office/drawing/2014/main" id="{C100C1C6-B3E3-4410-B1FC-6B60B5B45819}"/>
            </a:ext>
          </a:extLst>
        </xdr:cNvPr>
        <xdr:cNvCxnSpPr/>
      </xdr:nvCxnSpPr>
      <xdr:spPr>
        <a:xfrm flipV="1">
          <a:off x="19509104" y="16893539"/>
          <a:ext cx="0" cy="1242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716" name="【公民館】&#10;一人当たり面積最小値テキスト">
          <a:extLst>
            <a:ext uri="{FF2B5EF4-FFF2-40B4-BE49-F238E27FC236}">
              <a16:creationId xmlns:a16="http://schemas.microsoft.com/office/drawing/2014/main" id="{C06BB106-057F-45B8-9147-C56C10540179}"/>
            </a:ext>
          </a:extLst>
        </xdr:cNvPr>
        <xdr:cNvSpPr txBox="1"/>
      </xdr:nvSpPr>
      <xdr:spPr>
        <a:xfrm>
          <a:off x="19547840"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717" name="直線コネクタ 716">
          <a:extLst>
            <a:ext uri="{FF2B5EF4-FFF2-40B4-BE49-F238E27FC236}">
              <a16:creationId xmlns:a16="http://schemas.microsoft.com/office/drawing/2014/main" id="{99F4DD8D-E2AB-4F72-B27C-3107B725C950}"/>
            </a:ext>
          </a:extLst>
        </xdr:cNvPr>
        <xdr:cNvCxnSpPr/>
      </xdr:nvCxnSpPr>
      <xdr:spPr>
        <a:xfrm>
          <a:off x="19443700" y="18135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76216</xdr:rowOff>
    </xdr:from>
    <xdr:ext cx="469744" cy="259045"/>
    <xdr:sp macro="" textlink="">
      <xdr:nvSpPr>
        <xdr:cNvPr id="718" name="【公民館】&#10;一人当たり面積最大値テキスト">
          <a:extLst>
            <a:ext uri="{FF2B5EF4-FFF2-40B4-BE49-F238E27FC236}">
              <a16:creationId xmlns:a16="http://schemas.microsoft.com/office/drawing/2014/main" id="{ABC95707-BB6D-4463-81CE-22EA94DD1E28}"/>
            </a:ext>
          </a:extLst>
        </xdr:cNvPr>
        <xdr:cNvSpPr txBox="1"/>
      </xdr:nvSpPr>
      <xdr:spPr>
        <a:xfrm>
          <a:off x="19547840" y="16672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129539</xdr:rowOff>
    </xdr:from>
    <xdr:to>
      <xdr:col>116</xdr:col>
      <xdr:colOff>152400</xdr:colOff>
      <xdr:row>100</xdr:row>
      <xdr:rowOff>129539</xdr:rowOff>
    </xdr:to>
    <xdr:cxnSp macro="">
      <xdr:nvCxnSpPr>
        <xdr:cNvPr id="719" name="直線コネクタ 718">
          <a:extLst>
            <a:ext uri="{FF2B5EF4-FFF2-40B4-BE49-F238E27FC236}">
              <a16:creationId xmlns:a16="http://schemas.microsoft.com/office/drawing/2014/main" id="{53E9E065-2F2D-48EB-8FAE-ED0F87D8EF5E}"/>
            </a:ext>
          </a:extLst>
        </xdr:cNvPr>
        <xdr:cNvCxnSpPr/>
      </xdr:nvCxnSpPr>
      <xdr:spPr>
        <a:xfrm>
          <a:off x="19443700" y="168935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44466</xdr:rowOff>
    </xdr:from>
    <xdr:ext cx="469744" cy="259045"/>
    <xdr:sp macro="" textlink="">
      <xdr:nvSpPr>
        <xdr:cNvPr id="720" name="【公民館】&#10;一人当たり面積平均値テキスト">
          <a:extLst>
            <a:ext uri="{FF2B5EF4-FFF2-40B4-BE49-F238E27FC236}">
              <a16:creationId xmlns:a16="http://schemas.microsoft.com/office/drawing/2014/main" id="{551C12C7-A6A4-42DD-8F91-314B089967B5}"/>
            </a:ext>
          </a:extLst>
        </xdr:cNvPr>
        <xdr:cNvSpPr txBox="1"/>
      </xdr:nvSpPr>
      <xdr:spPr>
        <a:xfrm>
          <a:off x="19547840" y="174790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721" name="フローチャート: 判断 720">
          <a:extLst>
            <a:ext uri="{FF2B5EF4-FFF2-40B4-BE49-F238E27FC236}">
              <a16:creationId xmlns:a16="http://schemas.microsoft.com/office/drawing/2014/main" id="{0EC810B9-9A52-4E10-9EC3-71020112C839}"/>
            </a:ext>
          </a:extLst>
        </xdr:cNvPr>
        <xdr:cNvSpPr/>
      </xdr:nvSpPr>
      <xdr:spPr>
        <a:xfrm>
          <a:off x="19458940" y="17623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21589</xdr:rowOff>
    </xdr:from>
    <xdr:to>
      <xdr:col>112</xdr:col>
      <xdr:colOff>38100</xdr:colOff>
      <xdr:row>105</xdr:row>
      <xdr:rowOff>123189</xdr:rowOff>
    </xdr:to>
    <xdr:sp macro="" textlink="">
      <xdr:nvSpPr>
        <xdr:cNvPr id="722" name="フローチャート: 判断 721">
          <a:extLst>
            <a:ext uri="{FF2B5EF4-FFF2-40B4-BE49-F238E27FC236}">
              <a16:creationId xmlns:a16="http://schemas.microsoft.com/office/drawing/2014/main" id="{A267C562-D938-4FD5-942D-897686AE0541}"/>
            </a:ext>
          </a:extLst>
        </xdr:cNvPr>
        <xdr:cNvSpPr/>
      </xdr:nvSpPr>
      <xdr:spPr>
        <a:xfrm>
          <a:off x="18735040" y="176237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13970</xdr:rowOff>
    </xdr:from>
    <xdr:to>
      <xdr:col>107</xdr:col>
      <xdr:colOff>101600</xdr:colOff>
      <xdr:row>105</xdr:row>
      <xdr:rowOff>115570</xdr:rowOff>
    </xdr:to>
    <xdr:sp macro="" textlink="">
      <xdr:nvSpPr>
        <xdr:cNvPr id="723" name="フローチャート: 判断 722">
          <a:extLst>
            <a:ext uri="{FF2B5EF4-FFF2-40B4-BE49-F238E27FC236}">
              <a16:creationId xmlns:a16="http://schemas.microsoft.com/office/drawing/2014/main" id="{5AD0780A-2609-4D56-BE74-8580CACE48AF}"/>
            </a:ext>
          </a:extLst>
        </xdr:cNvPr>
        <xdr:cNvSpPr/>
      </xdr:nvSpPr>
      <xdr:spPr>
        <a:xfrm>
          <a:off x="17937480" y="1761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29211</xdr:rowOff>
    </xdr:from>
    <xdr:to>
      <xdr:col>102</xdr:col>
      <xdr:colOff>165100</xdr:colOff>
      <xdr:row>105</xdr:row>
      <xdr:rowOff>130811</xdr:rowOff>
    </xdr:to>
    <xdr:sp macro="" textlink="">
      <xdr:nvSpPr>
        <xdr:cNvPr id="724" name="フローチャート: 判断 723">
          <a:extLst>
            <a:ext uri="{FF2B5EF4-FFF2-40B4-BE49-F238E27FC236}">
              <a16:creationId xmlns:a16="http://schemas.microsoft.com/office/drawing/2014/main" id="{BE0C8161-6F66-4559-91B5-FB63922537E7}"/>
            </a:ext>
          </a:extLst>
        </xdr:cNvPr>
        <xdr:cNvSpPr/>
      </xdr:nvSpPr>
      <xdr:spPr>
        <a:xfrm>
          <a:off x="17162780" y="17631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154939</xdr:rowOff>
    </xdr:from>
    <xdr:to>
      <xdr:col>98</xdr:col>
      <xdr:colOff>38100</xdr:colOff>
      <xdr:row>105</xdr:row>
      <xdr:rowOff>85089</xdr:rowOff>
    </xdr:to>
    <xdr:sp macro="" textlink="">
      <xdr:nvSpPr>
        <xdr:cNvPr id="725" name="フローチャート: 判断 724">
          <a:extLst>
            <a:ext uri="{FF2B5EF4-FFF2-40B4-BE49-F238E27FC236}">
              <a16:creationId xmlns:a16="http://schemas.microsoft.com/office/drawing/2014/main" id="{FB59CF97-AD6F-433D-9850-B24E4E6F05F5}"/>
            </a:ext>
          </a:extLst>
        </xdr:cNvPr>
        <xdr:cNvSpPr/>
      </xdr:nvSpPr>
      <xdr:spPr>
        <a:xfrm>
          <a:off x="16388080" y="175894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4AE63ABD-2C4A-46A4-A284-58BF81AA435C}"/>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8A5E69D7-0AD0-431F-9E5B-7B8E6FC95893}"/>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FD57B57D-6289-4FCF-B392-7764EE6B67C4}"/>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82659031-A33D-40F8-82D5-44C0C18BD6FD}"/>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E77128EA-4677-4CC4-B8E6-E5C3D5F8974F}"/>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135889</xdr:rowOff>
    </xdr:from>
    <xdr:to>
      <xdr:col>116</xdr:col>
      <xdr:colOff>114300</xdr:colOff>
      <xdr:row>106</xdr:row>
      <xdr:rowOff>66039</xdr:rowOff>
    </xdr:to>
    <xdr:sp macro="" textlink="">
      <xdr:nvSpPr>
        <xdr:cNvPr id="731" name="楕円 730">
          <a:extLst>
            <a:ext uri="{FF2B5EF4-FFF2-40B4-BE49-F238E27FC236}">
              <a16:creationId xmlns:a16="http://schemas.microsoft.com/office/drawing/2014/main" id="{D779C313-050B-4520-A301-9551DA235C45}"/>
            </a:ext>
          </a:extLst>
        </xdr:cNvPr>
        <xdr:cNvSpPr/>
      </xdr:nvSpPr>
      <xdr:spPr>
        <a:xfrm>
          <a:off x="19458940" y="177380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114316</xdr:rowOff>
    </xdr:from>
    <xdr:ext cx="469744" cy="259045"/>
    <xdr:sp macro="" textlink="">
      <xdr:nvSpPr>
        <xdr:cNvPr id="732" name="【公民館】&#10;一人当たり面積該当値テキスト">
          <a:extLst>
            <a:ext uri="{FF2B5EF4-FFF2-40B4-BE49-F238E27FC236}">
              <a16:creationId xmlns:a16="http://schemas.microsoft.com/office/drawing/2014/main" id="{D254F2B1-97C0-4E54-8FAA-B3227A3CD4A6}"/>
            </a:ext>
          </a:extLst>
        </xdr:cNvPr>
        <xdr:cNvSpPr txBox="1"/>
      </xdr:nvSpPr>
      <xdr:spPr>
        <a:xfrm>
          <a:off x="19547840" y="17716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135889</xdr:rowOff>
    </xdr:from>
    <xdr:to>
      <xdr:col>112</xdr:col>
      <xdr:colOff>38100</xdr:colOff>
      <xdr:row>106</xdr:row>
      <xdr:rowOff>66039</xdr:rowOff>
    </xdr:to>
    <xdr:sp macro="" textlink="">
      <xdr:nvSpPr>
        <xdr:cNvPr id="733" name="楕円 732">
          <a:extLst>
            <a:ext uri="{FF2B5EF4-FFF2-40B4-BE49-F238E27FC236}">
              <a16:creationId xmlns:a16="http://schemas.microsoft.com/office/drawing/2014/main" id="{0B5DC5DE-6C00-416B-A3FB-2916DD16DFCE}"/>
            </a:ext>
          </a:extLst>
        </xdr:cNvPr>
        <xdr:cNvSpPr/>
      </xdr:nvSpPr>
      <xdr:spPr>
        <a:xfrm>
          <a:off x="18735040" y="177380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15239</xdr:rowOff>
    </xdr:from>
    <xdr:to>
      <xdr:col>116</xdr:col>
      <xdr:colOff>63500</xdr:colOff>
      <xdr:row>106</xdr:row>
      <xdr:rowOff>15239</xdr:rowOff>
    </xdr:to>
    <xdr:cxnSp macro="">
      <xdr:nvCxnSpPr>
        <xdr:cNvPr id="734" name="直線コネクタ 733">
          <a:extLst>
            <a:ext uri="{FF2B5EF4-FFF2-40B4-BE49-F238E27FC236}">
              <a16:creationId xmlns:a16="http://schemas.microsoft.com/office/drawing/2014/main" id="{1EBF8059-ECB3-455A-A80E-3695E7CE76E3}"/>
            </a:ext>
          </a:extLst>
        </xdr:cNvPr>
        <xdr:cNvCxnSpPr/>
      </xdr:nvCxnSpPr>
      <xdr:spPr>
        <a:xfrm>
          <a:off x="18778220" y="17785079"/>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143511</xdr:rowOff>
    </xdr:from>
    <xdr:to>
      <xdr:col>107</xdr:col>
      <xdr:colOff>101600</xdr:colOff>
      <xdr:row>106</xdr:row>
      <xdr:rowOff>73661</xdr:rowOff>
    </xdr:to>
    <xdr:sp macro="" textlink="">
      <xdr:nvSpPr>
        <xdr:cNvPr id="735" name="楕円 734">
          <a:extLst>
            <a:ext uri="{FF2B5EF4-FFF2-40B4-BE49-F238E27FC236}">
              <a16:creationId xmlns:a16="http://schemas.microsoft.com/office/drawing/2014/main" id="{AF8EB70A-62C8-4E08-837C-F0F5C33C41ED}"/>
            </a:ext>
          </a:extLst>
        </xdr:cNvPr>
        <xdr:cNvSpPr/>
      </xdr:nvSpPr>
      <xdr:spPr>
        <a:xfrm>
          <a:off x="17937480" y="177457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15239</xdr:rowOff>
    </xdr:from>
    <xdr:to>
      <xdr:col>111</xdr:col>
      <xdr:colOff>177800</xdr:colOff>
      <xdr:row>106</xdr:row>
      <xdr:rowOff>22861</xdr:rowOff>
    </xdr:to>
    <xdr:cxnSp macro="">
      <xdr:nvCxnSpPr>
        <xdr:cNvPr id="736" name="直線コネクタ 735">
          <a:extLst>
            <a:ext uri="{FF2B5EF4-FFF2-40B4-BE49-F238E27FC236}">
              <a16:creationId xmlns:a16="http://schemas.microsoft.com/office/drawing/2014/main" id="{1FEA32DA-6F0D-4EE0-8E09-EC368A707E2F}"/>
            </a:ext>
          </a:extLst>
        </xdr:cNvPr>
        <xdr:cNvCxnSpPr/>
      </xdr:nvCxnSpPr>
      <xdr:spPr>
        <a:xfrm flipV="1">
          <a:off x="17988280" y="17785079"/>
          <a:ext cx="78994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143511</xdr:rowOff>
    </xdr:from>
    <xdr:to>
      <xdr:col>102</xdr:col>
      <xdr:colOff>165100</xdr:colOff>
      <xdr:row>106</xdr:row>
      <xdr:rowOff>73661</xdr:rowOff>
    </xdr:to>
    <xdr:sp macro="" textlink="">
      <xdr:nvSpPr>
        <xdr:cNvPr id="737" name="楕円 736">
          <a:extLst>
            <a:ext uri="{FF2B5EF4-FFF2-40B4-BE49-F238E27FC236}">
              <a16:creationId xmlns:a16="http://schemas.microsoft.com/office/drawing/2014/main" id="{9BE25FD7-3DC7-471B-9E5F-FF0302ED6BF1}"/>
            </a:ext>
          </a:extLst>
        </xdr:cNvPr>
        <xdr:cNvSpPr/>
      </xdr:nvSpPr>
      <xdr:spPr>
        <a:xfrm>
          <a:off x="17162780" y="177457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22861</xdr:rowOff>
    </xdr:from>
    <xdr:to>
      <xdr:col>107</xdr:col>
      <xdr:colOff>50800</xdr:colOff>
      <xdr:row>106</xdr:row>
      <xdr:rowOff>22861</xdr:rowOff>
    </xdr:to>
    <xdr:cxnSp macro="">
      <xdr:nvCxnSpPr>
        <xdr:cNvPr id="738" name="直線コネクタ 737">
          <a:extLst>
            <a:ext uri="{FF2B5EF4-FFF2-40B4-BE49-F238E27FC236}">
              <a16:creationId xmlns:a16="http://schemas.microsoft.com/office/drawing/2014/main" id="{2DEF105A-BBD2-402A-9CE8-2FA5BDF4BA27}"/>
            </a:ext>
          </a:extLst>
        </xdr:cNvPr>
        <xdr:cNvCxnSpPr/>
      </xdr:nvCxnSpPr>
      <xdr:spPr>
        <a:xfrm>
          <a:off x="17213580" y="17792701"/>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151130</xdr:rowOff>
    </xdr:from>
    <xdr:to>
      <xdr:col>98</xdr:col>
      <xdr:colOff>38100</xdr:colOff>
      <xdr:row>106</xdr:row>
      <xdr:rowOff>81280</xdr:rowOff>
    </xdr:to>
    <xdr:sp macro="" textlink="">
      <xdr:nvSpPr>
        <xdr:cNvPr id="739" name="楕円 738">
          <a:extLst>
            <a:ext uri="{FF2B5EF4-FFF2-40B4-BE49-F238E27FC236}">
              <a16:creationId xmlns:a16="http://schemas.microsoft.com/office/drawing/2014/main" id="{7292458A-625E-4D2C-A004-A9517DD61653}"/>
            </a:ext>
          </a:extLst>
        </xdr:cNvPr>
        <xdr:cNvSpPr/>
      </xdr:nvSpPr>
      <xdr:spPr>
        <a:xfrm>
          <a:off x="16388080" y="177533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22861</xdr:rowOff>
    </xdr:from>
    <xdr:to>
      <xdr:col>102</xdr:col>
      <xdr:colOff>114300</xdr:colOff>
      <xdr:row>106</xdr:row>
      <xdr:rowOff>30480</xdr:rowOff>
    </xdr:to>
    <xdr:cxnSp macro="">
      <xdr:nvCxnSpPr>
        <xdr:cNvPr id="740" name="直線コネクタ 739">
          <a:extLst>
            <a:ext uri="{FF2B5EF4-FFF2-40B4-BE49-F238E27FC236}">
              <a16:creationId xmlns:a16="http://schemas.microsoft.com/office/drawing/2014/main" id="{69F1BAF2-EBCA-400B-A5E4-9998C5B9CBF3}"/>
            </a:ext>
          </a:extLst>
        </xdr:cNvPr>
        <xdr:cNvCxnSpPr/>
      </xdr:nvCxnSpPr>
      <xdr:spPr>
        <a:xfrm flipV="1">
          <a:off x="16431260" y="17792701"/>
          <a:ext cx="78232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139716</xdr:rowOff>
    </xdr:from>
    <xdr:ext cx="469744" cy="259045"/>
    <xdr:sp macro="" textlink="">
      <xdr:nvSpPr>
        <xdr:cNvPr id="741" name="n_1aveValue【公民館】&#10;一人当たり面積">
          <a:extLst>
            <a:ext uri="{FF2B5EF4-FFF2-40B4-BE49-F238E27FC236}">
              <a16:creationId xmlns:a16="http://schemas.microsoft.com/office/drawing/2014/main" id="{2F93518C-F207-4AC1-8668-8179FC8FFDA1}"/>
            </a:ext>
          </a:extLst>
        </xdr:cNvPr>
        <xdr:cNvSpPr txBox="1"/>
      </xdr:nvSpPr>
      <xdr:spPr>
        <a:xfrm>
          <a:off x="18561127" y="17406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132097</xdr:rowOff>
    </xdr:from>
    <xdr:ext cx="469744" cy="259045"/>
    <xdr:sp macro="" textlink="">
      <xdr:nvSpPr>
        <xdr:cNvPr id="742" name="n_2aveValue【公民館】&#10;一人当たり面積">
          <a:extLst>
            <a:ext uri="{FF2B5EF4-FFF2-40B4-BE49-F238E27FC236}">
              <a16:creationId xmlns:a16="http://schemas.microsoft.com/office/drawing/2014/main" id="{3DD7505F-82DA-434C-99F8-2C090B72F7EF}"/>
            </a:ext>
          </a:extLst>
        </xdr:cNvPr>
        <xdr:cNvSpPr txBox="1"/>
      </xdr:nvSpPr>
      <xdr:spPr>
        <a:xfrm>
          <a:off x="17776267" y="17399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147338</xdr:rowOff>
    </xdr:from>
    <xdr:ext cx="469744" cy="259045"/>
    <xdr:sp macro="" textlink="">
      <xdr:nvSpPr>
        <xdr:cNvPr id="743" name="n_3aveValue【公民館】&#10;一人当たり面積">
          <a:extLst>
            <a:ext uri="{FF2B5EF4-FFF2-40B4-BE49-F238E27FC236}">
              <a16:creationId xmlns:a16="http://schemas.microsoft.com/office/drawing/2014/main" id="{4FC0343F-2BDC-4BC7-B1B6-977D75410FA6}"/>
            </a:ext>
          </a:extLst>
        </xdr:cNvPr>
        <xdr:cNvSpPr txBox="1"/>
      </xdr:nvSpPr>
      <xdr:spPr>
        <a:xfrm>
          <a:off x="17001567" y="17414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101616</xdr:rowOff>
    </xdr:from>
    <xdr:ext cx="469744" cy="259045"/>
    <xdr:sp macro="" textlink="">
      <xdr:nvSpPr>
        <xdr:cNvPr id="744" name="n_4aveValue【公民館】&#10;一人当たり面積">
          <a:extLst>
            <a:ext uri="{FF2B5EF4-FFF2-40B4-BE49-F238E27FC236}">
              <a16:creationId xmlns:a16="http://schemas.microsoft.com/office/drawing/2014/main" id="{E2744C8E-EDA3-4CD4-A534-5FE12408C836}"/>
            </a:ext>
          </a:extLst>
        </xdr:cNvPr>
        <xdr:cNvSpPr txBox="1"/>
      </xdr:nvSpPr>
      <xdr:spPr>
        <a:xfrm>
          <a:off x="16226867" y="17368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57166</xdr:rowOff>
    </xdr:from>
    <xdr:ext cx="469744" cy="259045"/>
    <xdr:sp macro="" textlink="">
      <xdr:nvSpPr>
        <xdr:cNvPr id="745" name="n_1mainValue【公民館】&#10;一人当たり面積">
          <a:extLst>
            <a:ext uri="{FF2B5EF4-FFF2-40B4-BE49-F238E27FC236}">
              <a16:creationId xmlns:a16="http://schemas.microsoft.com/office/drawing/2014/main" id="{D2B0FF75-7E83-4AE1-89FE-5DCD75D6BDD1}"/>
            </a:ext>
          </a:extLst>
        </xdr:cNvPr>
        <xdr:cNvSpPr txBox="1"/>
      </xdr:nvSpPr>
      <xdr:spPr>
        <a:xfrm>
          <a:off x="18561127" y="1782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64788</xdr:rowOff>
    </xdr:from>
    <xdr:ext cx="469744" cy="259045"/>
    <xdr:sp macro="" textlink="">
      <xdr:nvSpPr>
        <xdr:cNvPr id="746" name="n_2mainValue【公民館】&#10;一人当たり面積">
          <a:extLst>
            <a:ext uri="{FF2B5EF4-FFF2-40B4-BE49-F238E27FC236}">
              <a16:creationId xmlns:a16="http://schemas.microsoft.com/office/drawing/2014/main" id="{966A98FB-F151-47C1-B047-619B4B30721D}"/>
            </a:ext>
          </a:extLst>
        </xdr:cNvPr>
        <xdr:cNvSpPr txBox="1"/>
      </xdr:nvSpPr>
      <xdr:spPr>
        <a:xfrm>
          <a:off x="17776267" y="17834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64788</xdr:rowOff>
    </xdr:from>
    <xdr:ext cx="469744" cy="259045"/>
    <xdr:sp macro="" textlink="">
      <xdr:nvSpPr>
        <xdr:cNvPr id="747" name="n_3mainValue【公民館】&#10;一人当たり面積">
          <a:extLst>
            <a:ext uri="{FF2B5EF4-FFF2-40B4-BE49-F238E27FC236}">
              <a16:creationId xmlns:a16="http://schemas.microsoft.com/office/drawing/2014/main" id="{929FD2F0-0A8D-4B3E-80D2-BE88DF13E5EC}"/>
            </a:ext>
          </a:extLst>
        </xdr:cNvPr>
        <xdr:cNvSpPr txBox="1"/>
      </xdr:nvSpPr>
      <xdr:spPr>
        <a:xfrm>
          <a:off x="17001567" y="17834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72407</xdr:rowOff>
    </xdr:from>
    <xdr:ext cx="469744" cy="259045"/>
    <xdr:sp macro="" textlink="">
      <xdr:nvSpPr>
        <xdr:cNvPr id="748" name="n_4mainValue【公民館】&#10;一人当たり面積">
          <a:extLst>
            <a:ext uri="{FF2B5EF4-FFF2-40B4-BE49-F238E27FC236}">
              <a16:creationId xmlns:a16="http://schemas.microsoft.com/office/drawing/2014/main" id="{E3E915DB-FE32-4E4A-9468-14E8D9FD7381}"/>
            </a:ext>
          </a:extLst>
        </xdr:cNvPr>
        <xdr:cNvSpPr txBox="1"/>
      </xdr:nvSpPr>
      <xdr:spPr>
        <a:xfrm>
          <a:off x="16226867" y="1784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9" name="正方形/長方形 748">
          <a:extLst>
            <a:ext uri="{FF2B5EF4-FFF2-40B4-BE49-F238E27FC236}">
              <a16:creationId xmlns:a16="http://schemas.microsoft.com/office/drawing/2014/main" id="{F589CA11-95CF-4080-8BC3-51F7222ED22E}"/>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0" name="正方形/長方形 749">
          <a:extLst>
            <a:ext uri="{FF2B5EF4-FFF2-40B4-BE49-F238E27FC236}">
              <a16:creationId xmlns:a16="http://schemas.microsoft.com/office/drawing/2014/main" id="{29F4BFC4-7298-4B6C-8063-407575991060}"/>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1" name="テキスト ボックス 750">
          <a:extLst>
            <a:ext uri="{FF2B5EF4-FFF2-40B4-BE49-F238E27FC236}">
              <a16:creationId xmlns:a16="http://schemas.microsoft.com/office/drawing/2014/main" id="{3A57311C-5A97-4F82-B028-574E0B5F96D1}"/>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が類似団体内平均値を大きく上回っている施設は、認定こども園・幼稚園・保育所、橋りょう・トンネルであり、特に、認定こども園・幼稚園・保育所に分類される施設について、幼稚園・保育所では多くの施設が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以上経過しており、これにより有形固定資産減価償却率が類似団体内平均値より高い水準となっている。今後は、幼保再編により認定こども園の建設が予定されており、令和７年度以降減価償却率の減少が見込まれ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ほとんどの類型において、有形固定資産減価償却率は類似団体内平均値を上回っているものの、公営住宅については、類似団体内平均値を下回っている。これは、令和２年度の市営山下住宅の建替えにより、有形固定資産額が増加したためであ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23AC366-684E-40E2-823E-574F0F563F18}"/>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920950A-4012-45AA-9F9D-94160D7263F6}"/>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EF1EDC1-7339-4E85-9493-163827617D9C}"/>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7668E6B-9AA7-4DD6-A22D-D71C3B1EFB6B}"/>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大阪府岸和田市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2E144DD-5175-499A-AC06-7D301598AECD}"/>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6D1028B-4AFE-4404-A46E-09680323BD7A}"/>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3EF0A5E-DF80-47ED-9EAF-2A6598C5E188}"/>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AFE3047-C0C7-4090-8591-97179AC7D5E8}"/>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1EE8A30-A0FC-4BE7-9B8B-90C32B7BB143}"/>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4874800-0DAF-4A27-8629-8B9467B28EDB}"/>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186,596
182,389
72.72
88,885,551
87,824,604
788,309
45,893,448
49,895,085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AB3000B-34FE-4569-AA86-C85F3B5EF3BB}"/>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3CE6308-99C7-4935-8FF8-AB35A5F68D42}"/>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6DAFC23-6D26-4816-942A-81106CBC9C16}"/>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C076E43-0EA0-4318-9A43-97EBCF047B1D}"/>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F01590E-98E0-4EA3-89DA-E92C48551401}"/>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27B0155-43F7-4C13-A2F2-B6D1764C1CD0}"/>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CEA4B9B-4AEC-4606-8AAB-EE9AE5710242}"/>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146F864-DBA6-4D98-867B-001F08A293D0}"/>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CFBCFBD-8BA8-4778-879E-1CDFAFFB0447}"/>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E4554B1-A5AD-4366-B511-1CDC7DB1295C}"/>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8430522-3563-4B2B-B208-DF64DD4EEA7F}"/>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3C38C4A-D761-4732-A97C-C22AD569A768}"/>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3F9D82E-6364-4894-908E-B11387A06E37}"/>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CBD64B4-0748-474B-965E-5E6CADD07201}"/>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7597964-941E-4134-A9BA-4FEE0056E8AF}"/>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177DA80-0DDA-4C32-925A-5D02C52152EF}"/>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753645E-3274-4CD7-BEB6-2DB998406E14}"/>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CD4D362-86A4-4F1F-9B91-2F1C5FDCCA05}"/>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F213785-2251-4E0F-99D4-DD33CB4DEA88}"/>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C5A2843-E6E9-41A4-898B-3B6398118120}"/>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6E39A64-FC78-43B9-8966-8E0E6A3B2066}"/>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2C5D27B-CAC9-4398-A97D-68798D657D5F}"/>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6876ACF-A278-40C6-9731-09650C03E7A3}"/>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210EB9E-34B6-4034-BF7D-BAD8E6BA632E}"/>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FAEBCA1-52F8-4F9F-8330-D06E298DE1B7}"/>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542EBF5-8A10-4363-8B92-A20164B66D3A}"/>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4BD04DD-A516-4A21-90DC-FC2F28D9E84B}"/>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DA18845-5620-4B1D-B219-48B751FAD60C}"/>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0CF8D6F-FF21-4863-99FC-15A07A1ADBDB}"/>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5FCC8FB-917F-4C59-A772-CA64C29A8ED7}"/>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9F17921-3BCA-4E5D-8894-75D8EA852C86}"/>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5771C03-1E28-45DA-8F50-C72876D5D202}"/>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4136D3C-EA1C-4E3A-96D4-A9010EA9DAF4}"/>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3A3153DB-9FC0-46CB-8D97-E918AA0BA1D3}"/>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0613274-3B24-4C14-91A7-05BA600106E8}"/>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A79FC50B-489E-4CFF-8987-AADEAF8CE21D}"/>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3E84469C-F1B4-452D-95DA-9934C9E56C4B}"/>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BCAE8D8-833E-4397-BB0B-C37672108191}"/>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2D74D0F-9366-4404-A7B8-DB3C376626EE}"/>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F6805AE-052E-440D-8A52-4E0F1D81132A}"/>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90BB8CEE-9D81-4F3E-90B2-BA961F54BD29}"/>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A1A58E97-35BA-4704-8BCE-215729A8D057}"/>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7B33CA2-559B-4BFF-B12C-FEAF5227EC3C}"/>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46AA3AC1-CC04-437B-B107-D1556E31D7FB}"/>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12BFF4A3-B68D-4CD5-8419-E9CD33E9DF68}"/>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152400</xdr:rowOff>
    </xdr:from>
    <xdr:to>
      <xdr:col>24</xdr:col>
      <xdr:colOff>62865</xdr:colOff>
      <xdr:row>41</xdr:row>
      <xdr:rowOff>154305</xdr:rowOff>
    </xdr:to>
    <xdr:cxnSp macro="">
      <xdr:nvCxnSpPr>
        <xdr:cNvPr id="57" name="直線コネクタ 56">
          <a:extLst>
            <a:ext uri="{FF2B5EF4-FFF2-40B4-BE49-F238E27FC236}">
              <a16:creationId xmlns:a16="http://schemas.microsoft.com/office/drawing/2014/main" id="{D34F84D7-7B0E-499C-9BEA-6484ACF4D967}"/>
            </a:ext>
          </a:extLst>
        </xdr:cNvPr>
        <xdr:cNvCxnSpPr/>
      </xdr:nvCxnSpPr>
      <xdr:spPr>
        <a:xfrm flipV="1">
          <a:off x="4086225" y="5516880"/>
          <a:ext cx="0" cy="1510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158132</xdr:rowOff>
    </xdr:from>
    <xdr:ext cx="405111" cy="259045"/>
    <xdr:sp macro="" textlink="">
      <xdr:nvSpPr>
        <xdr:cNvPr id="58" name="【図書館】&#10;有形固定資産減価償却率最小値テキスト">
          <a:extLst>
            <a:ext uri="{FF2B5EF4-FFF2-40B4-BE49-F238E27FC236}">
              <a16:creationId xmlns:a16="http://schemas.microsoft.com/office/drawing/2014/main" id="{F7D715CA-6C8F-4B3F-8ABD-50C4ABD4EC83}"/>
            </a:ext>
          </a:extLst>
        </xdr:cNvPr>
        <xdr:cNvSpPr txBox="1"/>
      </xdr:nvSpPr>
      <xdr:spPr>
        <a:xfrm>
          <a:off x="4124960" y="703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154305</xdr:rowOff>
    </xdr:from>
    <xdr:to>
      <xdr:col>24</xdr:col>
      <xdr:colOff>152400</xdr:colOff>
      <xdr:row>41</xdr:row>
      <xdr:rowOff>154305</xdr:rowOff>
    </xdr:to>
    <xdr:cxnSp macro="">
      <xdr:nvCxnSpPr>
        <xdr:cNvPr id="59" name="直線コネクタ 58">
          <a:extLst>
            <a:ext uri="{FF2B5EF4-FFF2-40B4-BE49-F238E27FC236}">
              <a16:creationId xmlns:a16="http://schemas.microsoft.com/office/drawing/2014/main" id="{39E611EE-D099-4EF9-A6C8-64B7A2057EFC}"/>
            </a:ext>
          </a:extLst>
        </xdr:cNvPr>
        <xdr:cNvCxnSpPr/>
      </xdr:nvCxnSpPr>
      <xdr:spPr>
        <a:xfrm>
          <a:off x="4020820" y="70275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99077</xdr:rowOff>
    </xdr:from>
    <xdr:ext cx="405111" cy="259045"/>
    <xdr:sp macro="" textlink="">
      <xdr:nvSpPr>
        <xdr:cNvPr id="60" name="【図書館】&#10;有形固定資産減価償却率最大値テキスト">
          <a:extLst>
            <a:ext uri="{FF2B5EF4-FFF2-40B4-BE49-F238E27FC236}">
              <a16:creationId xmlns:a16="http://schemas.microsoft.com/office/drawing/2014/main" id="{311EA978-BD90-4B51-9B44-0D6DC4F30724}"/>
            </a:ext>
          </a:extLst>
        </xdr:cNvPr>
        <xdr:cNvSpPr txBox="1"/>
      </xdr:nvSpPr>
      <xdr:spPr>
        <a:xfrm>
          <a:off x="4124960" y="5295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152400</xdr:rowOff>
    </xdr:from>
    <xdr:to>
      <xdr:col>24</xdr:col>
      <xdr:colOff>152400</xdr:colOff>
      <xdr:row>32</xdr:row>
      <xdr:rowOff>152400</xdr:rowOff>
    </xdr:to>
    <xdr:cxnSp macro="">
      <xdr:nvCxnSpPr>
        <xdr:cNvPr id="61" name="直線コネクタ 60">
          <a:extLst>
            <a:ext uri="{FF2B5EF4-FFF2-40B4-BE49-F238E27FC236}">
              <a16:creationId xmlns:a16="http://schemas.microsoft.com/office/drawing/2014/main" id="{BA438B73-3ED0-4666-9016-82438C04AC74}"/>
            </a:ext>
          </a:extLst>
        </xdr:cNvPr>
        <xdr:cNvCxnSpPr/>
      </xdr:nvCxnSpPr>
      <xdr:spPr>
        <a:xfrm>
          <a:off x="4020820" y="55168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10177</xdr:rowOff>
    </xdr:from>
    <xdr:ext cx="405111" cy="259045"/>
    <xdr:sp macro="" textlink="">
      <xdr:nvSpPr>
        <xdr:cNvPr id="62" name="【図書館】&#10;有形固定資産減価償却率平均値テキスト">
          <a:extLst>
            <a:ext uri="{FF2B5EF4-FFF2-40B4-BE49-F238E27FC236}">
              <a16:creationId xmlns:a16="http://schemas.microsoft.com/office/drawing/2014/main" id="{A863E181-DF26-4AEC-9A17-799443463160}"/>
            </a:ext>
          </a:extLst>
        </xdr:cNvPr>
        <xdr:cNvSpPr txBox="1"/>
      </xdr:nvSpPr>
      <xdr:spPr>
        <a:xfrm>
          <a:off x="4124960" y="6045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158750</xdr:rowOff>
    </xdr:from>
    <xdr:to>
      <xdr:col>24</xdr:col>
      <xdr:colOff>114300</xdr:colOff>
      <xdr:row>37</xdr:row>
      <xdr:rowOff>88900</xdr:rowOff>
    </xdr:to>
    <xdr:sp macro="" textlink="">
      <xdr:nvSpPr>
        <xdr:cNvPr id="63" name="フローチャート: 判断 62">
          <a:extLst>
            <a:ext uri="{FF2B5EF4-FFF2-40B4-BE49-F238E27FC236}">
              <a16:creationId xmlns:a16="http://schemas.microsoft.com/office/drawing/2014/main" id="{470B8DBD-EE4C-4C37-93E0-F1F5E0C3FC30}"/>
            </a:ext>
          </a:extLst>
        </xdr:cNvPr>
        <xdr:cNvSpPr/>
      </xdr:nvSpPr>
      <xdr:spPr>
        <a:xfrm>
          <a:off x="4036060" y="61937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128270</xdr:rowOff>
    </xdr:from>
    <xdr:to>
      <xdr:col>20</xdr:col>
      <xdr:colOff>38100</xdr:colOff>
      <xdr:row>37</xdr:row>
      <xdr:rowOff>58420</xdr:rowOff>
    </xdr:to>
    <xdr:sp macro="" textlink="">
      <xdr:nvSpPr>
        <xdr:cNvPr id="64" name="フローチャート: 判断 63">
          <a:extLst>
            <a:ext uri="{FF2B5EF4-FFF2-40B4-BE49-F238E27FC236}">
              <a16:creationId xmlns:a16="http://schemas.microsoft.com/office/drawing/2014/main" id="{435570F5-E2DD-42BF-B405-D5A5B779F150}"/>
            </a:ext>
          </a:extLst>
        </xdr:cNvPr>
        <xdr:cNvSpPr/>
      </xdr:nvSpPr>
      <xdr:spPr>
        <a:xfrm>
          <a:off x="3312160" y="61633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132080</xdr:rowOff>
    </xdr:from>
    <xdr:to>
      <xdr:col>15</xdr:col>
      <xdr:colOff>101600</xdr:colOff>
      <xdr:row>37</xdr:row>
      <xdr:rowOff>62230</xdr:rowOff>
    </xdr:to>
    <xdr:sp macro="" textlink="">
      <xdr:nvSpPr>
        <xdr:cNvPr id="65" name="フローチャート: 判断 64">
          <a:extLst>
            <a:ext uri="{FF2B5EF4-FFF2-40B4-BE49-F238E27FC236}">
              <a16:creationId xmlns:a16="http://schemas.microsoft.com/office/drawing/2014/main" id="{67687C4E-E501-4F7C-9CC0-6E7A388B911F}"/>
            </a:ext>
          </a:extLst>
        </xdr:cNvPr>
        <xdr:cNvSpPr/>
      </xdr:nvSpPr>
      <xdr:spPr>
        <a:xfrm>
          <a:off x="2514600" y="61671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101600</xdr:rowOff>
    </xdr:from>
    <xdr:to>
      <xdr:col>10</xdr:col>
      <xdr:colOff>165100</xdr:colOff>
      <xdr:row>37</xdr:row>
      <xdr:rowOff>31750</xdr:rowOff>
    </xdr:to>
    <xdr:sp macro="" textlink="">
      <xdr:nvSpPr>
        <xdr:cNvPr id="66" name="フローチャート: 判断 65">
          <a:extLst>
            <a:ext uri="{FF2B5EF4-FFF2-40B4-BE49-F238E27FC236}">
              <a16:creationId xmlns:a16="http://schemas.microsoft.com/office/drawing/2014/main" id="{FE064CE7-009D-49E7-9C07-8D33E3EABBA0}"/>
            </a:ext>
          </a:extLst>
        </xdr:cNvPr>
        <xdr:cNvSpPr/>
      </xdr:nvSpPr>
      <xdr:spPr>
        <a:xfrm>
          <a:off x="1739900" y="61366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50165</xdr:rowOff>
    </xdr:from>
    <xdr:to>
      <xdr:col>6</xdr:col>
      <xdr:colOff>38100</xdr:colOff>
      <xdr:row>36</xdr:row>
      <xdr:rowOff>151765</xdr:rowOff>
    </xdr:to>
    <xdr:sp macro="" textlink="">
      <xdr:nvSpPr>
        <xdr:cNvPr id="67" name="フローチャート: 判断 66">
          <a:extLst>
            <a:ext uri="{FF2B5EF4-FFF2-40B4-BE49-F238E27FC236}">
              <a16:creationId xmlns:a16="http://schemas.microsoft.com/office/drawing/2014/main" id="{4CB9973B-8A1A-47D1-B25F-5F8D55CB627D}"/>
            </a:ext>
          </a:extLst>
        </xdr:cNvPr>
        <xdr:cNvSpPr/>
      </xdr:nvSpPr>
      <xdr:spPr>
        <a:xfrm>
          <a:off x="965200" y="60852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ACF674D-DD08-41DC-A6B1-5FE6947B354C}"/>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8E25B93-861E-46D4-B4BA-F98E6BC937B7}"/>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FA10261-CAEB-4B3F-8C79-795900F75703}"/>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EC28E6E-B57E-4668-91CA-280AB904BA34}"/>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BE7B5C9-CD56-416B-9891-6A9EE60CEAB3}"/>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103505</xdr:rowOff>
    </xdr:from>
    <xdr:to>
      <xdr:col>24</xdr:col>
      <xdr:colOff>114300</xdr:colOff>
      <xdr:row>42</xdr:row>
      <xdr:rowOff>33655</xdr:rowOff>
    </xdr:to>
    <xdr:sp macro="" textlink="">
      <xdr:nvSpPr>
        <xdr:cNvPr id="73" name="楕円 72">
          <a:extLst>
            <a:ext uri="{FF2B5EF4-FFF2-40B4-BE49-F238E27FC236}">
              <a16:creationId xmlns:a16="http://schemas.microsoft.com/office/drawing/2014/main" id="{8F4A94E9-FF14-4591-B597-A0A8694E4116}"/>
            </a:ext>
          </a:extLst>
        </xdr:cNvPr>
        <xdr:cNvSpPr/>
      </xdr:nvSpPr>
      <xdr:spPr>
        <a:xfrm>
          <a:off x="4036060" y="69767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18432</xdr:rowOff>
    </xdr:from>
    <xdr:ext cx="405111" cy="259045"/>
    <xdr:sp macro="" textlink="">
      <xdr:nvSpPr>
        <xdr:cNvPr id="74" name="【図書館】&#10;有形固定資産減価償却率該当値テキスト">
          <a:extLst>
            <a:ext uri="{FF2B5EF4-FFF2-40B4-BE49-F238E27FC236}">
              <a16:creationId xmlns:a16="http://schemas.microsoft.com/office/drawing/2014/main" id="{17B0077F-0CBA-4714-83B3-105580D0E1D2}"/>
            </a:ext>
          </a:extLst>
        </xdr:cNvPr>
        <xdr:cNvSpPr txBox="1"/>
      </xdr:nvSpPr>
      <xdr:spPr>
        <a:xfrm>
          <a:off x="4124960" y="6891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101600</xdr:rowOff>
    </xdr:from>
    <xdr:to>
      <xdr:col>20</xdr:col>
      <xdr:colOff>38100</xdr:colOff>
      <xdr:row>42</xdr:row>
      <xdr:rowOff>31750</xdr:rowOff>
    </xdr:to>
    <xdr:sp macro="" textlink="">
      <xdr:nvSpPr>
        <xdr:cNvPr id="75" name="楕円 74">
          <a:extLst>
            <a:ext uri="{FF2B5EF4-FFF2-40B4-BE49-F238E27FC236}">
              <a16:creationId xmlns:a16="http://schemas.microsoft.com/office/drawing/2014/main" id="{F4C657EB-4A97-4D6D-9BA3-ABDDF3AE69CB}"/>
            </a:ext>
          </a:extLst>
        </xdr:cNvPr>
        <xdr:cNvSpPr/>
      </xdr:nvSpPr>
      <xdr:spPr>
        <a:xfrm>
          <a:off x="3312160" y="69748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152400</xdr:rowOff>
    </xdr:from>
    <xdr:to>
      <xdr:col>24</xdr:col>
      <xdr:colOff>63500</xdr:colOff>
      <xdr:row>41</xdr:row>
      <xdr:rowOff>154305</xdr:rowOff>
    </xdr:to>
    <xdr:cxnSp macro="">
      <xdr:nvCxnSpPr>
        <xdr:cNvPr id="76" name="直線コネクタ 75">
          <a:extLst>
            <a:ext uri="{FF2B5EF4-FFF2-40B4-BE49-F238E27FC236}">
              <a16:creationId xmlns:a16="http://schemas.microsoft.com/office/drawing/2014/main" id="{F302F2CF-9B3F-45AA-98FA-E5978DDBA998}"/>
            </a:ext>
          </a:extLst>
        </xdr:cNvPr>
        <xdr:cNvCxnSpPr/>
      </xdr:nvCxnSpPr>
      <xdr:spPr>
        <a:xfrm>
          <a:off x="3355340" y="7025640"/>
          <a:ext cx="73152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99695</xdr:rowOff>
    </xdr:from>
    <xdr:to>
      <xdr:col>15</xdr:col>
      <xdr:colOff>101600</xdr:colOff>
      <xdr:row>42</xdr:row>
      <xdr:rowOff>29845</xdr:rowOff>
    </xdr:to>
    <xdr:sp macro="" textlink="">
      <xdr:nvSpPr>
        <xdr:cNvPr id="77" name="楕円 76">
          <a:extLst>
            <a:ext uri="{FF2B5EF4-FFF2-40B4-BE49-F238E27FC236}">
              <a16:creationId xmlns:a16="http://schemas.microsoft.com/office/drawing/2014/main" id="{E676393C-DCC8-49E1-8E4F-CD5992CC6E85}"/>
            </a:ext>
          </a:extLst>
        </xdr:cNvPr>
        <xdr:cNvSpPr/>
      </xdr:nvSpPr>
      <xdr:spPr>
        <a:xfrm>
          <a:off x="2514600" y="69729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150495</xdr:rowOff>
    </xdr:from>
    <xdr:to>
      <xdr:col>19</xdr:col>
      <xdr:colOff>177800</xdr:colOff>
      <xdr:row>41</xdr:row>
      <xdr:rowOff>152400</xdr:rowOff>
    </xdr:to>
    <xdr:cxnSp macro="">
      <xdr:nvCxnSpPr>
        <xdr:cNvPr id="78" name="直線コネクタ 77">
          <a:extLst>
            <a:ext uri="{FF2B5EF4-FFF2-40B4-BE49-F238E27FC236}">
              <a16:creationId xmlns:a16="http://schemas.microsoft.com/office/drawing/2014/main" id="{33EBEC1F-FB2C-4914-B0AE-785AE08B7556}"/>
            </a:ext>
          </a:extLst>
        </xdr:cNvPr>
        <xdr:cNvCxnSpPr/>
      </xdr:nvCxnSpPr>
      <xdr:spPr>
        <a:xfrm>
          <a:off x="2565400" y="7023735"/>
          <a:ext cx="78994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145415</xdr:rowOff>
    </xdr:from>
    <xdr:to>
      <xdr:col>10</xdr:col>
      <xdr:colOff>165100</xdr:colOff>
      <xdr:row>42</xdr:row>
      <xdr:rowOff>75565</xdr:rowOff>
    </xdr:to>
    <xdr:sp macro="" textlink="">
      <xdr:nvSpPr>
        <xdr:cNvPr id="79" name="楕円 78">
          <a:extLst>
            <a:ext uri="{FF2B5EF4-FFF2-40B4-BE49-F238E27FC236}">
              <a16:creationId xmlns:a16="http://schemas.microsoft.com/office/drawing/2014/main" id="{5ED91306-3CA2-4C47-BE7E-90DEBB683FC9}"/>
            </a:ext>
          </a:extLst>
        </xdr:cNvPr>
        <xdr:cNvSpPr/>
      </xdr:nvSpPr>
      <xdr:spPr>
        <a:xfrm>
          <a:off x="1739900" y="70186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150495</xdr:rowOff>
    </xdr:from>
    <xdr:to>
      <xdr:col>15</xdr:col>
      <xdr:colOff>50800</xdr:colOff>
      <xdr:row>42</xdr:row>
      <xdr:rowOff>24765</xdr:rowOff>
    </xdr:to>
    <xdr:cxnSp macro="">
      <xdr:nvCxnSpPr>
        <xdr:cNvPr id="80" name="直線コネクタ 79">
          <a:extLst>
            <a:ext uri="{FF2B5EF4-FFF2-40B4-BE49-F238E27FC236}">
              <a16:creationId xmlns:a16="http://schemas.microsoft.com/office/drawing/2014/main" id="{4813D267-259A-40FE-86C9-69533A04EA66}"/>
            </a:ext>
          </a:extLst>
        </xdr:cNvPr>
        <xdr:cNvCxnSpPr/>
      </xdr:nvCxnSpPr>
      <xdr:spPr>
        <a:xfrm flipV="1">
          <a:off x="1790700" y="7023735"/>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158750</xdr:rowOff>
    </xdr:from>
    <xdr:to>
      <xdr:col>6</xdr:col>
      <xdr:colOff>38100</xdr:colOff>
      <xdr:row>42</xdr:row>
      <xdr:rowOff>88900</xdr:rowOff>
    </xdr:to>
    <xdr:sp macro="" textlink="">
      <xdr:nvSpPr>
        <xdr:cNvPr id="81" name="楕円 80">
          <a:extLst>
            <a:ext uri="{FF2B5EF4-FFF2-40B4-BE49-F238E27FC236}">
              <a16:creationId xmlns:a16="http://schemas.microsoft.com/office/drawing/2014/main" id="{AD35FA10-615A-48B7-9478-643F43B8439F}"/>
            </a:ext>
          </a:extLst>
        </xdr:cNvPr>
        <xdr:cNvSpPr/>
      </xdr:nvSpPr>
      <xdr:spPr>
        <a:xfrm>
          <a:off x="965200" y="70319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42</xdr:row>
      <xdr:rowOff>24765</xdr:rowOff>
    </xdr:from>
    <xdr:to>
      <xdr:col>10</xdr:col>
      <xdr:colOff>114300</xdr:colOff>
      <xdr:row>42</xdr:row>
      <xdr:rowOff>38100</xdr:rowOff>
    </xdr:to>
    <xdr:cxnSp macro="">
      <xdr:nvCxnSpPr>
        <xdr:cNvPr id="82" name="直線コネクタ 81">
          <a:extLst>
            <a:ext uri="{FF2B5EF4-FFF2-40B4-BE49-F238E27FC236}">
              <a16:creationId xmlns:a16="http://schemas.microsoft.com/office/drawing/2014/main" id="{78748A41-0152-4A10-B83E-2C4B02CD9A8A}"/>
            </a:ext>
          </a:extLst>
        </xdr:cNvPr>
        <xdr:cNvCxnSpPr/>
      </xdr:nvCxnSpPr>
      <xdr:spPr>
        <a:xfrm flipV="1">
          <a:off x="1008380" y="7065645"/>
          <a:ext cx="78232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74947</xdr:rowOff>
    </xdr:from>
    <xdr:ext cx="405111" cy="259045"/>
    <xdr:sp macro="" textlink="">
      <xdr:nvSpPr>
        <xdr:cNvPr id="83" name="n_1aveValue【図書館】&#10;有形固定資産減価償却率">
          <a:extLst>
            <a:ext uri="{FF2B5EF4-FFF2-40B4-BE49-F238E27FC236}">
              <a16:creationId xmlns:a16="http://schemas.microsoft.com/office/drawing/2014/main" id="{8A0E4D49-D812-469F-A2B3-B749AC622F10}"/>
            </a:ext>
          </a:extLst>
        </xdr:cNvPr>
        <xdr:cNvSpPr txBox="1"/>
      </xdr:nvSpPr>
      <xdr:spPr>
        <a:xfrm>
          <a:off x="3170564" y="59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78757</xdr:rowOff>
    </xdr:from>
    <xdr:ext cx="405111" cy="259045"/>
    <xdr:sp macro="" textlink="">
      <xdr:nvSpPr>
        <xdr:cNvPr id="84" name="n_2aveValue【図書館】&#10;有形固定資産減価償却率">
          <a:extLst>
            <a:ext uri="{FF2B5EF4-FFF2-40B4-BE49-F238E27FC236}">
              <a16:creationId xmlns:a16="http://schemas.microsoft.com/office/drawing/2014/main" id="{669F1A4E-D026-4311-9976-EF44D8921386}"/>
            </a:ext>
          </a:extLst>
        </xdr:cNvPr>
        <xdr:cNvSpPr txBox="1"/>
      </xdr:nvSpPr>
      <xdr:spPr>
        <a:xfrm>
          <a:off x="2385704" y="59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48277</xdr:rowOff>
    </xdr:from>
    <xdr:ext cx="405111" cy="259045"/>
    <xdr:sp macro="" textlink="">
      <xdr:nvSpPr>
        <xdr:cNvPr id="85" name="n_3aveValue【図書館】&#10;有形固定資産減価償却率">
          <a:extLst>
            <a:ext uri="{FF2B5EF4-FFF2-40B4-BE49-F238E27FC236}">
              <a16:creationId xmlns:a16="http://schemas.microsoft.com/office/drawing/2014/main" id="{F9DDD9D5-281F-493C-9465-6EC28DC3098F}"/>
            </a:ext>
          </a:extLst>
        </xdr:cNvPr>
        <xdr:cNvSpPr txBox="1"/>
      </xdr:nvSpPr>
      <xdr:spPr>
        <a:xfrm>
          <a:off x="1611004" y="591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168292</xdr:rowOff>
    </xdr:from>
    <xdr:ext cx="405111" cy="259045"/>
    <xdr:sp macro="" textlink="">
      <xdr:nvSpPr>
        <xdr:cNvPr id="86" name="n_4aveValue【図書館】&#10;有形固定資産減価償却率">
          <a:extLst>
            <a:ext uri="{FF2B5EF4-FFF2-40B4-BE49-F238E27FC236}">
              <a16:creationId xmlns:a16="http://schemas.microsoft.com/office/drawing/2014/main" id="{89749B1D-C4AE-4EE1-8B92-13519426EB2F}"/>
            </a:ext>
          </a:extLst>
        </xdr:cNvPr>
        <xdr:cNvSpPr txBox="1"/>
      </xdr:nvSpPr>
      <xdr:spPr>
        <a:xfrm>
          <a:off x="836304" y="586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22877</xdr:rowOff>
    </xdr:from>
    <xdr:ext cx="405111" cy="259045"/>
    <xdr:sp macro="" textlink="">
      <xdr:nvSpPr>
        <xdr:cNvPr id="87" name="n_1mainValue【図書館】&#10;有形固定資産減価償却率">
          <a:extLst>
            <a:ext uri="{FF2B5EF4-FFF2-40B4-BE49-F238E27FC236}">
              <a16:creationId xmlns:a16="http://schemas.microsoft.com/office/drawing/2014/main" id="{F9CB383D-6DA1-40B6-B05E-BCDA64091644}"/>
            </a:ext>
          </a:extLst>
        </xdr:cNvPr>
        <xdr:cNvSpPr txBox="1"/>
      </xdr:nvSpPr>
      <xdr:spPr>
        <a:xfrm>
          <a:off x="3170564" y="706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20972</xdr:rowOff>
    </xdr:from>
    <xdr:ext cx="405111" cy="259045"/>
    <xdr:sp macro="" textlink="">
      <xdr:nvSpPr>
        <xdr:cNvPr id="88" name="n_2mainValue【図書館】&#10;有形固定資産減価償却率">
          <a:extLst>
            <a:ext uri="{FF2B5EF4-FFF2-40B4-BE49-F238E27FC236}">
              <a16:creationId xmlns:a16="http://schemas.microsoft.com/office/drawing/2014/main" id="{20CCF7B4-15A6-4F81-BA0D-501A82AA3223}"/>
            </a:ext>
          </a:extLst>
        </xdr:cNvPr>
        <xdr:cNvSpPr txBox="1"/>
      </xdr:nvSpPr>
      <xdr:spPr>
        <a:xfrm>
          <a:off x="2385704" y="706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66692</xdr:rowOff>
    </xdr:from>
    <xdr:ext cx="405111" cy="259045"/>
    <xdr:sp macro="" textlink="">
      <xdr:nvSpPr>
        <xdr:cNvPr id="89" name="n_3mainValue【図書館】&#10;有形固定資産減価償却率">
          <a:extLst>
            <a:ext uri="{FF2B5EF4-FFF2-40B4-BE49-F238E27FC236}">
              <a16:creationId xmlns:a16="http://schemas.microsoft.com/office/drawing/2014/main" id="{632069C9-C393-4A10-AF6F-B6F318878D65}"/>
            </a:ext>
          </a:extLst>
        </xdr:cNvPr>
        <xdr:cNvSpPr txBox="1"/>
      </xdr:nvSpPr>
      <xdr:spPr>
        <a:xfrm>
          <a:off x="1611004" y="710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42</xdr:row>
      <xdr:rowOff>80027</xdr:rowOff>
    </xdr:from>
    <xdr:ext cx="469744" cy="259045"/>
    <xdr:sp macro="" textlink="">
      <xdr:nvSpPr>
        <xdr:cNvPr id="90" name="n_4mainValue【図書館】&#10;有形固定資産減価償却率">
          <a:extLst>
            <a:ext uri="{FF2B5EF4-FFF2-40B4-BE49-F238E27FC236}">
              <a16:creationId xmlns:a16="http://schemas.microsoft.com/office/drawing/2014/main" id="{2000E969-0AA5-4CC8-822D-69EFA27E0282}"/>
            </a:ext>
          </a:extLst>
        </xdr:cNvPr>
        <xdr:cNvSpPr txBox="1"/>
      </xdr:nvSpPr>
      <xdr:spPr>
        <a:xfrm>
          <a:off x="803987"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328090F0-DA8A-4CFB-9F3F-B3F8713F405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14E3CCB-DF70-401F-9CF7-20B0F0DB504F}"/>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7329F77-7A7E-48D2-A73C-E641AE4D4216}"/>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25E11A40-7270-4FCF-89FE-137A59B5B8EE}"/>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4D2BF742-A1CE-4E36-A0FD-20594F467549}"/>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C42E8A83-1D5C-46A2-BDF9-FD80E71AFAA2}"/>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67BDEB81-3F0F-4E09-BDF3-EDBD540DBA59}"/>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D1559AAD-92BF-48CB-93A0-B3F78F5F7233}"/>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C424C8AA-31AE-4D92-BCDC-F7F8F91266E1}"/>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0934F2D-2680-428F-91F0-F7B9DA05EAB1}"/>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04BD0A61-4840-44DF-8CC3-796B08F7F137}"/>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E26BD95F-667F-4A58-8FED-EAF9232F4DFC}"/>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E88AC0A7-E79B-4838-879A-81EAB0D32B13}"/>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2CF37518-FDA6-4CCC-AB90-33F434147816}"/>
            </a:ext>
          </a:extLst>
        </xdr:cNvPr>
        <xdr:cNvSpPr txBox="1"/>
      </xdr:nvSpPr>
      <xdr:spPr>
        <a:xfrm>
          <a:off x="540530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0F60F627-540B-4327-B26C-E4D04EEF93BA}"/>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7645BB39-F572-4B72-8487-CC3328EB7D79}"/>
            </a:ext>
          </a:extLst>
        </xdr:cNvPr>
        <xdr:cNvSpPr txBox="1"/>
      </xdr:nvSpPr>
      <xdr:spPr>
        <a:xfrm>
          <a:off x="540530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F2E3B3B5-E4C7-4FAD-9D95-78F3DA1DE96F}"/>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9569FEF5-B28D-400A-A349-E83FD132A3B9}"/>
            </a:ext>
          </a:extLst>
        </xdr:cNvPr>
        <xdr:cNvSpPr txBox="1"/>
      </xdr:nvSpPr>
      <xdr:spPr>
        <a:xfrm>
          <a:off x="540530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5B9CCC47-65B8-4210-9CB9-815B8258C95A}"/>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8FD2A4F5-4785-4EA8-A4E1-A71EF8FFBD5C}"/>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8919E645-27A9-47A2-A421-22C99F03C79A}"/>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40</xdr:row>
      <xdr:rowOff>99060</xdr:rowOff>
    </xdr:to>
    <xdr:cxnSp macro="">
      <xdr:nvCxnSpPr>
        <xdr:cNvPr id="112" name="直線コネクタ 111">
          <a:extLst>
            <a:ext uri="{FF2B5EF4-FFF2-40B4-BE49-F238E27FC236}">
              <a16:creationId xmlns:a16="http://schemas.microsoft.com/office/drawing/2014/main" id="{185E5A84-4FF5-4823-A9B5-CAB3E86FF888}"/>
            </a:ext>
          </a:extLst>
        </xdr:cNvPr>
        <xdr:cNvCxnSpPr/>
      </xdr:nvCxnSpPr>
      <xdr:spPr>
        <a:xfrm flipV="1">
          <a:off x="9219565" y="555117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102887</xdr:rowOff>
    </xdr:from>
    <xdr:ext cx="469744" cy="259045"/>
    <xdr:sp macro="" textlink="">
      <xdr:nvSpPr>
        <xdr:cNvPr id="113" name="【図書館】&#10;一人当たり面積最小値テキスト">
          <a:extLst>
            <a:ext uri="{FF2B5EF4-FFF2-40B4-BE49-F238E27FC236}">
              <a16:creationId xmlns:a16="http://schemas.microsoft.com/office/drawing/2014/main" id="{3E7E18DA-DC6A-42CE-A63B-1B26C62B7110}"/>
            </a:ext>
          </a:extLst>
        </xdr:cNvPr>
        <xdr:cNvSpPr txBox="1"/>
      </xdr:nvSpPr>
      <xdr:spPr>
        <a:xfrm>
          <a:off x="9258300" y="680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99060</xdr:rowOff>
    </xdr:from>
    <xdr:to>
      <xdr:col>55</xdr:col>
      <xdr:colOff>88900</xdr:colOff>
      <xdr:row>40</xdr:row>
      <xdr:rowOff>99060</xdr:rowOff>
    </xdr:to>
    <xdr:cxnSp macro="">
      <xdr:nvCxnSpPr>
        <xdr:cNvPr id="114" name="直線コネクタ 113">
          <a:extLst>
            <a:ext uri="{FF2B5EF4-FFF2-40B4-BE49-F238E27FC236}">
              <a16:creationId xmlns:a16="http://schemas.microsoft.com/office/drawing/2014/main" id="{3F22894C-FA50-4ED5-9BFB-104D485AA40B}"/>
            </a:ext>
          </a:extLst>
        </xdr:cNvPr>
        <xdr:cNvCxnSpPr/>
      </xdr:nvCxnSpPr>
      <xdr:spPr>
        <a:xfrm>
          <a:off x="9154160" y="68046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5" name="【図書館】&#10;一人当たり面積最大値テキスト">
          <a:extLst>
            <a:ext uri="{FF2B5EF4-FFF2-40B4-BE49-F238E27FC236}">
              <a16:creationId xmlns:a16="http://schemas.microsoft.com/office/drawing/2014/main" id="{D144329D-D370-4D73-87A2-4EAC938BCF6A}"/>
            </a:ext>
          </a:extLst>
        </xdr:cNvPr>
        <xdr:cNvSpPr txBox="1"/>
      </xdr:nvSpPr>
      <xdr:spPr>
        <a:xfrm>
          <a:off x="9258300" y="5334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6" name="直線コネクタ 115">
          <a:extLst>
            <a:ext uri="{FF2B5EF4-FFF2-40B4-BE49-F238E27FC236}">
              <a16:creationId xmlns:a16="http://schemas.microsoft.com/office/drawing/2014/main" id="{91FAA06B-67A0-469D-A65B-1631C686D9C6}"/>
            </a:ext>
          </a:extLst>
        </xdr:cNvPr>
        <xdr:cNvCxnSpPr/>
      </xdr:nvCxnSpPr>
      <xdr:spPr>
        <a:xfrm>
          <a:off x="9154160" y="5551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151147</xdr:rowOff>
    </xdr:from>
    <xdr:ext cx="469744" cy="259045"/>
    <xdr:sp macro="" textlink="">
      <xdr:nvSpPr>
        <xdr:cNvPr id="117" name="【図書館】&#10;一人当たり面積平均値テキスト">
          <a:extLst>
            <a:ext uri="{FF2B5EF4-FFF2-40B4-BE49-F238E27FC236}">
              <a16:creationId xmlns:a16="http://schemas.microsoft.com/office/drawing/2014/main" id="{18C9F41D-CD40-4489-BE52-C7E013CBE30B}"/>
            </a:ext>
          </a:extLst>
        </xdr:cNvPr>
        <xdr:cNvSpPr txBox="1"/>
      </xdr:nvSpPr>
      <xdr:spPr>
        <a:xfrm>
          <a:off x="9258300" y="61861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128270</xdr:rowOff>
    </xdr:from>
    <xdr:to>
      <xdr:col>55</xdr:col>
      <xdr:colOff>50800</xdr:colOff>
      <xdr:row>38</xdr:row>
      <xdr:rowOff>58420</xdr:rowOff>
    </xdr:to>
    <xdr:sp macro="" textlink="">
      <xdr:nvSpPr>
        <xdr:cNvPr id="118" name="フローチャート: 判断 117">
          <a:extLst>
            <a:ext uri="{FF2B5EF4-FFF2-40B4-BE49-F238E27FC236}">
              <a16:creationId xmlns:a16="http://schemas.microsoft.com/office/drawing/2014/main" id="{31228B7B-6CC5-4EAC-891E-55878EEDF016}"/>
            </a:ext>
          </a:extLst>
        </xdr:cNvPr>
        <xdr:cNvSpPr/>
      </xdr:nvSpPr>
      <xdr:spPr>
        <a:xfrm>
          <a:off x="9192260" y="63309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128270</xdr:rowOff>
    </xdr:from>
    <xdr:to>
      <xdr:col>50</xdr:col>
      <xdr:colOff>165100</xdr:colOff>
      <xdr:row>38</xdr:row>
      <xdr:rowOff>58420</xdr:rowOff>
    </xdr:to>
    <xdr:sp macro="" textlink="">
      <xdr:nvSpPr>
        <xdr:cNvPr id="119" name="フローチャート: 判断 118">
          <a:extLst>
            <a:ext uri="{FF2B5EF4-FFF2-40B4-BE49-F238E27FC236}">
              <a16:creationId xmlns:a16="http://schemas.microsoft.com/office/drawing/2014/main" id="{D1EE07C8-078D-4659-99D3-07B0AEA4B3C4}"/>
            </a:ext>
          </a:extLst>
        </xdr:cNvPr>
        <xdr:cNvSpPr/>
      </xdr:nvSpPr>
      <xdr:spPr>
        <a:xfrm>
          <a:off x="8445500" y="63309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128270</xdr:rowOff>
    </xdr:from>
    <xdr:to>
      <xdr:col>46</xdr:col>
      <xdr:colOff>38100</xdr:colOff>
      <xdr:row>38</xdr:row>
      <xdr:rowOff>58420</xdr:rowOff>
    </xdr:to>
    <xdr:sp macro="" textlink="">
      <xdr:nvSpPr>
        <xdr:cNvPr id="120" name="フローチャート: 判断 119">
          <a:extLst>
            <a:ext uri="{FF2B5EF4-FFF2-40B4-BE49-F238E27FC236}">
              <a16:creationId xmlns:a16="http://schemas.microsoft.com/office/drawing/2014/main" id="{5D53BC67-FECA-479A-BF0E-C1B21BD75C91}"/>
            </a:ext>
          </a:extLst>
        </xdr:cNvPr>
        <xdr:cNvSpPr/>
      </xdr:nvSpPr>
      <xdr:spPr>
        <a:xfrm>
          <a:off x="7670800" y="63309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128270</xdr:rowOff>
    </xdr:from>
    <xdr:to>
      <xdr:col>41</xdr:col>
      <xdr:colOff>101600</xdr:colOff>
      <xdr:row>38</xdr:row>
      <xdr:rowOff>58420</xdr:rowOff>
    </xdr:to>
    <xdr:sp macro="" textlink="">
      <xdr:nvSpPr>
        <xdr:cNvPr id="121" name="フローチャート: 判断 120">
          <a:extLst>
            <a:ext uri="{FF2B5EF4-FFF2-40B4-BE49-F238E27FC236}">
              <a16:creationId xmlns:a16="http://schemas.microsoft.com/office/drawing/2014/main" id="{125E6859-AC00-4D71-8606-2BC11F184F96}"/>
            </a:ext>
          </a:extLst>
        </xdr:cNvPr>
        <xdr:cNvSpPr/>
      </xdr:nvSpPr>
      <xdr:spPr>
        <a:xfrm>
          <a:off x="6873240" y="63309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128270</xdr:rowOff>
    </xdr:from>
    <xdr:to>
      <xdr:col>36</xdr:col>
      <xdr:colOff>165100</xdr:colOff>
      <xdr:row>38</xdr:row>
      <xdr:rowOff>58420</xdr:rowOff>
    </xdr:to>
    <xdr:sp macro="" textlink="">
      <xdr:nvSpPr>
        <xdr:cNvPr id="122" name="フローチャート: 判断 121">
          <a:extLst>
            <a:ext uri="{FF2B5EF4-FFF2-40B4-BE49-F238E27FC236}">
              <a16:creationId xmlns:a16="http://schemas.microsoft.com/office/drawing/2014/main" id="{8CD505EA-D1F7-4632-99EF-819617100E13}"/>
            </a:ext>
          </a:extLst>
        </xdr:cNvPr>
        <xdr:cNvSpPr/>
      </xdr:nvSpPr>
      <xdr:spPr>
        <a:xfrm>
          <a:off x="6098540" y="63309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E8DB1173-5658-4FA5-8B7D-4C8CD4F797B9}"/>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5072AAB9-7D3A-4569-B829-ED63DA07B73C}"/>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C5F0A8A-A006-45D2-A549-F9DCC43607CD}"/>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87D66A6-6B75-4A77-9DEB-48EB7BEB755B}"/>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A8315A6-A3A6-4697-B6EB-957DD712B144}"/>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128270</xdr:rowOff>
    </xdr:from>
    <xdr:to>
      <xdr:col>55</xdr:col>
      <xdr:colOff>50800</xdr:colOff>
      <xdr:row>40</xdr:row>
      <xdr:rowOff>58420</xdr:rowOff>
    </xdr:to>
    <xdr:sp macro="" textlink="">
      <xdr:nvSpPr>
        <xdr:cNvPr id="128" name="楕円 127">
          <a:extLst>
            <a:ext uri="{FF2B5EF4-FFF2-40B4-BE49-F238E27FC236}">
              <a16:creationId xmlns:a16="http://schemas.microsoft.com/office/drawing/2014/main" id="{5E8E4ECC-958B-4264-8AB6-62F658411B0A}"/>
            </a:ext>
          </a:extLst>
        </xdr:cNvPr>
        <xdr:cNvSpPr/>
      </xdr:nvSpPr>
      <xdr:spPr>
        <a:xfrm>
          <a:off x="9192260" y="66662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43197</xdr:rowOff>
    </xdr:from>
    <xdr:ext cx="469744" cy="259045"/>
    <xdr:sp macro="" textlink="">
      <xdr:nvSpPr>
        <xdr:cNvPr id="129" name="【図書館】&#10;一人当たり面積該当値テキスト">
          <a:extLst>
            <a:ext uri="{FF2B5EF4-FFF2-40B4-BE49-F238E27FC236}">
              <a16:creationId xmlns:a16="http://schemas.microsoft.com/office/drawing/2014/main" id="{B1A564AB-6136-4E28-A619-E40F63CA5EAC}"/>
            </a:ext>
          </a:extLst>
        </xdr:cNvPr>
        <xdr:cNvSpPr txBox="1"/>
      </xdr:nvSpPr>
      <xdr:spPr>
        <a:xfrm>
          <a:off x="9258300" y="658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151130</xdr:rowOff>
    </xdr:from>
    <xdr:to>
      <xdr:col>50</xdr:col>
      <xdr:colOff>165100</xdr:colOff>
      <xdr:row>40</xdr:row>
      <xdr:rowOff>81280</xdr:rowOff>
    </xdr:to>
    <xdr:sp macro="" textlink="">
      <xdr:nvSpPr>
        <xdr:cNvPr id="130" name="楕円 129">
          <a:extLst>
            <a:ext uri="{FF2B5EF4-FFF2-40B4-BE49-F238E27FC236}">
              <a16:creationId xmlns:a16="http://schemas.microsoft.com/office/drawing/2014/main" id="{D098901E-1986-499B-88CA-100D8A482535}"/>
            </a:ext>
          </a:extLst>
        </xdr:cNvPr>
        <xdr:cNvSpPr/>
      </xdr:nvSpPr>
      <xdr:spPr>
        <a:xfrm>
          <a:off x="8445500" y="66890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7620</xdr:rowOff>
    </xdr:from>
    <xdr:to>
      <xdr:col>55</xdr:col>
      <xdr:colOff>0</xdr:colOff>
      <xdr:row>40</xdr:row>
      <xdr:rowOff>30480</xdr:rowOff>
    </xdr:to>
    <xdr:cxnSp macro="">
      <xdr:nvCxnSpPr>
        <xdr:cNvPr id="131" name="直線コネクタ 130">
          <a:extLst>
            <a:ext uri="{FF2B5EF4-FFF2-40B4-BE49-F238E27FC236}">
              <a16:creationId xmlns:a16="http://schemas.microsoft.com/office/drawing/2014/main" id="{A32A2C2F-40B7-4A90-AA73-4F1BB8416DCF}"/>
            </a:ext>
          </a:extLst>
        </xdr:cNvPr>
        <xdr:cNvCxnSpPr/>
      </xdr:nvCxnSpPr>
      <xdr:spPr>
        <a:xfrm flipV="1">
          <a:off x="8496300" y="6713220"/>
          <a:ext cx="7239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151130</xdr:rowOff>
    </xdr:from>
    <xdr:to>
      <xdr:col>46</xdr:col>
      <xdr:colOff>38100</xdr:colOff>
      <xdr:row>40</xdr:row>
      <xdr:rowOff>81280</xdr:rowOff>
    </xdr:to>
    <xdr:sp macro="" textlink="">
      <xdr:nvSpPr>
        <xdr:cNvPr id="132" name="楕円 131">
          <a:extLst>
            <a:ext uri="{FF2B5EF4-FFF2-40B4-BE49-F238E27FC236}">
              <a16:creationId xmlns:a16="http://schemas.microsoft.com/office/drawing/2014/main" id="{07A78563-84F9-4F93-87C0-CFD61428CF7E}"/>
            </a:ext>
          </a:extLst>
        </xdr:cNvPr>
        <xdr:cNvSpPr/>
      </xdr:nvSpPr>
      <xdr:spPr>
        <a:xfrm>
          <a:off x="7670800" y="66890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30480</xdr:rowOff>
    </xdr:from>
    <xdr:to>
      <xdr:col>50</xdr:col>
      <xdr:colOff>114300</xdr:colOff>
      <xdr:row>40</xdr:row>
      <xdr:rowOff>30480</xdr:rowOff>
    </xdr:to>
    <xdr:cxnSp macro="">
      <xdr:nvCxnSpPr>
        <xdr:cNvPr id="133" name="直線コネクタ 132">
          <a:extLst>
            <a:ext uri="{FF2B5EF4-FFF2-40B4-BE49-F238E27FC236}">
              <a16:creationId xmlns:a16="http://schemas.microsoft.com/office/drawing/2014/main" id="{67613766-A0A0-4A06-8D3B-2B35E70BCDEF}"/>
            </a:ext>
          </a:extLst>
        </xdr:cNvPr>
        <xdr:cNvCxnSpPr/>
      </xdr:nvCxnSpPr>
      <xdr:spPr>
        <a:xfrm>
          <a:off x="7713980" y="673608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151130</xdr:rowOff>
    </xdr:from>
    <xdr:to>
      <xdr:col>41</xdr:col>
      <xdr:colOff>101600</xdr:colOff>
      <xdr:row>40</xdr:row>
      <xdr:rowOff>81280</xdr:rowOff>
    </xdr:to>
    <xdr:sp macro="" textlink="">
      <xdr:nvSpPr>
        <xdr:cNvPr id="134" name="楕円 133">
          <a:extLst>
            <a:ext uri="{FF2B5EF4-FFF2-40B4-BE49-F238E27FC236}">
              <a16:creationId xmlns:a16="http://schemas.microsoft.com/office/drawing/2014/main" id="{F95F3DEC-AFEE-4F91-8C69-91515D799113}"/>
            </a:ext>
          </a:extLst>
        </xdr:cNvPr>
        <xdr:cNvSpPr/>
      </xdr:nvSpPr>
      <xdr:spPr>
        <a:xfrm>
          <a:off x="6873240" y="66890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30480</xdr:rowOff>
    </xdr:from>
    <xdr:to>
      <xdr:col>45</xdr:col>
      <xdr:colOff>177800</xdr:colOff>
      <xdr:row>40</xdr:row>
      <xdr:rowOff>30480</xdr:rowOff>
    </xdr:to>
    <xdr:cxnSp macro="">
      <xdr:nvCxnSpPr>
        <xdr:cNvPr id="135" name="直線コネクタ 134">
          <a:extLst>
            <a:ext uri="{FF2B5EF4-FFF2-40B4-BE49-F238E27FC236}">
              <a16:creationId xmlns:a16="http://schemas.microsoft.com/office/drawing/2014/main" id="{49CF8AF7-442C-4EE0-838D-8C9CF5954EEB}"/>
            </a:ext>
          </a:extLst>
        </xdr:cNvPr>
        <xdr:cNvCxnSpPr/>
      </xdr:nvCxnSpPr>
      <xdr:spPr>
        <a:xfrm>
          <a:off x="6924040" y="673608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151130</xdr:rowOff>
    </xdr:from>
    <xdr:to>
      <xdr:col>36</xdr:col>
      <xdr:colOff>165100</xdr:colOff>
      <xdr:row>40</xdr:row>
      <xdr:rowOff>81280</xdr:rowOff>
    </xdr:to>
    <xdr:sp macro="" textlink="">
      <xdr:nvSpPr>
        <xdr:cNvPr id="136" name="楕円 135">
          <a:extLst>
            <a:ext uri="{FF2B5EF4-FFF2-40B4-BE49-F238E27FC236}">
              <a16:creationId xmlns:a16="http://schemas.microsoft.com/office/drawing/2014/main" id="{77FA3E2E-8BC8-47DB-81BF-E7C8886A2436}"/>
            </a:ext>
          </a:extLst>
        </xdr:cNvPr>
        <xdr:cNvSpPr/>
      </xdr:nvSpPr>
      <xdr:spPr>
        <a:xfrm>
          <a:off x="6098540" y="66890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30480</xdr:rowOff>
    </xdr:from>
    <xdr:to>
      <xdr:col>41</xdr:col>
      <xdr:colOff>50800</xdr:colOff>
      <xdr:row>40</xdr:row>
      <xdr:rowOff>30480</xdr:rowOff>
    </xdr:to>
    <xdr:cxnSp macro="">
      <xdr:nvCxnSpPr>
        <xdr:cNvPr id="137" name="直線コネクタ 136">
          <a:extLst>
            <a:ext uri="{FF2B5EF4-FFF2-40B4-BE49-F238E27FC236}">
              <a16:creationId xmlns:a16="http://schemas.microsoft.com/office/drawing/2014/main" id="{A41D065C-D4DC-45B2-9F33-9AAAE2FF483B}"/>
            </a:ext>
          </a:extLst>
        </xdr:cNvPr>
        <xdr:cNvCxnSpPr/>
      </xdr:nvCxnSpPr>
      <xdr:spPr>
        <a:xfrm>
          <a:off x="6149340" y="673608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74947</xdr:rowOff>
    </xdr:from>
    <xdr:ext cx="469744" cy="259045"/>
    <xdr:sp macro="" textlink="">
      <xdr:nvSpPr>
        <xdr:cNvPr id="138" name="n_1aveValue【図書館】&#10;一人当たり面積">
          <a:extLst>
            <a:ext uri="{FF2B5EF4-FFF2-40B4-BE49-F238E27FC236}">
              <a16:creationId xmlns:a16="http://schemas.microsoft.com/office/drawing/2014/main" id="{B47CBAD5-E8DB-4F97-B0F4-05634FA0CE90}"/>
            </a:ext>
          </a:extLst>
        </xdr:cNvPr>
        <xdr:cNvSpPr txBox="1"/>
      </xdr:nvSpPr>
      <xdr:spPr>
        <a:xfrm>
          <a:off x="8271587" y="610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74947</xdr:rowOff>
    </xdr:from>
    <xdr:ext cx="469744" cy="259045"/>
    <xdr:sp macro="" textlink="">
      <xdr:nvSpPr>
        <xdr:cNvPr id="139" name="n_2aveValue【図書館】&#10;一人当たり面積">
          <a:extLst>
            <a:ext uri="{FF2B5EF4-FFF2-40B4-BE49-F238E27FC236}">
              <a16:creationId xmlns:a16="http://schemas.microsoft.com/office/drawing/2014/main" id="{355E340E-374F-4B1F-8A11-0282BE89911C}"/>
            </a:ext>
          </a:extLst>
        </xdr:cNvPr>
        <xdr:cNvSpPr txBox="1"/>
      </xdr:nvSpPr>
      <xdr:spPr>
        <a:xfrm>
          <a:off x="7509587" y="610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74947</xdr:rowOff>
    </xdr:from>
    <xdr:ext cx="469744" cy="259045"/>
    <xdr:sp macro="" textlink="">
      <xdr:nvSpPr>
        <xdr:cNvPr id="140" name="n_3aveValue【図書館】&#10;一人当たり面積">
          <a:extLst>
            <a:ext uri="{FF2B5EF4-FFF2-40B4-BE49-F238E27FC236}">
              <a16:creationId xmlns:a16="http://schemas.microsoft.com/office/drawing/2014/main" id="{271408E8-8143-46FF-A408-2868440129B4}"/>
            </a:ext>
          </a:extLst>
        </xdr:cNvPr>
        <xdr:cNvSpPr txBox="1"/>
      </xdr:nvSpPr>
      <xdr:spPr>
        <a:xfrm>
          <a:off x="6712027" y="610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74947</xdr:rowOff>
    </xdr:from>
    <xdr:ext cx="469744" cy="259045"/>
    <xdr:sp macro="" textlink="">
      <xdr:nvSpPr>
        <xdr:cNvPr id="141" name="n_4aveValue【図書館】&#10;一人当たり面積">
          <a:extLst>
            <a:ext uri="{FF2B5EF4-FFF2-40B4-BE49-F238E27FC236}">
              <a16:creationId xmlns:a16="http://schemas.microsoft.com/office/drawing/2014/main" id="{CB980164-91C3-45C3-96EC-3852FC969605}"/>
            </a:ext>
          </a:extLst>
        </xdr:cNvPr>
        <xdr:cNvSpPr txBox="1"/>
      </xdr:nvSpPr>
      <xdr:spPr>
        <a:xfrm>
          <a:off x="5937327" y="610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72407</xdr:rowOff>
    </xdr:from>
    <xdr:ext cx="469744" cy="259045"/>
    <xdr:sp macro="" textlink="">
      <xdr:nvSpPr>
        <xdr:cNvPr id="142" name="n_1mainValue【図書館】&#10;一人当たり面積">
          <a:extLst>
            <a:ext uri="{FF2B5EF4-FFF2-40B4-BE49-F238E27FC236}">
              <a16:creationId xmlns:a16="http://schemas.microsoft.com/office/drawing/2014/main" id="{9F868231-D70C-4628-9353-D629F3136087}"/>
            </a:ext>
          </a:extLst>
        </xdr:cNvPr>
        <xdr:cNvSpPr txBox="1"/>
      </xdr:nvSpPr>
      <xdr:spPr>
        <a:xfrm>
          <a:off x="8271587" y="677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72407</xdr:rowOff>
    </xdr:from>
    <xdr:ext cx="469744" cy="259045"/>
    <xdr:sp macro="" textlink="">
      <xdr:nvSpPr>
        <xdr:cNvPr id="143" name="n_2mainValue【図書館】&#10;一人当たり面積">
          <a:extLst>
            <a:ext uri="{FF2B5EF4-FFF2-40B4-BE49-F238E27FC236}">
              <a16:creationId xmlns:a16="http://schemas.microsoft.com/office/drawing/2014/main" id="{C0D0B704-C574-43F1-96AB-4F8A3607A400}"/>
            </a:ext>
          </a:extLst>
        </xdr:cNvPr>
        <xdr:cNvSpPr txBox="1"/>
      </xdr:nvSpPr>
      <xdr:spPr>
        <a:xfrm>
          <a:off x="7509587" y="677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72407</xdr:rowOff>
    </xdr:from>
    <xdr:ext cx="469744" cy="259045"/>
    <xdr:sp macro="" textlink="">
      <xdr:nvSpPr>
        <xdr:cNvPr id="144" name="n_3mainValue【図書館】&#10;一人当たり面積">
          <a:extLst>
            <a:ext uri="{FF2B5EF4-FFF2-40B4-BE49-F238E27FC236}">
              <a16:creationId xmlns:a16="http://schemas.microsoft.com/office/drawing/2014/main" id="{3EF1FA27-A2A3-4D5A-87A3-6C342D42F883}"/>
            </a:ext>
          </a:extLst>
        </xdr:cNvPr>
        <xdr:cNvSpPr txBox="1"/>
      </xdr:nvSpPr>
      <xdr:spPr>
        <a:xfrm>
          <a:off x="6712027" y="677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72407</xdr:rowOff>
    </xdr:from>
    <xdr:ext cx="469744" cy="259045"/>
    <xdr:sp macro="" textlink="">
      <xdr:nvSpPr>
        <xdr:cNvPr id="145" name="n_4mainValue【図書館】&#10;一人当たり面積">
          <a:extLst>
            <a:ext uri="{FF2B5EF4-FFF2-40B4-BE49-F238E27FC236}">
              <a16:creationId xmlns:a16="http://schemas.microsoft.com/office/drawing/2014/main" id="{72B14C34-F505-41C5-B829-4D398948CAAE}"/>
            </a:ext>
          </a:extLst>
        </xdr:cNvPr>
        <xdr:cNvSpPr txBox="1"/>
      </xdr:nvSpPr>
      <xdr:spPr>
        <a:xfrm>
          <a:off x="5937327" y="677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7B6D3621-2764-4EBB-96C3-D219FA36C17C}"/>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8AD0ABB2-5B4E-40C0-8237-995CFE66594B}"/>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356E0586-7205-4032-AC7F-EBA5070C7EF2}"/>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FA44C7A5-4922-4214-B497-98FD21D078D3}"/>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4BF98A0D-1E83-4496-88C4-A37FEA2DA75B}"/>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AD55C9AF-5857-4F6E-A456-63D3354E30BB}"/>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B108BEFE-9BD9-456F-90D4-4EC8A5E675C0}"/>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5117A032-19DC-4EF3-BCFF-38E6419AC508}"/>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D6D75993-DB9D-4EDD-9E92-9C9DE3818335}"/>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E7197207-84A5-4DF5-A322-0167770BEEB5}"/>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981C3F06-CE41-42FC-B30C-25040423CE7B}"/>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4C155920-117B-4838-8183-56BD3B41B777}"/>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8" name="テキスト ボックス 157">
          <a:extLst>
            <a:ext uri="{FF2B5EF4-FFF2-40B4-BE49-F238E27FC236}">
              <a16:creationId xmlns:a16="http://schemas.microsoft.com/office/drawing/2014/main" id="{8E799DD8-EDEC-4939-A249-EAD620785EE0}"/>
            </a:ext>
          </a:extLst>
        </xdr:cNvPr>
        <xdr:cNvSpPr txBox="1"/>
      </xdr:nvSpPr>
      <xdr:spPr>
        <a:xfrm>
          <a:off x="33608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7822905A-159B-4289-9559-26C49D515B5D}"/>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26411E57-D354-4E69-B090-20657FF62EF4}"/>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6336D976-3C27-401B-ACE9-6EFC5544D04E}"/>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8BF915E7-B18E-440F-ABBA-758C712291EB}"/>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BBC5D237-CE95-4F36-A8A8-7CD1B24FCF20}"/>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195E49C4-605D-4B77-99E9-4C3E860A7C45}"/>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F0B66314-5DDC-4EC6-A4E7-2A4BBFB1A96E}"/>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B4F2B8E9-24FC-48AA-BE01-088D45C38B13}"/>
            </a:ext>
          </a:extLst>
        </xdr:cNvPr>
        <xdr:cNvSpPr txBox="1"/>
      </xdr:nvSpPr>
      <xdr:spPr>
        <a:xfrm>
          <a:off x="377341" y="91770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56FAD480-7779-476B-A5C3-EDF7C19D863A}"/>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BE18F349-E75B-47BB-9BA9-9C36D351409D}"/>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160020</xdr:rowOff>
    </xdr:from>
    <xdr:to>
      <xdr:col>24</xdr:col>
      <xdr:colOff>62865</xdr:colOff>
      <xdr:row>64</xdr:row>
      <xdr:rowOff>74295</xdr:rowOff>
    </xdr:to>
    <xdr:cxnSp macro="">
      <xdr:nvCxnSpPr>
        <xdr:cNvPr id="169" name="直線コネクタ 168">
          <a:extLst>
            <a:ext uri="{FF2B5EF4-FFF2-40B4-BE49-F238E27FC236}">
              <a16:creationId xmlns:a16="http://schemas.microsoft.com/office/drawing/2014/main" id="{8FF4F503-CAF8-4B0F-B32A-07C9CB092F38}"/>
            </a:ext>
          </a:extLst>
        </xdr:cNvPr>
        <xdr:cNvCxnSpPr/>
      </xdr:nvCxnSpPr>
      <xdr:spPr>
        <a:xfrm flipV="1">
          <a:off x="4086225" y="9547860"/>
          <a:ext cx="0" cy="1255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78122</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26B03129-B96C-4ABE-8FCE-327903FA637E}"/>
            </a:ext>
          </a:extLst>
        </xdr:cNvPr>
        <xdr:cNvSpPr txBox="1"/>
      </xdr:nvSpPr>
      <xdr:spPr>
        <a:xfrm>
          <a:off x="4124960" y="1080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74295</xdr:rowOff>
    </xdr:from>
    <xdr:to>
      <xdr:col>24</xdr:col>
      <xdr:colOff>152400</xdr:colOff>
      <xdr:row>64</xdr:row>
      <xdr:rowOff>74295</xdr:rowOff>
    </xdr:to>
    <xdr:cxnSp macro="">
      <xdr:nvCxnSpPr>
        <xdr:cNvPr id="171" name="直線コネクタ 170">
          <a:extLst>
            <a:ext uri="{FF2B5EF4-FFF2-40B4-BE49-F238E27FC236}">
              <a16:creationId xmlns:a16="http://schemas.microsoft.com/office/drawing/2014/main" id="{A343D981-2F78-4DD1-BB5A-B2807D0EE20B}"/>
            </a:ext>
          </a:extLst>
        </xdr:cNvPr>
        <xdr:cNvCxnSpPr/>
      </xdr:nvCxnSpPr>
      <xdr:spPr>
        <a:xfrm>
          <a:off x="4020820" y="108032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106697</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7B152D98-1F29-46C5-B89D-44449773EBB2}"/>
            </a:ext>
          </a:extLst>
        </xdr:cNvPr>
        <xdr:cNvSpPr txBox="1"/>
      </xdr:nvSpPr>
      <xdr:spPr>
        <a:xfrm>
          <a:off x="4124960" y="9326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160020</xdr:rowOff>
    </xdr:from>
    <xdr:to>
      <xdr:col>24</xdr:col>
      <xdr:colOff>152400</xdr:colOff>
      <xdr:row>56</xdr:row>
      <xdr:rowOff>160020</xdr:rowOff>
    </xdr:to>
    <xdr:cxnSp macro="">
      <xdr:nvCxnSpPr>
        <xdr:cNvPr id="173" name="直線コネクタ 172">
          <a:extLst>
            <a:ext uri="{FF2B5EF4-FFF2-40B4-BE49-F238E27FC236}">
              <a16:creationId xmlns:a16="http://schemas.microsoft.com/office/drawing/2014/main" id="{818536F7-D7BA-45BF-8DAA-C051CFFA0C09}"/>
            </a:ext>
          </a:extLst>
        </xdr:cNvPr>
        <xdr:cNvCxnSpPr/>
      </xdr:nvCxnSpPr>
      <xdr:spPr>
        <a:xfrm>
          <a:off x="4020820" y="954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31132</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62C7F90E-A1EE-4A89-B49B-8C1E3F485756}"/>
            </a:ext>
          </a:extLst>
        </xdr:cNvPr>
        <xdr:cNvSpPr txBox="1"/>
      </xdr:nvSpPr>
      <xdr:spPr>
        <a:xfrm>
          <a:off x="4124960" y="100895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5" name="フローチャート: 判断 174">
          <a:extLst>
            <a:ext uri="{FF2B5EF4-FFF2-40B4-BE49-F238E27FC236}">
              <a16:creationId xmlns:a16="http://schemas.microsoft.com/office/drawing/2014/main" id="{5FB88E85-1B7B-4613-A3FF-CADF2FD3685E}"/>
            </a:ext>
          </a:extLst>
        </xdr:cNvPr>
        <xdr:cNvSpPr/>
      </xdr:nvSpPr>
      <xdr:spPr>
        <a:xfrm>
          <a:off x="4036060" y="1023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44450</xdr:rowOff>
    </xdr:from>
    <xdr:to>
      <xdr:col>20</xdr:col>
      <xdr:colOff>38100</xdr:colOff>
      <xdr:row>61</xdr:row>
      <xdr:rowOff>146050</xdr:rowOff>
    </xdr:to>
    <xdr:sp macro="" textlink="">
      <xdr:nvSpPr>
        <xdr:cNvPr id="176" name="フローチャート: 判断 175">
          <a:extLst>
            <a:ext uri="{FF2B5EF4-FFF2-40B4-BE49-F238E27FC236}">
              <a16:creationId xmlns:a16="http://schemas.microsoft.com/office/drawing/2014/main" id="{472519C0-94E1-4D9A-B6B5-71FB962E54FA}"/>
            </a:ext>
          </a:extLst>
        </xdr:cNvPr>
        <xdr:cNvSpPr/>
      </xdr:nvSpPr>
      <xdr:spPr>
        <a:xfrm>
          <a:off x="3312160" y="102704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65405</xdr:rowOff>
    </xdr:from>
    <xdr:to>
      <xdr:col>15</xdr:col>
      <xdr:colOff>101600</xdr:colOff>
      <xdr:row>61</xdr:row>
      <xdr:rowOff>167005</xdr:rowOff>
    </xdr:to>
    <xdr:sp macro="" textlink="">
      <xdr:nvSpPr>
        <xdr:cNvPr id="177" name="フローチャート: 判断 176">
          <a:extLst>
            <a:ext uri="{FF2B5EF4-FFF2-40B4-BE49-F238E27FC236}">
              <a16:creationId xmlns:a16="http://schemas.microsoft.com/office/drawing/2014/main" id="{393855E7-596D-4A1C-A5BA-84886D5D2194}"/>
            </a:ext>
          </a:extLst>
        </xdr:cNvPr>
        <xdr:cNvSpPr/>
      </xdr:nvSpPr>
      <xdr:spPr>
        <a:xfrm>
          <a:off x="25146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88265</xdr:rowOff>
    </xdr:from>
    <xdr:to>
      <xdr:col>10</xdr:col>
      <xdr:colOff>165100</xdr:colOff>
      <xdr:row>62</xdr:row>
      <xdr:rowOff>18415</xdr:rowOff>
    </xdr:to>
    <xdr:sp macro="" textlink="">
      <xdr:nvSpPr>
        <xdr:cNvPr id="178" name="フローチャート: 判断 177">
          <a:extLst>
            <a:ext uri="{FF2B5EF4-FFF2-40B4-BE49-F238E27FC236}">
              <a16:creationId xmlns:a16="http://schemas.microsoft.com/office/drawing/2014/main" id="{FF02370A-1BBA-4FEF-878C-083ADF2448E6}"/>
            </a:ext>
          </a:extLst>
        </xdr:cNvPr>
        <xdr:cNvSpPr/>
      </xdr:nvSpPr>
      <xdr:spPr>
        <a:xfrm>
          <a:off x="1739900" y="103143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42545</xdr:rowOff>
    </xdr:from>
    <xdr:to>
      <xdr:col>6</xdr:col>
      <xdr:colOff>38100</xdr:colOff>
      <xdr:row>61</xdr:row>
      <xdr:rowOff>144145</xdr:rowOff>
    </xdr:to>
    <xdr:sp macro="" textlink="">
      <xdr:nvSpPr>
        <xdr:cNvPr id="179" name="フローチャート: 判断 178">
          <a:extLst>
            <a:ext uri="{FF2B5EF4-FFF2-40B4-BE49-F238E27FC236}">
              <a16:creationId xmlns:a16="http://schemas.microsoft.com/office/drawing/2014/main" id="{E757F397-D5DD-4A23-8FAC-65056CCF6FF8}"/>
            </a:ext>
          </a:extLst>
        </xdr:cNvPr>
        <xdr:cNvSpPr/>
      </xdr:nvSpPr>
      <xdr:spPr>
        <a:xfrm>
          <a:off x="965200" y="102685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5CB7A819-25DC-4F21-AAB6-EF83D988CA66}"/>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1A58EE1E-F2DA-4BD8-9CCF-646047E9317E}"/>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06733EF-4235-4C7F-B082-2946BDEE0B26}"/>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207B3F0F-AFD6-452A-978A-CDCDF5BAA16B}"/>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2EF74D9-15AE-4ACE-8BE8-6C60D155B0E7}"/>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90170</xdr:rowOff>
    </xdr:from>
    <xdr:to>
      <xdr:col>24</xdr:col>
      <xdr:colOff>114300</xdr:colOff>
      <xdr:row>63</xdr:row>
      <xdr:rowOff>20320</xdr:rowOff>
    </xdr:to>
    <xdr:sp macro="" textlink="">
      <xdr:nvSpPr>
        <xdr:cNvPr id="185" name="楕円 184">
          <a:extLst>
            <a:ext uri="{FF2B5EF4-FFF2-40B4-BE49-F238E27FC236}">
              <a16:creationId xmlns:a16="http://schemas.microsoft.com/office/drawing/2014/main" id="{309879C8-A307-4593-80EF-61EA773C47A3}"/>
            </a:ext>
          </a:extLst>
        </xdr:cNvPr>
        <xdr:cNvSpPr/>
      </xdr:nvSpPr>
      <xdr:spPr>
        <a:xfrm>
          <a:off x="4036060" y="104838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68597</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067CD3FF-023C-4E0F-96FA-0937927CFF45}"/>
            </a:ext>
          </a:extLst>
        </xdr:cNvPr>
        <xdr:cNvSpPr txBox="1"/>
      </xdr:nvSpPr>
      <xdr:spPr>
        <a:xfrm>
          <a:off x="4124960" y="1046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57785</xdr:rowOff>
    </xdr:from>
    <xdr:to>
      <xdr:col>20</xdr:col>
      <xdr:colOff>38100</xdr:colOff>
      <xdr:row>62</xdr:row>
      <xdr:rowOff>159385</xdr:rowOff>
    </xdr:to>
    <xdr:sp macro="" textlink="">
      <xdr:nvSpPr>
        <xdr:cNvPr id="187" name="楕円 186">
          <a:extLst>
            <a:ext uri="{FF2B5EF4-FFF2-40B4-BE49-F238E27FC236}">
              <a16:creationId xmlns:a16="http://schemas.microsoft.com/office/drawing/2014/main" id="{250521A8-F054-40EC-A189-2A29243D4D7D}"/>
            </a:ext>
          </a:extLst>
        </xdr:cNvPr>
        <xdr:cNvSpPr/>
      </xdr:nvSpPr>
      <xdr:spPr>
        <a:xfrm>
          <a:off x="3312160" y="104514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108585</xdr:rowOff>
    </xdr:from>
    <xdr:to>
      <xdr:col>24</xdr:col>
      <xdr:colOff>63500</xdr:colOff>
      <xdr:row>62</xdr:row>
      <xdr:rowOff>140970</xdr:rowOff>
    </xdr:to>
    <xdr:cxnSp macro="">
      <xdr:nvCxnSpPr>
        <xdr:cNvPr id="188" name="直線コネクタ 187">
          <a:extLst>
            <a:ext uri="{FF2B5EF4-FFF2-40B4-BE49-F238E27FC236}">
              <a16:creationId xmlns:a16="http://schemas.microsoft.com/office/drawing/2014/main" id="{6C7638A8-208D-455B-8305-C7F4AACBF47D}"/>
            </a:ext>
          </a:extLst>
        </xdr:cNvPr>
        <xdr:cNvCxnSpPr/>
      </xdr:nvCxnSpPr>
      <xdr:spPr>
        <a:xfrm>
          <a:off x="3355340" y="10502265"/>
          <a:ext cx="73152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21590</xdr:rowOff>
    </xdr:from>
    <xdr:to>
      <xdr:col>15</xdr:col>
      <xdr:colOff>101600</xdr:colOff>
      <xdr:row>62</xdr:row>
      <xdr:rowOff>123190</xdr:rowOff>
    </xdr:to>
    <xdr:sp macro="" textlink="">
      <xdr:nvSpPr>
        <xdr:cNvPr id="189" name="楕円 188">
          <a:extLst>
            <a:ext uri="{FF2B5EF4-FFF2-40B4-BE49-F238E27FC236}">
              <a16:creationId xmlns:a16="http://schemas.microsoft.com/office/drawing/2014/main" id="{35C0D583-2F2F-4445-81B8-F66115E27355}"/>
            </a:ext>
          </a:extLst>
        </xdr:cNvPr>
        <xdr:cNvSpPr/>
      </xdr:nvSpPr>
      <xdr:spPr>
        <a:xfrm>
          <a:off x="2514600" y="1041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72390</xdr:rowOff>
    </xdr:from>
    <xdr:to>
      <xdr:col>19</xdr:col>
      <xdr:colOff>177800</xdr:colOff>
      <xdr:row>62</xdr:row>
      <xdr:rowOff>108585</xdr:rowOff>
    </xdr:to>
    <xdr:cxnSp macro="">
      <xdr:nvCxnSpPr>
        <xdr:cNvPr id="190" name="直線コネクタ 189">
          <a:extLst>
            <a:ext uri="{FF2B5EF4-FFF2-40B4-BE49-F238E27FC236}">
              <a16:creationId xmlns:a16="http://schemas.microsoft.com/office/drawing/2014/main" id="{081129EE-9BDA-44CF-AD07-3525994E06EE}"/>
            </a:ext>
          </a:extLst>
        </xdr:cNvPr>
        <xdr:cNvCxnSpPr/>
      </xdr:nvCxnSpPr>
      <xdr:spPr>
        <a:xfrm>
          <a:off x="2565400" y="10466070"/>
          <a:ext cx="78994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12065</xdr:rowOff>
    </xdr:from>
    <xdr:to>
      <xdr:col>10</xdr:col>
      <xdr:colOff>165100</xdr:colOff>
      <xdr:row>62</xdr:row>
      <xdr:rowOff>113665</xdr:rowOff>
    </xdr:to>
    <xdr:sp macro="" textlink="">
      <xdr:nvSpPr>
        <xdr:cNvPr id="191" name="楕円 190">
          <a:extLst>
            <a:ext uri="{FF2B5EF4-FFF2-40B4-BE49-F238E27FC236}">
              <a16:creationId xmlns:a16="http://schemas.microsoft.com/office/drawing/2014/main" id="{1A550E17-9FF8-4F05-8079-E9D0A585A28A}"/>
            </a:ext>
          </a:extLst>
        </xdr:cNvPr>
        <xdr:cNvSpPr/>
      </xdr:nvSpPr>
      <xdr:spPr>
        <a:xfrm>
          <a:off x="1739900" y="1040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62865</xdr:rowOff>
    </xdr:from>
    <xdr:to>
      <xdr:col>15</xdr:col>
      <xdr:colOff>50800</xdr:colOff>
      <xdr:row>62</xdr:row>
      <xdr:rowOff>72390</xdr:rowOff>
    </xdr:to>
    <xdr:cxnSp macro="">
      <xdr:nvCxnSpPr>
        <xdr:cNvPr id="192" name="直線コネクタ 191">
          <a:extLst>
            <a:ext uri="{FF2B5EF4-FFF2-40B4-BE49-F238E27FC236}">
              <a16:creationId xmlns:a16="http://schemas.microsoft.com/office/drawing/2014/main" id="{EE554E64-A3BF-49EC-885B-758C64971059}"/>
            </a:ext>
          </a:extLst>
        </xdr:cNvPr>
        <xdr:cNvCxnSpPr/>
      </xdr:nvCxnSpPr>
      <xdr:spPr>
        <a:xfrm>
          <a:off x="1790700" y="10456545"/>
          <a:ext cx="7747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162560</xdr:rowOff>
    </xdr:from>
    <xdr:to>
      <xdr:col>6</xdr:col>
      <xdr:colOff>38100</xdr:colOff>
      <xdr:row>62</xdr:row>
      <xdr:rowOff>92710</xdr:rowOff>
    </xdr:to>
    <xdr:sp macro="" textlink="">
      <xdr:nvSpPr>
        <xdr:cNvPr id="193" name="楕円 192">
          <a:extLst>
            <a:ext uri="{FF2B5EF4-FFF2-40B4-BE49-F238E27FC236}">
              <a16:creationId xmlns:a16="http://schemas.microsoft.com/office/drawing/2014/main" id="{48886F96-C3B2-4076-9DC1-E6D5D4598053}"/>
            </a:ext>
          </a:extLst>
        </xdr:cNvPr>
        <xdr:cNvSpPr/>
      </xdr:nvSpPr>
      <xdr:spPr>
        <a:xfrm>
          <a:off x="965200" y="103886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41910</xdr:rowOff>
    </xdr:from>
    <xdr:to>
      <xdr:col>10</xdr:col>
      <xdr:colOff>114300</xdr:colOff>
      <xdr:row>62</xdr:row>
      <xdr:rowOff>62865</xdr:rowOff>
    </xdr:to>
    <xdr:cxnSp macro="">
      <xdr:nvCxnSpPr>
        <xdr:cNvPr id="194" name="直線コネクタ 193">
          <a:extLst>
            <a:ext uri="{FF2B5EF4-FFF2-40B4-BE49-F238E27FC236}">
              <a16:creationId xmlns:a16="http://schemas.microsoft.com/office/drawing/2014/main" id="{66F0B206-6ED2-43D0-839E-89A3C2B54DB6}"/>
            </a:ext>
          </a:extLst>
        </xdr:cNvPr>
        <xdr:cNvCxnSpPr/>
      </xdr:nvCxnSpPr>
      <xdr:spPr>
        <a:xfrm>
          <a:off x="1008380" y="10435590"/>
          <a:ext cx="78232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162577</xdr:rowOff>
    </xdr:from>
    <xdr:ext cx="405111" cy="259045"/>
    <xdr:sp macro="" textlink="">
      <xdr:nvSpPr>
        <xdr:cNvPr id="195" name="n_1aveValue【体育館・プール】&#10;有形固定資産減価償却率">
          <a:extLst>
            <a:ext uri="{FF2B5EF4-FFF2-40B4-BE49-F238E27FC236}">
              <a16:creationId xmlns:a16="http://schemas.microsoft.com/office/drawing/2014/main" id="{51B5D49F-B4E8-4D60-A31E-035583F3A690}"/>
            </a:ext>
          </a:extLst>
        </xdr:cNvPr>
        <xdr:cNvSpPr txBox="1"/>
      </xdr:nvSpPr>
      <xdr:spPr>
        <a:xfrm>
          <a:off x="317056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12082</xdr:rowOff>
    </xdr:from>
    <xdr:ext cx="405111" cy="259045"/>
    <xdr:sp macro="" textlink="">
      <xdr:nvSpPr>
        <xdr:cNvPr id="196" name="n_2aveValue【体育館・プール】&#10;有形固定資産減価償却率">
          <a:extLst>
            <a:ext uri="{FF2B5EF4-FFF2-40B4-BE49-F238E27FC236}">
              <a16:creationId xmlns:a16="http://schemas.microsoft.com/office/drawing/2014/main" id="{08A603EB-515C-443E-A7A8-89512E831F00}"/>
            </a:ext>
          </a:extLst>
        </xdr:cNvPr>
        <xdr:cNvSpPr txBox="1"/>
      </xdr:nvSpPr>
      <xdr:spPr>
        <a:xfrm>
          <a:off x="238570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34942</xdr:rowOff>
    </xdr:from>
    <xdr:ext cx="405111" cy="259045"/>
    <xdr:sp macro="" textlink="">
      <xdr:nvSpPr>
        <xdr:cNvPr id="197" name="n_3aveValue【体育館・プール】&#10;有形固定資産減価償却率">
          <a:extLst>
            <a:ext uri="{FF2B5EF4-FFF2-40B4-BE49-F238E27FC236}">
              <a16:creationId xmlns:a16="http://schemas.microsoft.com/office/drawing/2014/main" id="{F9349ADD-CEAD-400E-9ADE-52CFCA6CCDC0}"/>
            </a:ext>
          </a:extLst>
        </xdr:cNvPr>
        <xdr:cNvSpPr txBox="1"/>
      </xdr:nvSpPr>
      <xdr:spPr>
        <a:xfrm>
          <a:off x="1611004" y="1009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160672</xdr:rowOff>
    </xdr:from>
    <xdr:ext cx="405111" cy="259045"/>
    <xdr:sp macro="" textlink="">
      <xdr:nvSpPr>
        <xdr:cNvPr id="198" name="n_4aveValue【体育館・プール】&#10;有形固定資産減価償却率">
          <a:extLst>
            <a:ext uri="{FF2B5EF4-FFF2-40B4-BE49-F238E27FC236}">
              <a16:creationId xmlns:a16="http://schemas.microsoft.com/office/drawing/2014/main" id="{FF8DAEFC-C337-491C-8407-B6A0ECBF820B}"/>
            </a:ext>
          </a:extLst>
        </xdr:cNvPr>
        <xdr:cNvSpPr txBox="1"/>
      </xdr:nvSpPr>
      <xdr:spPr>
        <a:xfrm>
          <a:off x="836304" y="1005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150512</xdr:rowOff>
    </xdr:from>
    <xdr:ext cx="405111" cy="259045"/>
    <xdr:sp macro="" textlink="">
      <xdr:nvSpPr>
        <xdr:cNvPr id="199" name="n_1mainValue【体育館・プール】&#10;有形固定資産減価償却率">
          <a:extLst>
            <a:ext uri="{FF2B5EF4-FFF2-40B4-BE49-F238E27FC236}">
              <a16:creationId xmlns:a16="http://schemas.microsoft.com/office/drawing/2014/main" id="{497C3065-DBFB-45F5-94FF-E1710A9E0029}"/>
            </a:ext>
          </a:extLst>
        </xdr:cNvPr>
        <xdr:cNvSpPr txBox="1"/>
      </xdr:nvSpPr>
      <xdr:spPr>
        <a:xfrm>
          <a:off x="3170564" y="10544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114317</xdr:rowOff>
    </xdr:from>
    <xdr:ext cx="405111" cy="259045"/>
    <xdr:sp macro="" textlink="">
      <xdr:nvSpPr>
        <xdr:cNvPr id="200" name="n_2mainValue【体育館・プール】&#10;有形固定資産減価償却率">
          <a:extLst>
            <a:ext uri="{FF2B5EF4-FFF2-40B4-BE49-F238E27FC236}">
              <a16:creationId xmlns:a16="http://schemas.microsoft.com/office/drawing/2014/main" id="{9D6C86F6-207E-4A71-A291-327A800F6B9D}"/>
            </a:ext>
          </a:extLst>
        </xdr:cNvPr>
        <xdr:cNvSpPr txBox="1"/>
      </xdr:nvSpPr>
      <xdr:spPr>
        <a:xfrm>
          <a:off x="2385704" y="1050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104792</xdr:rowOff>
    </xdr:from>
    <xdr:ext cx="405111" cy="259045"/>
    <xdr:sp macro="" textlink="">
      <xdr:nvSpPr>
        <xdr:cNvPr id="201" name="n_3mainValue【体育館・プール】&#10;有形固定資産減価償却率">
          <a:extLst>
            <a:ext uri="{FF2B5EF4-FFF2-40B4-BE49-F238E27FC236}">
              <a16:creationId xmlns:a16="http://schemas.microsoft.com/office/drawing/2014/main" id="{4BBC0DB6-8F6E-47C1-BB67-011E320DE85B}"/>
            </a:ext>
          </a:extLst>
        </xdr:cNvPr>
        <xdr:cNvSpPr txBox="1"/>
      </xdr:nvSpPr>
      <xdr:spPr>
        <a:xfrm>
          <a:off x="1611004" y="1049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83837</xdr:rowOff>
    </xdr:from>
    <xdr:ext cx="405111" cy="259045"/>
    <xdr:sp macro="" textlink="">
      <xdr:nvSpPr>
        <xdr:cNvPr id="202" name="n_4mainValue【体育館・プール】&#10;有形固定資産減価償却率">
          <a:extLst>
            <a:ext uri="{FF2B5EF4-FFF2-40B4-BE49-F238E27FC236}">
              <a16:creationId xmlns:a16="http://schemas.microsoft.com/office/drawing/2014/main" id="{A20B3C53-074A-4FAF-ADA4-85795F22F575}"/>
            </a:ext>
          </a:extLst>
        </xdr:cNvPr>
        <xdr:cNvSpPr txBox="1"/>
      </xdr:nvSpPr>
      <xdr:spPr>
        <a:xfrm>
          <a:off x="83630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1A26C654-92F9-4F2F-8C0E-DE6E9C3CBCAA}"/>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F1D7375A-636C-4BB1-9D71-38A8732DB397}"/>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CBA7436D-7519-4D47-92E3-88EE5DCBD6FD}"/>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3EAE02C7-F7F4-4982-8082-036A26272A67}"/>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C85821F6-A35C-4853-A05E-3EBC4D04DADB}"/>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13330E85-5C47-4E7B-B871-977C6DCB4C11}"/>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BBAD1169-4CBC-423F-878B-64C96A0EEA8B}"/>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24E56FC9-D75A-49BA-BCE1-330B41C4F28F}"/>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D1CB0628-89A2-4276-AE8D-8187D0941E8B}"/>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5E48FBC1-0280-47C3-A9AC-7CABBA588B2B}"/>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FE11F38C-067B-4124-BA79-84A09FA601A5}"/>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5F0F77D7-EA5A-425C-85E1-C7B3F73562CB}"/>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33A01FFB-A253-42D9-907D-FEC1028E7909}"/>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4BCE35AB-FC3E-45C9-AC63-EF310CAD20C2}"/>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302A0CDA-C90D-4B8C-820E-337478A384E3}"/>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E853BBA7-C94B-4051-AFA4-C04B454EB722}"/>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E8FF6C74-D50D-4600-89C9-500D1A3EBA14}"/>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B5DDDA76-0E4C-4252-9F10-A6664C673CD0}"/>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CC2B1BE7-51E4-4AEA-B541-31FA0B55ADFA}"/>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DD19F487-7FB8-4971-98B1-27050706E5F7}"/>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41567383-D950-404C-A1A0-8631E6F1F6B5}"/>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B13645D1-D9CC-4ECE-AFDA-C64DCBB93847}"/>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EFE3AE53-A805-48D4-AAD2-2DF03DA7453D}"/>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133350</xdr:rowOff>
    </xdr:from>
    <xdr:to>
      <xdr:col>54</xdr:col>
      <xdr:colOff>189865</xdr:colOff>
      <xdr:row>63</xdr:row>
      <xdr:rowOff>0</xdr:rowOff>
    </xdr:to>
    <xdr:cxnSp macro="">
      <xdr:nvCxnSpPr>
        <xdr:cNvPr id="226" name="直線コネクタ 225">
          <a:extLst>
            <a:ext uri="{FF2B5EF4-FFF2-40B4-BE49-F238E27FC236}">
              <a16:creationId xmlns:a16="http://schemas.microsoft.com/office/drawing/2014/main" id="{D941FE16-0BD9-4DB2-A1DE-649A918A5C79}"/>
            </a:ext>
          </a:extLst>
        </xdr:cNvPr>
        <xdr:cNvCxnSpPr/>
      </xdr:nvCxnSpPr>
      <xdr:spPr>
        <a:xfrm flipV="1">
          <a:off x="9219565" y="9353550"/>
          <a:ext cx="0" cy="120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3827</xdr:rowOff>
    </xdr:from>
    <xdr:ext cx="469744" cy="259045"/>
    <xdr:sp macro="" textlink="">
      <xdr:nvSpPr>
        <xdr:cNvPr id="227" name="【体育館・プール】&#10;一人当たり面積最小値テキスト">
          <a:extLst>
            <a:ext uri="{FF2B5EF4-FFF2-40B4-BE49-F238E27FC236}">
              <a16:creationId xmlns:a16="http://schemas.microsoft.com/office/drawing/2014/main" id="{B0D1455B-1DC2-49CA-8167-2CB6444B2E34}"/>
            </a:ext>
          </a:extLst>
        </xdr:cNvPr>
        <xdr:cNvSpPr txBox="1"/>
      </xdr:nvSpPr>
      <xdr:spPr>
        <a:xfrm>
          <a:off x="9258300" y="1056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0</xdr:rowOff>
    </xdr:from>
    <xdr:to>
      <xdr:col>55</xdr:col>
      <xdr:colOff>88900</xdr:colOff>
      <xdr:row>63</xdr:row>
      <xdr:rowOff>0</xdr:rowOff>
    </xdr:to>
    <xdr:cxnSp macro="">
      <xdr:nvCxnSpPr>
        <xdr:cNvPr id="228" name="直線コネクタ 227">
          <a:extLst>
            <a:ext uri="{FF2B5EF4-FFF2-40B4-BE49-F238E27FC236}">
              <a16:creationId xmlns:a16="http://schemas.microsoft.com/office/drawing/2014/main" id="{87800131-D8D7-4308-9351-E50559BB81FE}"/>
            </a:ext>
          </a:extLst>
        </xdr:cNvPr>
        <xdr:cNvCxnSpPr/>
      </xdr:nvCxnSpPr>
      <xdr:spPr>
        <a:xfrm>
          <a:off x="9154160" y="105613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80027</xdr:rowOff>
    </xdr:from>
    <xdr:ext cx="469744" cy="259045"/>
    <xdr:sp macro="" textlink="">
      <xdr:nvSpPr>
        <xdr:cNvPr id="229" name="【体育館・プール】&#10;一人当たり面積最大値テキスト">
          <a:extLst>
            <a:ext uri="{FF2B5EF4-FFF2-40B4-BE49-F238E27FC236}">
              <a16:creationId xmlns:a16="http://schemas.microsoft.com/office/drawing/2014/main" id="{CE2AD6E4-B4F6-4783-A643-E9BEF1569FFA}"/>
            </a:ext>
          </a:extLst>
        </xdr:cNvPr>
        <xdr:cNvSpPr txBox="1"/>
      </xdr:nvSpPr>
      <xdr:spPr>
        <a:xfrm>
          <a:off x="9258300" y="9132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133350</xdr:rowOff>
    </xdr:from>
    <xdr:to>
      <xdr:col>55</xdr:col>
      <xdr:colOff>88900</xdr:colOff>
      <xdr:row>55</xdr:row>
      <xdr:rowOff>133350</xdr:rowOff>
    </xdr:to>
    <xdr:cxnSp macro="">
      <xdr:nvCxnSpPr>
        <xdr:cNvPr id="230" name="直線コネクタ 229">
          <a:extLst>
            <a:ext uri="{FF2B5EF4-FFF2-40B4-BE49-F238E27FC236}">
              <a16:creationId xmlns:a16="http://schemas.microsoft.com/office/drawing/2014/main" id="{1E901F24-56DC-4F25-8585-DD946A5910D1}"/>
            </a:ext>
          </a:extLst>
        </xdr:cNvPr>
        <xdr:cNvCxnSpPr/>
      </xdr:nvCxnSpPr>
      <xdr:spPr>
        <a:xfrm>
          <a:off x="9154160" y="9353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82567</xdr:rowOff>
    </xdr:from>
    <xdr:ext cx="469744" cy="259045"/>
    <xdr:sp macro="" textlink="">
      <xdr:nvSpPr>
        <xdr:cNvPr id="231" name="【体育館・プール】&#10;一人当たり面積平均値テキスト">
          <a:extLst>
            <a:ext uri="{FF2B5EF4-FFF2-40B4-BE49-F238E27FC236}">
              <a16:creationId xmlns:a16="http://schemas.microsoft.com/office/drawing/2014/main" id="{15F0E80F-08AA-4CA4-8E89-D2966382F450}"/>
            </a:ext>
          </a:extLst>
        </xdr:cNvPr>
        <xdr:cNvSpPr txBox="1"/>
      </xdr:nvSpPr>
      <xdr:spPr>
        <a:xfrm>
          <a:off x="9258300" y="10140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59690</xdr:rowOff>
    </xdr:from>
    <xdr:to>
      <xdr:col>55</xdr:col>
      <xdr:colOff>50800</xdr:colOff>
      <xdr:row>61</xdr:row>
      <xdr:rowOff>161290</xdr:rowOff>
    </xdr:to>
    <xdr:sp macro="" textlink="">
      <xdr:nvSpPr>
        <xdr:cNvPr id="232" name="フローチャート: 判断 231">
          <a:extLst>
            <a:ext uri="{FF2B5EF4-FFF2-40B4-BE49-F238E27FC236}">
              <a16:creationId xmlns:a16="http://schemas.microsoft.com/office/drawing/2014/main" id="{653E8DB1-ABFE-44A6-B213-25D2DAD4A838}"/>
            </a:ext>
          </a:extLst>
        </xdr:cNvPr>
        <xdr:cNvSpPr/>
      </xdr:nvSpPr>
      <xdr:spPr>
        <a:xfrm>
          <a:off x="9192260" y="102857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67310</xdr:rowOff>
    </xdr:from>
    <xdr:to>
      <xdr:col>50</xdr:col>
      <xdr:colOff>165100</xdr:colOff>
      <xdr:row>61</xdr:row>
      <xdr:rowOff>168910</xdr:rowOff>
    </xdr:to>
    <xdr:sp macro="" textlink="">
      <xdr:nvSpPr>
        <xdr:cNvPr id="233" name="フローチャート: 判断 232">
          <a:extLst>
            <a:ext uri="{FF2B5EF4-FFF2-40B4-BE49-F238E27FC236}">
              <a16:creationId xmlns:a16="http://schemas.microsoft.com/office/drawing/2014/main" id="{7725C1C8-6461-4A7B-B6E0-BD32722F9629}"/>
            </a:ext>
          </a:extLst>
        </xdr:cNvPr>
        <xdr:cNvSpPr/>
      </xdr:nvSpPr>
      <xdr:spPr>
        <a:xfrm>
          <a:off x="8445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34" name="フローチャート: 判断 233">
          <a:extLst>
            <a:ext uri="{FF2B5EF4-FFF2-40B4-BE49-F238E27FC236}">
              <a16:creationId xmlns:a16="http://schemas.microsoft.com/office/drawing/2014/main" id="{31707D52-BBB2-4C90-BAC8-EDC2493C5D8E}"/>
            </a:ext>
          </a:extLst>
        </xdr:cNvPr>
        <xdr:cNvSpPr/>
      </xdr:nvSpPr>
      <xdr:spPr>
        <a:xfrm>
          <a:off x="7670800" y="103047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35" name="フローチャート: 判断 234">
          <a:extLst>
            <a:ext uri="{FF2B5EF4-FFF2-40B4-BE49-F238E27FC236}">
              <a16:creationId xmlns:a16="http://schemas.microsoft.com/office/drawing/2014/main" id="{53D4F2CF-AFDC-4143-89A4-0411BAC93F8A}"/>
            </a:ext>
          </a:extLst>
        </xdr:cNvPr>
        <xdr:cNvSpPr/>
      </xdr:nvSpPr>
      <xdr:spPr>
        <a:xfrm>
          <a:off x="6873240" y="10316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33020</xdr:rowOff>
    </xdr:from>
    <xdr:to>
      <xdr:col>36</xdr:col>
      <xdr:colOff>165100</xdr:colOff>
      <xdr:row>61</xdr:row>
      <xdr:rowOff>134620</xdr:rowOff>
    </xdr:to>
    <xdr:sp macro="" textlink="">
      <xdr:nvSpPr>
        <xdr:cNvPr id="236" name="フローチャート: 判断 235">
          <a:extLst>
            <a:ext uri="{FF2B5EF4-FFF2-40B4-BE49-F238E27FC236}">
              <a16:creationId xmlns:a16="http://schemas.microsoft.com/office/drawing/2014/main" id="{80417354-C619-4D18-BD4E-7DFA2A7A9399}"/>
            </a:ext>
          </a:extLst>
        </xdr:cNvPr>
        <xdr:cNvSpPr/>
      </xdr:nvSpPr>
      <xdr:spPr>
        <a:xfrm>
          <a:off x="609854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1B23381B-F2D3-4F8D-9A27-342642529564}"/>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E3F4F512-E196-4764-AAD0-35B9130C9881}"/>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9618ED61-E5EC-47BE-BEFC-36B21814B230}"/>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44FA6F2-DC2A-4136-82F0-44D8BB9A14E1}"/>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46E99D9-8DE4-4147-A629-96F113A086C3}"/>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33020</xdr:rowOff>
    </xdr:from>
    <xdr:to>
      <xdr:col>55</xdr:col>
      <xdr:colOff>50800</xdr:colOff>
      <xdr:row>62</xdr:row>
      <xdr:rowOff>134620</xdr:rowOff>
    </xdr:to>
    <xdr:sp macro="" textlink="">
      <xdr:nvSpPr>
        <xdr:cNvPr id="242" name="楕円 241">
          <a:extLst>
            <a:ext uri="{FF2B5EF4-FFF2-40B4-BE49-F238E27FC236}">
              <a16:creationId xmlns:a16="http://schemas.microsoft.com/office/drawing/2014/main" id="{2A46491B-004C-41CD-BB9A-8BE78D930B3C}"/>
            </a:ext>
          </a:extLst>
        </xdr:cNvPr>
        <xdr:cNvSpPr/>
      </xdr:nvSpPr>
      <xdr:spPr>
        <a:xfrm>
          <a:off x="9192260" y="104267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119397</xdr:rowOff>
    </xdr:from>
    <xdr:ext cx="469744" cy="259045"/>
    <xdr:sp macro="" textlink="">
      <xdr:nvSpPr>
        <xdr:cNvPr id="243" name="【体育館・プール】&#10;一人当たり面積該当値テキスト">
          <a:extLst>
            <a:ext uri="{FF2B5EF4-FFF2-40B4-BE49-F238E27FC236}">
              <a16:creationId xmlns:a16="http://schemas.microsoft.com/office/drawing/2014/main" id="{0A1AA858-C6AB-4339-B837-B10FB6127D55}"/>
            </a:ext>
          </a:extLst>
        </xdr:cNvPr>
        <xdr:cNvSpPr txBox="1"/>
      </xdr:nvSpPr>
      <xdr:spPr>
        <a:xfrm>
          <a:off x="9258300" y="10345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36830</xdr:rowOff>
    </xdr:from>
    <xdr:to>
      <xdr:col>50</xdr:col>
      <xdr:colOff>165100</xdr:colOff>
      <xdr:row>62</xdr:row>
      <xdr:rowOff>138430</xdr:rowOff>
    </xdr:to>
    <xdr:sp macro="" textlink="">
      <xdr:nvSpPr>
        <xdr:cNvPr id="244" name="楕円 243">
          <a:extLst>
            <a:ext uri="{FF2B5EF4-FFF2-40B4-BE49-F238E27FC236}">
              <a16:creationId xmlns:a16="http://schemas.microsoft.com/office/drawing/2014/main" id="{311EE538-530F-4208-9CD1-E79A9BC1633C}"/>
            </a:ext>
          </a:extLst>
        </xdr:cNvPr>
        <xdr:cNvSpPr/>
      </xdr:nvSpPr>
      <xdr:spPr>
        <a:xfrm>
          <a:off x="84455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83820</xdr:rowOff>
    </xdr:from>
    <xdr:to>
      <xdr:col>55</xdr:col>
      <xdr:colOff>0</xdr:colOff>
      <xdr:row>62</xdr:row>
      <xdr:rowOff>87630</xdr:rowOff>
    </xdr:to>
    <xdr:cxnSp macro="">
      <xdr:nvCxnSpPr>
        <xdr:cNvPr id="245" name="直線コネクタ 244">
          <a:extLst>
            <a:ext uri="{FF2B5EF4-FFF2-40B4-BE49-F238E27FC236}">
              <a16:creationId xmlns:a16="http://schemas.microsoft.com/office/drawing/2014/main" id="{B127B2DE-7E00-435F-8C76-1AD80B5262C8}"/>
            </a:ext>
          </a:extLst>
        </xdr:cNvPr>
        <xdr:cNvCxnSpPr/>
      </xdr:nvCxnSpPr>
      <xdr:spPr>
        <a:xfrm flipV="1">
          <a:off x="8496300" y="10477500"/>
          <a:ext cx="7239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40640</xdr:rowOff>
    </xdr:from>
    <xdr:to>
      <xdr:col>46</xdr:col>
      <xdr:colOff>38100</xdr:colOff>
      <xdr:row>62</xdr:row>
      <xdr:rowOff>142240</xdr:rowOff>
    </xdr:to>
    <xdr:sp macro="" textlink="">
      <xdr:nvSpPr>
        <xdr:cNvPr id="246" name="楕円 245">
          <a:extLst>
            <a:ext uri="{FF2B5EF4-FFF2-40B4-BE49-F238E27FC236}">
              <a16:creationId xmlns:a16="http://schemas.microsoft.com/office/drawing/2014/main" id="{739541FC-4619-454B-9D76-BB8B91FA1AB1}"/>
            </a:ext>
          </a:extLst>
        </xdr:cNvPr>
        <xdr:cNvSpPr/>
      </xdr:nvSpPr>
      <xdr:spPr>
        <a:xfrm>
          <a:off x="7670800" y="104343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87630</xdr:rowOff>
    </xdr:from>
    <xdr:to>
      <xdr:col>50</xdr:col>
      <xdr:colOff>114300</xdr:colOff>
      <xdr:row>62</xdr:row>
      <xdr:rowOff>91440</xdr:rowOff>
    </xdr:to>
    <xdr:cxnSp macro="">
      <xdr:nvCxnSpPr>
        <xdr:cNvPr id="247" name="直線コネクタ 246">
          <a:extLst>
            <a:ext uri="{FF2B5EF4-FFF2-40B4-BE49-F238E27FC236}">
              <a16:creationId xmlns:a16="http://schemas.microsoft.com/office/drawing/2014/main" id="{8A195C66-4A89-44C7-90E6-B6F241C227B2}"/>
            </a:ext>
          </a:extLst>
        </xdr:cNvPr>
        <xdr:cNvCxnSpPr/>
      </xdr:nvCxnSpPr>
      <xdr:spPr>
        <a:xfrm flipV="1">
          <a:off x="7713980" y="10481310"/>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40640</xdr:rowOff>
    </xdr:from>
    <xdr:to>
      <xdr:col>41</xdr:col>
      <xdr:colOff>101600</xdr:colOff>
      <xdr:row>62</xdr:row>
      <xdr:rowOff>142240</xdr:rowOff>
    </xdr:to>
    <xdr:sp macro="" textlink="">
      <xdr:nvSpPr>
        <xdr:cNvPr id="248" name="楕円 247">
          <a:extLst>
            <a:ext uri="{FF2B5EF4-FFF2-40B4-BE49-F238E27FC236}">
              <a16:creationId xmlns:a16="http://schemas.microsoft.com/office/drawing/2014/main" id="{5399F8FC-156B-4BDF-8373-E238587B6E25}"/>
            </a:ext>
          </a:extLst>
        </xdr:cNvPr>
        <xdr:cNvSpPr/>
      </xdr:nvSpPr>
      <xdr:spPr>
        <a:xfrm>
          <a:off x="6873240" y="104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91440</xdr:rowOff>
    </xdr:from>
    <xdr:to>
      <xdr:col>45</xdr:col>
      <xdr:colOff>177800</xdr:colOff>
      <xdr:row>62</xdr:row>
      <xdr:rowOff>91440</xdr:rowOff>
    </xdr:to>
    <xdr:cxnSp macro="">
      <xdr:nvCxnSpPr>
        <xdr:cNvPr id="249" name="直線コネクタ 248">
          <a:extLst>
            <a:ext uri="{FF2B5EF4-FFF2-40B4-BE49-F238E27FC236}">
              <a16:creationId xmlns:a16="http://schemas.microsoft.com/office/drawing/2014/main" id="{8BF6BADF-1043-46F3-BD91-A9ABE23CBB4B}"/>
            </a:ext>
          </a:extLst>
        </xdr:cNvPr>
        <xdr:cNvCxnSpPr/>
      </xdr:nvCxnSpPr>
      <xdr:spPr>
        <a:xfrm>
          <a:off x="6924040" y="104851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44450</xdr:rowOff>
    </xdr:from>
    <xdr:to>
      <xdr:col>36</xdr:col>
      <xdr:colOff>165100</xdr:colOff>
      <xdr:row>62</xdr:row>
      <xdr:rowOff>146050</xdr:rowOff>
    </xdr:to>
    <xdr:sp macro="" textlink="">
      <xdr:nvSpPr>
        <xdr:cNvPr id="250" name="楕円 249">
          <a:extLst>
            <a:ext uri="{FF2B5EF4-FFF2-40B4-BE49-F238E27FC236}">
              <a16:creationId xmlns:a16="http://schemas.microsoft.com/office/drawing/2014/main" id="{18E24ABE-0395-431B-898C-EDC58356FC65}"/>
            </a:ext>
          </a:extLst>
        </xdr:cNvPr>
        <xdr:cNvSpPr/>
      </xdr:nvSpPr>
      <xdr:spPr>
        <a:xfrm>
          <a:off x="6098540" y="1043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91440</xdr:rowOff>
    </xdr:from>
    <xdr:to>
      <xdr:col>41</xdr:col>
      <xdr:colOff>50800</xdr:colOff>
      <xdr:row>62</xdr:row>
      <xdr:rowOff>95250</xdr:rowOff>
    </xdr:to>
    <xdr:cxnSp macro="">
      <xdr:nvCxnSpPr>
        <xdr:cNvPr id="251" name="直線コネクタ 250">
          <a:extLst>
            <a:ext uri="{FF2B5EF4-FFF2-40B4-BE49-F238E27FC236}">
              <a16:creationId xmlns:a16="http://schemas.microsoft.com/office/drawing/2014/main" id="{A6612540-FCA2-480B-B800-AB6E643C53E7}"/>
            </a:ext>
          </a:extLst>
        </xdr:cNvPr>
        <xdr:cNvCxnSpPr/>
      </xdr:nvCxnSpPr>
      <xdr:spPr>
        <a:xfrm flipV="1">
          <a:off x="6149340" y="1048512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13987</xdr:rowOff>
    </xdr:from>
    <xdr:ext cx="469744" cy="259045"/>
    <xdr:sp macro="" textlink="">
      <xdr:nvSpPr>
        <xdr:cNvPr id="252" name="n_1aveValue【体育館・プール】&#10;一人当たり面積">
          <a:extLst>
            <a:ext uri="{FF2B5EF4-FFF2-40B4-BE49-F238E27FC236}">
              <a16:creationId xmlns:a16="http://schemas.microsoft.com/office/drawing/2014/main" id="{BE39431D-B05B-4186-B154-4383CDED6A0F}"/>
            </a:ext>
          </a:extLst>
        </xdr:cNvPr>
        <xdr:cNvSpPr txBox="1"/>
      </xdr:nvSpPr>
      <xdr:spPr>
        <a:xfrm>
          <a:off x="8271587" y="10072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25417</xdr:rowOff>
    </xdr:from>
    <xdr:ext cx="469744" cy="259045"/>
    <xdr:sp macro="" textlink="">
      <xdr:nvSpPr>
        <xdr:cNvPr id="253" name="n_2aveValue【体育館・プール】&#10;一人当たり面積">
          <a:extLst>
            <a:ext uri="{FF2B5EF4-FFF2-40B4-BE49-F238E27FC236}">
              <a16:creationId xmlns:a16="http://schemas.microsoft.com/office/drawing/2014/main" id="{8AD3ACFF-7FB0-4C9B-A187-762757808239}"/>
            </a:ext>
          </a:extLst>
        </xdr:cNvPr>
        <xdr:cNvSpPr txBox="1"/>
      </xdr:nvSpPr>
      <xdr:spPr>
        <a:xfrm>
          <a:off x="7509587" y="1008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54" name="n_3aveValue【体育館・プール】&#10;一人当たり面積">
          <a:extLst>
            <a:ext uri="{FF2B5EF4-FFF2-40B4-BE49-F238E27FC236}">
              <a16:creationId xmlns:a16="http://schemas.microsoft.com/office/drawing/2014/main" id="{33CEF32B-43D9-49A6-B0FB-41B4506665E7}"/>
            </a:ext>
          </a:extLst>
        </xdr:cNvPr>
        <xdr:cNvSpPr txBox="1"/>
      </xdr:nvSpPr>
      <xdr:spPr>
        <a:xfrm>
          <a:off x="6712027" y="1009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151147</xdr:rowOff>
    </xdr:from>
    <xdr:ext cx="469744" cy="259045"/>
    <xdr:sp macro="" textlink="">
      <xdr:nvSpPr>
        <xdr:cNvPr id="255" name="n_4aveValue【体育館・プール】&#10;一人当たり面積">
          <a:extLst>
            <a:ext uri="{FF2B5EF4-FFF2-40B4-BE49-F238E27FC236}">
              <a16:creationId xmlns:a16="http://schemas.microsoft.com/office/drawing/2014/main" id="{CBF965FA-D084-426C-9FBF-FEBE4B9BAFD6}"/>
            </a:ext>
          </a:extLst>
        </xdr:cNvPr>
        <xdr:cNvSpPr txBox="1"/>
      </xdr:nvSpPr>
      <xdr:spPr>
        <a:xfrm>
          <a:off x="5937327" y="1004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129557</xdr:rowOff>
    </xdr:from>
    <xdr:ext cx="469744" cy="259045"/>
    <xdr:sp macro="" textlink="">
      <xdr:nvSpPr>
        <xdr:cNvPr id="256" name="n_1mainValue【体育館・プール】&#10;一人当たり面積">
          <a:extLst>
            <a:ext uri="{FF2B5EF4-FFF2-40B4-BE49-F238E27FC236}">
              <a16:creationId xmlns:a16="http://schemas.microsoft.com/office/drawing/2014/main" id="{F6B53AC3-8203-405A-840C-CCAD4DBCB207}"/>
            </a:ext>
          </a:extLst>
        </xdr:cNvPr>
        <xdr:cNvSpPr txBox="1"/>
      </xdr:nvSpPr>
      <xdr:spPr>
        <a:xfrm>
          <a:off x="8271587" y="1052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133367</xdr:rowOff>
    </xdr:from>
    <xdr:ext cx="469744" cy="259045"/>
    <xdr:sp macro="" textlink="">
      <xdr:nvSpPr>
        <xdr:cNvPr id="257" name="n_2mainValue【体育館・プール】&#10;一人当たり面積">
          <a:extLst>
            <a:ext uri="{FF2B5EF4-FFF2-40B4-BE49-F238E27FC236}">
              <a16:creationId xmlns:a16="http://schemas.microsoft.com/office/drawing/2014/main" id="{A892C643-83A7-4366-AD82-60FC5470F45B}"/>
            </a:ext>
          </a:extLst>
        </xdr:cNvPr>
        <xdr:cNvSpPr txBox="1"/>
      </xdr:nvSpPr>
      <xdr:spPr>
        <a:xfrm>
          <a:off x="7509587" y="1052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133367</xdr:rowOff>
    </xdr:from>
    <xdr:ext cx="469744" cy="259045"/>
    <xdr:sp macro="" textlink="">
      <xdr:nvSpPr>
        <xdr:cNvPr id="258" name="n_3mainValue【体育館・プール】&#10;一人当たり面積">
          <a:extLst>
            <a:ext uri="{FF2B5EF4-FFF2-40B4-BE49-F238E27FC236}">
              <a16:creationId xmlns:a16="http://schemas.microsoft.com/office/drawing/2014/main" id="{0E28A44E-35AB-4BF8-A6D4-EC783F95C59B}"/>
            </a:ext>
          </a:extLst>
        </xdr:cNvPr>
        <xdr:cNvSpPr txBox="1"/>
      </xdr:nvSpPr>
      <xdr:spPr>
        <a:xfrm>
          <a:off x="6712027" y="1052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137177</xdr:rowOff>
    </xdr:from>
    <xdr:ext cx="469744" cy="259045"/>
    <xdr:sp macro="" textlink="">
      <xdr:nvSpPr>
        <xdr:cNvPr id="259" name="n_4mainValue【体育館・プール】&#10;一人当たり面積">
          <a:extLst>
            <a:ext uri="{FF2B5EF4-FFF2-40B4-BE49-F238E27FC236}">
              <a16:creationId xmlns:a16="http://schemas.microsoft.com/office/drawing/2014/main" id="{214D28A4-E9C7-477B-B998-582568D0BAF8}"/>
            </a:ext>
          </a:extLst>
        </xdr:cNvPr>
        <xdr:cNvSpPr txBox="1"/>
      </xdr:nvSpPr>
      <xdr:spPr>
        <a:xfrm>
          <a:off x="5937327" y="1053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47E606F9-9C92-4FFA-A53A-C6159D702CA1}"/>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92534E97-4679-49AF-8703-77D6D51F0447}"/>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B2A0D3B6-A22A-47D9-A852-CC8F9FCAB905}"/>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F915FF67-2937-42E1-A3BC-A5E1F9AD046F}"/>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0755ADEC-D0F2-4DF3-B527-A930044BB1C5}"/>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4A34B762-BD91-4A3B-81E9-E5ED55E07348}"/>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46426658-0530-4C77-A511-AA7D29D5115D}"/>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0DAF545B-C453-4CFE-B714-C496EF2610D4}"/>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F4207B91-1B78-48CE-B20A-45D339C04BB8}"/>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E696FB45-C99D-459C-9DBC-E2DA1AE1EAF6}"/>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0" name="テキスト ボックス 269">
          <a:extLst>
            <a:ext uri="{FF2B5EF4-FFF2-40B4-BE49-F238E27FC236}">
              <a16:creationId xmlns:a16="http://schemas.microsoft.com/office/drawing/2014/main" id="{7D569CCD-9492-494B-85DD-04B06E38AFFB}"/>
            </a:ext>
          </a:extLst>
        </xdr:cNvPr>
        <xdr:cNvSpPr txBox="1"/>
      </xdr:nvSpPr>
      <xdr:spPr>
        <a:xfrm>
          <a:off x="336081" y="147624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C5D2E68E-ACEE-4808-A5DD-95E71493C2F3}"/>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2" name="テキスト ボックス 271">
          <a:extLst>
            <a:ext uri="{FF2B5EF4-FFF2-40B4-BE49-F238E27FC236}">
              <a16:creationId xmlns:a16="http://schemas.microsoft.com/office/drawing/2014/main" id="{B764ABC0-F5B9-4D42-871F-922E48676A6C}"/>
            </a:ext>
          </a:extLst>
        </xdr:cNvPr>
        <xdr:cNvSpPr txBox="1"/>
      </xdr:nvSpPr>
      <xdr:spPr>
        <a:xfrm>
          <a:off x="336081" y="1444354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774D82C6-FFD5-481E-B4A5-E1F62CAC1422}"/>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E11E7F2F-BB3B-4863-AC52-03220E164A23}"/>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024858D9-6EE5-4FF3-800A-33959EEBB633}"/>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8587F2D0-8C58-44E9-9768-3C225F998245}"/>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621A0CE6-3A47-4891-BD41-8DC0A2F797DE}"/>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C21DE347-B30B-4B64-B41B-86D37F91A3F7}"/>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F2E902BC-8F0F-4D73-97D1-EF25DE4287D1}"/>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E792E0B8-2275-46AE-A9B9-1E7C91BC1DB4}"/>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894A9330-4D7E-4711-9406-300356EFA43C}"/>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2" name="テキスト ボックス 281">
          <a:extLst>
            <a:ext uri="{FF2B5EF4-FFF2-40B4-BE49-F238E27FC236}">
              <a16:creationId xmlns:a16="http://schemas.microsoft.com/office/drawing/2014/main" id="{AC03AEFE-EDB8-4E47-9AA9-40F943B87E41}"/>
            </a:ext>
          </a:extLst>
        </xdr:cNvPr>
        <xdr:cNvSpPr txBox="1"/>
      </xdr:nvSpPr>
      <xdr:spPr>
        <a:xfrm>
          <a:off x="336081" y="1284878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F46ACC86-EE1E-4456-A534-A50FBDF249A4}"/>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2A49DA88-E8A5-47CE-B37D-74CE868A915B}"/>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3BC1C7B7-72F9-4C8B-BA30-76EF298C2650}"/>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134438</xdr:rowOff>
    </xdr:from>
    <xdr:to>
      <xdr:col>24</xdr:col>
      <xdr:colOff>62865</xdr:colOff>
      <xdr:row>86</xdr:row>
      <xdr:rowOff>142602</xdr:rowOff>
    </xdr:to>
    <xdr:cxnSp macro="">
      <xdr:nvCxnSpPr>
        <xdr:cNvPr id="286" name="直線コネクタ 285">
          <a:extLst>
            <a:ext uri="{FF2B5EF4-FFF2-40B4-BE49-F238E27FC236}">
              <a16:creationId xmlns:a16="http://schemas.microsoft.com/office/drawing/2014/main" id="{59DA0C05-3E86-47F0-AEB9-66794F0F4CF1}"/>
            </a:ext>
          </a:extLst>
        </xdr:cNvPr>
        <xdr:cNvCxnSpPr/>
      </xdr:nvCxnSpPr>
      <xdr:spPr>
        <a:xfrm flipV="1">
          <a:off x="4086225" y="13042718"/>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146429</xdr:rowOff>
    </xdr:from>
    <xdr:ext cx="405111" cy="259045"/>
    <xdr:sp macro="" textlink="">
      <xdr:nvSpPr>
        <xdr:cNvPr id="287" name="【福祉施設】&#10;有形固定資産減価償却率最小値テキスト">
          <a:extLst>
            <a:ext uri="{FF2B5EF4-FFF2-40B4-BE49-F238E27FC236}">
              <a16:creationId xmlns:a16="http://schemas.microsoft.com/office/drawing/2014/main" id="{80D8B710-D7E8-4DFF-A9B0-016F8D35CBB5}"/>
            </a:ext>
          </a:extLst>
        </xdr:cNvPr>
        <xdr:cNvSpPr txBox="1"/>
      </xdr:nvSpPr>
      <xdr:spPr>
        <a:xfrm>
          <a:off x="4124960" y="14563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142602</xdr:rowOff>
    </xdr:from>
    <xdr:to>
      <xdr:col>24</xdr:col>
      <xdr:colOff>152400</xdr:colOff>
      <xdr:row>86</xdr:row>
      <xdr:rowOff>142602</xdr:rowOff>
    </xdr:to>
    <xdr:cxnSp macro="">
      <xdr:nvCxnSpPr>
        <xdr:cNvPr id="288" name="直線コネクタ 287">
          <a:extLst>
            <a:ext uri="{FF2B5EF4-FFF2-40B4-BE49-F238E27FC236}">
              <a16:creationId xmlns:a16="http://schemas.microsoft.com/office/drawing/2014/main" id="{403277F3-9845-4890-ACD4-F1256095EE8F}"/>
            </a:ext>
          </a:extLst>
        </xdr:cNvPr>
        <xdr:cNvCxnSpPr/>
      </xdr:nvCxnSpPr>
      <xdr:spPr>
        <a:xfrm>
          <a:off x="4020820" y="145596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81115</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A36D327F-5B8B-447A-8ED1-6769A7AE88FA}"/>
            </a:ext>
          </a:extLst>
        </xdr:cNvPr>
        <xdr:cNvSpPr txBox="1"/>
      </xdr:nvSpPr>
      <xdr:spPr>
        <a:xfrm>
          <a:off x="4124960" y="12821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134438</xdr:rowOff>
    </xdr:from>
    <xdr:to>
      <xdr:col>24</xdr:col>
      <xdr:colOff>152400</xdr:colOff>
      <xdr:row>77</xdr:row>
      <xdr:rowOff>134438</xdr:rowOff>
    </xdr:to>
    <xdr:cxnSp macro="">
      <xdr:nvCxnSpPr>
        <xdr:cNvPr id="290" name="直線コネクタ 289">
          <a:extLst>
            <a:ext uri="{FF2B5EF4-FFF2-40B4-BE49-F238E27FC236}">
              <a16:creationId xmlns:a16="http://schemas.microsoft.com/office/drawing/2014/main" id="{11B0A961-C4F7-4C25-BF81-69FC5D9218E9}"/>
            </a:ext>
          </a:extLst>
        </xdr:cNvPr>
        <xdr:cNvCxnSpPr/>
      </xdr:nvCxnSpPr>
      <xdr:spPr>
        <a:xfrm>
          <a:off x="4020820" y="130427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70229</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60CE966A-5E96-4E97-BBA0-68EDCF6D615F}"/>
            </a:ext>
          </a:extLst>
        </xdr:cNvPr>
        <xdr:cNvSpPr txBox="1"/>
      </xdr:nvSpPr>
      <xdr:spPr>
        <a:xfrm>
          <a:off x="4124960" y="138167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91802</xdr:rowOff>
    </xdr:from>
    <xdr:to>
      <xdr:col>24</xdr:col>
      <xdr:colOff>114300</xdr:colOff>
      <xdr:row>83</xdr:row>
      <xdr:rowOff>21952</xdr:rowOff>
    </xdr:to>
    <xdr:sp macro="" textlink="">
      <xdr:nvSpPr>
        <xdr:cNvPr id="292" name="フローチャート: 判断 291">
          <a:extLst>
            <a:ext uri="{FF2B5EF4-FFF2-40B4-BE49-F238E27FC236}">
              <a16:creationId xmlns:a16="http://schemas.microsoft.com/office/drawing/2014/main" id="{D43896C7-8866-4AAD-A8F0-EF64345987EA}"/>
            </a:ext>
          </a:extLst>
        </xdr:cNvPr>
        <xdr:cNvSpPr/>
      </xdr:nvSpPr>
      <xdr:spPr>
        <a:xfrm>
          <a:off x="4036060" y="138382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130992</xdr:rowOff>
    </xdr:from>
    <xdr:to>
      <xdr:col>20</xdr:col>
      <xdr:colOff>38100</xdr:colOff>
      <xdr:row>83</xdr:row>
      <xdr:rowOff>61142</xdr:rowOff>
    </xdr:to>
    <xdr:sp macro="" textlink="">
      <xdr:nvSpPr>
        <xdr:cNvPr id="293" name="フローチャート: 判断 292">
          <a:extLst>
            <a:ext uri="{FF2B5EF4-FFF2-40B4-BE49-F238E27FC236}">
              <a16:creationId xmlns:a16="http://schemas.microsoft.com/office/drawing/2014/main" id="{73B86CA9-2B6F-4AA6-9EF7-3610E3B7D1A4}"/>
            </a:ext>
          </a:extLst>
        </xdr:cNvPr>
        <xdr:cNvSpPr/>
      </xdr:nvSpPr>
      <xdr:spPr>
        <a:xfrm>
          <a:off x="3312160" y="1387747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98334</xdr:rowOff>
    </xdr:from>
    <xdr:to>
      <xdr:col>15</xdr:col>
      <xdr:colOff>101600</xdr:colOff>
      <xdr:row>83</xdr:row>
      <xdr:rowOff>28484</xdr:rowOff>
    </xdr:to>
    <xdr:sp macro="" textlink="">
      <xdr:nvSpPr>
        <xdr:cNvPr id="294" name="フローチャート: 判断 293">
          <a:extLst>
            <a:ext uri="{FF2B5EF4-FFF2-40B4-BE49-F238E27FC236}">
              <a16:creationId xmlns:a16="http://schemas.microsoft.com/office/drawing/2014/main" id="{EDF5A164-4FBE-4795-9005-B0DF6858811F}"/>
            </a:ext>
          </a:extLst>
        </xdr:cNvPr>
        <xdr:cNvSpPr/>
      </xdr:nvSpPr>
      <xdr:spPr>
        <a:xfrm>
          <a:off x="2514600" y="138448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29755</xdr:rowOff>
    </xdr:from>
    <xdr:to>
      <xdr:col>10</xdr:col>
      <xdr:colOff>165100</xdr:colOff>
      <xdr:row>82</xdr:row>
      <xdr:rowOff>131355</xdr:rowOff>
    </xdr:to>
    <xdr:sp macro="" textlink="">
      <xdr:nvSpPr>
        <xdr:cNvPr id="295" name="フローチャート: 判断 294">
          <a:extLst>
            <a:ext uri="{FF2B5EF4-FFF2-40B4-BE49-F238E27FC236}">
              <a16:creationId xmlns:a16="http://schemas.microsoft.com/office/drawing/2014/main" id="{FFE5E424-0104-4A1F-837A-B928122073D7}"/>
            </a:ext>
          </a:extLst>
        </xdr:cNvPr>
        <xdr:cNvSpPr/>
      </xdr:nvSpPr>
      <xdr:spPr>
        <a:xfrm>
          <a:off x="1739900" y="13776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145687</xdr:rowOff>
    </xdr:from>
    <xdr:to>
      <xdr:col>6</xdr:col>
      <xdr:colOff>38100</xdr:colOff>
      <xdr:row>82</xdr:row>
      <xdr:rowOff>75837</xdr:rowOff>
    </xdr:to>
    <xdr:sp macro="" textlink="">
      <xdr:nvSpPr>
        <xdr:cNvPr id="296" name="フローチャート: 判断 295">
          <a:extLst>
            <a:ext uri="{FF2B5EF4-FFF2-40B4-BE49-F238E27FC236}">
              <a16:creationId xmlns:a16="http://schemas.microsoft.com/office/drawing/2014/main" id="{C619C57A-CC9B-41F9-9378-CE0CA608ABC7}"/>
            </a:ext>
          </a:extLst>
        </xdr:cNvPr>
        <xdr:cNvSpPr/>
      </xdr:nvSpPr>
      <xdr:spPr>
        <a:xfrm>
          <a:off x="965200" y="137245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A18F2D13-8005-4E29-B031-A514890A7B68}"/>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764FC26D-E0C4-492F-8194-14F570528F25}"/>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8196EC5-97A3-45EC-9EB7-34BB4EADCCDF}"/>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93F74EB-F849-4D75-82D5-D5AF541EC415}"/>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5ADD373-634E-4064-A6A1-48D9CA65C27B}"/>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126093</xdr:rowOff>
    </xdr:from>
    <xdr:to>
      <xdr:col>24</xdr:col>
      <xdr:colOff>114300</xdr:colOff>
      <xdr:row>82</xdr:row>
      <xdr:rowOff>56243</xdr:rowOff>
    </xdr:to>
    <xdr:sp macro="" textlink="">
      <xdr:nvSpPr>
        <xdr:cNvPr id="302" name="楕円 301">
          <a:extLst>
            <a:ext uri="{FF2B5EF4-FFF2-40B4-BE49-F238E27FC236}">
              <a16:creationId xmlns:a16="http://schemas.microsoft.com/office/drawing/2014/main" id="{618FA179-4999-4C8A-90A0-670E578A72D7}"/>
            </a:ext>
          </a:extLst>
        </xdr:cNvPr>
        <xdr:cNvSpPr/>
      </xdr:nvSpPr>
      <xdr:spPr>
        <a:xfrm>
          <a:off x="4036060" y="137049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148970</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62B7F81B-A8B6-48AF-A637-C21477F5F4F5}"/>
            </a:ext>
          </a:extLst>
        </xdr:cNvPr>
        <xdr:cNvSpPr txBox="1"/>
      </xdr:nvSpPr>
      <xdr:spPr>
        <a:xfrm>
          <a:off x="4124960" y="13560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60779</xdr:rowOff>
    </xdr:from>
    <xdr:to>
      <xdr:col>20</xdr:col>
      <xdr:colOff>38100</xdr:colOff>
      <xdr:row>81</xdr:row>
      <xdr:rowOff>162379</xdr:rowOff>
    </xdr:to>
    <xdr:sp macro="" textlink="">
      <xdr:nvSpPr>
        <xdr:cNvPr id="304" name="楕円 303">
          <a:extLst>
            <a:ext uri="{FF2B5EF4-FFF2-40B4-BE49-F238E27FC236}">
              <a16:creationId xmlns:a16="http://schemas.microsoft.com/office/drawing/2014/main" id="{14CA33CE-C640-4C46-9F3E-5375D3B4435C}"/>
            </a:ext>
          </a:extLst>
        </xdr:cNvPr>
        <xdr:cNvSpPr/>
      </xdr:nvSpPr>
      <xdr:spPr>
        <a:xfrm>
          <a:off x="3312160" y="1363961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111579</xdr:rowOff>
    </xdr:from>
    <xdr:to>
      <xdr:col>24</xdr:col>
      <xdr:colOff>63500</xdr:colOff>
      <xdr:row>82</xdr:row>
      <xdr:rowOff>5443</xdr:rowOff>
    </xdr:to>
    <xdr:cxnSp macro="">
      <xdr:nvCxnSpPr>
        <xdr:cNvPr id="305" name="直線コネクタ 304">
          <a:extLst>
            <a:ext uri="{FF2B5EF4-FFF2-40B4-BE49-F238E27FC236}">
              <a16:creationId xmlns:a16="http://schemas.microsoft.com/office/drawing/2014/main" id="{7FF925B7-1B53-4678-8E38-760E2F494A7E}"/>
            </a:ext>
          </a:extLst>
        </xdr:cNvPr>
        <xdr:cNvCxnSpPr/>
      </xdr:nvCxnSpPr>
      <xdr:spPr>
        <a:xfrm>
          <a:off x="3355340" y="13690419"/>
          <a:ext cx="731520" cy="61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166914</xdr:rowOff>
    </xdr:from>
    <xdr:to>
      <xdr:col>15</xdr:col>
      <xdr:colOff>101600</xdr:colOff>
      <xdr:row>81</xdr:row>
      <xdr:rowOff>97064</xdr:rowOff>
    </xdr:to>
    <xdr:sp macro="" textlink="">
      <xdr:nvSpPr>
        <xdr:cNvPr id="306" name="楕円 305">
          <a:extLst>
            <a:ext uri="{FF2B5EF4-FFF2-40B4-BE49-F238E27FC236}">
              <a16:creationId xmlns:a16="http://schemas.microsoft.com/office/drawing/2014/main" id="{8665CAB3-B09B-40BC-AEA7-014D3433FF75}"/>
            </a:ext>
          </a:extLst>
        </xdr:cNvPr>
        <xdr:cNvSpPr/>
      </xdr:nvSpPr>
      <xdr:spPr>
        <a:xfrm>
          <a:off x="2514600" y="135781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46264</xdr:rowOff>
    </xdr:from>
    <xdr:to>
      <xdr:col>19</xdr:col>
      <xdr:colOff>177800</xdr:colOff>
      <xdr:row>81</xdr:row>
      <xdr:rowOff>111579</xdr:rowOff>
    </xdr:to>
    <xdr:cxnSp macro="">
      <xdr:nvCxnSpPr>
        <xdr:cNvPr id="307" name="直線コネクタ 306">
          <a:extLst>
            <a:ext uri="{FF2B5EF4-FFF2-40B4-BE49-F238E27FC236}">
              <a16:creationId xmlns:a16="http://schemas.microsoft.com/office/drawing/2014/main" id="{1A3AC382-C8A0-4479-A9B6-2439ACD0DE98}"/>
            </a:ext>
          </a:extLst>
        </xdr:cNvPr>
        <xdr:cNvCxnSpPr/>
      </xdr:nvCxnSpPr>
      <xdr:spPr>
        <a:xfrm>
          <a:off x="2565400" y="13625104"/>
          <a:ext cx="78994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101600</xdr:rowOff>
    </xdr:from>
    <xdr:to>
      <xdr:col>10</xdr:col>
      <xdr:colOff>165100</xdr:colOff>
      <xdr:row>81</xdr:row>
      <xdr:rowOff>31750</xdr:rowOff>
    </xdr:to>
    <xdr:sp macro="" textlink="">
      <xdr:nvSpPr>
        <xdr:cNvPr id="308" name="楕円 307">
          <a:extLst>
            <a:ext uri="{FF2B5EF4-FFF2-40B4-BE49-F238E27FC236}">
              <a16:creationId xmlns:a16="http://schemas.microsoft.com/office/drawing/2014/main" id="{17D74C53-CB81-4C78-8C02-E7378309BE43}"/>
            </a:ext>
          </a:extLst>
        </xdr:cNvPr>
        <xdr:cNvSpPr/>
      </xdr:nvSpPr>
      <xdr:spPr>
        <a:xfrm>
          <a:off x="1739900" y="135128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152400</xdr:rowOff>
    </xdr:from>
    <xdr:to>
      <xdr:col>15</xdr:col>
      <xdr:colOff>50800</xdr:colOff>
      <xdr:row>81</xdr:row>
      <xdr:rowOff>46264</xdr:rowOff>
    </xdr:to>
    <xdr:cxnSp macro="">
      <xdr:nvCxnSpPr>
        <xdr:cNvPr id="309" name="直線コネクタ 308">
          <a:extLst>
            <a:ext uri="{FF2B5EF4-FFF2-40B4-BE49-F238E27FC236}">
              <a16:creationId xmlns:a16="http://schemas.microsoft.com/office/drawing/2014/main" id="{2D7D2324-5F19-4139-9DDB-890F0CD690CE}"/>
            </a:ext>
          </a:extLst>
        </xdr:cNvPr>
        <xdr:cNvCxnSpPr/>
      </xdr:nvCxnSpPr>
      <xdr:spPr>
        <a:xfrm>
          <a:off x="1790700" y="13563600"/>
          <a:ext cx="774700" cy="61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36286</xdr:rowOff>
    </xdr:from>
    <xdr:to>
      <xdr:col>6</xdr:col>
      <xdr:colOff>38100</xdr:colOff>
      <xdr:row>80</xdr:row>
      <xdr:rowOff>137886</xdr:rowOff>
    </xdr:to>
    <xdr:sp macro="" textlink="">
      <xdr:nvSpPr>
        <xdr:cNvPr id="310" name="楕円 309">
          <a:extLst>
            <a:ext uri="{FF2B5EF4-FFF2-40B4-BE49-F238E27FC236}">
              <a16:creationId xmlns:a16="http://schemas.microsoft.com/office/drawing/2014/main" id="{22DFD0F6-C631-4EC4-AE6B-35D67959DBB0}"/>
            </a:ext>
          </a:extLst>
        </xdr:cNvPr>
        <xdr:cNvSpPr/>
      </xdr:nvSpPr>
      <xdr:spPr>
        <a:xfrm>
          <a:off x="965200" y="134474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87086</xdr:rowOff>
    </xdr:from>
    <xdr:to>
      <xdr:col>10</xdr:col>
      <xdr:colOff>114300</xdr:colOff>
      <xdr:row>80</xdr:row>
      <xdr:rowOff>152400</xdr:rowOff>
    </xdr:to>
    <xdr:cxnSp macro="">
      <xdr:nvCxnSpPr>
        <xdr:cNvPr id="311" name="直線コネクタ 310">
          <a:extLst>
            <a:ext uri="{FF2B5EF4-FFF2-40B4-BE49-F238E27FC236}">
              <a16:creationId xmlns:a16="http://schemas.microsoft.com/office/drawing/2014/main" id="{63976DE3-1477-473C-83F6-860BF041C4D6}"/>
            </a:ext>
          </a:extLst>
        </xdr:cNvPr>
        <xdr:cNvCxnSpPr/>
      </xdr:nvCxnSpPr>
      <xdr:spPr>
        <a:xfrm>
          <a:off x="1008380" y="13498286"/>
          <a:ext cx="78232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52269</xdr:rowOff>
    </xdr:from>
    <xdr:ext cx="405111" cy="259045"/>
    <xdr:sp macro="" textlink="">
      <xdr:nvSpPr>
        <xdr:cNvPr id="312" name="n_1aveValue【福祉施設】&#10;有形固定資産減価償却率">
          <a:extLst>
            <a:ext uri="{FF2B5EF4-FFF2-40B4-BE49-F238E27FC236}">
              <a16:creationId xmlns:a16="http://schemas.microsoft.com/office/drawing/2014/main" id="{FDB64753-3E7B-417D-A5D7-4DB7D138B0A7}"/>
            </a:ext>
          </a:extLst>
        </xdr:cNvPr>
        <xdr:cNvSpPr txBox="1"/>
      </xdr:nvSpPr>
      <xdr:spPr>
        <a:xfrm>
          <a:off x="3170564" y="13966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19611</xdr:rowOff>
    </xdr:from>
    <xdr:ext cx="405111" cy="259045"/>
    <xdr:sp macro="" textlink="">
      <xdr:nvSpPr>
        <xdr:cNvPr id="313" name="n_2aveValue【福祉施設】&#10;有形固定資産減価償却率">
          <a:extLst>
            <a:ext uri="{FF2B5EF4-FFF2-40B4-BE49-F238E27FC236}">
              <a16:creationId xmlns:a16="http://schemas.microsoft.com/office/drawing/2014/main" id="{0C182C88-397E-4EF4-9633-9427792B71D0}"/>
            </a:ext>
          </a:extLst>
        </xdr:cNvPr>
        <xdr:cNvSpPr txBox="1"/>
      </xdr:nvSpPr>
      <xdr:spPr>
        <a:xfrm>
          <a:off x="2385704" y="13933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122482</xdr:rowOff>
    </xdr:from>
    <xdr:ext cx="405111" cy="259045"/>
    <xdr:sp macro="" textlink="">
      <xdr:nvSpPr>
        <xdr:cNvPr id="314" name="n_3aveValue【福祉施設】&#10;有形固定資産減価償却率">
          <a:extLst>
            <a:ext uri="{FF2B5EF4-FFF2-40B4-BE49-F238E27FC236}">
              <a16:creationId xmlns:a16="http://schemas.microsoft.com/office/drawing/2014/main" id="{AF9F524B-712F-435D-840B-91DD99B4AC34}"/>
            </a:ext>
          </a:extLst>
        </xdr:cNvPr>
        <xdr:cNvSpPr txBox="1"/>
      </xdr:nvSpPr>
      <xdr:spPr>
        <a:xfrm>
          <a:off x="1611004" y="1386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66964</xdr:rowOff>
    </xdr:from>
    <xdr:ext cx="405111" cy="259045"/>
    <xdr:sp macro="" textlink="">
      <xdr:nvSpPr>
        <xdr:cNvPr id="315" name="n_4aveValue【福祉施設】&#10;有形固定資産減価償却率">
          <a:extLst>
            <a:ext uri="{FF2B5EF4-FFF2-40B4-BE49-F238E27FC236}">
              <a16:creationId xmlns:a16="http://schemas.microsoft.com/office/drawing/2014/main" id="{F172D80F-0AB2-475E-9B3D-D4849D971AAA}"/>
            </a:ext>
          </a:extLst>
        </xdr:cNvPr>
        <xdr:cNvSpPr txBox="1"/>
      </xdr:nvSpPr>
      <xdr:spPr>
        <a:xfrm>
          <a:off x="836304" y="13813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7456</xdr:rowOff>
    </xdr:from>
    <xdr:ext cx="405111" cy="259045"/>
    <xdr:sp macro="" textlink="">
      <xdr:nvSpPr>
        <xdr:cNvPr id="316" name="n_1mainValue【福祉施設】&#10;有形固定資産減価償却率">
          <a:extLst>
            <a:ext uri="{FF2B5EF4-FFF2-40B4-BE49-F238E27FC236}">
              <a16:creationId xmlns:a16="http://schemas.microsoft.com/office/drawing/2014/main" id="{1E9D72E2-E105-4BCD-A964-EA5FBA7F29CD}"/>
            </a:ext>
          </a:extLst>
        </xdr:cNvPr>
        <xdr:cNvSpPr txBox="1"/>
      </xdr:nvSpPr>
      <xdr:spPr>
        <a:xfrm>
          <a:off x="3170564" y="13418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113591</xdr:rowOff>
    </xdr:from>
    <xdr:ext cx="405111" cy="259045"/>
    <xdr:sp macro="" textlink="">
      <xdr:nvSpPr>
        <xdr:cNvPr id="317" name="n_2mainValue【福祉施設】&#10;有形固定資産減価償却率">
          <a:extLst>
            <a:ext uri="{FF2B5EF4-FFF2-40B4-BE49-F238E27FC236}">
              <a16:creationId xmlns:a16="http://schemas.microsoft.com/office/drawing/2014/main" id="{439B7210-9009-4F28-8119-AF1CF2F9D727}"/>
            </a:ext>
          </a:extLst>
        </xdr:cNvPr>
        <xdr:cNvSpPr txBox="1"/>
      </xdr:nvSpPr>
      <xdr:spPr>
        <a:xfrm>
          <a:off x="2385704" y="1335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48277</xdr:rowOff>
    </xdr:from>
    <xdr:ext cx="405111" cy="259045"/>
    <xdr:sp macro="" textlink="">
      <xdr:nvSpPr>
        <xdr:cNvPr id="318" name="n_3mainValue【福祉施設】&#10;有形固定資産減価償却率">
          <a:extLst>
            <a:ext uri="{FF2B5EF4-FFF2-40B4-BE49-F238E27FC236}">
              <a16:creationId xmlns:a16="http://schemas.microsoft.com/office/drawing/2014/main" id="{F2276464-7A4F-4F7D-9C30-5FDCE2415DB7}"/>
            </a:ext>
          </a:extLst>
        </xdr:cNvPr>
        <xdr:cNvSpPr txBox="1"/>
      </xdr:nvSpPr>
      <xdr:spPr>
        <a:xfrm>
          <a:off x="1611004" y="1329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154413</xdr:rowOff>
    </xdr:from>
    <xdr:ext cx="405111" cy="259045"/>
    <xdr:sp macro="" textlink="">
      <xdr:nvSpPr>
        <xdr:cNvPr id="319" name="n_4mainValue【福祉施設】&#10;有形固定資産減価償却率">
          <a:extLst>
            <a:ext uri="{FF2B5EF4-FFF2-40B4-BE49-F238E27FC236}">
              <a16:creationId xmlns:a16="http://schemas.microsoft.com/office/drawing/2014/main" id="{D802FF34-FAAE-4A14-AD79-99893692F500}"/>
            </a:ext>
          </a:extLst>
        </xdr:cNvPr>
        <xdr:cNvSpPr txBox="1"/>
      </xdr:nvSpPr>
      <xdr:spPr>
        <a:xfrm>
          <a:off x="836304" y="1323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E69A3FDF-FDE9-4DCC-8B64-0C1371C098D7}"/>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FEF03974-AA4F-4A2A-9051-1F6E6D37CC46}"/>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EEC42114-7F5E-4352-B6DF-CCE21692733C}"/>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F0DD66ED-C922-47A9-86AC-D1B444D02C75}"/>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1FC39CF7-D808-4B34-BF20-892B423BA3D6}"/>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DF5FB990-EF87-4D21-B3BB-CF617C5CDA90}"/>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C9C1A48D-3133-4FA9-8283-0C3036522F56}"/>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E23282C0-BCA9-4D06-AFA2-E79C4557CFB5}"/>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09776645-3486-49B6-8B24-BE43404B0B42}"/>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F8736470-B30E-4D12-B8BF-DE1E70C8328F}"/>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0" name="直線コネクタ 329">
          <a:extLst>
            <a:ext uri="{FF2B5EF4-FFF2-40B4-BE49-F238E27FC236}">
              <a16:creationId xmlns:a16="http://schemas.microsoft.com/office/drawing/2014/main" id="{DEB137CE-3515-4F55-984F-FB014BB9EA11}"/>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1" name="テキスト ボックス 330">
          <a:extLst>
            <a:ext uri="{FF2B5EF4-FFF2-40B4-BE49-F238E27FC236}">
              <a16:creationId xmlns:a16="http://schemas.microsoft.com/office/drawing/2014/main" id="{0EE25923-4645-48B5-8CCE-F1E27A495F47}"/>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2" name="直線コネクタ 331">
          <a:extLst>
            <a:ext uri="{FF2B5EF4-FFF2-40B4-BE49-F238E27FC236}">
              <a16:creationId xmlns:a16="http://schemas.microsoft.com/office/drawing/2014/main" id="{1298CA3E-CD11-4BFE-89A1-027E0F11278E}"/>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3" name="テキスト ボックス 332">
          <a:extLst>
            <a:ext uri="{FF2B5EF4-FFF2-40B4-BE49-F238E27FC236}">
              <a16:creationId xmlns:a16="http://schemas.microsoft.com/office/drawing/2014/main" id="{4B837690-4253-40AD-BE1E-A6738E5F7091}"/>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C11BF411-DF71-422D-A80C-BB0F3BD10B9A}"/>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54ACFC94-0B04-4A93-A00B-625CD062F501}"/>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a:extLst>
            <a:ext uri="{FF2B5EF4-FFF2-40B4-BE49-F238E27FC236}">
              <a16:creationId xmlns:a16="http://schemas.microsoft.com/office/drawing/2014/main" id="{E71C829D-5E8B-4EBE-A8B8-0BC78D0BB149}"/>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7" name="テキスト ボックス 336">
          <a:extLst>
            <a:ext uri="{FF2B5EF4-FFF2-40B4-BE49-F238E27FC236}">
              <a16:creationId xmlns:a16="http://schemas.microsoft.com/office/drawing/2014/main" id="{93859915-0499-49A4-92AD-B758B1A67D91}"/>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8" name="直線コネクタ 337">
          <a:extLst>
            <a:ext uri="{FF2B5EF4-FFF2-40B4-BE49-F238E27FC236}">
              <a16:creationId xmlns:a16="http://schemas.microsoft.com/office/drawing/2014/main" id="{F4B72791-4F55-45FE-BD3A-C911353FBFC4}"/>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9" name="テキスト ボックス 338">
          <a:extLst>
            <a:ext uri="{FF2B5EF4-FFF2-40B4-BE49-F238E27FC236}">
              <a16:creationId xmlns:a16="http://schemas.microsoft.com/office/drawing/2014/main" id="{0A84ABB6-7726-4174-8F73-542F6E211EE9}"/>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7C36A2EC-69B2-489B-BA5C-114EFFECA360}"/>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8B656E82-4A72-43D4-9AC2-FA493B4C766B}"/>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608F3D89-8CB3-4BF2-808E-94A79DE7EE8A}"/>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50800</xdr:rowOff>
    </xdr:from>
    <xdr:to>
      <xdr:col>54</xdr:col>
      <xdr:colOff>189865</xdr:colOff>
      <xdr:row>86</xdr:row>
      <xdr:rowOff>88900</xdr:rowOff>
    </xdr:to>
    <xdr:cxnSp macro="">
      <xdr:nvCxnSpPr>
        <xdr:cNvPr id="343" name="直線コネクタ 342">
          <a:extLst>
            <a:ext uri="{FF2B5EF4-FFF2-40B4-BE49-F238E27FC236}">
              <a16:creationId xmlns:a16="http://schemas.microsoft.com/office/drawing/2014/main" id="{851B37FD-F80E-45E1-96AB-24CBEAD8BA1D}"/>
            </a:ext>
          </a:extLst>
        </xdr:cNvPr>
        <xdr:cNvCxnSpPr/>
      </xdr:nvCxnSpPr>
      <xdr:spPr>
        <a:xfrm flipV="1">
          <a:off x="9219565" y="1312672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92727</xdr:rowOff>
    </xdr:from>
    <xdr:ext cx="469744" cy="259045"/>
    <xdr:sp macro="" textlink="">
      <xdr:nvSpPr>
        <xdr:cNvPr id="344" name="【福祉施設】&#10;一人当たり面積最小値テキスト">
          <a:extLst>
            <a:ext uri="{FF2B5EF4-FFF2-40B4-BE49-F238E27FC236}">
              <a16:creationId xmlns:a16="http://schemas.microsoft.com/office/drawing/2014/main" id="{8D7565A1-6941-43D6-970A-65854C663E64}"/>
            </a:ext>
          </a:extLst>
        </xdr:cNvPr>
        <xdr:cNvSpPr txBox="1"/>
      </xdr:nvSpPr>
      <xdr:spPr>
        <a:xfrm>
          <a:off x="9258300" y="14509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88900</xdr:rowOff>
    </xdr:from>
    <xdr:to>
      <xdr:col>55</xdr:col>
      <xdr:colOff>88900</xdr:colOff>
      <xdr:row>86</xdr:row>
      <xdr:rowOff>88900</xdr:rowOff>
    </xdr:to>
    <xdr:cxnSp macro="">
      <xdr:nvCxnSpPr>
        <xdr:cNvPr id="345" name="直線コネクタ 344">
          <a:extLst>
            <a:ext uri="{FF2B5EF4-FFF2-40B4-BE49-F238E27FC236}">
              <a16:creationId xmlns:a16="http://schemas.microsoft.com/office/drawing/2014/main" id="{23403D57-BE3B-4406-86CE-9FBB26CDC4F8}"/>
            </a:ext>
          </a:extLst>
        </xdr:cNvPr>
        <xdr:cNvCxnSpPr/>
      </xdr:nvCxnSpPr>
      <xdr:spPr>
        <a:xfrm>
          <a:off x="9154160" y="145059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168927</xdr:rowOff>
    </xdr:from>
    <xdr:ext cx="469744" cy="259045"/>
    <xdr:sp macro="" textlink="">
      <xdr:nvSpPr>
        <xdr:cNvPr id="346" name="【福祉施設】&#10;一人当たり面積最大値テキスト">
          <a:extLst>
            <a:ext uri="{FF2B5EF4-FFF2-40B4-BE49-F238E27FC236}">
              <a16:creationId xmlns:a16="http://schemas.microsoft.com/office/drawing/2014/main" id="{F61FDCA9-D5A3-4CE9-8E4D-B96D5694C938}"/>
            </a:ext>
          </a:extLst>
        </xdr:cNvPr>
        <xdr:cNvSpPr txBox="1"/>
      </xdr:nvSpPr>
      <xdr:spPr>
        <a:xfrm>
          <a:off x="9258300" y="1290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50800</xdr:rowOff>
    </xdr:from>
    <xdr:to>
      <xdr:col>55</xdr:col>
      <xdr:colOff>88900</xdr:colOff>
      <xdr:row>78</xdr:row>
      <xdr:rowOff>50800</xdr:rowOff>
    </xdr:to>
    <xdr:cxnSp macro="">
      <xdr:nvCxnSpPr>
        <xdr:cNvPr id="347" name="直線コネクタ 346">
          <a:extLst>
            <a:ext uri="{FF2B5EF4-FFF2-40B4-BE49-F238E27FC236}">
              <a16:creationId xmlns:a16="http://schemas.microsoft.com/office/drawing/2014/main" id="{CC191623-0BF7-4698-82B2-38C785045A78}"/>
            </a:ext>
          </a:extLst>
        </xdr:cNvPr>
        <xdr:cNvCxnSpPr/>
      </xdr:nvCxnSpPr>
      <xdr:spPr>
        <a:xfrm>
          <a:off x="9154160" y="131267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41927</xdr:rowOff>
    </xdr:from>
    <xdr:ext cx="469744" cy="259045"/>
    <xdr:sp macro="" textlink="">
      <xdr:nvSpPr>
        <xdr:cNvPr id="348" name="【福祉施設】&#10;一人当たり面積平均値テキスト">
          <a:extLst>
            <a:ext uri="{FF2B5EF4-FFF2-40B4-BE49-F238E27FC236}">
              <a16:creationId xmlns:a16="http://schemas.microsoft.com/office/drawing/2014/main" id="{575C6143-0B0F-40D8-A2D9-0626A9C6617E}"/>
            </a:ext>
          </a:extLst>
        </xdr:cNvPr>
        <xdr:cNvSpPr txBox="1"/>
      </xdr:nvSpPr>
      <xdr:spPr>
        <a:xfrm>
          <a:off x="9258300" y="13788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19050</xdr:rowOff>
    </xdr:from>
    <xdr:to>
      <xdr:col>55</xdr:col>
      <xdr:colOff>50800</xdr:colOff>
      <xdr:row>83</xdr:row>
      <xdr:rowOff>120650</xdr:rowOff>
    </xdr:to>
    <xdr:sp macro="" textlink="">
      <xdr:nvSpPr>
        <xdr:cNvPr id="349" name="フローチャート: 判断 348">
          <a:extLst>
            <a:ext uri="{FF2B5EF4-FFF2-40B4-BE49-F238E27FC236}">
              <a16:creationId xmlns:a16="http://schemas.microsoft.com/office/drawing/2014/main" id="{2E7C8333-A996-4611-9EC0-C2775506942D}"/>
            </a:ext>
          </a:extLst>
        </xdr:cNvPr>
        <xdr:cNvSpPr/>
      </xdr:nvSpPr>
      <xdr:spPr>
        <a:xfrm>
          <a:off x="9192260" y="139331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31750</xdr:rowOff>
    </xdr:from>
    <xdr:to>
      <xdr:col>50</xdr:col>
      <xdr:colOff>165100</xdr:colOff>
      <xdr:row>83</xdr:row>
      <xdr:rowOff>133350</xdr:rowOff>
    </xdr:to>
    <xdr:sp macro="" textlink="">
      <xdr:nvSpPr>
        <xdr:cNvPr id="350" name="フローチャート: 判断 349">
          <a:extLst>
            <a:ext uri="{FF2B5EF4-FFF2-40B4-BE49-F238E27FC236}">
              <a16:creationId xmlns:a16="http://schemas.microsoft.com/office/drawing/2014/main" id="{F14DB136-5F52-4FFB-9699-CB9EC2088DD4}"/>
            </a:ext>
          </a:extLst>
        </xdr:cNvPr>
        <xdr:cNvSpPr/>
      </xdr:nvSpPr>
      <xdr:spPr>
        <a:xfrm>
          <a:off x="8445500" y="1394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6350</xdr:rowOff>
    </xdr:from>
    <xdr:to>
      <xdr:col>46</xdr:col>
      <xdr:colOff>38100</xdr:colOff>
      <xdr:row>83</xdr:row>
      <xdr:rowOff>107950</xdr:rowOff>
    </xdr:to>
    <xdr:sp macro="" textlink="">
      <xdr:nvSpPr>
        <xdr:cNvPr id="351" name="フローチャート: 判断 350">
          <a:extLst>
            <a:ext uri="{FF2B5EF4-FFF2-40B4-BE49-F238E27FC236}">
              <a16:creationId xmlns:a16="http://schemas.microsoft.com/office/drawing/2014/main" id="{3D86C8C8-5D5B-42C9-B16B-92C62C6CD475}"/>
            </a:ext>
          </a:extLst>
        </xdr:cNvPr>
        <xdr:cNvSpPr/>
      </xdr:nvSpPr>
      <xdr:spPr>
        <a:xfrm>
          <a:off x="7670800" y="139204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31750</xdr:rowOff>
    </xdr:from>
    <xdr:to>
      <xdr:col>41</xdr:col>
      <xdr:colOff>101600</xdr:colOff>
      <xdr:row>83</xdr:row>
      <xdr:rowOff>133350</xdr:rowOff>
    </xdr:to>
    <xdr:sp macro="" textlink="">
      <xdr:nvSpPr>
        <xdr:cNvPr id="352" name="フローチャート: 判断 351">
          <a:extLst>
            <a:ext uri="{FF2B5EF4-FFF2-40B4-BE49-F238E27FC236}">
              <a16:creationId xmlns:a16="http://schemas.microsoft.com/office/drawing/2014/main" id="{093E3EC4-B5DD-4953-9754-56A549EA20C3}"/>
            </a:ext>
          </a:extLst>
        </xdr:cNvPr>
        <xdr:cNvSpPr/>
      </xdr:nvSpPr>
      <xdr:spPr>
        <a:xfrm>
          <a:off x="6873240" y="1394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101600</xdr:rowOff>
    </xdr:from>
    <xdr:to>
      <xdr:col>36</xdr:col>
      <xdr:colOff>165100</xdr:colOff>
      <xdr:row>83</xdr:row>
      <xdr:rowOff>31750</xdr:rowOff>
    </xdr:to>
    <xdr:sp macro="" textlink="">
      <xdr:nvSpPr>
        <xdr:cNvPr id="353" name="フローチャート: 判断 352">
          <a:extLst>
            <a:ext uri="{FF2B5EF4-FFF2-40B4-BE49-F238E27FC236}">
              <a16:creationId xmlns:a16="http://schemas.microsoft.com/office/drawing/2014/main" id="{E4D13E22-39D0-4261-9D4E-686B2B33E40A}"/>
            </a:ext>
          </a:extLst>
        </xdr:cNvPr>
        <xdr:cNvSpPr/>
      </xdr:nvSpPr>
      <xdr:spPr>
        <a:xfrm>
          <a:off x="6098540" y="138480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FA2FBFB3-5122-49BF-B25B-D2A7011F7623}"/>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344BDF5-C681-4380-8626-B265FFA731DF}"/>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1E718BC-2B75-438A-82D8-1620D1149D12}"/>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21BD400-CCF5-44A9-9667-7B02CFD5C68B}"/>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D62E5645-7D63-4A32-B1D6-B3A07BAC22A4}"/>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38100</xdr:rowOff>
    </xdr:from>
    <xdr:to>
      <xdr:col>55</xdr:col>
      <xdr:colOff>50800</xdr:colOff>
      <xdr:row>86</xdr:row>
      <xdr:rowOff>139700</xdr:rowOff>
    </xdr:to>
    <xdr:sp macro="" textlink="">
      <xdr:nvSpPr>
        <xdr:cNvPr id="359" name="楕円 358">
          <a:extLst>
            <a:ext uri="{FF2B5EF4-FFF2-40B4-BE49-F238E27FC236}">
              <a16:creationId xmlns:a16="http://schemas.microsoft.com/office/drawing/2014/main" id="{0651BF96-2D55-485F-8CD1-D69D1B2291BB}"/>
            </a:ext>
          </a:extLst>
        </xdr:cNvPr>
        <xdr:cNvSpPr/>
      </xdr:nvSpPr>
      <xdr:spPr>
        <a:xfrm>
          <a:off x="9192260" y="144551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124477</xdr:rowOff>
    </xdr:from>
    <xdr:ext cx="469744" cy="259045"/>
    <xdr:sp macro="" textlink="">
      <xdr:nvSpPr>
        <xdr:cNvPr id="360" name="【福祉施設】&#10;一人当たり面積該当値テキスト">
          <a:extLst>
            <a:ext uri="{FF2B5EF4-FFF2-40B4-BE49-F238E27FC236}">
              <a16:creationId xmlns:a16="http://schemas.microsoft.com/office/drawing/2014/main" id="{80E8E8B9-E567-49C6-9634-DC5DD2ABC073}"/>
            </a:ext>
          </a:extLst>
        </xdr:cNvPr>
        <xdr:cNvSpPr txBox="1"/>
      </xdr:nvSpPr>
      <xdr:spPr>
        <a:xfrm>
          <a:off x="9258300" y="14373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50800</xdr:rowOff>
    </xdr:from>
    <xdr:to>
      <xdr:col>50</xdr:col>
      <xdr:colOff>165100</xdr:colOff>
      <xdr:row>86</xdr:row>
      <xdr:rowOff>152400</xdr:rowOff>
    </xdr:to>
    <xdr:sp macro="" textlink="">
      <xdr:nvSpPr>
        <xdr:cNvPr id="361" name="楕円 360">
          <a:extLst>
            <a:ext uri="{FF2B5EF4-FFF2-40B4-BE49-F238E27FC236}">
              <a16:creationId xmlns:a16="http://schemas.microsoft.com/office/drawing/2014/main" id="{E6DC79F5-8AA2-4BF4-9E2C-CE3B46A4B581}"/>
            </a:ext>
          </a:extLst>
        </xdr:cNvPr>
        <xdr:cNvSpPr/>
      </xdr:nvSpPr>
      <xdr:spPr>
        <a:xfrm>
          <a:off x="8445500" y="1446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88900</xdr:rowOff>
    </xdr:from>
    <xdr:to>
      <xdr:col>55</xdr:col>
      <xdr:colOff>0</xdr:colOff>
      <xdr:row>86</xdr:row>
      <xdr:rowOff>101600</xdr:rowOff>
    </xdr:to>
    <xdr:cxnSp macro="">
      <xdr:nvCxnSpPr>
        <xdr:cNvPr id="362" name="直線コネクタ 361">
          <a:extLst>
            <a:ext uri="{FF2B5EF4-FFF2-40B4-BE49-F238E27FC236}">
              <a16:creationId xmlns:a16="http://schemas.microsoft.com/office/drawing/2014/main" id="{BBA26759-73CE-4A16-B789-28C3EE7CCA2E}"/>
            </a:ext>
          </a:extLst>
        </xdr:cNvPr>
        <xdr:cNvCxnSpPr/>
      </xdr:nvCxnSpPr>
      <xdr:spPr>
        <a:xfrm flipV="1">
          <a:off x="8496300" y="14505940"/>
          <a:ext cx="7239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50800</xdr:rowOff>
    </xdr:from>
    <xdr:to>
      <xdr:col>46</xdr:col>
      <xdr:colOff>38100</xdr:colOff>
      <xdr:row>86</xdr:row>
      <xdr:rowOff>152400</xdr:rowOff>
    </xdr:to>
    <xdr:sp macro="" textlink="">
      <xdr:nvSpPr>
        <xdr:cNvPr id="363" name="楕円 362">
          <a:extLst>
            <a:ext uri="{FF2B5EF4-FFF2-40B4-BE49-F238E27FC236}">
              <a16:creationId xmlns:a16="http://schemas.microsoft.com/office/drawing/2014/main" id="{450D3EE9-A1DF-462E-B432-84463CE894EB}"/>
            </a:ext>
          </a:extLst>
        </xdr:cNvPr>
        <xdr:cNvSpPr/>
      </xdr:nvSpPr>
      <xdr:spPr>
        <a:xfrm>
          <a:off x="7670800" y="144678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101600</xdr:rowOff>
    </xdr:from>
    <xdr:to>
      <xdr:col>50</xdr:col>
      <xdr:colOff>114300</xdr:colOff>
      <xdr:row>86</xdr:row>
      <xdr:rowOff>101600</xdr:rowOff>
    </xdr:to>
    <xdr:cxnSp macro="">
      <xdr:nvCxnSpPr>
        <xdr:cNvPr id="364" name="直線コネクタ 363">
          <a:extLst>
            <a:ext uri="{FF2B5EF4-FFF2-40B4-BE49-F238E27FC236}">
              <a16:creationId xmlns:a16="http://schemas.microsoft.com/office/drawing/2014/main" id="{E15C7CCC-C47C-450D-82F6-EA184285BD29}"/>
            </a:ext>
          </a:extLst>
        </xdr:cNvPr>
        <xdr:cNvCxnSpPr/>
      </xdr:nvCxnSpPr>
      <xdr:spPr>
        <a:xfrm>
          <a:off x="7713980" y="1451864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50800</xdr:rowOff>
    </xdr:from>
    <xdr:to>
      <xdr:col>41</xdr:col>
      <xdr:colOff>101600</xdr:colOff>
      <xdr:row>86</xdr:row>
      <xdr:rowOff>152400</xdr:rowOff>
    </xdr:to>
    <xdr:sp macro="" textlink="">
      <xdr:nvSpPr>
        <xdr:cNvPr id="365" name="楕円 364">
          <a:extLst>
            <a:ext uri="{FF2B5EF4-FFF2-40B4-BE49-F238E27FC236}">
              <a16:creationId xmlns:a16="http://schemas.microsoft.com/office/drawing/2014/main" id="{4CDD065D-887D-4F54-97C4-93A08A699D41}"/>
            </a:ext>
          </a:extLst>
        </xdr:cNvPr>
        <xdr:cNvSpPr/>
      </xdr:nvSpPr>
      <xdr:spPr>
        <a:xfrm>
          <a:off x="6873240" y="1446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101600</xdr:rowOff>
    </xdr:from>
    <xdr:to>
      <xdr:col>45</xdr:col>
      <xdr:colOff>177800</xdr:colOff>
      <xdr:row>86</xdr:row>
      <xdr:rowOff>101600</xdr:rowOff>
    </xdr:to>
    <xdr:cxnSp macro="">
      <xdr:nvCxnSpPr>
        <xdr:cNvPr id="366" name="直線コネクタ 365">
          <a:extLst>
            <a:ext uri="{FF2B5EF4-FFF2-40B4-BE49-F238E27FC236}">
              <a16:creationId xmlns:a16="http://schemas.microsoft.com/office/drawing/2014/main" id="{348C50CC-4534-412C-91A4-3AD09006DE64}"/>
            </a:ext>
          </a:extLst>
        </xdr:cNvPr>
        <xdr:cNvCxnSpPr/>
      </xdr:nvCxnSpPr>
      <xdr:spPr>
        <a:xfrm>
          <a:off x="6924040" y="1451864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50800</xdr:rowOff>
    </xdr:from>
    <xdr:to>
      <xdr:col>36</xdr:col>
      <xdr:colOff>165100</xdr:colOff>
      <xdr:row>86</xdr:row>
      <xdr:rowOff>152400</xdr:rowOff>
    </xdr:to>
    <xdr:sp macro="" textlink="">
      <xdr:nvSpPr>
        <xdr:cNvPr id="367" name="楕円 366">
          <a:extLst>
            <a:ext uri="{FF2B5EF4-FFF2-40B4-BE49-F238E27FC236}">
              <a16:creationId xmlns:a16="http://schemas.microsoft.com/office/drawing/2014/main" id="{4A5ED241-42F4-4BD2-8326-8BE25E98FF1C}"/>
            </a:ext>
          </a:extLst>
        </xdr:cNvPr>
        <xdr:cNvSpPr/>
      </xdr:nvSpPr>
      <xdr:spPr>
        <a:xfrm>
          <a:off x="6098540" y="1446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101600</xdr:rowOff>
    </xdr:from>
    <xdr:to>
      <xdr:col>41</xdr:col>
      <xdr:colOff>50800</xdr:colOff>
      <xdr:row>86</xdr:row>
      <xdr:rowOff>101600</xdr:rowOff>
    </xdr:to>
    <xdr:cxnSp macro="">
      <xdr:nvCxnSpPr>
        <xdr:cNvPr id="368" name="直線コネクタ 367">
          <a:extLst>
            <a:ext uri="{FF2B5EF4-FFF2-40B4-BE49-F238E27FC236}">
              <a16:creationId xmlns:a16="http://schemas.microsoft.com/office/drawing/2014/main" id="{2E27904A-D11D-4C78-9465-ECCC167F73E6}"/>
            </a:ext>
          </a:extLst>
        </xdr:cNvPr>
        <xdr:cNvCxnSpPr/>
      </xdr:nvCxnSpPr>
      <xdr:spPr>
        <a:xfrm>
          <a:off x="6149340" y="1451864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149877</xdr:rowOff>
    </xdr:from>
    <xdr:ext cx="469744" cy="259045"/>
    <xdr:sp macro="" textlink="">
      <xdr:nvSpPr>
        <xdr:cNvPr id="369" name="n_1aveValue【福祉施設】&#10;一人当たり面積">
          <a:extLst>
            <a:ext uri="{FF2B5EF4-FFF2-40B4-BE49-F238E27FC236}">
              <a16:creationId xmlns:a16="http://schemas.microsoft.com/office/drawing/2014/main" id="{C1F191BA-FC03-4771-80D3-146B56EB1ABC}"/>
            </a:ext>
          </a:extLst>
        </xdr:cNvPr>
        <xdr:cNvSpPr txBox="1"/>
      </xdr:nvSpPr>
      <xdr:spPr>
        <a:xfrm>
          <a:off x="8271587" y="13728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124477</xdr:rowOff>
    </xdr:from>
    <xdr:ext cx="469744" cy="259045"/>
    <xdr:sp macro="" textlink="">
      <xdr:nvSpPr>
        <xdr:cNvPr id="370" name="n_2aveValue【福祉施設】&#10;一人当たり面積">
          <a:extLst>
            <a:ext uri="{FF2B5EF4-FFF2-40B4-BE49-F238E27FC236}">
              <a16:creationId xmlns:a16="http://schemas.microsoft.com/office/drawing/2014/main" id="{DA26767E-6188-4900-B4F4-FEBB9C050556}"/>
            </a:ext>
          </a:extLst>
        </xdr:cNvPr>
        <xdr:cNvSpPr txBox="1"/>
      </xdr:nvSpPr>
      <xdr:spPr>
        <a:xfrm>
          <a:off x="7509587" y="13703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149877</xdr:rowOff>
    </xdr:from>
    <xdr:ext cx="469744" cy="259045"/>
    <xdr:sp macro="" textlink="">
      <xdr:nvSpPr>
        <xdr:cNvPr id="371" name="n_3aveValue【福祉施設】&#10;一人当たり面積">
          <a:extLst>
            <a:ext uri="{FF2B5EF4-FFF2-40B4-BE49-F238E27FC236}">
              <a16:creationId xmlns:a16="http://schemas.microsoft.com/office/drawing/2014/main" id="{759F5625-34CD-4A29-AD82-FE5F740C4CA3}"/>
            </a:ext>
          </a:extLst>
        </xdr:cNvPr>
        <xdr:cNvSpPr txBox="1"/>
      </xdr:nvSpPr>
      <xdr:spPr>
        <a:xfrm>
          <a:off x="6712027" y="13728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48277</xdr:rowOff>
    </xdr:from>
    <xdr:ext cx="469744" cy="259045"/>
    <xdr:sp macro="" textlink="">
      <xdr:nvSpPr>
        <xdr:cNvPr id="372" name="n_4aveValue【福祉施設】&#10;一人当たり面積">
          <a:extLst>
            <a:ext uri="{FF2B5EF4-FFF2-40B4-BE49-F238E27FC236}">
              <a16:creationId xmlns:a16="http://schemas.microsoft.com/office/drawing/2014/main" id="{CBC6F48C-5A21-4AB5-AB30-8CAE957ECA41}"/>
            </a:ext>
          </a:extLst>
        </xdr:cNvPr>
        <xdr:cNvSpPr txBox="1"/>
      </xdr:nvSpPr>
      <xdr:spPr>
        <a:xfrm>
          <a:off x="5937327" y="1362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143527</xdr:rowOff>
    </xdr:from>
    <xdr:ext cx="469744" cy="259045"/>
    <xdr:sp macro="" textlink="">
      <xdr:nvSpPr>
        <xdr:cNvPr id="373" name="n_1mainValue【福祉施設】&#10;一人当たり面積">
          <a:extLst>
            <a:ext uri="{FF2B5EF4-FFF2-40B4-BE49-F238E27FC236}">
              <a16:creationId xmlns:a16="http://schemas.microsoft.com/office/drawing/2014/main" id="{DB0915A3-4FF5-43B6-AD53-32A8A1CA2179}"/>
            </a:ext>
          </a:extLst>
        </xdr:cNvPr>
        <xdr:cNvSpPr txBox="1"/>
      </xdr:nvSpPr>
      <xdr:spPr>
        <a:xfrm>
          <a:off x="8271587" y="14560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143527</xdr:rowOff>
    </xdr:from>
    <xdr:ext cx="469744" cy="259045"/>
    <xdr:sp macro="" textlink="">
      <xdr:nvSpPr>
        <xdr:cNvPr id="374" name="n_2mainValue【福祉施設】&#10;一人当たり面積">
          <a:extLst>
            <a:ext uri="{FF2B5EF4-FFF2-40B4-BE49-F238E27FC236}">
              <a16:creationId xmlns:a16="http://schemas.microsoft.com/office/drawing/2014/main" id="{C8924198-7C1E-46D0-8369-00BE73C55B39}"/>
            </a:ext>
          </a:extLst>
        </xdr:cNvPr>
        <xdr:cNvSpPr txBox="1"/>
      </xdr:nvSpPr>
      <xdr:spPr>
        <a:xfrm>
          <a:off x="7509587" y="14560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143527</xdr:rowOff>
    </xdr:from>
    <xdr:ext cx="469744" cy="259045"/>
    <xdr:sp macro="" textlink="">
      <xdr:nvSpPr>
        <xdr:cNvPr id="375" name="n_3mainValue【福祉施設】&#10;一人当たり面積">
          <a:extLst>
            <a:ext uri="{FF2B5EF4-FFF2-40B4-BE49-F238E27FC236}">
              <a16:creationId xmlns:a16="http://schemas.microsoft.com/office/drawing/2014/main" id="{4E5F200F-C9F0-48DD-A778-3EB31EA29127}"/>
            </a:ext>
          </a:extLst>
        </xdr:cNvPr>
        <xdr:cNvSpPr txBox="1"/>
      </xdr:nvSpPr>
      <xdr:spPr>
        <a:xfrm>
          <a:off x="6712027" y="14560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143527</xdr:rowOff>
    </xdr:from>
    <xdr:ext cx="469744" cy="259045"/>
    <xdr:sp macro="" textlink="">
      <xdr:nvSpPr>
        <xdr:cNvPr id="376" name="n_4mainValue【福祉施設】&#10;一人当たり面積">
          <a:extLst>
            <a:ext uri="{FF2B5EF4-FFF2-40B4-BE49-F238E27FC236}">
              <a16:creationId xmlns:a16="http://schemas.microsoft.com/office/drawing/2014/main" id="{932EB691-783E-4876-A805-208A51BA5A92}"/>
            </a:ext>
          </a:extLst>
        </xdr:cNvPr>
        <xdr:cNvSpPr txBox="1"/>
      </xdr:nvSpPr>
      <xdr:spPr>
        <a:xfrm>
          <a:off x="5937327" y="14560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55E6F195-1300-481F-948E-CCBE87D4D8B2}"/>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639AF632-2F1E-41F6-9AEE-836DD83B387C}"/>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0AA41C3B-6C94-49BF-A653-E9DF58D466D3}"/>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3E0D27E3-D45F-4D25-A142-F131AA106E1A}"/>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1729F313-4780-4068-825F-050F63323430}"/>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193B558D-1FFB-4482-A797-CF85C8F24AC7}"/>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4648FFEE-038B-450C-983D-CE208A76640F}"/>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292AA870-FC7B-4009-8BDA-1707A7A4AD21}"/>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6CF3C023-AC33-429B-BBF8-E294019555A7}"/>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E358ACB3-BF03-4F6D-B6C7-8B28F0D43328}"/>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3610ABF6-0B85-48DB-AA27-470BD00AA4FC}"/>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8" name="直線コネクタ 387">
          <a:extLst>
            <a:ext uri="{FF2B5EF4-FFF2-40B4-BE49-F238E27FC236}">
              <a16:creationId xmlns:a16="http://schemas.microsoft.com/office/drawing/2014/main" id="{90B4D28B-D226-4F9D-BC09-E97590C169F9}"/>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89" name="テキスト ボックス 388">
          <a:extLst>
            <a:ext uri="{FF2B5EF4-FFF2-40B4-BE49-F238E27FC236}">
              <a16:creationId xmlns:a16="http://schemas.microsoft.com/office/drawing/2014/main" id="{930BADA2-C0A1-46A1-9192-9CBA67FFC900}"/>
            </a:ext>
          </a:extLst>
        </xdr:cNvPr>
        <xdr:cNvSpPr txBox="1"/>
      </xdr:nvSpPr>
      <xdr:spPr>
        <a:xfrm>
          <a:off x="336081" y="181152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0" name="直線コネクタ 389">
          <a:extLst>
            <a:ext uri="{FF2B5EF4-FFF2-40B4-BE49-F238E27FC236}">
              <a16:creationId xmlns:a16="http://schemas.microsoft.com/office/drawing/2014/main" id="{57B5EA13-28D9-4C47-8B24-E5EB41838A38}"/>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1" name="テキスト ボックス 390">
          <a:extLst>
            <a:ext uri="{FF2B5EF4-FFF2-40B4-BE49-F238E27FC236}">
              <a16:creationId xmlns:a16="http://schemas.microsoft.com/office/drawing/2014/main" id="{142CCD0E-B69D-498E-8BB4-49E96FCFF4C6}"/>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2" name="直線コネクタ 391">
          <a:extLst>
            <a:ext uri="{FF2B5EF4-FFF2-40B4-BE49-F238E27FC236}">
              <a16:creationId xmlns:a16="http://schemas.microsoft.com/office/drawing/2014/main" id="{25FC01C1-A06C-489B-80E8-0BF20B4B40F8}"/>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3" name="テキスト ボックス 392">
          <a:extLst>
            <a:ext uri="{FF2B5EF4-FFF2-40B4-BE49-F238E27FC236}">
              <a16:creationId xmlns:a16="http://schemas.microsoft.com/office/drawing/2014/main" id="{FAD38E20-A3C3-4326-8004-9BED9A1CBA44}"/>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4" name="直線コネクタ 393">
          <a:extLst>
            <a:ext uri="{FF2B5EF4-FFF2-40B4-BE49-F238E27FC236}">
              <a16:creationId xmlns:a16="http://schemas.microsoft.com/office/drawing/2014/main" id="{31DDCEFF-5D9E-4257-99B7-4D9D9F36ACD1}"/>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5" name="テキスト ボックス 394">
          <a:extLst>
            <a:ext uri="{FF2B5EF4-FFF2-40B4-BE49-F238E27FC236}">
              <a16:creationId xmlns:a16="http://schemas.microsoft.com/office/drawing/2014/main" id="{D8FCCE0E-9C26-4B9A-8770-19DBA21BBE7B}"/>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6" name="直線コネクタ 395">
          <a:extLst>
            <a:ext uri="{FF2B5EF4-FFF2-40B4-BE49-F238E27FC236}">
              <a16:creationId xmlns:a16="http://schemas.microsoft.com/office/drawing/2014/main" id="{04A9E2D8-70AF-47C1-852C-59C358563550}"/>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99</xdr:row>
      <xdr:rowOff>29227</xdr:rowOff>
    </xdr:from>
    <xdr:ext cx="338939" cy="259045"/>
    <xdr:sp macro="" textlink="">
      <xdr:nvSpPr>
        <xdr:cNvPr id="397" name="テキスト ボックス 396">
          <a:extLst>
            <a:ext uri="{FF2B5EF4-FFF2-40B4-BE49-F238E27FC236}">
              <a16:creationId xmlns:a16="http://schemas.microsoft.com/office/drawing/2014/main" id="{BDECF672-35BC-470E-A0C4-D140F4EF8AE3}"/>
            </a:ext>
          </a:extLst>
        </xdr:cNvPr>
        <xdr:cNvSpPr txBox="1"/>
      </xdr:nvSpPr>
      <xdr:spPr>
        <a:xfrm>
          <a:off x="377341" y="1662558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8945D16D-2F49-4A3B-8814-F3142EAAE4C7}"/>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市民会館】&#10;有形固定資産減価償却率グラフ枠">
          <a:extLst>
            <a:ext uri="{FF2B5EF4-FFF2-40B4-BE49-F238E27FC236}">
              <a16:creationId xmlns:a16="http://schemas.microsoft.com/office/drawing/2014/main" id="{5D6FAC76-C61E-4C5E-A5B5-B72C217DF30F}"/>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125730</xdr:rowOff>
    </xdr:from>
    <xdr:to>
      <xdr:col>24</xdr:col>
      <xdr:colOff>62865</xdr:colOff>
      <xdr:row>108</xdr:row>
      <xdr:rowOff>160020</xdr:rowOff>
    </xdr:to>
    <xdr:cxnSp macro="">
      <xdr:nvCxnSpPr>
        <xdr:cNvPr id="400" name="直線コネクタ 399">
          <a:extLst>
            <a:ext uri="{FF2B5EF4-FFF2-40B4-BE49-F238E27FC236}">
              <a16:creationId xmlns:a16="http://schemas.microsoft.com/office/drawing/2014/main" id="{07C4DE5D-88E2-4B66-B6CB-45D5EF95280C}"/>
            </a:ext>
          </a:extLst>
        </xdr:cNvPr>
        <xdr:cNvCxnSpPr/>
      </xdr:nvCxnSpPr>
      <xdr:spPr>
        <a:xfrm flipV="1">
          <a:off x="4086225" y="16889730"/>
          <a:ext cx="0" cy="1375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163847</xdr:rowOff>
    </xdr:from>
    <xdr:ext cx="405111" cy="259045"/>
    <xdr:sp macro="" textlink="">
      <xdr:nvSpPr>
        <xdr:cNvPr id="401" name="【市民会館】&#10;有形固定資産減価償却率最小値テキスト">
          <a:extLst>
            <a:ext uri="{FF2B5EF4-FFF2-40B4-BE49-F238E27FC236}">
              <a16:creationId xmlns:a16="http://schemas.microsoft.com/office/drawing/2014/main" id="{0246C366-EC21-4BEB-BBF2-CAB59F4FB368}"/>
            </a:ext>
          </a:extLst>
        </xdr:cNvPr>
        <xdr:cNvSpPr txBox="1"/>
      </xdr:nvSpPr>
      <xdr:spPr>
        <a:xfrm>
          <a:off x="4124960" y="1826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160020</xdr:rowOff>
    </xdr:from>
    <xdr:to>
      <xdr:col>24</xdr:col>
      <xdr:colOff>152400</xdr:colOff>
      <xdr:row>108</xdr:row>
      <xdr:rowOff>160020</xdr:rowOff>
    </xdr:to>
    <xdr:cxnSp macro="">
      <xdr:nvCxnSpPr>
        <xdr:cNvPr id="402" name="直線コネクタ 401">
          <a:extLst>
            <a:ext uri="{FF2B5EF4-FFF2-40B4-BE49-F238E27FC236}">
              <a16:creationId xmlns:a16="http://schemas.microsoft.com/office/drawing/2014/main" id="{738F8AF6-AB2A-4CD6-AC39-179A6682B6AA}"/>
            </a:ext>
          </a:extLst>
        </xdr:cNvPr>
        <xdr:cNvCxnSpPr/>
      </xdr:nvCxnSpPr>
      <xdr:spPr>
        <a:xfrm>
          <a:off x="4020820" y="18265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72407</xdr:rowOff>
    </xdr:from>
    <xdr:ext cx="340478" cy="259045"/>
    <xdr:sp macro="" textlink="">
      <xdr:nvSpPr>
        <xdr:cNvPr id="403" name="【市民会館】&#10;有形固定資産減価償却率最大値テキスト">
          <a:extLst>
            <a:ext uri="{FF2B5EF4-FFF2-40B4-BE49-F238E27FC236}">
              <a16:creationId xmlns:a16="http://schemas.microsoft.com/office/drawing/2014/main" id="{9581F341-CAAD-454F-AC0E-7EDD43196AFA}"/>
            </a:ext>
          </a:extLst>
        </xdr:cNvPr>
        <xdr:cNvSpPr txBox="1"/>
      </xdr:nvSpPr>
      <xdr:spPr>
        <a:xfrm>
          <a:off x="4124960" y="16668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125730</xdr:rowOff>
    </xdr:from>
    <xdr:to>
      <xdr:col>24</xdr:col>
      <xdr:colOff>152400</xdr:colOff>
      <xdr:row>100</xdr:row>
      <xdr:rowOff>125730</xdr:rowOff>
    </xdr:to>
    <xdr:cxnSp macro="">
      <xdr:nvCxnSpPr>
        <xdr:cNvPr id="404" name="直線コネクタ 403">
          <a:extLst>
            <a:ext uri="{FF2B5EF4-FFF2-40B4-BE49-F238E27FC236}">
              <a16:creationId xmlns:a16="http://schemas.microsoft.com/office/drawing/2014/main" id="{A81AD846-B7F0-48FA-9CDE-CD04968EDDE9}"/>
            </a:ext>
          </a:extLst>
        </xdr:cNvPr>
        <xdr:cNvCxnSpPr/>
      </xdr:nvCxnSpPr>
      <xdr:spPr>
        <a:xfrm>
          <a:off x="4020820" y="168897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65422</xdr:rowOff>
    </xdr:from>
    <xdr:ext cx="405111" cy="259045"/>
    <xdr:sp macro="" textlink="">
      <xdr:nvSpPr>
        <xdr:cNvPr id="405" name="【市民会館】&#10;有形固定資産減価償却率平均値テキスト">
          <a:extLst>
            <a:ext uri="{FF2B5EF4-FFF2-40B4-BE49-F238E27FC236}">
              <a16:creationId xmlns:a16="http://schemas.microsoft.com/office/drawing/2014/main" id="{5AEEA743-7ABC-4A92-AD16-9FABEF4907A3}"/>
            </a:ext>
          </a:extLst>
        </xdr:cNvPr>
        <xdr:cNvSpPr txBox="1"/>
      </xdr:nvSpPr>
      <xdr:spPr>
        <a:xfrm>
          <a:off x="4124960" y="174999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42545</xdr:rowOff>
    </xdr:from>
    <xdr:to>
      <xdr:col>24</xdr:col>
      <xdr:colOff>114300</xdr:colOff>
      <xdr:row>105</xdr:row>
      <xdr:rowOff>144145</xdr:rowOff>
    </xdr:to>
    <xdr:sp macro="" textlink="">
      <xdr:nvSpPr>
        <xdr:cNvPr id="406" name="フローチャート: 判断 405">
          <a:extLst>
            <a:ext uri="{FF2B5EF4-FFF2-40B4-BE49-F238E27FC236}">
              <a16:creationId xmlns:a16="http://schemas.microsoft.com/office/drawing/2014/main" id="{3AEB81B5-105D-4AE6-B67C-6375742AB4D8}"/>
            </a:ext>
          </a:extLst>
        </xdr:cNvPr>
        <xdr:cNvSpPr/>
      </xdr:nvSpPr>
      <xdr:spPr>
        <a:xfrm>
          <a:off x="4036060" y="1764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27305</xdr:rowOff>
    </xdr:from>
    <xdr:to>
      <xdr:col>20</xdr:col>
      <xdr:colOff>38100</xdr:colOff>
      <xdr:row>105</xdr:row>
      <xdr:rowOff>128905</xdr:rowOff>
    </xdr:to>
    <xdr:sp macro="" textlink="">
      <xdr:nvSpPr>
        <xdr:cNvPr id="407" name="フローチャート: 判断 406">
          <a:extLst>
            <a:ext uri="{FF2B5EF4-FFF2-40B4-BE49-F238E27FC236}">
              <a16:creationId xmlns:a16="http://schemas.microsoft.com/office/drawing/2014/main" id="{9C13F65D-22C6-47A9-9D8C-C6E2822B04F3}"/>
            </a:ext>
          </a:extLst>
        </xdr:cNvPr>
        <xdr:cNvSpPr/>
      </xdr:nvSpPr>
      <xdr:spPr>
        <a:xfrm>
          <a:off x="3312160" y="176295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71120</xdr:rowOff>
    </xdr:from>
    <xdr:to>
      <xdr:col>15</xdr:col>
      <xdr:colOff>101600</xdr:colOff>
      <xdr:row>106</xdr:row>
      <xdr:rowOff>1270</xdr:rowOff>
    </xdr:to>
    <xdr:sp macro="" textlink="">
      <xdr:nvSpPr>
        <xdr:cNvPr id="408" name="フローチャート: 判断 407">
          <a:extLst>
            <a:ext uri="{FF2B5EF4-FFF2-40B4-BE49-F238E27FC236}">
              <a16:creationId xmlns:a16="http://schemas.microsoft.com/office/drawing/2014/main" id="{0F0DFB7B-284F-4F00-8631-1F2747190720}"/>
            </a:ext>
          </a:extLst>
        </xdr:cNvPr>
        <xdr:cNvSpPr/>
      </xdr:nvSpPr>
      <xdr:spPr>
        <a:xfrm>
          <a:off x="2514600" y="176733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53975</xdr:rowOff>
    </xdr:from>
    <xdr:to>
      <xdr:col>10</xdr:col>
      <xdr:colOff>165100</xdr:colOff>
      <xdr:row>105</xdr:row>
      <xdr:rowOff>155575</xdr:rowOff>
    </xdr:to>
    <xdr:sp macro="" textlink="">
      <xdr:nvSpPr>
        <xdr:cNvPr id="409" name="フローチャート: 判断 408">
          <a:extLst>
            <a:ext uri="{FF2B5EF4-FFF2-40B4-BE49-F238E27FC236}">
              <a16:creationId xmlns:a16="http://schemas.microsoft.com/office/drawing/2014/main" id="{22817754-7600-4334-8C12-04014C6BAAAA}"/>
            </a:ext>
          </a:extLst>
        </xdr:cNvPr>
        <xdr:cNvSpPr/>
      </xdr:nvSpPr>
      <xdr:spPr>
        <a:xfrm>
          <a:off x="1739900" y="17656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88264</xdr:rowOff>
    </xdr:from>
    <xdr:to>
      <xdr:col>6</xdr:col>
      <xdr:colOff>38100</xdr:colOff>
      <xdr:row>106</xdr:row>
      <xdr:rowOff>18414</xdr:rowOff>
    </xdr:to>
    <xdr:sp macro="" textlink="">
      <xdr:nvSpPr>
        <xdr:cNvPr id="410" name="フローチャート: 判断 409">
          <a:extLst>
            <a:ext uri="{FF2B5EF4-FFF2-40B4-BE49-F238E27FC236}">
              <a16:creationId xmlns:a16="http://schemas.microsoft.com/office/drawing/2014/main" id="{3AE48464-A222-4510-A4A4-AD0566B0BB2F}"/>
            </a:ext>
          </a:extLst>
        </xdr:cNvPr>
        <xdr:cNvSpPr/>
      </xdr:nvSpPr>
      <xdr:spPr>
        <a:xfrm>
          <a:off x="965200" y="1769046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3831F21F-98E8-4561-950B-E34786E53F10}"/>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57F8D6C4-D3C4-4018-8DFA-6FABA84BAD3D}"/>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77AA35A8-D1A2-4FE6-9400-8022D725FA3B}"/>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54001ED0-1322-4D91-8700-E9ACBE1ABE14}"/>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2CEB574B-D6D0-4895-A789-8F5B67F30B96}"/>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137795</xdr:rowOff>
    </xdr:from>
    <xdr:to>
      <xdr:col>24</xdr:col>
      <xdr:colOff>114300</xdr:colOff>
      <xdr:row>107</xdr:row>
      <xdr:rowOff>67945</xdr:rowOff>
    </xdr:to>
    <xdr:sp macro="" textlink="">
      <xdr:nvSpPr>
        <xdr:cNvPr id="416" name="楕円 415">
          <a:extLst>
            <a:ext uri="{FF2B5EF4-FFF2-40B4-BE49-F238E27FC236}">
              <a16:creationId xmlns:a16="http://schemas.microsoft.com/office/drawing/2014/main" id="{6561F3A8-3BB6-4B80-9284-1906285C4488}"/>
            </a:ext>
          </a:extLst>
        </xdr:cNvPr>
        <xdr:cNvSpPr/>
      </xdr:nvSpPr>
      <xdr:spPr>
        <a:xfrm>
          <a:off x="4036060" y="179076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116222</xdr:rowOff>
    </xdr:from>
    <xdr:ext cx="405111" cy="259045"/>
    <xdr:sp macro="" textlink="">
      <xdr:nvSpPr>
        <xdr:cNvPr id="417" name="【市民会館】&#10;有形固定資産減価償却率該当値テキスト">
          <a:extLst>
            <a:ext uri="{FF2B5EF4-FFF2-40B4-BE49-F238E27FC236}">
              <a16:creationId xmlns:a16="http://schemas.microsoft.com/office/drawing/2014/main" id="{81AD0270-E638-4043-BFED-8D10C4EB045E}"/>
            </a:ext>
          </a:extLst>
        </xdr:cNvPr>
        <xdr:cNvSpPr txBox="1"/>
      </xdr:nvSpPr>
      <xdr:spPr>
        <a:xfrm>
          <a:off x="4124960" y="1788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95886</xdr:rowOff>
    </xdr:from>
    <xdr:to>
      <xdr:col>20</xdr:col>
      <xdr:colOff>38100</xdr:colOff>
      <xdr:row>107</xdr:row>
      <xdr:rowOff>26036</xdr:rowOff>
    </xdr:to>
    <xdr:sp macro="" textlink="">
      <xdr:nvSpPr>
        <xdr:cNvPr id="418" name="楕円 417">
          <a:extLst>
            <a:ext uri="{FF2B5EF4-FFF2-40B4-BE49-F238E27FC236}">
              <a16:creationId xmlns:a16="http://schemas.microsoft.com/office/drawing/2014/main" id="{B8168804-B299-41BD-B3A3-9A1C07B93063}"/>
            </a:ext>
          </a:extLst>
        </xdr:cNvPr>
        <xdr:cNvSpPr/>
      </xdr:nvSpPr>
      <xdr:spPr>
        <a:xfrm>
          <a:off x="3312160" y="178657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146686</xdr:rowOff>
    </xdr:from>
    <xdr:to>
      <xdr:col>24</xdr:col>
      <xdr:colOff>63500</xdr:colOff>
      <xdr:row>107</xdr:row>
      <xdr:rowOff>17145</xdr:rowOff>
    </xdr:to>
    <xdr:cxnSp macro="">
      <xdr:nvCxnSpPr>
        <xdr:cNvPr id="419" name="直線コネクタ 418">
          <a:extLst>
            <a:ext uri="{FF2B5EF4-FFF2-40B4-BE49-F238E27FC236}">
              <a16:creationId xmlns:a16="http://schemas.microsoft.com/office/drawing/2014/main" id="{21E442EE-37F1-406E-8356-2F03BCF62095}"/>
            </a:ext>
          </a:extLst>
        </xdr:cNvPr>
        <xdr:cNvCxnSpPr/>
      </xdr:nvCxnSpPr>
      <xdr:spPr>
        <a:xfrm>
          <a:off x="3355340" y="17916526"/>
          <a:ext cx="731520" cy="38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53975</xdr:rowOff>
    </xdr:from>
    <xdr:to>
      <xdr:col>15</xdr:col>
      <xdr:colOff>101600</xdr:colOff>
      <xdr:row>106</xdr:row>
      <xdr:rowOff>155575</xdr:rowOff>
    </xdr:to>
    <xdr:sp macro="" textlink="">
      <xdr:nvSpPr>
        <xdr:cNvPr id="420" name="楕円 419">
          <a:extLst>
            <a:ext uri="{FF2B5EF4-FFF2-40B4-BE49-F238E27FC236}">
              <a16:creationId xmlns:a16="http://schemas.microsoft.com/office/drawing/2014/main" id="{05FE2A34-54AA-4768-815B-70673828B5F1}"/>
            </a:ext>
          </a:extLst>
        </xdr:cNvPr>
        <xdr:cNvSpPr/>
      </xdr:nvSpPr>
      <xdr:spPr>
        <a:xfrm>
          <a:off x="2514600" y="1782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104775</xdr:rowOff>
    </xdr:from>
    <xdr:to>
      <xdr:col>19</xdr:col>
      <xdr:colOff>177800</xdr:colOff>
      <xdr:row>106</xdr:row>
      <xdr:rowOff>146686</xdr:rowOff>
    </xdr:to>
    <xdr:cxnSp macro="">
      <xdr:nvCxnSpPr>
        <xdr:cNvPr id="421" name="直線コネクタ 420">
          <a:extLst>
            <a:ext uri="{FF2B5EF4-FFF2-40B4-BE49-F238E27FC236}">
              <a16:creationId xmlns:a16="http://schemas.microsoft.com/office/drawing/2014/main" id="{01D98018-2758-4D0C-AB19-F145383C94EF}"/>
            </a:ext>
          </a:extLst>
        </xdr:cNvPr>
        <xdr:cNvCxnSpPr/>
      </xdr:nvCxnSpPr>
      <xdr:spPr>
        <a:xfrm>
          <a:off x="2565400" y="17874615"/>
          <a:ext cx="78994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17780</xdr:rowOff>
    </xdr:from>
    <xdr:to>
      <xdr:col>10</xdr:col>
      <xdr:colOff>165100</xdr:colOff>
      <xdr:row>106</xdr:row>
      <xdr:rowOff>119380</xdr:rowOff>
    </xdr:to>
    <xdr:sp macro="" textlink="">
      <xdr:nvSpPr>
        <xdr:cNvPr id="422" name="楕円 421">
          <a:extLst>
            <a:ext uri="{FF2B5EF4-FFF2-40B4-BE49-F238E27FC236}">
              <a16:creationId xmlns:a16="http://schemas.microsoft.com/office/drawing/2014/main" id="{254F37C6-A48F-414C-A375-7E4DAAAFC692}"/>
            </a:ext>
          </a:extLst>
        </xdr:cNvPr>
        <xdr:cNvSpPr/>
      </xdr:nvSpPr>
      <xdr:spPr>
        <a:xfrm>
          <a:off x="1739900" y="1778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68580</xdr:rowOff>
    </xdr:from>
    <xdr:to>
      <xdr:col>15</xdr:col>
      <xdr:colOff>50800</xdr:colOff>
      <xdr:row>106</xdr:row>
      <xdr:rowOff>104775</xdr:rowOff>
    </xdr:to>
    <xdr:cxnSp macro="">
      <xdr:nvCxnSpPr>
        <xdr:cNvPr id="423" name="直線コネクタ 422">
          <a:extLst>
            <a:ext uri="{FF2B5EF4-FFF2-40B4-BE49-F238E27FC236}">
              <a16:creationId xmlns:a16="http://schemas.microsoft.com/office/drawing/2014/main" id="{CD761980-7B39-44EB-8615-D73E162C5958}"/>
            </a:ext>
          </a:extLst>
        </xdr:cNvPr>
        <xdr:cNvCxnSpPr/>
      </xdr:nvCxnSpPr>
      <xdr:spPr>
        <a:xfrm>
          <a:off x="1790700" y="17838420"/>
          <a:ext cx="7747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151130</xdr:rowOff>
    </xdr:from>
    <xdr:to>
      <xdr:col>6</xdr:col>
      <xdr:colOff>38100</xdr:colOff>
      <xdr:row>106</xdr:row>
      <xdr:rowOff>81280</xdr:rowOff>
    </xdr:to>
    <xdr:sp macro="" textlink="">
      <xdr:nvSpPr>
        <xdr:cNvPr id="424" name="楕円 423">
          <a:extLst>
            <a:ext uri="{FF2B5EF4-FFF2-40B4-BE49-F238E27FC236}">
              <a16:creationId xmlns:a16="http://schemas.microsoft.com/office/drawing/2014/main" id="{04FE8679-2D21-4F12-9C9A-B36A2C7A0969}"/>
            </a:ext>
          </a:extLst>
        </xdr:cNvPr>
        <xdr:cNvSpPr/>
      </xdr:nvSpPr>
      <xdr:spPr>
        <a:xfrm>
          <a:off x="965200" y="177533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30480</xdr:rowOff>
    </xdr:from>
    <xdr:to>
      <xdr:col>10</xdr:col>
      <xdr:colOff>114300</xdr:colOff>
      <xdr:row>106</xdr:row>
      <xdr:rowOff>68580</xdr:rowOff>
    </xdr:to>
    <xdr:cxnSp macro="">
      <xdr:nvCxnSpPr>
        <xdr:cNvPr id="425" name="直線コネクタ 424">
          <a:extLst>
            <a:ext uri="{FF2B5EF4-FFF2-40B4-BE49-F238E27FC236}">
              <a16:creationId xmlns:a16="http://schemas.microsoft.com/office/drawing/2014/main" id="{354EF1D7-1AEC-451B-9F01-D431E6C904BD}"/>
            </a:ext>
          </a:extLst>
        </xdr:cNvPr>
        <xdr:cNvCxnSpPr/>
      </xdr:nvCxnSpPr>
      <xdr:spPr>
        <a:xfrm>
          <a:off x="1008380" y="17800320"/>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145432</xdr:rowOff>
    </xdr:from>
    <xdr:ext cx="405111" cy="259045"/>
    <xdr:sp macro="" textlink="">
      <xdr:nvSpPr>
        <xdr:cNvPr id="426" name="n_1aveValue【市民会館】&#10;有形固定資産減価償却率">
          <a:extLst>
            <a:ext uri="{FF2B5EF4-FFF2-40B4-BE49-F238E27FC236}">
              <a16:creationId xmlns:a16="http://schemas.microsoft.com/office/drawing/2014/main" id="{D7CB4294-3296-4538-BBA5-77963BE88201}"/>
            </a:ext>
          </a:extLst>
        </xdr:cNvPr>
        <xdr:cNvSpPr txBox="1"/>
      </xdr:nvSpPr>
      <xdr:spPr>
        <a:xfrm>
          <a:off x="3170564" y="1741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17797</xdr:rowOff>
    </xdr:from>
    <xdr:ext cx="405111" cy="259045"/>
    <xdr:sp macro="" textlink="">
      <xdr:nvSpPr>
        <xdr:cNvPr id="427" name="n_2aveValue【市民会館】&#10;有形固定資産減価償却率">
          <a:extLst>
            <a:ext uri="{FF2B5EF4-FFF2-40B4-BE49-F238E27FC236}">
              <a16:creationId xmlns:a16="http://schemas.microsoft.com/office/drawing/2014/main" id="{64E34EF8-5266-435E-9103-F395CC13DEFC}"/>
            </a:ext>
          </a:extLst>
        </xdr:cNvPr>
        <xdr:cNvSpPr txBox="1"/>
      </xdr:nvSpPr>
      <xdr:spPr>
        <a:xfrm>
          <a:off x="2385704" y="1745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652</xdr:rowOff>
    </xdr:from>
    <xdr:ext cx="405111" cy="259045"/>
    <xdr:sp macro="" textlink="">
      <xdr:nvSpPr>
        <xdr:cNvPr id="428" name="n_3aveValue【市民会館】&#10;有形固定資産減価償却率">
          <a:extLst>
            <a:ext uri="{FF2B5EF4-FFF2-40B4-BE49-F238E27FC236}">
              <a16:creationId xmlns:a16="http://schemas.microsoft.com/office/drawing/2014/main" id="{F014FA64-AC02-4E9B-920C-98C390DF504C}"/>
            </a:ext>
          </a:extLst>
        </xdr:cNvPr>
        <xdr:cNvSpPr txBox="1"/>
      </xdr:nvSpPr>
      <xdr:spPr>
        <a:xfrm>
          <a:off x="1611004" y="1743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34941</xdr:rowOff>
    </xdr:from>
    <xdr:ext cx="405111" cy="259045"/>
    <xdr:sp macro="" textlink="">
      <xdr:nvSpPr>
        <xdr:cNvPr id="429" name="n_4aveValue【市民会館】&#10;有形固定資産減価償却率">
          <a:extLst>
            <a:ext uri="{FF2B5EF4-FFF2-40B4-BE49-F238E27FC236}">
              <a16:creationId xmlns:a16="http://schemas.microsoft.com/office/drawing/2014/main" id="{13EAF2B6-0559-49AC-8575-40CBBF3B76AB}"/>
            </a:ext>
          </a:extLst>
        </xdr:cNvPr>
        <xdr:cNvSpPr txBox="1"/>
      </xdr:nvSpPr>
      <xdr:spPr>
        <a:xfrm>
          <a:off x="836304" y="17469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17163</xdr:rowOff>
    </xdr:from>
    <xdr:ext cx="405111" cy="259045"/>
    <xdr:sp macro="" textlink="">
      <xdr:nvSpPr>
        <xdr:cNvPr id="430" name="n_1mainValue【市民会館】&#10;有形固定資産減価償却率">
          <a:extLst>
            <a:ext uri="{FF2B5EF4-FFF2-40B4-BE49-F238E27FC236}">
              <a16:creationId xmlns:a16="http://schemas.microsoft.com/office/drawing/2014/main" id="{9FE5958E-9E0F-48C6-B6E3-F1759DD14ECF}"/>
            </a:ext>
          </a:extLst>
        </xdr:cNvPr>
        <xdr:cNvSpPr txBox="1"/>
      </xdr:nvSpPr>
      <xdr:spPr>
        <a:xfrm>
          <a:off x="3170564" y="17954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146702</xdr:rowOff>
    </xdr:from>
    <xdr:ext cx="405111" cy="259045"/>
    <xdr:sp macro="" textlink="">
      <xdr:nvSpPr>
        <xdr:cNvPr id="431" name="n_2mainValue【市民会館】&#10;有形固定資産減価償却率">
          <a:extLst>
            <a:ext uri="{FF2B5EF4-FFF2-40B4-BE49-F238E27FC236}">
              <a16:creationId xmlns:a16="http://schemas.microsoft.com/office/drawing/2014/main" id="{AB146DB5-B288-4803-84AA-FDE38A6AF87D}"/>
            </a:ext>
          </a:extLst>
        </xdr:cNvPr>
        <xdr:cNvSpPr txBox="1"/>
      </xdr:nvSpPr>
      <xdr:spPr>
        <a:xfrm>
          <a:off x="2385704" y="1791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110507</xdr:rowOff>
    </xdr:from>
    <xdr:ext cx="405111" cy="259045"/>
    <xdr:sp macro="" textlink="">
      <xdr:nvSpPr>
        <xdr:cNvPr id="432" name="n_3mainValue【市民会館】&#10;有形固定資産減価償却率">
          <a:extLst>
            <a:ext uri="{FF2B5EF4-FFF2-40B4-BE49-F238E27FC236}">
              <a16:creationId xmlns:a16="http://schemas.microsoft.com/office/drawing/2014/main" id="{3DD39ED4-6F6E-4821-9E15-E34286261A9E}"/>
            </a:ext>
          </a:extLst>
        </xdr:cNvPr>
        <xdr:cNvSpPr txBox="1"/>
      </xdr:nvSpPr>
      <xdr:spPr>
        <a:xfrm>
          <a:off x="1611004" y="1788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72407</xdr:rowOff>
    </xdr:from>
    <xdr:ext cx="405111" cy="259045"/>
    <xdr:sp macro="" textlink="">
      <xdr:nvSpPr>
        <xdr:cNvPr id="433" name="n_4mainValue【市民会館】&#10;有形固定資産減価償却率">
          <a:extLst>
            <a:ext uri="{FF2B5EF4-FFF2-40B4-BE49-F238E27FC236}">
              <a16:creationId xmlns:a16="http://schemas.microsoft.com/office/drawing/2014/main" id="{2298F357-FDCE-46EF-891F-290085F1C767}"/>
            </a:ext>
          </a:extLst>
        </xdr:cNvPr>
        <xdr:cNvSpPr txBox="1"/>
      </xdr:nvSpPr>
      <xdr:spPr>
        <a:xfrm>
          <a:off x="836304" y="1784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1E0A442C-84A5-4267-B971-E3924A1CA629}"/>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3CEC13A0-BAC7-485E-8E91-F52941BBAEF4}"/>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69D6015C-796C-4AC5-AE04-F784D30C8D08}"/>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E5EFC1A7-11BA-46BB-A413-3A0930B7BAD5}"/>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C7FF009A-8392-4150-9B56-75DE30AB41F2}"/>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3791D15F-8D52-4DCB-B464-BC8641B73E7D}"/>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7DE0926E-AE88-4D2F-AEEE-0261877D10CA}"/>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53680BEF-CD8D-4008-8F01-EEC3EF97BDAD}"/>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3CEFBE83-18E5-4319-8DE1-86BEBF983726}"/>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6F659A9B-EF25-4FBA-AF16-BB16A3A23297}"/>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D416963A-F8B1-49D2-B95D-FD6E005013B4}"/>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5" name="テキスト ボックス 444">
          <a:extLst>
            <a:ext uri="{FF2B5EF4-FFF2-40B4-BE49-F238E27FC236}">
              <a16:creationId xmlns:a16="http://schemas.microsoft.com/office/drawing/2014/main" id="{A987D825-8555-45FD-BC79-977D6321804D}"/>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F7145E00-C95F-4CE7-AD3F-9FE39254CBC6}"/>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7" name="テキスト ボックス 446">
          <a:extLst>
            <a:ext uri="{FF2B5EF4-FFF2-40B4-BE49-F238E27FC236}">
              <a16:creationId xmlns:a16="http://schemas.microsoft.com/office/drawing/2014/main" id="{39E1669E-BA74-4D6A-B3B7-5C80F06FA23D}"/>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C5398DB7-1EF0-4778-B660-3A7691C18D72}"/>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9" name="テキスト ボックス 448">
          <a:extLst>
            <a:ext uri="{FF2B5EF4-FFF2-40B4-BE49-F238E27FC236}">
              <a16:creationId xmlns:a16="http://schemas.microsoft.com/office/drawing/2014/main" id="{798D6470-0F80-479C-9F0B-4FD0A1C19BA7}"/>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F1EF6F17-4A30-49BD-BECB-F69C31679D9F}"/>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1" name="テキスト ボックス 450">
          <a:extLst>
            <a:ext uri="{FF2B5EF4-FFF2-40B4-BE49-F238E27FC236}">
              <a16:creationId xmlns:a16="http://schemas.microsoft.com/office/drawing/2014/main" id="{BB70C07E-BF5F-48F4-AB99-77B43B1AFAAF}"/>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4F31F207-6E10-44A0-93A3-3BB71CA8C34D}"/>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3" name="テキスト ボックス 452">
          <a:extLst>
            <a:ext uri="{FF2B5EF4-FFF2-40B4-BE49-F238E27FC236}">
              <a16:creationId xmlns:a16="http://schemas.microsoft.com/office/drawing/2014/main" id="{816F27FE-F960-4070-BCE9-F11D5BF493A1}"/>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788B66A2-9C31-473A-86C5-5EF71BC311C5}"/>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5" name="テキスト ボックス 454">
          <a:extLst>
            <a:ext uri="{FF2B5EF4-FFF2-40B4-BE49-F238E27FC236}">
              <a16:creationId xmlns:a16="http://schemas.microsoft.com/office/drawing/2014/main" id="{4A282640-40E3-461B-BF9D-6E33CE5DFA5C}"/>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市民会館】&#10;一人当たり面積グラフ枠">
          <a:extLst>
            <a:ext uri="{FF2B5EF4-FFF2-40B4-BE49-F238E27FC236}">
              <a16:creationId xmlns:a16="http://schemas.microsoft.com/office/drawing/2014/main" id="{82CA91C0-13D3-4F4A-870F-E26365638C70}"/>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137161</xdr:rowOff>
    </xdr:from>
    <xdr:to>
      <xdr:col>54</xdr:col>
      <xdr:colOff>189865</xdr:colOff>
      <xdr:row>107</xdr:row>
      <xdr:rowOff>140970</xdr:rowOff>
    </xdr:to>
    <xdr:cxnSp macro="">
      <xdr:nvCxnSpPr>
        <xdr:cNvPr id="457" name="直線コネクタ 456">
          <a:extLst>
            <a:ext uri="{FF2B5EF4-FFF2-40B4-BE49-F238E27FC236}">
              <a16:creationId xmlns:a16="http://schemas.microsoft.com/office/drawing/2014/main" id="{3A875F36-84E5-4E8B-A4DE-0B4A21F1D88C}"/>
            </a:ext>
          </a:extLst>
        </xdr:cNvPr>
        <xdr:cNvCxnSpPr/>
      </xdr:nvCxnSpPr>
      <xdr:spPr>
        <a:xfrm flipV="1">
          <a:off x="9219565" y="16901161"/>
          <a:ext cx="0" cy="11772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144797</xdr:rowOff>
    </xdr:from>
    <xdr:ext cx="469744" cy="259045"/>
    <xdr:sp macro="" textlink="">
      <xdr:nvSpPr>
        <xdr:cNvPr id="458" name="【市民会館】&#10;一人当たり面積最小値テキスト">
          <a:extLst>
            <a:ext uri="{FF2B5EF4-FFF2-40B4-BE49-F238E27FC236}">
              <a16:creationId xmlns:a16="http://schemas.microsoft.com/office/drawing/2014/main" id="{ADF32018-2383-4FC3-914C-4AD0975436E2}"/>
            </a:ext>
          </a:extLst>
        </xdr:cNvPr>
        <xdr:cNvSpPr txBox="1"/>
      </xdr:nvSpPr>
      <xdr:spPr>
        <a:xfrm>
          <a:off x="9258300" y="1808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140970</xdr:rowOff>
    </xdr:from>
    <xdr:to>
      <xdr:col>55</xdr:col>
      <xdr:colOff>88900</xdr:colOff>
      <xdr:row>107</xdr:row>
      <xdr:rowOff>140970</xdr:rowOff>
    </xdr:to>
    <xdr:cxnSp macro="">
      <xdr:nvCxnSpPr>
        <xdr:cNvPr id="459" name="直線コネクタ 458">
          <a:extLst>
            <a:ext uri="{FF2B5EF4-FFF2-40B4-BE49-F238E27FC236}">
              <a16:creationId xmlns:a16="http://schemas.microsoft.com/office/drawing/2014/main" id="{51CC412E-C332-4921-AFB8-AB6D27595E61}"/>
            </a:ext>
          </a:extLst>
        </xdr:cNvPr>
        <xdr:cNvCxnSpPr/>
      </xdr:nvCxnSpPr>
      <xdr:spPr>
        <a:xfrm>
          <a:off x="9154160" y="180784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83838</xdr:rowOff>
    </xdr:from>
    <xdr:ext cx="469744" cy="259045"/>
    <xdr:sp macro="" textlink="">
      <xdr:nvSpPr>
        <xdr:cNvPr id="460" name="【市民会館】&#10;一人当たり面積最大値テキスト">
          <a:extLst>
            <a:ext uri="{FF2B5EF4-FFF2-40B4-BE49-F238E27FC236}">
              <a16:creationId xmlns:a16="http://schemas.microsoft.com/office/drawing/2014/main" id="{081CBB18-DE46-4E01-9348-3CF79ECBF9EA}"/>
            </a:ext>
          </a:extLst>
        </xdr:cNvPr>
        <xdr:cNvSpPr txBox="1"/>
      </xdr:nvSpPr>
      <xdr:spPr>
        <a:xfrm>
          <a:off x="9258300" y="16680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137161</xdr:rowOff>
    </xdr:from>
    <xdr:to>
      <xdr:col>55</xdr:col>
      <xdr:colOff>88900</xdr:colOff>
      <xdr:row>100</xdr:row>
      <xdr:rowOff>137161</xdr:rowOff>
    </xdr:to>
    <xdr:cxnSp macro="">
      <xdr:nvCxnSpPr>
        <xdr:cNvPr id="461" name="直線コネクタ 460">
          <a:extLst>
            <a:ext uri="{FF2B5EF4-FFF2-40B4-BE49-F238E27FC236}">
              <a16:creationId xmlns:a16="http://schemas.microsoft.com/office/drawing/2014/main" id="{D886E9C3-740B-464C-BDCF-810ACB6468BA}"/>
            </a:ext>
          </a:extLst>
        </xdr:cNvPr>
        <xdr:cNvCxnSpPr/>
      </xdr:nvCxnSpPr>
      <xdr:spPr>
        <a:xfrm>
          <a:off x="9154160" y="169011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148607</xdr:rowOff>
    </xdr:from>
    <xdr:ext cx="469744" cy="259045"/>
    <xdr:sp macro="" textlink="">
      <xdr:nvSpPr>
        <xdr:cNvPr id="462" name="【市民会館】&#10;一人当たり面積平均値テキスト">
          <a:extLst>
            <a:ext uri="{FF2B5EF4-FFF2-40B4-BE49-F238E27FC236}">
              <a16:creationId xmlns:a16="http://schemas.microsoft.com/office/drawing/2014/main" id="{7982B6E0-3AFE-457D-B0C9-C84504F060F2}"/>
            </a:ext>
          </a:extLst>
        </xdr:cNvPr>
        <xdr:cNvSpPr txBox="1"/>
      </xdr:nvSpPr>
      <xdr:spPr>
        <a:xfrm>
          <a:off x="9258300" y="17583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170180</xdr:rowOff>
    </xdr:from>
    <xdr:to>
      <xdr:col>55</xdr:col>
      <xdr:colOff>50800</xdr:colOff>
      <xdr:row>105</xdr:row>
      <xdr:rowOff>100330</xdr:rowOff>
    </xdr:to>
    <xdr:sp macro="" textlink="">
      <xdr:nvSpPr>
        <xdr:cNvPr id="463" name="フローチャート: 判断 462">
          <a:extLst>
            <a:ext uri="{FF2B5EF4-FFF2-40B4-BE49-F238E27FC236}">
              <a16:creationId xmlns:a16="http://schemas.microsoft.com/office/drawing/2014/main" id="{9F8C6758-F51D-46D9-BD7B-219CF81BCD94}"/>
            </a:ext>
          </a:extLst>
        </xdr:cNvPr>
        <xdr:cNvSpPr/>
      </xdr:nvSpPr>
      <xdr:spPr>
        <a:xfrm>
          <a:off x="9192260" y="176047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162561</xdr:rowOff>
    </xdr:from>
    <xdr:to>
      <xdr:col>50</xdr:col>
      <xdr:colOff>165100</xdr:colOff>
      <xdr:row>105</xdr:row>
      <xdr:rowOff>92711</xdr:rowOff>
    </xdr:to>
    <xdr:sp macro="" textlink="">
      <xdr:nvSpPr>
        <xdr:cNvPr id="464" name="フローチャート: 判断 463">
          <a:extLst>
            <a:ext uri="{FF2B5EF4-FFF2-40B4-BE49-F238E27FC236}">
              <a16:creationId xmlns:a16="http://schemas.microsoft.com/office/drawing/2014/main" id="{9D6FB5B0-9A62-44C0-800C-F8EF715597B8}"/>
            </a:ext>
          </a:extLst>
        </xdr:cNvPr>
        <xdr:cNvSpPr/>
      </xdr:nvSpPr>
      <xdr:spPr>
        <a:xfrm>
          <a:off x="8445500" y="175971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44450</xdr:rowOff>
    </xdr:from>
    <xdr:to>
      <xdr:col>46</xdr:col>
      <xdr:colOff>38100</xdr:colOff>
      <xdr:row>105</xdr:row>
      <xdr:rowOff>146050</xdr:rowOff>
    </xdr:to>
    <xdr:sp macro="" textlink="">
      <xdr:nvSpPr>
        <xdr:cNvPr id="465" name="フローチャート: 判断 464">
          <a:extLst>
            <a:ext uri="{FF2B5EF4-FFF2-40B4-BE49-F238E27FC236}">
              <a16:creationId xmlns:a16="http://schemas.microsoft.com/office/drawing/2014/main" id="{2B081375-E495-476B-AF0C-9E497BDD304B}"/>
            </a:ext>
          </a:extLst>
        </xdr:cNvPr>
        <xdr:cNvSpPr/>
      </xdr:nvSpPr>
      <xdr:spPr>
        <a:xfrm>
          <a:off x="7670800" y="176466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52070</xdr:rowOff>
    </xdr:from>
    <xdr:to>
      <xdr:col>41</xdr:col>
      <xdr:colOff>101600</xdr:colOff>
      <xdr:row>105</xdr:row>
      <xdr:rowOff>153670</xdr:rowOff>
    </xdr:to>
    <xdr:sp macro="" textlink="">
      <xdr:nvSpPr>
        <xdr:cNvPr id="466" name="フローチャート: 判断 465">
          <a:extLst>
            <a:ext uri="{FF2B5EF4-FFF2-40B4-BE49-F238E27FC236}">
              <a16:creationId xmlns:a16="http://schemas.microsoft.com/office/drawing/2014/main" id="{22CEE751-E398-468E-87F1-C17AE55E7AF7}"/>
            </a:ext>
          </a:extLst>
        </xdr:cNvPr>
        <xdr:cNvSpPr/>
      </xdr:nvSpPr>
      <xdr:spPr>
        <a:xfrm>
          <a:off x="6873240" y="1765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21589</xdr:rowOff>
    </xdr:from>
    <xdr:to>
      <xdr:col>36</xdr:col>
      <xdr:colOff>165100</xdr:colOff>
      <xdr:row>105</xdr:row>
      <xdr:rowOff>123189</xdr:rowOff>
    </xdr:to>
    <xdr:sp macro="" textlink="">
      <xdr:nvSpPr>
        <xdr:cNvPr id="467" name="フローチャート: 判断 466">
          <a:extLst>
            <a:ext uri="{FF2B5EF4-FFF2-40B4-BE49-F238E27FC236}">
              <a16:creationId xmlns:a16="http://schemas.microsoft.com/office/drawing/2014/main" id="{37062E4A-20A8-4DA9-A9F8-BF64E6B986B9}"/>
            </a:ext>
          </a:extLst>
        </xdr:cNvPr>
        <xdr:cNvSpPr/>
      </xdr:nvSpPr>
      <xdr:spPr>
        <a:xfrm>
          <a:off x="6098540" y="17623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D46D3F0B-88A4-46D2-9065-285A58DABEE2}"/>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5E39486E-4169-4F19-9E07-E801792FAF12}"/>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B5B7D024-610C-450C-9DF2-98CA2CD63F51}"/>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E59FAB58-AB53-4061-A561-E150F9E68B54}"/>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2074798A-4FF0-4535-AAFA-A236ED86CA5B}"/>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100</xdr:row>
      <xdr:rowOff>86361</xdr:rowOff>
    </xdr:from>
    <xdr:to>
      <xdr:col>55</xdr:col>
      <xdr:colOff>50800</xdr:colOff>
      <xdr:row>101</xdr:row>
      <xdr:rowOff>16511</xdr:rowOff>
    </xdr:to>
    <xdr:sp macro="" textlink="">
      <xdr:nvSpPr>
        <xdr:cNvPr id="473" name="楕円 472">
          <a:extLst>
            <a:ext uri="{FF2B5EF4-FFF2-40B4-BE49-F238E27FC236}">
              <a16:creationId xmlns:a16="http://schemas.microsoft.com/office/drawing/2014/main" id="{9BDC31ED-B275-4628-B24D-280005E9A598}"/>
            </a:ext>
          </a:extLst>
        </xdr:cNvPr>
        <xdr:cNvSpPr/>
      </xdr:nvSpPr>
      <xdr:spPr>
        <a:xfrm>
          <a:off x="9192260" y="1685036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100</xdr:row>
      <xdr:rowOff>39388</xdr:rowOff>
    </xdr:from>
    <xdr:ext cx="469744" cy="259045"/>
    <xdr:sp macro="" textlink="">
      <xdr:nvSpPr>
        <xdr:cNvPr id="474" name="【市民会館】&#10;一人当たり面積該当値テキスト">
          <a:extLst>
            <a:ext uri="{FF2B5EF4-FFF2-40B4-BE49-F238E27FC236}">
              <a16:creationId xmlns:a16="http://schemas.microsoft.com/office/drawing/2014/main" id="{9087E1E7-F0FE-4743-AD14-4D6D24DA03F3}"/>
            </a:ext>
          </a:extLst>
        </xdr:cNvPr>
        <xdr:cNvSpPr txBox="1"/>
      </xdr:nvSpPr>
      <xdr:spPr>
        <a:xfrm>
          <a:off x="9258300" y="1680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100</xdr:row>
      <xdr:rowOff>101600</xdr:rowOff>
    </xdr:from>
    <xdr:to>
      <xdr:col>50</xdr:col>
      <xdr:colOff>165100</xdr:colOff>
      <xdr:row>101</xdr:row>
      <xdr:rowOff>31750</xdr:rowOff>
    </xdr:to>
    <xdr:sp macro="" textlink="">
      <xdr:nvSpPr>
        <xdr:cNvPr id="475" name="楕円 474">
          <a:extLst>
            <a:ext uri="{FF2B5EF4-FFF2-40B4-BE49-F238E27FC236}">
              <a16:creationId xmlns:a16="http://schemas.microsoft.com/office/drawing/2014/main" id="{9034C0B6-FDE0-4282-B2AF-B37C7E53F7DB}"/>
            </a:ext>
          </a:extLst>
        </xdr:cNvPr>
        <xdr:cNvSpPr/>
      </xdr:nvSpPr>
      <xdr:spPr>
        <a:xfrm>
          <a:off x="8445500" y="16865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100</xdr:row>
      <xdr:rowOff>137161</xdr:rowOff>
    </xdr:from>
    <xdr:to>
      <xdr:col>55</xdr:col>
      <xdr:colOff>0</xdr:colOff>
      <xdr:row>100</xdr:row>
      <xdr:rowOff>152400</xdr:rowOff>
    </xdr:to>
    <xdr:cxnSp macro="">
      <xdr:nvCxnSpPr>
        <xdr:cNvPr id="476" name="直線コネクタ 475">
          <a:extLst>
            <a:ext uri="{FF2B5EF4-FFF2-40B4-BE49-F238E27FC236}">
              <a16:creationId xmlns:a16="http://schemas.microsoft.com/office/drawing/2014/main" id="{16FAF970-F9E7-4D2C-A421-F6294BD83C52}"/>
            </a:ext>
          </a:extLst>
        </xdr:cNvPr>
        <xdr:cNvCxnSpPr/>
      </xdr:nvCxnSpPr>
      <xdr:spPr>
        <a:xfrm flipV="1">
          <a:off x="8496300" y="16901161"/>
          <a:ext cx="7239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100</xdr:row>
      <xdr:rowOff>109220</xdr:rowOff>
    </xdr:from>
    <xdr:to>
      <xdr:col>46</xdr:col>
      <xdr:colOff>38100</xdr:colOff>
      <xdr:row>101</xdr:row>
      <xdr:rowOff>39370</xdr:rowOff>
    </xdr:to>
    <xdr:sp macro="" textlink="">
      <xdr:nvSpPr>
        <xdr:cNvPr id="477" name="楕円 476">
          <a:extLst>
            <a:ext uri="{FF2B5EF4-FFF2-40B4-BE49-F238E27FC236}">
              <a16:creationId xmlns:a16="http://schemas.microsoft.com/office/drawing/2014/main" id="{7FBD1EE5-4A97-4A1C-8A48-CC1CA452F325}"/>
            </a:ext>
          </a:extLst>
        </xdr:cNvPr>
        <xdr:cNvSpPr/>
      </xdr:nvSpPr>
      <xdr:spPr>
        <a:xfrm>
          <a:off x="7670800" y="16873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100</xdr:row>
      <xdr:rowOff>152400</xdr:rowOff>
    </xdr:from>
    <xdr:to>
      <xdr:col>50</xdr:col>
      <xdr:colOff>114300</xdr:colOff>
      <xdr:row>100</xdr:row>
      <xdr:rowOff>160020</xdr:rowOff>
    </xdr:to>
    <xdr:cxnSp macro="">
      <xdr:nvCxnSpPr>
        <xdr:cNvPr id="478" name="直線コネクタ 477">
          <a:extLst>
            <a:ext uri="{FF2B5EF4-FFF2-40B4-BE49-F238E27FC236}">
              <a16:creationId xmlns:a16="http://schemas.microsoft.com/office/drawing/2014/main" id="{89C4EC51-849A-4A3D-896A-1F511BC12DAA}"/>
            </a:ext>
          </a:extLst>
        </xdr:cNvPr>
        <xdr:cNvCxnSpPr/>
      </xdr:nvCxnSpPr>
      <xdr:spPr>
        <a:xfrm flipV="1">
          <a:off x="7713980" y="1691640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100</xdr:row>
      <xdr:rowOff>116839</xdr:rowOff>
    </xdr:from>
    <xdr:to>
      <xdr:col>41</xdr:col>
      <xdr:colOff>101600</xdr:colOff>
      <xdr:row>101</xdr:row>
      <xdr:rowOff>46989</xdr:rowOff>
    </xdr:to>
    <xdr:sp macro="" textlink="">
      <xdr:nvSpPr>
        <xdr:cNvPr id="479" name="楕円 478">
          <a:extLst>
            <a:ext uri="{FF2B5EF4-FFF2-40B4-BE49-F238E27FC236}">
              <a16:creationId xmlns:a16="http://schemas.microsoft.com/office/drawing/2014/main" id="{D0C3CA7F-9BEC-47F2-8FBB-A051B50A8A9C}"/>
            </a:ext>
          </a:extLst>
        </xdr:cNvPr>
        <xdr:cNvSpPr/>
      </xdr:nvSpPr>
      <xdr:spPr>
        <a:xfrm>
          <a:off x="6873240" y="168808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100</xdr:row>
      <xdr:rowOff>160020</xdr:rowOff>
    </xdr:from>
    <xdr:to>
      <xdr:col>45</xdr:col>
      <xdr:colOff>177800</xdr:colOff>
      <xdr:row>100</xdr:row>
      <xdr:rowOff>167639</xdr:rowOff>
    </xdr:to>
    <xdr:cxnSp macro="">
      <xdr:nvCxnSpPr>
        <xdr:cNvPr id="480" name="直線コネクタ 479">
          <a:extLst>
            <a:ext uri="{FF2B5EF4-FFF2-40B4-BE49-F238E27FC236}">
              <a16:creationId xmlns:a16="http://schemas.microsoft.com/office/drawing/2014/main" id="{06A01CA7-B433-40D2-BE29-479D0D701D02}"/>
            </a:ext>
          </a:extLst>
        </xdr:cNvPr>
        <xdr:cNvCxnSpPr/>
      </xdr:nvCxnSpPr>
      <xdr:spPr>
        <a:xfrm flipV="1">
          <a:off x="6924040" y="16924020"/>
          <a:ext cx="78994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100</xdr:row>
      <xdr:rowOff>132080</xdr:rowOff>
    </xdr:from>
    <xdr:to>
      <xdr:col>36</xdr:col>
      <xdr:colOff>165100</xdr:colOff>
      <xdr:row>101</xdr:row>
      <xdr:rowOff>62230</xdr:rowOff>
    </xdr:to>
    <xdr:sp macro="" textlink="">
      <xdr:nvSpPr>
        <xdr:cNvPr id="481" name="楕円 480">
          <a:extLst>
            <a:ext uri="{FF2B5EF4-FFF2-40B4-BE49-F238E27FC236}">
              <a16:creationId xmlns:a16="http://schemas.microsoft.com/office/drawing/2014/main" id="{884AEA6B-D543-415F-920B-20E09ACAD082}"/>
            </a:ext>
          </a:extLst>
        </xdr:cNvPr>
        <xdr:cNvSpPr/>
      </xdr:nvSpPr>
      <xdr:spPr>
        <a:xfrm>
          <a:off x="6098540" y="168960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100</xdr:row>
      <xdr:rowOff>167639</xdr:rowOff>
    </xdr:from>
    <xdr:to>
      <xdr:col>41</xdr:col>
      <xdr:colOff>50800</xdr:colOff>
      <xdr:row>101</xdr:row>
      <xdr:rowOff>11430</xdr:rowOff>
    </xdr:to>
    <xdr:cxnSp macro="">
      <xdr:nvCxnSpPr>
        <xdr:cNvPr id="482" name="直線コネクタ 481">
          <a:extLst>
            <a:ext uri="{FF2B5EF4-FFF2-40B4-BE49-F238E27FC236}">
              <a16:creationId xmlns:a16="http://schemas.microsoft.com/office/drawing/2014/main" id="{24DC3EF2-A370-4726-8BE1-16C7B5AD7E72}"/>
            </a:ext>
          </a:extLst>
        </xdr:cNvPr>
        <xdr:cNvCxnSpPr/>
      </xdr:nvCxnSpPr>
      <xdr:spPr>
        <a:xfrm flipV="1">
          <a:off x="6149340" y="16931639"/>
          <a:ext cx="7747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83838</xdr:rowOff>
    </xdr:from>
    <xdr:ext cx="469744" cy="259045"/>
    <xdr:sp macro="" textlink="">
      <xdr:nvSpPr>
        <xdr:cNvPr id="483" name="n_1aveValue【市民会館】&#10;一人当たり面積">
          <a:extLst>
            <a:ext uri="{FF2B5EF4-FFF2-40B4-BE49-F238E27FC236}">
              <a16:creationId xmlns:a16="http://schemas.microsoft.com/office/drawing/2014/main" id="{E5DA704E-B3F4-4AE2-A7AE-3755537DFDB8}"/>
            </a:ext>
          </a:extLst>
        </xdr:cNvPr>
        <xdr:cNvSpPr txBox="1"/>
      </xdr:nvSpPr>
      <xdr:spPr>
        <a:xfrm>
          <a:off x="8271587" y="17686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137177</xdr:rowOff>
    </xdr:from>
    <xdr:ext cx="469744" cy="259045"/>
    <xdr:sp macro="" textlink="">
      <xdr:nvSpPr>
        <xdr:cNvPr id="484" name="n_2aveValue【市民会館】&#10;一人当たり面積">
          <a:extLst>
            <a:ext uri="{FF2B5EF4-FFF2-40B4-BE49-F238E27FC236}">
              <a16:creationId xmlns:a16="http://schemas.microsoft.com/office/drawing/2014/main" id="{AF20917C-0D53-403F-8A00-CABCB657EF82}"/>
            </a:ext>
          </a:extLst>
        </xdr:cNvPr>
        <xdr:cNvSpPr txBox="1"/>
      </xdr:nvSpPr>
      <xdr:spPr>
        <a:xfrm>
          <a:off x="7509587" y="17739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144797</xdr:rowOff>
    </xdr:from>
    <xdr:ext cx="469744" cy="259045"/>
    <xdr:sp macro="" textlink="">
      <xdr:nvSpPr>
        <xdr:cNvPr id="485" name="n_3aveValue【市民会館】&#10;一人当たり面積">
          <a:extLst>
            <a:ext uri="{FF2B5EF4-FFF2-40B4-BE49-F238E27FC236}">
              <a16:creationId xmlns:a16="http://schemas.microsoft.com/office/drawing/2014/main" id="{4E9DD7BE-FB82-4E43-95D2-656137ABDF17}"/>
            </a:ext>
          </a:extLst>
        </xdr:cNvPr>
        <xdr:cNvSpPr txBox="1"/>
      </xdr:nvSpPr>
      <xdr:spPr>
        <a:xfrm>
          <a:off x="6712027" y="17746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114316</xdr:rowOff>
    </xdr:from>
    <xdr:ext cx="469744" cy="259045"/>
    <xdr:sp macro="" textlink="">
      <xdr:nvSpPr>
        <xdr:cNvPr id="486" name="n_4aveValue【市民会館】&#10;一人当たり面積">
          <a:extLst>
            <a:ext uri="{FF2B5EF4-FFF2-40B4-BE49-F238E27FC236}">
              <a16:creationId xmlns:a16="http://schemas.microsoft.com/office/drawing/2014/main" id="{59149D84-7D11-4F44-8ED7-84A79A5C6CFD}"/>
            </a:ext>
          </a:extLst>
        </xdr:cNvPr>
        <xdr:cNvSpPr txBox="1"/>
      </xdr:nvSpPr>
      <xdr:spPr>
        <a:xfrm>
          <a:off x="5937327" y="17716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99</xdr:row>
      <xdr:rowOff>48277</xdr:rowOff>
    </xdr:from>
    <xdr:ext cx="469744" cy="259045"/>
    <xdr:sp macro="" textlink="">
      <xdr:nvSpPr>
        <xdr:cNvPr id="487" name="n_1mainValue【市民会館】&#10;一人当たり面積">
          <a:extLst>
            <a:ext uri="{FF2B5EF4-FFF2-40B4-BE49-F238E27FC236}">
              <a16:creationId xmlns:a16="http://schemas.microsoft.com/office/drawing/2014/main" id="{88C023E5-C30C-4255-A531-F4C6379E5B89}"/>
            </a:ext>
          </a:extLst>
        </xdr:cNvPr>
        <xdr:cNvSpPr txBox="1"/>
      </xdr:nvSpPr>
      <xdr:spPr>
        <a:xfrm>
          <a:off x="8271587" y="16644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99</xdr:row>
      <xdr:rowOff>55897</xdr:rowOff>
    </xdr:from>
    <xdr:ext cx="469744" cy="259045"/>
    <xdr:sp macro="" textlink="">
      <xdr:nvSpPr>
        <xdr:cNvPr id="488" name="n_2mainValue【市民会館】&#10;一人当たり面積">
          <a:extLst>
            <a:ext uri="{FF2B5EF4-FFF2-40B4-BE49-F238E27FC236}">
              <a16:creationId xmlns:a16="http://schemas.microsoft.com/office/drawing/2014/main" id="{F499C068-6046-4AFA-B7D4-D851438B49FC}"/>
            </a:ext>
          </a:extLst>
        </xdr:cNvPr>
        <xdr:cNvSpPr txBox="1"/>
      </xdr:nvSpPr>
      <xdr:spPr>
        <a:xfrm>
          <a:off x="7509587" y="16652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99</xdr:row>
      <xdr:rowOff>63516</xdr:rowOff>
    </xdr:from>
    <xdr:ext cx="469744" cy="259045"/>
    <xdr:sp macro="" textlink="">
      <xdr:nvSpPr>
        <xdr:cNvPr id="489" name="n_3mainValue【市民会館】&#10;一人当たり面積">
          <a:extLst>
            <a:ext uri="{FF2B5EF4-FFF2-40B4-BE49-F238E27FC236}">
              <a16:creationId xmlns:a16="http://schemas.microsoft.com/office/drawing/2014/main" id="{0393FCB1-ED0B-4225-93C1-2AD1CDE29474}"/>
            </a:ext>
          </a:extLst>
        </xdr:cNvPr>
        <xdr:cNvSpPr txBox="1"/>
      </xdr:nvSpPr>
      <xdr:spPr>
        <a:xfrm>
          <a:off x="6712027" y="16659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99</xdr:row>
      <xdr:rowOff>78757</xdr:rowOff>
    </xdr:from>
    <xdr:ext cx="469744" cy="259045"/>
    <xdr:sp macro="" textlink="">
      <xdr:nvSpPr>
        <xdr:cNvPr id="490" name="n_4mainValue【市民会館】&#10;一人当たり面積">
          <a:extLst>
            <a:ext uri="{FF2B5EF4-FFF2-40B4-BE49-F238E27FC236}">
              <a16:creationId xmlns:a16="http://schemas.microsoft.com/office/drawing/2014/main" id="{AFC2E3AD-B811-49A8-B947-F5C447629651}"/>
            </a:ext>
          </a:extLst>
        </xdr:cNvPr>
        <xdr:cNvSpPr txBox="1"/>
      </xdr:nvSpPr>
      <xdr:spPr>
        <a:xfrm>
          <a:off x="5937327" y="16675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CCC56B3C-271E-45BC-A82F-76DDC0B9ADF0}"/>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81CC5B41-0EE2-4012-9926-EA2C4FB68F58}"/>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F1E0A66F-F536-48A7-8AB0-174F28501019}"/>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132025EA-9F4C-4E3C-8E20-0B52293CD87E}"/>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A3F308BA-F046-460D-AA20-1E4E39291CEE}"/>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D660A0AF-0CE7-455E-8F12-9486CAD47605}"/>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24020FD7-D8EC-4833-83DD-60974635EBE8}"/>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0A22F69D-C5E2-4CFD-86CB-81F1E5605446}"/>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14A04475-5202-4285-94FD-A04F92CD80FC}"/>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B469CFC7-CCA5-422E-9202-82C95146248D}"/>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44961B6F-74F4-43F7-AE10-CBDD5193C010}"/>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DF09EA33-D203-4F88-8495-94EC1A5D1E4C}"/>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F1B28861-4F68-4FAF-953E-B6ABCF218AA9}"/>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07598EF5-D837-49FF-8E51-CA9D49195C50}"/>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CD574BCF-7623-487D-9419-1539F1B332BF}"/>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1C67A08E-3EDD-4836-8137-A34822E710BD}"/>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51177A69-FBAA-443E-A2A9-5534CF668D4A}"/>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456070B9-21E7-4DD4-944F-E32E3EBD9291}"/>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10C14966-B16E-449F-8BC0-38901CE84401}"/>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6009D0E5-D4C1-472D-80DA-8B8C3D12E446}"/>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921B7F5E-77E3-4412-8AC8-51DD3581538B}"/>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A7C841B0-4C78-4584-ADA3-2B5DF8FD5E33}"/>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30FA1A9B-2DB1-4B90-A63C-B5B814A9392D}"/>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2B5F7F7D-C4C6-4D52-8DF8-611EBBE2B1F0}"/>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41</xdr:row>
      <xdr:rowOff>123825</xdr:rowOff>
    </xdr:to>
    <xdr:cxnSp macro="">
      <xdr:nvCxnSpPr>
        <xdr:cNvPr id="515" name="直線コネクタ 514">
          <a:extLst>
            <a:ext uri="{FF2B5EF4-FFF2-40B4-BE49-F238E27FC236}">
              <a16:creationId xmlns:a16="http://schemas.microsoft.com/office/drawing/2014/main" id="{0D96DF79-3DD8-4865-8170-81527D109CB1}"/>
            </a:ext>
          </a:extLst>
        </xdr:cNvPr>
        <xdr:cNvCxnSpPr/>
      </xdr:nvCxnSpPr>
      <xdr:spPr>
        <a:xfrm flipV="1">
          <a:off x="14375764" y="5715000"/>
          <a:ext cx="0" cy="1282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127652</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C27912B4-C676-453A-AD43-453810E27BE0}"/>
            </a:ext>
          </a:extLst>
        </xdr:cNvPr>
        <xdr:cNvSpPr txBox="1"/>
      </xdr:nvSpPr>
      <xdr:spPr>
        <a:xfrm>
          <a:off x="14414500" y="700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123825</xdr:rowOff>
    </xdr:from>
    <xdr:to>
      <xdr:col>86</xdr:col>
      <xdr:colOff>25400</xdr:colOff>
      <xdr:row>41</xdr:row>
      <xdr:rowOff>123825</xdr:rowOff>
    </xdr:to>
    <xdr:cxnSp macro="">
      <xdr:nvCxnSpPr>
        <xdr:cNvPr id="517" name="直線コネクタ 516">
          <a:extLst>
            <a:ext uri="{FF2B5EF4-FFF2-40B4-BE49-F238E27FC236}">
              <a16:creationId xmlns:a16="http://schemas.microsoft.com/office/drawing/2014/main" id="{3553BE8B-B35E-4455-BE29-FBC36FB9BD63}"/>
            </a:ext>
          </a:extLst>
        </xdr:cNvPr>
        <xdr:cNvCxnSpPr/>
      </xdr:nvCxnSpPr>
      <xdr:spPr>
        <a:xfrm>
          <a:off x="14287500" y="69970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518" name="【一般廃棄物処理施設】&#10;有形固定資産減価償却率最大値テキスト">
          <a:extLst>
            <a:ext uri="{FF2B5EF4-FFF2-40B4-BE49-F238E27FC236}">
              <a16:creationId xmlns:a16="http://schemas.microsoft.com/office/drawing/2014/main" id="{19D866C9-3B4A-4E36-9AA7-42FB5C9DD8DA}"/>
            </a:ext>
          </a:extLst>
        </xdr:cNvPr>
        <xdr:cNvSpPr txBox="1"/>
      </xdr:nvSpPr>
      <xdr:spPr>
        <a:xfrm>
          <a:off x="14414500" y="549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519" name="直線コネクタ 518">
          <a:extLst>
            <a:ext uri="{FF2B5EF4-FFF2-40B4-BE49-F238E27FC236}">
              <a16:creationId xmlns:a16="http://schemas.microsoft.com/office/drawing/2014/main" id="{B2081273-B485-4D71-B55C-40D9916C3EAD}"/>
            </a:ext>
          </a:extLst>
        </xdr:cNvPr>
        <xdr:cNvCxnSpPr/>
      </xdr:nvCxnSpPr>
      <xdr:spPr>
        <a:xfrm>
          <a:off x="14287500" y="5715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104792</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5C312698-4FCA-4CE3-88DD-B6C508C4EBA8}"/>
            </a:ext>
          </a:extLst>
        </xdr:cNvPr>
        <xdr:cNvSpPr txBox="1"/>
      </xdr:nvSpPr>
      <xdr:spPr>
        <a:xfrm>
          <a:off x="14414500" y="6307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521" name="フローチャート: 判断 520">
          <a:extLst>
            <a:ext uri="{FF2B5EF4-FFF2-40B4-BE49-F238E27FC236}">
              <a16:creationId xmlns:a16="http://schemas.microsoft.com/office/drawing/2014/main" id="{769330C1-8BFD-4270-9150-92E2BA8C7739}"/>
            </a:ext>
          </a:extLst>
        </xdr:cNvPr>
        <xdr:cNvSpPr/>
      </xdr:nvSpPr>
      <xdr:spPr>
        <a:xfrm>
          <a:off x="14325600" y="632904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116840</xdr:rowOff>
    </xdr:from>
    <xdr:to>
      <xdr:col>81</xdr:col>
      <xdr:colOff>101600</xdr:colOff>
      <xdr:row>38</xdr:row>
      <xdr:rowOff>46990</xdr:rowOff>
    </xdr:to>
    <xdr:sp macro="" textlink="">
      <xdr:nvSpPr>
        <xdr:cNvPr id="522" name="フローチャート: 判断 521">
          <a:extLst>
            <a:ext uri="{FF2B5EF4-FFF2-40B4-BE49-F238E27FC236}">
              <a16:creationId xmlns:a16="http://schemas.microsoft.com/office/drawing/2014/main" id="{8C4650C2-A70D-4898-816D-5965EC84F6A9}"/>
            </a:ext>
          </a:extLst>
        </xdr:cNvPr>
        <xdr:cNvSpPr/>
      </xdr:nvSpPr>
      <xdr:spPr>
        <a:xfrm>
          <a:off x="13578840" y="6319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63500</xdr:rowOff>
    </xdr:from>
    <xdr:to>
      <xdr:col>76</xdr:col>
      <xdr:colOff>165100</xdr:colOff>
      <xdr:row>37</xdr:row>
      <xdr:rowOff>165100</xdr:rowOff>
    </xdr:to>
    <xdr:sp macro="" textlink="">
      <xdr:nvSpPr>
        <xdr:cNvPr id="523" name="フローチャート: 判断 522">
          <a:extLst>
            <a:ext uri="{FF2B5EF4-FFF2-40B4-BE49-F238E27FC236}">
              <a16:creationId xmlns:a16="http://schemas.microsoft.com/office/drawing/2014/main" id="{838B7060-E0DF-440C-A626-B6740CAD8C6B}"/>
            </a:ext>
          </a:extLst>
        </xdr:cNvPr>
        <xdr:cNvSpPr/>
      </xdr:nvSpPr>
      <xdr:spPr>
        <a:xfrm>
          <a:off x="1280414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86360</xdr:rowOff>
    </xdr:from>
    <xdr:to>
      <xdr:col>72</xdr:col>
      <xdr:colOff>38100</xdr:colOff>
      <xdr:row>38</xdr:row>
      <xdr:rowOff>16510</xdr:rowOff>
    </xdr:to>
    <xdr:sp macro="" textlink="">
      <xdr:nvSpPr>
        <xdr:cNvPr id="524" name="フローチャート: 判断 523">
          <a:extLst>
            <a:ext uri="{FF2B5EF4-FFF2-40B4-BE49-F238E27FC236}">
              <a16:creationId xmlns:a16="http://schemas.microsoft.com/office/drawing/2014/main" id="{EB35B4BA-D739-4609-AEE6-CC94129A238B}"/>
            </a:ext>
          </a:extLst>
        </xdr:cNvPr>
        <xdr:cNvSpPr/>
      </xdr:nvSpPr>
      <xdr:spPr>
        <a:xfrm>
          <a:off x="12029440" y="62890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57785</xdr:rowOff>
    </xdr:from>
    <xdr:to>
      <xdr:col>67</xdr:col>
      <xdr:colOff>101600</xdr:colOff>
      <xdr:row>37</xdr:row>
      <xdr:rowOff>159385</xdr:rowOff>
    </xdr:to>
    <xdr:sp macro="" textlink="">
      <xdr:nvSpPr>
        <xdr:cNvPr id="525" name="フローチャート: 判断 524">
          <a:extLst>
            <a:ext uri="{FF2B5EF4-FFF2-40B4-BE49-F238E27FC236}">
              <a16:creationId xmlns:a16="http://schemas.microsoft.com/office/drawing/2014/main" id="{F843E3DB-037F-4DE9-8C4F-3DD3EADE1146}"/>
            </a:ext>
          </a:extLst>
        </xdr:cNvPr>
        <xdr:cNvSpPr/>
      </xdr:nvSpPr>
      <xdr:spPr>
        <a:xfrm>
          <a:off x="11231880" y="626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B079B629-EA16-4B26-9732-6155F306F8E4}"/>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AC7840C1-DB22-47B1-A972-472BE1430122}"/>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8C147EE9-27EA-4EFA-A662-E4C85AFBB72D}"/>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34CAE0C1-563F-4AD4-A394-A90C15350910}"/>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E307AE93-35B2-444E-9FF5-1C11730D5492}"/>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124460</xdr:rowOff>
    </xdr:from>
    <xdr:to>
      <xdr:col>85</xdr:col>
      <xdr:colOff>177800</xdr:colOff>
      <xdr:row>37</xdr:row>
      <xdr:rowOff>54610</xdr:rowOff>
    </xdr:to>
    <xdr:sp macro="" textlink="">
      <xdr:nvSpPr>
        <xdr:cNvPr id="531" name="楕円 530">
          <a:extLst>
            <a:ext uri="{FF2B5EF4-FFF2-40B4-BE49-F238E27FC236}">
              <a16:creationId xmlns:a16="http://schemas.microsoft.com/office/drawing/2014/main" id="{AF0B1651-4931-4613-9CA4-1BCDA7D4A462}"/>
            </a:ext>
          </a:extLst>
        </xdr:cNvPr>
        <xdr:cNvSpPr/>
      </xdr:nvSpPr>
      <xdr:spPr>
        <a:xfrm>
          <a:off x="14325600" y="615950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147337</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663092F9-04A2-473E-B9D3-A9DA5124D970}"/>
            </a:ext>
          </a:extLst>
        </xdr:cNvPr>
        <xdr:cNvSpPr txBox="1"/>
      </xdr:nvSpPr>
      <xdr:spPr>
        <a:xfrm>
          <a:off x="14414500" y="601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80645</xdr:rowOff>
    </xdr:from>
    <xdr:to>
      <xdr:col>81</xdr:col>
      <xdr:colOff>101600</xdr:colOff>
      <xdr:row>37</xdr:row>
      <xdr:rowOff>10795</xdr:rowOff>
    </xdr:to>
    <xdr:sp macro="" textlink="">
      <xdr:nvSpPr>
        <xdr:cNvPr id="533" name="楕円 532">
          <a:extLst>
            <a:ext uri="{FF2B5EF4-FFF2-40B4-BE49-F238E27FC236}">
              <a16:creationId xmlns:a16="http://schemas.microsoft.com/office/drawing/2014/main" id="{70C60A94-7F83-45B4-B2BB-42AC814FC29A}"/>
            </a:ext>
          </a:extLst>
        </xdr:cNvPr>
        <xdr:cNvSpPr/>
      </xdr:nvSpPr>
      <xdr:spPr>
        <a:xfrm>
          <a:off x="13578840" y="61156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131445</xdr:rowOff>
    </xdr:from>
    <xdr:to>
      <xdr:col>85</xdr:col>
      <xdr:colOff>127000</xdr:colOff>
      <xdr:row>37</xdr:row>
      <xdr:rowOff>3810</xdr:rowOff>
    </xdr:to>
    <xdr:cxnSp macro="">
      <xdr:nvCxnSpPr>
        <xdr:cNvPr id="534" name="直線コネクタ 533">
          <a:extLst>
            <a:ext uri="{FF2B5EF4-FFF2-40B4-BE49-F238E27FC236}">
              <a16:creationId xmlns:a16="http://schemas.microsoft.com/office/drawing/2014/main" id="{34399D03-8D4C-42A6-94D6-85DC842B5D01}"/>
            </a:ext>
          </a:extLst>
        </xdr:cNvPr>
        <xdr:cNvCxnSpPr/>
      </xdr:nvCxnSpPr>
      <xdr:spPr>
        <a:xfrm>
          <a:off x="13629640" y="6166485"/>
          <a:ext cx="7467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33020</xdr:rowOff>
    </xdr:from>
    <xdr:to>
      <xdr:col>76</xdr:col>
      <xdr:colOff>165100</xdr:colOff>
      <xdr:row>36</xdr:row>
      <xdr:rowOff>134620</xdr:rowOff>
    </xdr:to>
    <xdr:sp macro="" textlink="">
      <xdr:nvSpPr>
        <xdr:cNvPr id="535" name="楕円 534">
          <a:extLst>
            <a:ext uri="{FF2B5EF4-FFF2-40B4-BE49-F238E27FC236}">
              <a16:creationId xmlns:a16="http://schemas.microsoft.com/office/drawing/2014/main" id="{A80B5655-3198-4AE0-BD02-91596F664637}"/>
            </a:ext>
          </a:extLst>
        </xdr:cNvPr>
        <xdr:cNvSpPr/>
      </xdr:nvSpPr>
      <xdr:spPr>
        <a:xfrm>
          <a:off x="12804140" y="606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83820</xdr:rowOff>
    </xdr:from>
    <xdr:to>
      <xdr:col>81</xdr:col>
      <xdr:colOff>50800</xdr:colOff>
      <xdr:row>36</xdr:row>
      <xdr:rowOff>131445</xdr:rowOff>
    </xdr:to>
    <xdr:cxnSp macro="">
      <xdr:nvCxnSpPr>
        <xdr:cNvPr id="536" name="直線コネクタ 535">
          <a:extLst>
            <a:ext uri="{FF2B5EF4-FFF2-40B4-BE49-F238E27FC236}">
              <a16:creationId xmlns:a16="http://schemas.microsoft.com/office/drawing/2014/main" id="{8E1AFEC7-CDE3-42D6-9875-EFE8F5696A82}"/>
            </a:ext>
          </a:extLst>
        </xdr:cNvPr>
        <xdr:cNvCxnSpPr/>
      </xdr:nvCxnSpPr>
      <xdr:spPr>
        <a:xfrm>
          <a:off x="12854940" y="6118860"/>
          <a:ext cx="7747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156845</xdr:rowOff>
    </xdr:from>
    <xdr:to>
      <xdr:col>72</xdr:col>
      <xdr:colOff>38100</xdr:colOff>
      <xdr:row>36</xdr:row>
      <xdr:rowOff>86995</xdr:rowOff>
    </xdr:to>
    <xdr:sp macro="" textlink="">
      <xdr:nvSpPr>
        <xdr:cNvPr id="537" name="楕円 536">
          <a:extLst>
            <a:ext uri="{FF2B5EF4-FFF2-40B4-BE49-F238E27FC236}">
              <a16:creationId xmlns:a16="http://schemas.microsoft.com/office/drawing/2014/main" id="{791C7202-A047-43F6-9309-80059C5D7FF2}"/>
            </a:ext>
          </a:extLst>
        </xdr:cNvPr>
        <xdr:cNvSpPr/>
      </xdr:nvSpPr>
      <xdr:spPr>
        <a:xfrm>
          <a:off x="12029440" y="60242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36195</xdr:rowOff>
    </xdr:from>
    <xdr:to>
      <xdr:col>76</xdr:col>
      <xdr:colOff>114300</xdr:colOff>
      <xdr:row>36</xdr:row>
      <xdr:rowOff>83820</xdr:rowOff>
    </xdr:to>
    <xdr:cxnSp macro="">
      <xdr:nvCxnSpPr>
        <xdr:cNvPr id="538" name="直線コネクタ 537">
          <a:extLst>
            <a:ext uri="{FF2B5EF4-FFF2-40B4-BE49-F238E27FC236}">
              <a16:creationId xmlns:a16="http://schemas.microsoft.com/office/drawing/2014/main" id="{A302B33B-F2EB-4450-A0D1-7CFB5FAB666F}"/>
            </a:ext>
          </a:extLst>
        </xdr:cNvPr>
        <xdr:cNvCxnSpPr/>
      </xdr:nvCxnSpPr>
      <xdr:spPr>
        <a:xfrm>
          <a:off x="12072620" y="6071235"/>
          <a:ext cx="78232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118745</xdr:rowOff>
    </xdr:from>
    <xdr:to>
      <xdr:col>67</xdr:col>
      <xdr:colOff>101600</xdr:colOff>
      <xdr:row>36</xdr:row>
      <xdr:rowOff>48895</xdr:rowOff>
    </xdr:to>
    <xdr:sp macro="" textlink="">
      <xdr:nvSpPr>
        <xdr:cNvPr id="539" name="楕円 538">
          <a:extLst>
            <a:ext uri="{FF2B5EF4-FFF2-40B4-BE49-F238E27FC236}">
              <a16:creationId xmlns:a16="http://schemas.microsoft.com/office/drawing/2014/main" id="{F2E4DAD0-872C-46A0-A2EF-E6D759676177}"/>
            </a:ext>
          </a:extLst>
        </xdr:cNvPr>
        <xdr:cNvSpPr/>
      </xdr:nvSpPr>
      <xdr:spPr>
        <a:xfrm>
          <a:off x="11231880" y="59861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169545</xdr:rowOff>
    </xdr:from>
    <xdr:to>
      <xdr:col>71</xdr:col>
      <xdr:colOff>177800</xdr:colOff>
      <xdr:row>36</xdr:row>
      <xdr:rowOff>36195</xdr:rowOff>
    </xdr:to>
    <xdr:cxnSp macro="">
      <xdr:nvCxnSpPr>
        <xdr:cNvPr id="540" name="直線コネクタ 539">
          <a:extLst>
            <a:ext uri="{FF2B5EF4-FFF2-40B4-BE49-F238E27FC236}">
              <a16:creationId xmlns:a16="http://schemas.microsoft.com/office/drawing/2014/main" id="{AB1B6D90-CBC6-4011-AFE7-DF11250E4A15}"/>
            </a:ext>
          </a:extLst>
        </xdr:cNvPr>
        <xdr:cNvCxnSpPr/>
      </xdr:nvCxnSpPr>
      <xdr:spPr>
        <a:xfrm>
          <a:off x="11282680" y="6036945"/>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38117</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EE28554E-0704-4F14-9AEC-9837A9F9DFCD}"/>
            </a:ext>
          </a:extLst>
        </xdr:cNvPr>
        <xdr:cNvSpPr txBox="1"/>
      </xdr:nvSpPr>
      <xdr:spPr>
        <a:xfrm>
          <a:off x="13437244" y="640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156227</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430FC51E-E780-421C-8B68-0C01500DB1B3}"/>
            </a:ext>
          </a:extLst>
        </xdr:cNvPr>
        <xdr:cNvSpPr txBox="1"/>
      </xdr:nvSpPr>
      <xdr:spPr>
        <a:xfrm>
          <a:off x="12675244" y="635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7637</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C80E76DD-6302-4191-BA0B-560022DC3619}"/>
            </a:ext>
          </a:extLst>
        </xdr:cNvPr>
        <xdr:cNvSpPr txBox="1"/>
      </xdr:nvSpPr>
      <xdr:spPr>
        <a:xfrm>
          <a:off x="11900544" y="637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150512</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868A65CF-65CC-4932-9C50-9FB3D2AFDD22}"/>
            </a:ext>
          </a:extLst>
        </xdr:cNvPr>
        <xdr:cNvSpPr txBox="1"/>
      </xdr:nvSpPr>
      <xdr:spPr>
        <a:xfrm>
          <a:off x="11102984" y="6353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27322</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3CC68949-E6D0-4645-A4BE-58F94AD39AC2}"/>
            </a:ext>
          </a:extLst>
        </xdr:cNvPr>
        <xdr:cNvSpPr txBox="1"/>
      </xdr:nvSpPr>
      <xdr:spPr>
        <a:xfrm>
          <a:off x="13437244" y="589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151147</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C8DE6AE6-BCC4-495E-B57E-81568714EBAD}"/>
            </a:ext>
          </a:extLst>
        </xdr:cNvPr>
        <xdr:cNvSpPr txBox="1"/>
      </xdr:nvSpPr>
      <xdr:spPr>
        <a:xfrm>
          <a:off x="12675244" y="585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103522</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88C20DEA-7B7C-458F-8845-2BD84D4E0826}"/>
            </a:ext>
          </a:extLst>
        </xdr:cNvPr>
        <xdr:cNvSpPr txBox="1"/>
      </xdr:nvSpPr>
      <xdr:spPr>
        <a:xfrm>
          <a:off x="11900544" y="580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65422</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3BFF41C0-D005-4283-89E3-9042A1A2ED2F}"/>
            </a:ext>
          </a:extLst>
        </xdr:cNvPr>
        <xdr:cNvSpPr txBox="1"/>
      </xdr:nvSpPr>
      <xdr:spPr>
        <a:xfrm>
          <a:off x="11102984" y="576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F9B46D5F-9D8C-4C54-9CF4-3820DCB47CB2}"/>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4B07AE83-8FE9-4894-B6B6-DFCEDC7EE590}"/>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46D9F64D-796B-495C-AF98-48A7F10B6FCC}"/>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43396011-A68D-4CEC-B637-D75DEA228E94}"/>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F9044A92-4901-42F1-B4E2-10AB50E61717}"/>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A3EA31EF-8F88-43D9-B172-1BCC9BCAA929}"/>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D04BF3C5-0638-4A61-952A-D1B23788F2FF}"/>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9A013D82-ACEA-4C52-BFD2-8943DB3FC27F}"/>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7D236764-2B6C-4061-BD57-BDEDFBE07EA5}"/>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CB399252-F57C-4473-881B-3CC7C44A98B3}"/>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133350</xdr:rowOff>
    </xdr:from>
    <xdr:to>
      <xdr:col>120</xdr:col>
      <xdr:colOff>114300</xdr:colOff>
      <xdr:row>42</xdr:row>
      <xdr:rowOff>133350</xdr:rowOff>
    </xdr:to>
    <xdr:cxnSp macro="">
      <xdr:nvCxnSpPr>
        <xdr:cNvPr id="559" name="直線コネクタ 558">
          <a:extLst>
            <a:ext uri="{FF2B5EF4-FFF2-40B4-BE49-F238E27FC236}">
              <a16:creationId xmlns:a16="http://schemas.microsoft.com/office/drawing/2014/main" id="{9D3E2684-6C01-4D14-91B1-C0DF90612AB8}"/>
            </a:ext>
          </a:extLst>
        </xdr:cNvPr>
        <xdr:cNvCxnSpPr/>
      </xdr:nvCxnSpPr>
      <xdr:spPr>
        <a:xfrm>
          <a:off x="16093440" y="71742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162577</xdr:rowOff>
    </xdr:from>
    <xdr:ext cx="248786" cy="259045"/>
    <xdr:sp macro="" textlink="">
      <xdr:nvSpPr>
        <xdr:cNvPr id="560" name="テキスト ボックス 559">
          <a:extLst>
            <a:ext uri="{FF2B5EF4-FFF2-40B4-BE49-F238E27FC236}">
              <a16:creationId xmlns:a16="http://schemas.microsoft.com/office/drawing/2014/main" id="{2AF06EF6-02E1-4657-8499-AD28E59FDF18}"/>
            </a:ext>
          </a:extLst>
        </xdr:cNvPr>
        <xdr:cNvSpPr txBox="1"/>
      </xdr:nvSpPr>
      <xdr:spPr>
        <a:xfrm>
          <a:off x="15890374" y="703581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19050</xdr:rowOff>
    </xdr:from>
    <xdr:to>
      <xdr:col>120</xdr:col>
      <xdr:colOff>114300</xdr:colOff>
      <xdr:row>41</xdr:row>
      <xdr:rowOff>19050</xdr:rowOff>
    </xdr:to>
    <xdr:cxnSp macro="">
      <xdr:nvCxnSpPr>
        <xdr:cNvPr id="561" name="直線コネクタ 560">
          <a:extLst>
            <a:ext uri="{FF2B5EF4-FFF2-40B4-BE49-F238E27FC236}">
              <a16:creationId xmlns:a16="http://schemas.microsoft.com/office/drawing/2014/main" id="{ECEBC228-1497-4C32-80E4-5F0F7BF46CC0}"/>
            </a:ext>
          </a:extLst>
        </xdr:cNvPr>
        <xdr:cNvCxnSpPr/>
      </xdr:nvCxnSpPr>
      <xdr:spPr>
        <a:xfrm>
          <a:off x="16093440" y="68922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40</xdr:row>
      <xdr:rowOff>48277</xdr:rowOff>
    </xdr:from>
    <xdr:ext cx="531299" cy="259045"/>
    <xdr:sp macro="" textlink="">
      <xdr:nvSpPr>
        <xdr:cNvPr id="562" name="テキスト ボックス 561">
          <a:extLst>
            <a:ext uri="{FF2B5EF4-FFF2-40B4-BE49-F238E27FC236}">
              <a16:creationId xmlns:a16="http://schemas.microsoft.com/office/drawing/2014/main" id="{D8601A10-CB90-49A3-95E6-694B1D34F0C8}"/>
            </a:ext>
          </a:extLst>
        </xdr:cNvPr>
        <xdr:cNvSpPr txBox="1"/>
      </xdr:nvSpPr>
      <xdr:spPr>
        <a:xfrm>
          <a:off x="15630721" y="67538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76200</xdr:rowOff>
    </xdr:from>
    <xdr:to>
      <xdr:col>120</xdr:col>
      <xdr:colOff>114300</xdr:colOff>
      <xdr:row>39</xdr:row>
      <xdr:rowOff>76200</xdr:rowOff>
    </xdr:to>
    <xdr:cxnSp macro="">
      <xdr:nvCxnSpPr>
        <xdr:cNvPr id="563" name="直線コネクタ 562">
          <a:extLst>
            <a:ext uri="{FF2B5EF4-FFF2-40B4-BE49-F238E27FC236}">
              <a16:creationId xmlns:a16="http://schemas.microsoft.com/office/drawing/2014/main" id="{286F8787-C7CE-463E-BF18-828E4BDAB4B1}"/>
            </a:ext>
          </a:extLst>
        </xdr:cNvPr>
        <xdr:cNvCxnSpPr/>
      </xdr:nvCxnSpPr>
      <xdr:spPr>
        <a:xfrm>
          <a:off x="16093440" y="6614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105427</xdr:rowOff>
    </xdr:from>
    <xdr:ext cx="531299" cy="259045"/>
    <xdr:sp macro="" textlink="">
      <xdr:nvSpPr>
        <xdr:cNvPr id="564" name="テキスト ボックス 563">
          <a:extLst>
            <a:ext uri="{FF2B5EF4-FFF2-40B4-BE49-F238E27FC236}">
              <a16:creationId xmlns:a16="http://schemas.microsoft.com/office/drawing/2014/main" id="{6F932966-AD31-4E11-A700-8DDCFD4393FA}"/>
            </a:ext>
          </a:extLst>
        </xdr:cNvPr>
        <xdr:cNvSpPr txBox="1"/>
      </xdr:nvSpPr>
      <xdr:spPr>
        <a:xfrm>
          <a:off x="15630721" y="64757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5" name="直線コネクタ 564">
          <a:extLst>
            <a:ext uri="{FF2B5EF4-FFF2-40B4-BE49-F238E27FC236}">
              <a16:creationId xmlns:a16="http://schemas.microsoft.com/office/drawing/2014/main" id="{3341103E-9F73-49F1-AB9D-8BF1FBA2D532}"/>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162577</xdr:rowOff>
    </xdr:from>
    <xdr:ext cx="531299" cy="259045"/>
    <xdr:sp macro="" textlink="">
      <xdr:nvSpPr>
        <xdr:cNvPr id="566" name="テキスト ボックス 565">
          <a:extLst>
            <a:ext uri="{FF2B5EF4-FFF2-40B4-BE49-F238E27FC236}">
              <a16:creationId xmlns:a16="http://schemas.microsoft.com/office/drawing/2014/main" id="{3391EA33-5B54-457C-A7B8-B17F59557CC9}"/>
            </a:ext>
          </a:extLst>
        </xdr:cNvPr>
        <xdr:cNvSpPr txBox="1"/>
      </xdr:nvSpPr>
      <xdr:spPr>
        <a:xfrm>
          <a:off x="1563072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19050</xdr:rowOff>
    </xdr:from>
    <xdr:to>
      <xdr:col>120</xdr:col>
      <xdr:colOff>114300</xdr:colOff>
      <xdr:row>36</xdr:row>
      <xdr:rowOff>19050</xdr:rowOff>
    </xdr:to>
    <xdr:cxnSp macro="">
      <xdr:nvCxnSpPr>
        <xdr:cNvPr id="567" name="直線コネクタ 566">
          <a:extLst>
            <a:ext uri="{FF2B5EF4-FFF2-40B4-BE49-F238E27FC236}">
              <a16:creationId xmlns:a16="http://schemas.microsoft.com/office/drawing/2014/main" id="{DE2263B6-A529-422D-9114-1054C891A18A}"/>
            </a:ext>
          </a:extLst>
        </xdr:cNvPr>
        <xdr:cNvCxnSpPr/>
      </xdr:nvCxnSpPr>
      <xdr:spPr>
        <a:xfrm>
          <a:off x="16093440" y="6054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48277</xdr:rowOff>
    </xdr:from>
    <xdr:ext cx="595419" cy="259045"/>
    <xdr:sp macro="" textlink="">
      <xdr:nvSpPr>
        <xdr:cNvPr id="568" name="テキスト ボックス 567">
          <a:extLst>
            <a:ext uri="{FF2B5EF4-FFF2-40B4-BE49-F238E27FC236}">
              <a16:creationId xmlns:a16="http://schemas.microsoft.com/office/drawing/2014/main" id="{02110800-9ACA-4766-9B28-A365731CD570}"/>
            </a:ext>
          </a:extLst>
        </xdr:cNvPr>
        <xdr:cNvSpPr txBox="1"/>
      </xdr:nvSpPr>
      <xdr:spPr>
        <a:xfrm>
          <a:off x="15589461" y="5915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69" name="直線コネクタ 568">
          <a:extLst>
            <a:ext uri="{FF2B5EF4-FFF2-40B4-BE49-F238E27FC236}">
              <a16:creationId xmlns:a16="http://schemas.microsoft.com/office/drawing/2014/main" id="{75136435-AD93-4BB0-B526-2190467C6802}"/>
            </a:ext>
          </a:extLst>
        </xdr:cNvPr>
        <xdr:cNvCxnSpPr/>
      </xdr:nvCxnSpPr>
      <xdr:spPr>
        <a:xfrm>
          <a:off x="16093440" y="5775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70" name="テキスト ボックス 569">
          <a:extLst>
            <a:ext uri="{FF2B5EF4-FFF2-40B4-BE49-F238E27FC236}">
              <a16:creationId xmlns:a16="http://schemas.microsoft.com/office/drawing/2014/main" id="{610E0CED-C791-49C9-99FC-38E191D0E2DA}"/>
            </a:ext>
          </a:extLst>
        </xdr:cNvPr>
        <xdr:cNvSpPr txBox="1"/>
      </xdr:nvSpPr>
      <xdr:spPr>
        <a:xfrm>
          <a:off x="15589461" y="56375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133350</xdr:rowOff>
    </xdr:from>
    <xdr:to>
      <xdr:col>120</xdr:col>
      <xdr:colOff>114300</xdr:colOff>
      <xdr:row>32</xdr:row>
      <xdr:rowOff>133350</xdr:rowOff>
    </xdr:to>
    <xdr:cxnSp macro="">
      <xdr:nvCxnSpPr>
        <xdr:cNvPr id="571" name="直線コネクタ 570">
          <a:extLst>
            <a:ext uri="{FF2B5EF4-FFF2-40B4-BE49-F238E27FC236}">
              <a16:creationId xmlns:a16="http://schemas.microsoft.com/office/drawing/2014/main" id="{CE332ABF-A804-4258-9ED6-77ACDD9E2D7D}"/>
            </a:ext>
          </a:extLst>
        </xdr:cNvPr>
        <xdr:cNvCxnSpPr/>
      </xdr:nvCxnSpPr>
      <xdr:spPr>
        <a:xfrm>
          <a:off x="16093440" y="5497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31</xdr:row>
      <xdr:rowOff>162577</xdr:rowOff>
    </xdr:from>
    <xdr:ext cx="595419" cy="259045"/>
    <xdr:sp macro="" textlink="">
      <xdr:nvSpPr>
        <xdr:cNvPr id="572" name="テキスト ボックス 571">
          <a:extLst>
            <a:ext uri="{FF2B5EF4-FFF2-40B4-BE49-F238E27FC236}">
              <a16:creationId xmlns:a16="http://schemas.microsoft.com/office/drawing/2014/main" id="{09ACF1D7-F91F-4772-BBB3-F0FF7771E7F4}"/>
            </a:ext>
          </a:extLst>
        </xdr:cNvPr>
        <xdr:cNvSpPr txBox="1"/>
      </xdr:nvSpPr>
      <xdr:spPr>
        <a:xfrm>
          <a:off x="15589461" y="5359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54754FEB-4CE0-4C2A-925D-BFE484CE8F89}"/>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A7474A3B-F6B1-4DEB-B53E-EE1B43D372AF}"/>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BCECB8C1-CB29-4BC2-BA7A-C5E186AC569C}"/>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126806</xdr:rowOff>
    </xdr:from>
    <xdr:to>
      <xdr:col>116</xdr:col>
      <xdr:colOff>62864</xdr:colOff>
      <xdr:row>41</xdr:row>
      <xdr:rowOff>111938</xdr:rowOff>
    </xdr:to>
    <xdr:cxnSp macro="">
      <xdr:nvCxnSpPr>
        <xdr:cNvPr id="576" name="直線コネクタ 575">
          <a:extLst>
            <a:ext uri="{FF2B5EF4-FFF2-40B4-BE49-F238E27FC236}">
              <a16:creationId xmlns:a16="http://schemas.microsoft.com/office/drawing/2014/main" id="{96D42C61-0C2B-4DE2-BC93-1D35DF37F475}"/>
            </a:ext>
          </a:extLst>
        </xdr:cNvPr>
        <xdr:cNvCxnSpPr/>
      </xdr:nvCxnSpPr>
      <xdr:spPr>
        <a:xfrm flipV="1">
          <a:off x="19509104" y="5658926"/>
          <a:ext cx="0" cy="1326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115765</xdr:rowOff>
    </xdr:from>
    <xdr:ext cx="534377" cy="259045"/>
    <xdr:sp macro="" textlink="">
      <xdr:nvSpPr>
        <xdr:cNvPr id="577" name="【一般廃棄物処理施設】&#10;一人当たり有形固定資産（償却資産）額最小値テキスト">
          <a:extLst>
            <a:ext uri="{FF2B5EF4-FFF2-40B4-BE49-F238E27FC236}">
              <a16:creationId xmlns:a16="http://schemas.microsoft.com/office/drawing/2014/main" id="{5D11A07A-FCE5-486E-A95A-2D0D296CD9E1}"/>
            </a:ext>
          </a:extLst>
        </xdr:cNvPr>
        <xdr:cNvSpPr txBox="1"/>
      </xdr:nvSpPr>
      <xdr:spPr>
        <a:xfrm>
          <a:off x="19547840" y="6989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111938</xdr:rowOff>
    </xdr:from>
    <xdr:to>
      <xdr:col>116</xdr:col>
      <xdr:colOff>152400</xdr:colOff>
      <xdr:row>41</xdr:row>
      <xdr:rowOff>111938</xdr:rowOff>
    </xdr:to>
    <xdr:cxnSp macro="">
      <xdr:nvCxnSpPr>
        <xdr:cNvPr id="578" name="直線コネクタ 577">
          <a:extLst>
            <a:ext uri="{FF2B5EF4-FFF2-40B4-BE49-F238E27FC236}">
              <a16:creationId xmlns:a16="http://schemas.microsoft.com/office/drawing/2014/main" id="{454ACA08-1C2B-464A-8520-A6391E45C8BA}"/>
            </a:ext>
          </a:extLst>
        </xdr:cNvPr>
        <xdr:cNvCxnSpPr/>
      </xdr:nvCxnSpPr>
      <xdr:spPr>
        <a:xfrm>
          <a:off x="19443700" y="69851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73483</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CC008927-6C83-46D4-9476-9921D097FB77}"/>
            </a:ext>
          </a:extLst>
        </xdr:cNvPr>
        <xdr:cNvSpPr txBox="1"/>
      </xdr:nvSpPr>
      <xdr:spPr>
        <a:xfrm>
          <a:off x="19547840" y="5437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126806</xdr:rowOff>
    </xdr:from>
    <xdr:to>
      <xdr:col>116</xdr:col>
      <xdr:colOff>152400</xdr:colOff>
      <xdr:row>33</xdr:row>
      <xdr:rowOff>126806</xdr:rowOff>
    </xdr:to>
    <xdr:cxnSp macro="">
      <xdr:nvCxnSpPr>
        <xdr:cNvPr id="580" name="直線コネクタ 579">
          <a:extLst>
            <a:ext uri="{FF2B5EF4-FFF2-40B4-BE49-F238E27FC236}">
              <a16:creationId xmlns:a16="http://schemas.microsoft.com/office/drawing/2014/main" id="{8755E80E-07AB-40C9-9A05-7B4A95CF2F7C}"/>
            </a:ext>
          </a:extLst>
        </xdr:cNvPr>
        <xdr:cNvCxnSpPr/>
      </xdr:nvCxnSpPr>
      <xdr:spPr>
        <a:xfrm>
          <a:off x="19443700" y="56589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40333</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261DF57D-C614-4FF1-9D5D-436312AA7C7F}"/>
            </a:ext>
          </a:extLst>
        </xdr:cNvPr>
        <xdr:cNvSpPr txBox="1"/>
      </xdr:nvSpPr>
      <xdr:spPr>
        <a:xfrm>
          <a:off x="19547840" y="62430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17456</xdr:rowOff>
    </xdr:from>
    <xdr:to>
      <xdr:col>116</xdr:col>
      <xdr:colOff>114300</xdr:colOff>
      <xdr:row>38</xdr:row>
      <xdr:rowOff>119056</xdr:rowOff>
    </xdr:to>
    <xdr:sp macro="" textlink="">
      <xdr:nvSpPr>
        <xdr:cNvPr id="582" name="フローチャート: 判断 581">
          <a:extLst>
            <a:ext uri="{FF2B5EF4-FFF2-40B4-BE49-F238E27FC236}">
              <a16:creationId xmlns:a16="http://schemas.microsoft.com/office/drawing/2014/main" id="{A5675957-56DE-4D30-A7D4-393991222CA6}"/>
            </a:ext>
          </a:extLst>
        </xdr:cNvPr>
        <xdr:cNvSpPr/>
      </xdr:nvSpPr>
      <xdr:spPr>
        <a:xfrm>
          <a:off x="19458940" y="6387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23619</xdr:rowOff>
    </xdr:from>
    <xdr:to>
      <xdr:col>112</xdr:col>
      <xdr:colOff>38100</xdr:colOff>
      <xdr:row>38</xdr:row>
      <xdr:rowOff>125219</xdr:rowOff>
    </xdr:to>
    <xdr:sp macro="" textlink="">
      <xdr:nvSpPr>
        <xdr:cNvPr id="583" name="フローチャート: 判断 582">
          <a:extLst>
            <a:ext uri="{FF2B5EF4-FFF2-40B4-BE49-F238E27FC236}">
              <a16:creationId xmlns:a16="http://schemas.microsoft.com/office/drawing/2014/main" id="{E53CF573-3A31-4996-A639-28C22A2EBAB6}"/>
            </a:ext>
          </a:extLst>
        </xdr:cNvPr>
        <xdr:cNvSpPr/>
      </xdr:nvSpPr>
      <xdr:spPr>
        <a:xfrm>
          <a:off x="18735040" y="639393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82274</xdr:rowOff>
    </xdr:from>
    <xdr:to>
      <xdr:col>107</xdr:col>
      <xdr:colOff>101600</xdr:colOff>
      <xdr:row>39</xdr:row>
      <xdr:rowOff>12424</xdr:rowOff>
    </xdr:to>
    <xdr:sp macro="" textlink="">
      <xdr:nvSpPr>
        <xdr:cNvPr id="584" name="フローチャート: 判断 583">
          <a:extLst>
            <a:ext uri="{FF2B5EF4-FFF2-40B4-BE49-F238E27FC236}">
              <a16:creationId xmlns:a16="http://schemas.microsoft.com/office/drawing/2014/main" id="{538D9F1B-4403-41CA-A725-C08C030A4A90}"/>
            </a:ext>
          </a:extLst>
        </xdr:cNvPr>
        <xdr:cNvSpPr/>
      </xdr:nvSpPr>
      <xdr:spPr>
        <a:xfrm>
          <a:off x="17937480" y="64525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101019</xdr:rowOff>
    </xdr:from>
    <xdr:to>
      <xdr:col>102</xdr:col>
      <xdr:colOff>165100</xdr:colOff>
      <xdr:row>39</xdr:row>
      <xdr:rowOff>31169</xdr:rowOff>
    </xdr:to>
    <xdr:sp macro="" textlink="">
      <xdr:nvSpPr>
        <xdr:cNvPr id="585" name="フローチャート: 判断 584">
          <a:extLst>
            <a:ext uri="{FF2B5EF4-FFF2-40B4-BE49-F238E27FC236}">
              <a16:creationId xmlns:a16="http://schemas.microsoft.com/office/drawing/2014/main" id="{E0C008CD-D20C-4725-A2D7-F243E4120535}"/>
            </a:ext>
          </a:extLst>
        </xdr:cNvPr>
        <xdr:cNvSpPr/>
      </xdr:nvSpPr>
      <xdr:spPr>
        <a:xfrm>
          <a:off x="17162780" y="64713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93418</xdr:rowOff>
    </xdr:from>
    <xdr:to>
      <xdr:col>98</xdr:col>
      <xdr:colOff>38100</xdr:colOff>
      <xdr:row>39</xdr:row>
      <xdr:rowOff>23568</xdr:rowOff>
    </xdr:to>
    <xdr:sp macro="" textlink="">
      <xdr:nvSpPr>
        <xdr:cNvPr id="586" name="フローチャート: 判断 585">
          <a:extLst>
            <a:ext uri="{FF2B5EF4-FFF2-40B4-BE49-F238E27FC236}">
              <a16:creationId xmlns:a16="http://schemas.microsoft.com/office/drawing/2014/main" id="{83D6D77F-424B-4E12-BA1C-F1A541D91A8A}"/>
            </a:ext>
          </a:extLst>
        </xdr:cNvPr>
        <xdr:cNvSpPr/>
      </xdr:nvSpPr>
      <xdr:spPr>
        <a:xfrm>
          <a:off x="16388080" y="64637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30D71AE8-8442-4CEC-A386-EB9B295D952D}"/>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15AD0D0A-A4BD-4083-9E75-196B1214255E}"/>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36A26371-608F-49AF-B601-1FEF458CBACE}"/>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E22E6A60-A693-4677-9462-777407DBD785}"/>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15943942-D42C-479F-B10B-CE2B9006DA96}"/>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121803</xdr:rowOff>
    </xdr:from>
    <xdr:to>
      <xdr:col>116</xdr:col>
      <xdr:colOff>114300</xdr:colOff>
      <xdr:row>41</xdr:row>
      <xdr:rowOff>51953</xdr:rowOff>
    </xdr:to>
    <xdr:sp macro="" textlink="">
      <xdr:nvSpPr>
        <xdr:cNvPr id="592" name="楕円 591">
          <a:extLst>
            <a:ext uri="{FF2B5EF4-FFF2-40B4-BE49-F238E27FC236}">
              <a16:creationId xmlns:a16="http://schemas.microsoft.com/office/drawing/2014/main" id="{219CA222-A4B1-4921-9792-6D5E1AD91AAB}"/>
            </a:ext>
          </a:extLst>
        </xdr:cNvPr>
        <xdr:cNvSpPr/>
      </xdr:nvSpPr>
      <xdr:spPr>
        <a:xfrm>
          <a:off x="19458940" y="68274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36730</xdr:rowOff>
    </xdr:from>
    <xdr:ext cx="534377" cy="259045"/>
    <xdr:sp macro="" textlink="">
      <xdr:nvSpPr>
        <xdr:cNvPr id="593" name="【一般廃棄物処理施設】&#10;一人当たり有形固定資産（償却資産）額該当値テキスト">
          <a:extLst>
            <a:ext uri="{FF2B5EF4-FFF2-40B4-BE49-F238E27FC236}">
              <a16:creationId xmlns:a16="http://schemas.microsoft.com/office/drawing/2014/main" id="{FCE81217-A7AF-480E-BCB9-5CA92F71FA8A}"/>
            </a:ext>
          </a:extLst>
        </xdr:cNvPr>
        <xdr:cNvSpPr txBox="1"/>
      </xdr:nvSpPr>
      <xdr:spPr>
        <a:xfrm>
          <a:off x="19547840" y="6742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125079</xdr:rowOff>
    </xdr:from>
    <xdr:to>
      <xdr:col>112</xdr:col>
      <xdr:colOff>38100</xdr:colOff>
      <xdr:row>41</xdr:row>
      <xdr:rowOff>55229</xdr:rowOff>
    </xdr:to>
    <xdr:sp macro="" textlink="">
      <xdr:nvSpPr>
        <xdr:cNvPr id="594" name="楕円 593">
          <a:extLst>
            <a:ext uri="{FF2B5EF4-FFF2-40B4-BE49-F238E27FC236}">
              <a16:creationId xmlns:a16="http://schemas.microsoft.com/office/drawing/2014/main" id="{9A623969-35C3-4129-B075-3CAC9D707F6E}"/>
            </a:ext>
          </a:extLst>
        </xdr:cNvPr>
        <xdr:cNvSpPr/>
      </xdr:nvSpPr>
      <xdr:spPr>
        <a:xfrm>
          <a:off x="18735040" y="683067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1153</xdr:rowOff>
    </xdr:from>
    <xdr:to>
      <xdr:col>116</xdr:col>
      <xdr:colOff>63500</xdr:colOff>
      <xdr:row>41</xdr:row>
      <xdr:rowOff>4429</xdr:rowOff>
    </xdr:to>
    <xdr:cxnSp macro="">
      <xdr:nvCxnSpPr>
        <xdr:cNvPr id="595" name="直線コネクタ 594">
          <a:extLst>
            <a:ext uri="{FF2B5EF4-FFF2-40B4-BE49-F238E27FC236}">
              <a16:creationId xmlns:a16="http://schemas.microsoft.com/office/drawing/2014/main" id="{B8075662-CDE7-4D42-AEBB-8A01845B42D8}"/>
            </a:ext>
          </a:extLst>
        </xdr:cNvPr>
        <xdr:cNvCxnSpPr/>
      </xdr:nvCxnSpPr>
      <xdr:spPr>
        <a:xfrm flipV="1">
          <a:off x="18778220" y="6874393"/>
          <a:ext cx="731520" cy="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127784</xdr:rowOff>
    </xdr:from>
    <xdr:to>
      <xdr:col>107</xdr:col>
      <xdr:colOff>101600</xdr:colOff>
      <xdr:row>41</xdr:row>
      <xdr:rowOff>57934</xdr:rowOff>
    </xdr:to>
    <xdr:sp macro="" textlink="">
      <xdr:nvSpPr>
        <xdr:cNvPr id="596" name="楕円 595">
          <a:extLst>
            <a:ext uri="{FF2B5EF4-FFF2-40B4-BE49-F238E27FC236}">
              <a16:creationId xmlns:a16="http://schemas.microsoft.com/office/drawing/2014/main" id="{BD16598B-A550-4B3C-B02A-3460D4A32A7B}"/>
            </a:ext>
          </a:extLst>
        </xdr:cNvPr>
        <xdr:cNvSpPr/>
      </xdr:nvSpPr>
      <xdr:spPr>
        <a:xfrm>
          <a:off x="17937480" y="68333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4429</xdr:rowOff>
    </xdr:from>
    <xdr:to>
      <xdr:col>111</xdr:col>
      <xdr:colOff>177800</xdr:colOff>
      <xdr:row>41</xdr:row>
      <xdr:rowOff>7134</xdr:rowOff>
    </xdr:to>
    <xdr:cxnSp macro="">
      <xdr:nvCxnSpPr>
        <xdr:cNvPr id="597" name="直線コネクタ 596">
          <a:extLst>
            <a:ext uri="{FF2B5EF4-FFF2-40B4-BE49-F238E27FC236}">
              <a16:creationId xmlns:a16="http://schemas.microsoft.com/office/drawing/2014/main" id="{CCF0A383-6F59-481B-900B-7102D0AB9583}"/>
            </a:ext>
          </a:extLst>
        </xdr:cNvPr>
        <xdr:cNvCxnSpPr/>
      </xdr:nvCxnSpPr>
      <xdr:spPr>
        <a:xfrm flipV="1">
          <a:off x="17988280" y="6877669"/>
          <a:ext cx="789940" cy="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130194</xdr:rowOff>
    </xdr:from>
    <xdr:to>
      <xdr:col>102</xdr:col>
      <xdr:colOff>165100</xdr:colOff>
      <xdr:row>41</xdr:row>
      <xdr:rowOff>60344</xdr:rowOff>
    </xdr:to>
    <xdr:sp macro="" textlink="">
      <xdr:nvSpPr>
        <xdr:cNvPr id="598" name="楕円 597">
          <a:extLst>
            <a:ext uri="{FF2B5EF4-FFF2-40B4-BE49-F238E27FC236}">
              <a16:creationId xmlns:a16="http://schemas.microsoft.com/office/drawing/2014/main" id="{F513F040-B354-428A-B996-AE1F35FA315E}"/>
            </a:ext>
          </a:extLst>
        </xdr:cNvPr>
        <xdr:cNvSpPr/>
      </xdr:nvSpPr>
      <xdr:spPr>
        <a:xfrm>
          <a:off x="17162780" y="68357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7134</xdr:rowOff>
    </xdr:from>
    <xdr:to>
      <xdr:col>107</xdr:col>
      <xdr:colOff>50800</xdr:colOff>
      <xdr:row>41</xdr:row>
      <xdr:rowOff>9544</xdr:rowOff>
    </xdr:to>
    <xdr:cxnSp macro="">
      <xdr:nvCxnSpPr>
        <xdr:cNvPr id="599" name="直線コネクタ 598">
          <a:extLst>
            <a:ext uri="{FF2B5EF4-FFF2-40B4-BE49-F238E27FC236}">
              <a16:creationId xmlns:a16="http://schemas.microsoft.com/office/drawing/2014/main" id="{780D8FF3-C346-4317-A700-DB61884E2BD7}"/>
            </a:ext>
          </a:extLst>
        </xdr:cNvPr>
        <xdr:cNvCxnSpPr/>
      </xdr:nvCxnSpPr>
      <xdr:spPr>
        <a:xfrm flipV="1">
          <a:off x="17213580" y="6880374"/>
          <a:ext cx="774700" cy="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137452</xdr:rowOff>
    </xdr:from>
    <xdr:to>
      <xdr:col>98</xdr:col>
      <xdr:colOff>38100</xdr:colOff>
      <xdr:row>41</xdr:row>
      <xdr:rowOff>67602</xdr:rowOff>
    </xdr:to>
    <xdr:sp macro="" textlink="">
      <xdr:nvSpPr>
        <xdr:cNvPr id="600" name="楕円 599">
          <a:extLst>
            <a:ext uri="{FF2B5EF4-FFF2-40B4-BE49-F238E27FC236}">
              <a16:creationId xmlns:a16="http://schemas.microsoft.com/office/drawing/2014/main" id="{D9E86B1C-6804-4883-BEEE-3EEA54060036}"/>
            </a:ext>
          </a:extLst>
        </xdr:cNvPr>
        <xdr:cNvSpPr/>
      </xdr:nvSpPr>
      <xdr:spPr>
        <a:xfrm>
          <a:off x="16388080" y="684305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9544</xdr:rowOff>
    </xdr:from>
    <xdr:to>
      <xdr:col>102</xdr:col>
      <xdr:colOff>114300</xdr:colOff>
      <xdr:row>41</xdr:row>
      <xdr:rowOff>16802</xdr:rowOff>
    </xdr:to>
    <xdr:cxnSp macro="">
      <xdr:nvCxnSpPr>
        <xdr:cNvPr id="601" name="直線コネクタ 600">
          <a:extLst>
            <a:ext uri="{FF2B5EF4-FFF2-40B4-BE49-F238E27FC236}">
              <a16:creationId xmlns:a16="http://schemas.microsoft.com/office/drawing/2014/main" id="{6CE1198C-F303-4342-9411-E3B7A09B62A0}"/>
            </a:ext>
          </a:extLst>
        </xdr:cNvPr>
        <xdr:cNvCxnSpPr/>
      </xdr:nvCxnSpPr>
      <xdr:spPr>
        <a:xfrm flipV="1">
          <a:off x="16431260" y="6882784"/>
          <a:ext cx="782320" cy="7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141746</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10DC9730-5923-4C0E-89E0-57AB3FF9459A}"/>
            </a:ext>
          </a:extLst>
        </xdr:cNvPr>
        <xdr:cNvSpPr txBox="1"/>
      </xdr:nvSpPr>
      <xdr:spPr>
        <a:xfrm>
          <a:off x="18528811" y="6176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28951</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15AF0947-CE28-4F10-8F53-BD544B2760A4}"/>
            </a:ext>
          </a:extLst>
        </xdr:cNvPr>
        <xdr:cNvSpPr txBox="1"/>
      </xdr:nvSpPr>
      <xdr:spPr>
        <a:xfrm>
          <a:off x="17766811" y="6231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47696</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052C4E3D-A0BF-4A62-A449-0CC417CE65AB}"/>
            </a:ext>
          </a:extLst>
        </xdr:cNvPr>
        <xdr:cNvSpPr txBox="1"/>
      </xdr:nvSpPr>
      <xdr:spPr>
        <a:xfrm>
          <a:off x="16969251" y="6250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40095</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F610D5ED-8E4F-4B33-B9FE-6DBEBDE19A8F}"/>
            </a:ext>
          </a:extLst>
        </xdr:cNvPr>
        <xdr:cNvSpPr txBox="1"/>
      </xdr:nvSpPr>
      <xdr:spPr>
        <a:xfrm>
          <a:off x="16194551" y="6242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46356</xdr:rowOff>
    </xdr:from>
    <xdr:ext cx="534377" cy="259045"/>
    <xdr:sp macro="" textlink="">
      <xdr:nvSpPr>
        <xdr:cNvPr id="606" name="n_1mainValue【一般廃棄物処理施設】&#10;一人当たり有形固定資産（償却資産）額">
          <a:extLst>
            <a:ext uri="{FF2B5EF4-FFF2-40B4-BE49-F238E27FC236}">
              <a16:creationId xmlns:a16="http://schemas.microsoft.com/office/drawing/2014/main" id="{2139CED3-7921-41A3-B590-DBFF5CA44746}"/>
            </a:ext>
          </a:extLst>
        </xdr:cNvPr>
        <xdr:cNvSpPr txBox="1"/>
      </xdr:nvSpPr>
      <xdr:spPr>
        <a:xfrm>
          <a:off x="18528811" y="6919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49061</xdr:rowOff>
    </xdr:from>
    <xdr:ext cx="534377" cy="259045"/>
    <xdr:sp macro="" textlink="">
      <xdr:nvSpPr>
        <xdr:cNvPr id="607" name="n_2mainValue【一般廃棄物処理施設】&#10;一人当たり有形固定資産（償却資産）額">
          <a:extLst>
            <a:ext uri="{FF2B5EF4-FFF2-40B4-BE49-F238E27FC236}">
              <a16:creationId xmlns:a16="http://schemas.microsoft.com/office/drawing/2014/main" id="{44D08606-DA85-42DE-89E3-FCA1FDBA93C1}"/>
            </a:ext>
          </a:extLst>
        </xdr:cNvPr>
        <xdr:cNvSpPr txBox="1"/>
      </xdr:nvSpPr>
      <xdr:spPr>
        <a:xfrm>
          <a:off x="17766811" y="6922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51471</xdr:rowOff>
    </xdr:from>
    <xdr:ext cx="534377" cy="259045"/>
    <xdr:sp macro="" textlink="">
      <xdr:nvSpPr>
        <xdr:cNvPr id="608" name="n_3mainValue【一般廃棄物処理施設】&#10;一人当たり有形固定資産（償却資産）額">
          <a:extLst>
            <a:ext uri="{FF2B5EF4-FFF2-40B4-BE49-F238E27FC236}">
              <a16:creationId xmlns:a16="http://schemas.microsoft.com/office/drawing/2014/main" id="{186F2776-003D-4ACB-A5CA-9F07F6905A57}"/>
            </a:ext>
          </a:extLst>
        </xdr:cNvPr>
        <xdr:cNvSpPr txBox="1"/>
      </xdr:nvSpPr>
      <xdr:spPr>
        <a:xfrm>
          <a:off x="16969251" y="6924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58729</xdr:rowOff>
    </xdr:from>
    <xdr:ext cx="534377" cy="259045"/>
    <xdr:sp macro="" textlink="">
      <xdr:nvSpPr>
        <xdr:cNvPr id="609" name="n_4mainValue【一般廃棄物処理施設】&#10;一人当たり有形固定資産（償却資産）額">
          <a:extLst>
            <a:ext uri="{FF2B5EF4-FFF2-40B4-BE49-F238E27FC236}">
              <a16:creationId xmlns:a16="http://schemas.microsoft.com/office/drawing/2014/main" id="{1356434A-FC6A-48A6-9F8F-EFE16BED3140}"/>
            </a:ext>
          </a:extLst>
        </xdr:cNvPr>
        <xdr:cNvSpPr txBox="1"/>
      </xdr:nvSpPr>
      <xdr:spPr>
        <a:xfrm>
          <a:off x="16194551" y="6931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9720DE0D-8935-400E-BD7B-4E985D15A83B}"/>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0C7A4928-9DCE-4D22-A214-0C60F2103982}"/>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69C7C13E-9849-446E-9DE5-9D28012C1B73}"/>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EC7AFBFE-1EC8-4A16-B55A-F3F91497993E}"/>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5093BDED-8733-4A76-B4BF-1B254C7C9498}"/>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1A88D9B6-56A9-4A68-B33B-BC9C1D2B14B4}"/>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88F75591-EA16-4CFC-AF82-DEE456FA37A9}"/>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78D18E94-243E-4419-9773-0BB57F70C426}"/>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FF8A912B-2723-4B91-A455-78902F4B0B18}"/>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0C9CAC19-1253-40CE-ADD5-3976FBA1DD7F}"/>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F53F41B8-EC50-4FF0-BE0B-B6C7E65BACDD}"/>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a:extLst>
            <a:ext uri="{FF2B5EF4-FFF2-40B4-BE49-F238E27FC236}">
              <a16:creationId xmlns:a16="http://schemas.microsoft.com/office/drawing/2014/main" id="{6AE7CDA2-71BC-46A0-93D8-D19829298677}"/>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a:extLst>
            <a:ext uri="{FF2B5EF4-FFF2-40B4-BE49-F238E27FC236}">
              <a16:creationId xmlns:a16="http://schemas.microsoft.com/office/drawing/2014/main" id="{0B704E07-2C94-489C-919D-24F571CB5A7C}"/>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a:extLst>
            <a:ext uri="{FF2B5EF4-FFF2-40B4-BE49-F238E27FC236}">
              <a16:creationId xmlns:a16="http://schemas.microsoft.com/office/drawing/2014/main" id="{ABCACFB2-E1AF-4B77-BB49-8EB4082FF454}"/>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a:extLst>
            <a:ext uri="{FF2B5EF4-FFF2-40B4-BE49-F238E27FC236}">
              <a16:creationId xmlns:a16="http://schemas.microsoft.com/office/drawing/2014/main" id="{22574BBA-677E-41ED-93C8-E4F951A4A2FF}"/>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a:extLst>
            <a:ext uri="{FF2B5EF4-FFF2-40B4-BE49-F238E27FC236}">
              <a16:creationId xmlns:a16="http://schemas.microsoft.com/office/drawing/2014/main" id="{CC6176FA-4865-4D0D-81B4-21FE6FAFF1ED}"/>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a:extLst>
            <a:ext uri="{FF2B5EF4-FFF2-40B4-BE49-F238E27FC236}">
              <a16:creationId xmlns:a16="http://schemas.microsoft.com/office/drawing/2014/main" id="{BE9B647A-BB32-46AB-A161-4636626A6ABE}"/>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a:extLst>
            <a:ext uri="{FF2B5EF4-FFF2-40B4-BE49-F238E27FC236}">
              <a16:creationId xmlns:a16="http://schemas.microsoft.com/office/drawing/2014/main" id="{B67D07D6-CDF6-4284-9F0E-1839FDB60FA9}"/>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a:extLst>
            <a:ext uri="{FF2B5EF4-FFF2-40B4-BE49-F238E27FC236}">
              <a16:creationId xmlns:a16="http://schemas.microsoft.com/office/drawing/2014/main" id="{7AB01789-4276-408B-9219-973CF185D722}"/>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a:extLst>
            <a:ext uri="{FF2B5EF4-FFF2-40B4-BE49-F238E27FC236}">
              <a16:creationId xmlns:a16="http://schemas.microsoft.com/office/drawing/2014/main" id="{10CDF958-368C-4A71-8721-D6E234E8FCBA}"/>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a:extLst>
            <a:ext uri="{FF2B5EF4-FFF2-40B4-BE49-F238E27FC236}">
              <a16:creationId xmlns:a16="http://schemas.microsoft.com/office/drawing/2014/main" id="{390F02B1-F37D-456A-A975-A6BFF93BD937}"/>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a:extLst>
            <a:ext uri="{FF2B5EF4-FFF2-40B4-BE49-F238E27FC236}">
              <a16:creationId xmlns:a16="http://schemas.microsoft.com/office/drawing/2014/main" id="{2E689239-FD90-4A96-B59D-2E4629EC670F}"/>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a:extLst>
            <a:ext uri="{FF2B5EF4-FFF2-40B4-BE49-F238E27FC236}">
              <a16:creationId xmlns:a16="http://schemas.microsoft.com/office/drawing/2014/main" id="{C7D1630E-643D-4FAD-A639-AF40664F53AE}"/>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CF63E787-BFFA-48A9-9D1B-C7FC0469CC59}"/>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109F1919-7D41-4EA0-97AB-CEC370FAE457}"/>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128996</xdr:rowOff>
    </xdr:from>
    <xdr:to>
      <xdr:col>85</xdr:col>
      <xdr:colOff>126364</xdr:colOff>
      <xdr:row>64</xdr:row>
      <xdr:rowOff>0</xdr:rowOff>
    </xdr:to>
    <xdr:cxnSp macro="">
      <xdr:nvCxnSpPr>
        <xdr:cNvPr id="635" name="直線コネクタ 634">
          <a:extLst>
            <a:ext uri="{FF2B5EF4-FFF2-40B4-BE49-F238E27FC236}">
              <a16:creationId xmlns:a16="http://schemas.microsoft.com/office/drawing/2014/main" id="{ECE616ED-AD82-409A-A49F-AC224EDE1138}"/>
            </a:ext>
          </a:extLst>
        </xdr:cNvPr>
        <xdr:cNvCxnSpPr/>
      </xdr:nvCxnSpPr>
      <xdr:spPr>
        <a:xfrm flipV="1">
          <a:off x="14375764" y="9349196"/>
          <a:ext cx="0" cy="13797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05111" cy="259045"/>
    <xdr:sp macro="" textlink="">
      <xdr:nvSpPr>
        <xdr:cNvPr id="636" name="【保健センター・保健所】&#10;有形固定資産減価償却率最小値テキスト">
          <a:extLst>
            <a:ext uri="{FF2B5EF4-FFF2-40B4-BE49-F238E27FC236}">
              <a16:creationId xmlns:a16="http://schemas.microsoft.com/office/drawing/2014/main" id="{B7129FFF-1743-4EEB-8D3F-63990F3B68DC}"/>
            </a:ext>
          </a:extLst>
        </xdr:cNvPr>
        <xdr:cNvSpPr txBox="1"/>
      </xdr:nvSpPr>
      <xdr:spPr>
        <a:xfrm>
          <a:off x="14414500" y="1073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637" name="直線コネクタ 636">
          <a:extLst>
            <a:ext uri="{FF2B5EF4-FFF2-40B4-BE49-F238E27FC236}">
              <a16:creationId xmlns:a16="http://schemas.microsoft.com/office/drawing/2014/main" id="{C6B27B42-99BC-4468-9EBA-031A6D198DB6}"/>
            </a:ext>
          </a:extLst>
        </xdr:cNvPr>
        <xdr:cNvCxnSpPr/>
      </xdr:nvCxnSpPr>
      <xdr:spPr>
        <a:xfrm>
          <a:off x="14287500" y="107289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75673</xdr:rowOff>
    </xdr:from>
    <xdr:ext cx="340478" cy="259045"/>
    <xdr:sp macro="" textlink="">
      <xdr:nvSpPr>
        <xdr:cNvPr id="638" name="【保健センター・保健所】&#10;有形固定資産減価償却率最大値テキスト">
          <a:extLst>
            <a:ext uri="{FF2B5EF4-FFF2-40B4-BE49-F238E27FC236}">
              <a16:creationId xmlns:a16="http://schemas.microsoft.com/office/drawing/2014/main" id="{698F7006-AA60-43B5-A805-4F8AF3BB0AED}"/>
            </a:ext>
          </a:extLst>
        </xdr:cNvPr>
        <xdr:cNvSpPr txBox="1"/>
      </xdr:nvSpPr>
      <xdr:spPr>
        <a:xfrm>
          <a:off x="14414500" y="91282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128996</xdr:rowOff>
    </xdr:from>
    <xdr:to>
      <xdr:col>86</xdr:col>
      <xdr:colOff>25400</xdr:colOff>
      <xdr:row>55</xdr:row>
      <xdr:rowOff>128996</xdr:rowOff>
    </xdr:to>
    <xdr:cxnSp macro="">
      <xdr:nvCxnSpPr>
        <xdr:cNvPr id="639" name="直線コネクタ 638">
          <a:extLst>
            <a:ext uri="{FF2B5EF4-FFF2-40B4-BE49-F238E27FC236}">
              <a16:creationId xmlns:a16="http://schemas.microsoft.com/office/drawing/2014/main" id="{843C10BD-A409-4070-8CF5-4760A0E9495F}"/>
            </a:ext>
          </a:extLst>
        </xdr:cNvPr>
        <xdr:cNvCxnSpPr/>
      </xdr:nvCxnSpPr>
      <xdr:spPr>
        <a:xfrm>
          <a:off x="14287500" y="93491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50454</xdr:rowOff>
    </xdr:from>
    <xdr:ext cx="405111" cy="259045"/>
    <xdr:sp macro="" textlink="">
      <xdr:nvSpPr>
        <xdr:cNvPr id="640" name="【保健センター・保健所】&#10;有形固定資産減価償却率平均値テキスト">
          <a:extLst>
            <a:ext uri="{FF2B5EF4-FFF2-40B4-BE49-F238E27FC236}">
              <a16:creationId xmlns:a16="http://schemas.microsoft.com/office/drawing/2014/main" id="{A79A73E8-6FF5-4144-9E88-C26E2638AF5B}"/>
            </a:ext>
          </a:extLst>
        </xdr:cNvPr>
        <xdr:cNvSpPr txBox="1"/>
      </xdr:nvSpPr>
      <xdr:spPr>
        <a:xfrm>
          <a:off x="14414500" y="99412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27577</xdr:rowOff>
    </xdr:from>
    <xdr:to>
      <xdr:col>85</xdr:col>
      <xdr:colOff>177800</xdr:colOff>
      <xdr:row>60</xdr:row>
      <xdr:rowOff>129177</xdr:rowOff>
    </xdr:to>
    <xdr:sp macro="" textlink="">
      <xdr:nvSpPr>
        <xdr:cNvPr id="641" name="フローチャート: 判断 640">
          <a:extLst>
            <a:ext uri="{FF2B5EF4-FFF2-40B4-BE49-F238E27FC236}">
              <a16:creationId xmlns:a16="http://schemas.microsoft.com/office/drawing/2014/main" id="{34284AE4-B886-4A95-AC31-A08B9AE264AF}"/>
            </a:ext>
          </a:extLst>
        </xdr:cNvPr>
        <xdr:cNvSpPr/>
      </xdr:nvSpPr>
      <xdr:spPr>
        <a:xfrm>
          <a:off x="14325600" y="10085977"/>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84727</xdr:rowOff>
    </xdr:from>
    <xdr:to>
      <xdr:col>81</xdr:col>
      <xdr:colOff>101600</xdr:colOff>
      <xdr:row>61</xdr:row>
      <xdr:rowOff>14877</xdr:rowOff>
    </xdr:to>
    <xdr:sp macro="" textlink="">
      <xdr:nvSpPr>
        <xdr:cNvPr id="642" name="フローチャート: 判断 641">
          <a:extLst>
            <a:ext uri="{FF2B5EF4-FFF2-40B4-BE49-F238E27FC236}">
              <a16:creationId xmlns:a16="http://schemas.microsoft.com/office/drawing/2014/main" id="{3F1BD73B-8A61-48E9-9A22-FDD869CC2871}"/>
            </a:ext>
          </a:extLst>
        </xdr:cNvPr>
        <xdr:cNvSpPr/>
      </xdr:nvSpPr>
      <xdr:spPr>
        <a:xfrm>
          <a:off x="13578840" y="101431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53703</xdr:rowOff>
    </xdr:from>
    <xdr:to>
      <xdr:col>76</xdr:col>
      <xdr:colOff>165100</xdr:colOff>
      <xdr:row>60</xdr:row>
      <xdr:rowOff>155303</xdr:rowOff>
    </xdr:to>
    <xdr:sp macro="" textlink="">
      <xdr:nvSpPr>
        <xdr:cNvPr id="643" name="フローチャート: 判断 642">
          <a:extLst>
            <a:ext uri="{FF2B5EF4-FFF2-40B4-BE49-F238E27FC236}">
              <a16:creationId xmlns:a16="http://schemas.microsoft.com/office/drawing/2014/main" id="{CD12564B-02CD-4760-BE9E-87C0FFFA1D1D}"/>
            </a:ext>
          </a:extLst>
        </xdr:cNvPr>
        <xdr:cNvSpPr/>
      </xdr:nvSpPr>
      <xdr:spPr>
        <a:xfrm>
          <a:off x="12804140" y="1011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30843</xdr:rowOff>
    </xdr:from>
    <xdr:to>
      <xdr:col>72</xdr:col>
      <xdr:colOff>38100</xdr:colOff>
      <xdr:row>60</xdr:row>
      <xdr:rowOff>132443</xdr:rowOff>
    </xdr:to>
    <xdr:sp macro="" textlink="">
      <xdr:nvSpPr>
        <xdr:cNvPr id="644" name="フローチャート: 判断 643">
          <a:extLst>
            <a:ext uri="{FF2B5EF4-FFF2-40B4-BE49-F238E27FC236}">
              <a16:creationId xmlns:a16="http://schemas.microsoft.com/office/drawing/2014/main" id="{108E5D0E-0F0E-4AF0-B38B-2C9F77FCE659}"/>
            </a:ext>
          </a:extLst>
        </xdr:cNvPr>
        <xdr:cNvSpPr/>
      </xdr:nvSpPr>
      <xdr:spPr>
        <a:xfrm>
          <a:off x="12029440" y="1008924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168003</xdr:rowOff>
    </xdr:from>
    <xdr:to>
      <xdr:col>67</xdr:col>
      <xdr:colOff>101600</xdr:colOff>
      <xdr:row>60</xdr:row>
      <xdr:rowOff>98153</xdr:rowOff>
    </xdr:to>
    <xdr:sp macro="" textlink="">
      <xdr:nvSpPr>
        <xdr:cNvPr id="645" name="フローチャート: 判断 644">
          <a:extLst>
            <a:ext uri="{FF2B5EF4-FFF2-40B4-BE49-F238E27FC236}">
              <a16:creationId xmlns:a16="http://schemas.microsoft.com/office/drawing/2014/main" id="{EF64AB2B-8B03-4E67-BB9B-40213867EB9D}"/>
            </a:ext>
          </a:extLst>
        </xdr:cNvPr>
        <xdr:cNvSpPr/>
      </xdr:nvSpPr>
      <xdr:spPr>
        <a:xfrm>
          <a:off x="11231880" y="100587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C1D61541-5497-435E-858F-6CA2985CC40B}"/>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EA82D27E-1ED9-46BD-8F63-519F55D018F4}"/>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EB77DDF3-E07C-432A-BC52-7576DF223D36}"/>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448FEB90-4FF4-4071-B053-44F19FDAC913}"/>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0E208792-967F-406A-AF9C-8311269A17B7}"/>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91259</xdr:rowOff>
    </xdr:from>
    <xdr:to>
      <xdr:col>85</xdr:col>
      <xdr:colOff>177800</xdr:colOff>
      <xdr:row>61</xdr:row>
      <xdr:rowOff>21409</xdr:rowOff>
    </xdr:to>
    <xdr:sp macro="" textlink="">
      <xdr:nvSpPr>
        <xdr:cNvPr id="651" name="楕円 650">
          <a:extLst>
            <a:ext uri="{FF2B5EF4-FFF2-40B4-BE49-F238E27FC236}">
              <a16:creationId xmlns:a16="http://schemas.microsoft.com/office/drawing/2014/main" id="{C322573D-4C46-4826-8D8B-00BB3AFCAE3D}"/>
            </a:ext>
          </a:extLst>
        </xdr:cNvPr>
        <xdr:cNvSpPr/>
      </xdr:nvSpPr>
      <xdr:spPr>
        <a:xfrm>
          <a:off x="14325600" y="1014965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69686</xdr:rowOff>
    </xdr:from>
    <xdr:ext cx="405111" cy="259045"/>
    <xdr:sp macro="" textlink="">
      <xdr:nvSpPr>
        <xdr:cNvPr id="652" name="【保健センター・保健所】&#10;有形固定資産減価償却率該当値テキスト">
          <a:extLst>
            <a:ext uri="{FF2B5EF4-FFF2-40B4-BE49-F238E27FC236}">
              <a16:creationId xmlns:a16="http://schemas.microsoft.com/office/drawing/2014/main" id="{756986FB-392F-4AF0-946D-68A3D405EE8F}"/>
            </a:ext>
          </a:extLst>
        </xdr:cNvPr>
        <xdr:cNvSpPr txBox="1"/>
      </xdr:nvSpPr>
      <xdr:spPr>
        <a:xfrm>
          <a:off x="14414500" y="101280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55335</xdr:rowOff>
    </xdr:from>
    <xdr:to>
      <xdr:col>81</xdr:col>
      <xdr:colOff>101600</xdr:colOff>
      <xdr:row>60</xdr:row>
      <xdr:rowOff>156935</xdr:rowOff>
    </xdr:to>
    <xdr:sp macro="" textlink="">
      <xdr:nvSpPr>
        <xdr:cNvPr id="653" name="楕円 652">
          <a:extLst>
            <a:ext uri="{FF2B5EF4-FFF2-40B4-BE49-F238E27FC236}">
              <a16:creationId xmlns:a16="http://schemas.microsoft.com/office/drawing/2014/main" id="{301159FA-A6C8-4448-9FB6-371FF558E3DC}"/>
            </a:ext>
          </a:extLst>
        </xdr:cNvPr>
        <xdr:cNvSpPr/>
      </xdr:nvSpPr>
      <xdr:spPr>
        <a:xfrm>
          <a:off x="13578840" y="1011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106135</xdr:rowOff>
    </xdr:from>
    <xdr:to>
      <xdr:col>85</xdr:col>
      <xdr:colOff>127000</xdr:colOff>
      <xdr:row>60</xdr:row>
      <xdr:rowOff>142059</xdr:rowOff>
    </xdr:to>
    <xdr:cxnSp macro="">
      <xdr:nvCxnSpPr>
        <xdr:cNvPr id="654" name="直線コネクタ 653">
          <a:extLst>
            <a:ext uri="{FF2B5EF4-FFF2-40B4-BE49-F238E27FC236}">
              <a16:creationId xmlns:a16="http://schemas.microsoft.com/office/drawing/2014/main" id="{53904CF5-FF4C-466B-A839-2FF71CF37026}"/>
            </a:ext>
          </a:extLst>
        </xdr:cNvPr>
        <xdr:cNvCxnSpPr/>
      </xdr:nvCxnSpPr>
      <xdr:spPr>
        <a:xfrm>
          <a:off x="13629640" y="10164535"/>
          <a:ext cx="74676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19413</xdr:rowOff>
    </xdr:from>
    <xdr:to>
      <xdr:col>76</xdr:col>
      <xdr:colOff>165100</xdr:colOff>
      <xdr:row>60</xdr:row>
      <xdr:rowOff>121013</xdr:rowOff>
    </xdr:to>
    <xdr:sp macro="" textlink="">
      <xdr:nvSpPr>
        <xdr:cNvPr id="655" name="楕円 654">
          <a:extLst>
            <a:ext uri="{FF2B5EF4-FFF2-40B4-BE49-F238E27FC236}">
              <a16:creationId xmlns:a16="http://schemas.microsoft.com/office/drawing/2014/main" id="{E0830A46-A847-48F9-8E18-4C29F299A3B7}"/>
            </a:ext>
          </a:extLst>
        </xdr:cNvPr>
        <xdr:cNvSpPr/>
      </xdr:nvSpPr>
      <xdr:spPr>
        <a:xfrm>
          <a:off x="12804140" y="10077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70213</xdr:rowOff>
    </xdr:from>
    <xdr:to>
      <xdr:col>81</xdr:col>
      <xdr:colOff>50800</xdr:colOff>
      <xdr:row>60</xdr:row>
      <xdr:rowOff>106135</xdr:rowOff>
    </xdr:to>
    <xdr:cxnSp macro="">
      <xdr:nvCxnSpPr>
        <xdr:cNvPr id="656" name="直線コネクタ 655">
          <a:extLst>
            <a:ext uri="{FF2B5EF4-FFF2-40B4-BE49-F238E27FC236}">
              <a16:creationId xmlns:a16="http://schemas.microsoft.com/office/drawing/2014/main" id="{30FA2AB4-E7B1-4955-9FFC-A9F678F6547B}"/>
            </a:ext>
          </a:extLst>
        </xdr:cNvPr>
        <xdr:cNvCxnSpPr/>
      </xdr:nvCxnSpPr>
      <xdr:spPr>
        <a:xfrm>
          <a:off x="12854940" y="10128613"/>
          <a:ext cx="7747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166370</xdr:rowOff>
    </xdr:from>
    <xdr:to>
      <xdr:col>72</xdr:col>
      <xdr:colOff>38100</xdr:colOff>
      <xdr:row>60</xdr:row>
      <xdr:rowOff>96520</xdr:rowOff>
    </xdr:to>
    <xdr:sp macro="" textlink="">
      <xdr:nvSpPr>
        <xdr:cNvPr id="657" name="楕円 656">
          <a:extLst>
            <a:ext uri="{FF2B5EF4-FFF2-40B4-BE49-F238E27FC236}">
              <a16:creationId xmlns:a16="http://schemas.microsoft.com/office/drawing/2014/main" id="{3CA51623-0B4A-4353-8A82-B34C7B9CC3B3}"/>
            </a:ext>
          </a:extLst>
        </xdr:cNvPr>
        <xdr:cNvSpPr/>
      </xdr:nvSpPr>
      <xdr:spPr>
        <a:xfrm>
          <a:off x="12029440" y="100571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45720</xdr:rowOff>
    </xdr:from>
    <xdr:to>
      <xdr:col>76</xdr:col>
      <xdr:colOff>114300</xdr:colOff>
      <xdr:row>60</xdr:row>
      <xdr:rowOff>70213</xdr:rowOff>
    </xdr:to>
    <xdr:cxnSp macro="">
      <xdr:nvCxnSpPr>
        <xdr:cNvPr id="658" name="直線コネクタ 657">
          <a:extLst>
            <a:ext uri="{FF2B5EF4-FFF2-40B4-BE49-F238E27FC236}">
              <a16:creationId xmlns:a16="http://schemas.microsoft.com/office/drawing/2014/main" id="{FEBFE1A8-CC8A-4FDA-AE12-74E0A18C6562}"/>
            </a:ext>
          </a:extLst>
        </xdr:cNvPr>
        <xdr:cNvCxnSpPr/>
      </xdr:nvCxnSpPr>
      <xdr:spPr>
        <a:xfrm>
          <a:off x="12072620" y="10104120"/>
          <a:ext cx="78232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130447</xdr:rowOff>
    </xdr:from>
    <xdr:to>
      <xdr:col>67</xdr:col>
      <xdr:colOff>101600</xdr:colOff>
      <xdr:row>60</xdr:row>
      <xdr:rowOff>60597</xdr:rowOff>
    </xdr:to>
    <xdr:sp macro="" textlink="">
      <xdr:nvSpPr>
        <xdr:cNvPr id="659" name="楕円 658">
          <a:extLst>
            <a:ext uri="{FF2B5EF4-FFF2-40B4-BE49-F238E27FC236}">
              <a16:creationId xmlns:a16="http://schemas.microsoft.com/office/drawing/2014/main" id="{DA6F8E9C-595C-429D-B1DB-77F1C1F57980}"/>
            </a:ext>
          </a:extLst>
        </xdr:cNvPr>
        <xdr:cNvSpPr/>
      </xdr:nvSpPr>
      <xdr:spPr>
        <a:xfrm>
          <a:off x="11231880" y="100212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9797</xdr:rowOff>
    </xdr:from>
    <xdr:to>
      <xdr:col>71</xdr:col>
      <xdr:colOff>177800</xdr:colOff>
      <xdr:row>60</xdr:row>
      <xdr:rowOff>45720</xdr:rowOff>
    </xdr:to>
    <xdr:cxnSp macro="">
      <xdr:nvCxnSpPr>
        <xdr:cNvPr id="660" name="直線コネクタ 659">
          <a:extLst>
            <a:ext uri="{FF2B5EF4-FFF2-40B4-BE49-F238E27FC236}">
              <a16:creationId xmlns:a16="http://schemas.microsoft.com/office/drawing/2014/main" id="{93332F07-AA2F-4ECB-BA86-AB691A97CC59}"/>
            </a:ext>
          </a:extLst>
        </xdr:cNvPr>
        <xdr:cNvCxnSpPr/>
      </xdr:nvCxnSpPr>
      <xdr:spPr>
        <a:xfrm>
          <a:off x="11282680" y="10068197"/>
          <a:ext cx="78994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6004</xdr:rowOff>
    </xdr:from>
    <xdr:ext cx="405111" cy="259045"/>
    <xdr:sp macro="" textlink="">
      <xdr:nvSpPr>
        <xdr:cNvPr id="661" name="n_1aveValue【保健センター・保健所】&#10;有形固定資産減価償却率">
          <a:extLst>
            <a:ext uri="{FF2B5EF4-FFF2-40B4-BE49-F238E27FC236}">
              <a16:creationId xmlns:a16="http://schemas.microsoft.com/office/drawing/2014/main" id="{20E2578D-FA53-4B47-9A9E-D526C33DBB3E}"/>
            </a:ext>
          </a:extLst>
        </xdr:cNvPr>
        <xdr:cNvSpPr txBox="1"/>
      </xdr:nvSpPr>
      <xdr:spPr>
        <a:xfrm>
          <a:off x="13437244" y="10232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146430</xdr:rowOff>
    </xdr:from>
    <xdr:ext cx="405111" cy="259045"/>
    <xdr:sp macro="" textlink="">
      <xdr:nvSpPr>
        <xdr:cNvPr id="662" name="n_2aveValue【保健センター・保健所】&#10;有形固定資産減価償却率">
          <a:extLst>
            <a:ext uri="{FF2B5EF4-FFF2-40B4-BE49-F238E27FC236}">
              <a16:creationId xmlns:a16="http://schemas.microsoft.com/office/drawing/2014/main" id="{2476693D-2242-4882-821D-E6E6DC651815}"/>
            </a:ext>
          </a:extLst>
        </xdr:cNvPr>
        <xdr:cNvSpPr txBox="1"/>
      </xdr:nvSpPr>
      <xdr:spPr>
        <a:xfrm>
          <a:off x="12675244" y="10204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123570</xdr:rowOff>
    </xdr:from>
    <xdr:ext cx="405111" cy="259045"/>
    <xdr:sp macro="" textlink="">
      <xdr:nvSpPr>
        <xdr:cNvPr id="663" name="n_3aveValue【保健センター・保健所】&#10;有形固定資産減価償却率">
          <a:extLst>
            <a:ext uri="{FF2B5EF4-FFF2-40B4-BE49-F238E27FC236}">
              <a16:creationId xmlns:a16="http://schemas.microsoft.com/office/drawing/2014/main" id="{F88B7843-DE7F-4477-8706-9616EF451769}"/>
            </a:ext>
          </a:extLst>
        </xdr:cNvPr>
        <xdr:cNvSpPr txBox="1"/>
      </xdr:nvSpPr>
      <xdr:spPr>
        <a:xfrm>
          <a:off x="11900544" y="10181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89280</xdr:rowOff>
    </xdr:from>
    <xdr:ext cx="405111" cy="259045"/>
    <xdr:sp macro="" textlink="">
      <xdr:nvSpPr>
        <xdr:cNvPr id="664" name="n_4aveValue【保健センター・保健所】&#10;有形固定資産減価償却率">
          <a:extLst>
            <a:ext uri="{FF2B5EF4-FFF2-40B4-BE49-F238E27FC236}">
              <a16:creationId xmlns:a16="http://schemas.microsoft.com/office/drawing/2014/main" id="{6F16E14B-FD88-419F-BB5B-ABF44FD36512}"/>
            </a:ext>
          </a:extLst>
        </xdr:cNvPr>
        <xdr:cNvSpPr txBox="1"/>
      </xdr:nvSpPr>
      <xdr:spPr>
        <a:xfrm>
          <a:off x="11102984" y="10147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2012</xdr:rowOff>
    </xdr:from>
    <xdr:ext cx="405111" cy="259045"/>
    <xdr:sp macro="" textlink="">
      <xdr:nvSpPr>
        <xdr:cNvPr id="665" name="n_1mainValue【保健センター・保健所】&#10;有形固定資産減価償却率">
          <a:extLst>
            <a:ext uri="{FF2B5EF4-FFF2-40B4-BE49-F238E27FC236}">
              <a16:creationId xmlns:a16="http://schemas.microsoft.com/office/drawing/2014/main" id="{B4C4B021-751A-4D8D-9484-5D0832498D7D}"/>
            </a:ext>
          </a:extLst>
        </xdr:cNvPr>
        <xdr:cNvSpPr txBox="1"/>
      </xdr:nvSpPr>
      <xdr:spPr>
        <a:xfrm>
          <a:off x="13437244" y="989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137540</xdr:rowOff>
    </xdr:from>
    <xdr:ext cx="405111" cy="259045"/>
    <xdr:sp macro="" textlink="">
      <xdr:nvSpPr>
        <xdr:cNvPr id="666" name="n_2mainValue【保健センター・保健所】&#10;有形固定資産減価償却率">
          <a:extLst>
            <a:ext uri="{FF2B5EF4-FFF2-40B4-BE49-F238E27FC236}">
              <a16:creationId xmlns:a16="http://schemas.microsoft.com/office/drawing/2014/main" id="{61BA3308-C76D-4A6D-ACBF-1FCC3E222DD5}"/>
            </a:ext>
          </a:extLst>
        </xdr:cNvPr>
        <xdr:cNvSpPr txBox="1"/>
      </xdr:nvSpPr>
      <xdr:spPr>
        <a:xfrm>
          <a:off x="12675244" y="9860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113047</xdr:rowOff>
    </xdr:from>
    <xdr:ext cx="405111" cy="259045"/>
    <xdr:sp macro="" textlink="">
      <xdr:nvSpPr>
        <xdr:cNvPr id="667" name="n_3mainValue【保健センター・保健所】&#10;有形固定資産減価償却率">
          <a:extLst>
            <a:ext uri="{FF2B5EF4-FFF2-40B4-BE49-F238E27FC236}">
              <a16:creationId xmlns:a16="http://schemas.microsoft.com/office/drawing/2014/main" id="{19FBB39B-F44F-46CF-81CC-87440EB503EF}"/>
            </a:ext>
          </a:extLst>
        </xdr:cNvPr>
        <xdr:cNvSpPr txBox="1"/>
      </xdr:nvSpPr>
      <xdr:spPr>
        <a:xfrm>
          <a:off x="11900544" y="983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77124</xdr:rowOff>
    </xdr:from>
    <xdr:ext cx="405111" cy="259045"/>
    <xdr:sp macro="" textlink="">
      <xdr:nvSpPr>
        <xdr:cNvPr id="668" name="n_4mainValue【保健センター・保健所】&#10;有形固定資産減価償却率">
          <a:extLst>
            <a:ext uri="{FF2B5EF4-FFF2-40B4-BE49-F238E27FC236}">
              <a16:creationId xmlns:a16="http://schemas.microsoft.com/office/drawing/2014/main" id="{49B996CA-23B8-46A1-ABE7-4943CBAA6193}"/>
            </a:ext>
          </a:extLst>
        </xdr:cNvPr>
        <xdr:cNvSpPr txBox="1"/>
      </xdr:nvSpPr>
      <xdr:spPr>
        <a:xfrm>
          <a:off x="11102984" y="9800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B6D1DEC7-A37F-43F2-BCBC-4D397FFFFDBC}"/>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9BA287E8-63D3-4E82-967B-685166399147}"/>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D12DDB73-91B7-4881-969B-A0BADF11E96F}"/>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2DD22908-FB8B-419D-A6EF-BCE994E5CD5D}"/>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91B3304C-7046-4548-A9DB-08F08269B588}"/>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459510CD-E962-42A0-AC2A-B32636530CF8}"/>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12506535-B737-4F23-9475-637CED7272DB}"/>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AC57C37F-3AC0-41BD-B8C4-CFEBA9B73DB4}"/>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1340BF1C-5242-45D1-9565-D4A2137CB3CD}"/>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FD4EC905-CCF4-439F-A428-89759DD9DC57}"/>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65</xdr:row>
      <xdr:rowOff>0</xdr:rowOff>
    </xdr:from>
    <xdr:to>
      <xdr:col>120</xdr:col>
      <xdr:colOff>114300</xdr:colOff>
      <xdr:row>65</xdr:row>
      <xdr:rowOff>0</xdr:rowOff>
    </xdr:to>
    <xdr:cxnSp macro="">
      <xdr:nvCxnSpPr>
        <xdr:cNvPr id="679" name="直線コネクタ 678">
          <a:extLst>
            <a:ext uri="{FF2B5EF4-FFF2-40B4-BE49-F238E27FC236}">
              <a16:creationId xmlns:a16="http://schemas.microsoft.com/office/drawing/2014/main" id="{E4472BC4-D792-4899-8CF2-B8D5368066B6}"/>
            </a:ext>
          </a:extLst>
        </xdr:cNvPr>
        <xdr:cNvCxnSpPr/>
      </xdr:nvCxnSpPr>
      <xdr:spPr>
        <a:xfrm>
          <a:off x="16093440" y="10896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64</xdr:row>
      <xdr:rowOff>29227</xdr:rowOff>
    </xdr:from>
    <xdr:ext cx="467179" cy="259045"/>
    <xdr:sp macro="" textlink="">
      <xdr:nvSpPr>
        <xdr:cNvPr id="680" name="テキスト ボックス 679">
          <a:extLst>
            <a:ext uri="{FF2B5EF4-FFF2-40B4-BE49-F238E27FC236}">
              <a16:creationId xmlns:a16="http://schemas.microsoft.com/office/drawing/2014/main" id="{9665A1EF-5B80-4900-9E14-29CD9CF148B8}"/>
            </a:ext>
          </a:extLst>
        </xdr:cNvPr>
        <xdr:cNvSpPr txBox="1"/>
      </xdr:nvSpPr>
      <xdr:spPr>
        <a:xfrm>
          <a:off x="15694841" y="10758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681" name="直線コネクタ 680">
          <a:extLst>
            <a:ext uri="{FF2B5EF4-FFF2-40B4-BE49-F238E27FC236}">
              <a16:creationId xmlns:a16="http://schemas.microsoft.com/office/drawing/2014/main" id="{4E625688-1690-4763-9EEA-A21924B2142D}"/>
            </a:ext>
          </a:extLst>
        </xdr:cNvPr>
        <xdr:cNvCxnSpPr/>
      </xdr:nvCxnSpPr>
      <xdr:spPr>
        <a:xfrm>
          <a:off x="16093440" y="10618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682" name="テキスト ボックス 681">
          <a:extLst>
            <a:ext uri="{FF2B5EF4-FFF2-40B4-BE49-F238E27FC236}">
              <a16:creationId xmlns:a16="http://schemas.microsoft.com/office/drawing/2014/main" id="{95465DF4-A9F6-432A-BC6E-94B8033DCEE7}"/>
            </a:ext>
          </a:extLst>
        </xdr:cNvPr>
        <xdr:cNvSpPr txBox="1"/>
      </xdr:nvSpPr>
      <xdr:spPr>
        <a:xfrm>
          <a:off x="15694841" y="10480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114300</xdr:rowOff>
    </xdr:from>
    <xdr:to>
      <xdr:col>120</xdr:col>
      <xdr:colOff>114300</xdr:colOff>
      <xdr:row>61</xdr:row>
      <xdr:rowOff>114300</xdr:rowOff>
    </xdr:to>
    <xdr:cxnSp macro="">
      <xdr:nvCxnSpPr>
        <xdr:cNvPr id="683" name="直線コネクタ 682">
          <a:extLst>
            <a:ext uri="{FF2B5EF4-FFF2-40B4-BE49-F238E27FC236}">
              <a16:creationId xmlns:a16="http://schemas.microsoft.com/office/drawing/2014/main" id="{4D2E4945-C409-4A89-9AB3-2CF73FDE10A2}"/>
            </a:ext>
          </a:extLst>
        </xdr:cNvPr>
        <xdr:cNvCxnSpPr/>
      </xdr:nvCxnSpPr>
      <xdr:spPr>
        <a:xfrm>
          <a:off x="16093440" y="10340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143527</xdr:rowOff>
    </xdr:from>
    <xdr:ext cx="467179" cy="259045"/>
    <xdr:sp macro="" textlink="">
      <xdr:nvSpPr>
        <xdr:cNvPr id="684" name="テキスト ボックス 683">
          <a:extLst>
            <a:ext uri="{FF2B5EF4-FFF2-40B4-BE49-F238E27FC236}">
              <a16:creationId xmlns:a16="http://schemas.microsoft.com/office/drawing/2014/main" id="{4D1AD8B8-EF2F-497E-9EB9-B45E75FCFC96}"/>
            </a:ext>
          </a:extLst>
        </xdr:cNvPr>
        <xdr:cNvSpPr txBox="1"/>
      </xdr:nvSpPr>
      <xdr:spPr>
        <a:xfrm>
          <a:off x="15694841" y="10201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5" name="直線コネクタ 684">
          <a:extLst>
            <a:ext uri="{FF2B5EF4-FFF2-40B4-BE49-F238E27FC236}">
              <a16:creationId xmlns:a16="http://schemas.microsoft.com/office/drawing/2014/main" id="{30C9D3FA-198B-4A03-9492-4422E31568AF}"/>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6" name="テキスト ボックス 685">
          <a:extLst>
            <a:ext uri="{FF2B5EF4-FFF2-40B4-BE49-F238E27FC236}">
              <a16:creationId xmlns:a16="http://schemas.microsoft.com/office/drawing/2014/main" id="{DDB8D9E3-5F81-4A3B-9AD5-722734DB7C5A}"/>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57150</xdr:rowOff>
    </xdr:from>
    <xdr:to>
      <xdr:col>120</xdr:col>
      <xdr:colOff>114300</xdr:colOff>
      <xdr:row>58</xdr:row>
      <xdr:rowOff>57150</xdr:rowOff>
    </xdr:to>
    <xdr:cxnSp macro="">
      <xdr:nvCxnSpPr>
        <xdr:cNvPr id="687" name="直線コネクタ 686">
          <a:extLst>
            <a:ext uri="{FF2B5EF4-FFF2-40B4-BE49-F238E27FC236}">
              <a16:creationId xmlns:a16="http://schemas.microsoft.com/office/drawing/2014/main" id="{2A72F7ED-B9AC-4960-AE47-C41802678AFB}"/>
            </a:ext>
          </a:extLst>
        </xdr:cNvPr>
        <xdr:cNvCxnSpPr/>
      </xdr:nvCxnSpPr>
      <xdr:spPr>
        <a:xfrm>
          <a:off x="16093440" y="9780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86377</xdr:rowOff>
    </xdr:from>
    <xdr:ext cx="467179" cy="259045"/>
    <xdr:sp macro="" textlink="">
      <xdr:nvSpPr>
        <xdr:cNvPr id="688" name="テキスト ボックス 687">
          <a:extLst>
            <a:ext uri="{FF2B5EF4-FFF2-40B4-BE49-F238E27FC236}">
              <a16:creationId xmlns:a16="http://schemas.microsoft.com/office/drawing/2014/main" id="{E30C131D-BC9A-4216-862F-E821898DF2D0}"/>
            </a:ext>
          </a:extLst>
        </xdr:cNvPr>
        <xdr:cNvSpPr txBox="1"/>
      </xdr:nvSpPr>
      <xdr:spPr>
        <a:xfrm>
          <a:off x="15694841" y="9641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689" name="直線コネクタ 688">
          <a:extLst>
            <a:ext uri="{FF2B5EF4-FFF2-40B4-BE49-F238E27FC236}">
              <a16:creationId xmlns:a16="http://schemas.microsoft.com/office/drawing/2014/main" id="{38BA3793-40C1-4FBA-97ED-69C01CC95C90}"/>
            </a:ext>
          </a:extLst>
        </xdr:cNvPr>
        <xdr:cNvCxnSpPr/>
      </xdr:nvCxnSpPr>
      <xdr:spPr>
        <a:xfrm>
          <a:off x="16093440" y="9502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690" name="テキスト ボックス 689">
          <a:extLst>
            <a:ext uri="{FF2B5EF4-FFF2-40B4-BE49-F238E27FC236}">
              <a16:creationId xmlns:a16="http://schemas.microsoft.com/office/drawing/2014/main" id="{8DD1475B-DF4F-490B-A494-BDAFB2EB031A}"/>
            </a:ext>
          </a:extLst>
        </xdr:cNvPr>
        <xdr:cNvSpPr txBox="1"/>
      </xdr:nvSpPr>
      <xdr:spPr>
        <a:xfrm>
          <a:off x="15694841" y="9363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0</xdr:rowOff>
    </xdr:from>
    <xdr:to>
      <xdr:col>120</xdr:col>
      <xdr:colOff>114300</xdr:colOff>
      <xdr:row>55</xdr:row>
      <xdr:rowOff>0</xdr:rowOff>
    </xdr:to>
    <xdr:cxnSp macro="">
      <xdr:nvCxnSpPr>
        <xdr:cNvPr id="691" name="直線コネクタ 690">
          <a:extLst>
            <a:ext uri="{FF2B5EF4-FFF2-40B4-BE49-F238E27FC236}">
              <a16:creationId xmlns:a16="http://schemas.microsoft.com/office/drawing/2014/main" id="{C4DE9917-9D55-42ED-A074-331CF5A7E087}"/>
            </a:ext>
          </a:extLst>
        </xdr:cNvPr>
        <xdr:cNvCxnSpPr/>
      </xdr:nvCxnSpPr>
      <xdr:spPr>
        <a:xfrm>
          <a:off x="16093440" y="922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29227</xdr:rowOff>
    </xdr:from>
    <xdr:ext cx="467179" cy="259045"/>
    <xdr:sp macro="" textlink="">
      <xdr:nvSpPr>
        <xdr:cNvPr id="692" name="テキスト ボックス 691">
          <a:extLst>
            <a:ext uri="{FF2B5EF4-FFF2-40B4-BE49-F238E27FC236}">
              <a16:creationId xmlns:a16="http://schemas.microsoft.com/office/drawing/2014/main" id="{1FC29770-B872-4613-B38E-F1A65A285223}"/>
            </a:ext>
          </a:extLst>
        </xdr:cNvPr>
        <xdr:cNvSpPr txBox="1"/>
      </xdr:nvSpPr>
      <xdr:spPr>
        <a:xfrm>
          <a:off x="15694841" y="908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3" name="直線コネクタ 692">
          <a:extLst>
            <a:ext uri="{FF2B5EF4-FFF2-40B4-BE49-F238E27FC236}">
              <a16:creationId xmlns:a16="http://schemas.microsoft.com/office/drawing/2014/main" id="{5699E743-C9CB-4721-8735-79A54A3DEA7C}"/>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4" name="テキスト ボックス 693">
          <a:extLst>
            <a:ext uri="{FF2B5EF4-FFF2-40B4-BE49-F238E27FC236}">
              <a16:creationId xmlns:a16="http://schemas.microsoft.com/office/drawing/2014/main" id="{9EF66182-16A0-4821-9868-8EC362A82FBE}"/>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5" name="【保健センター・保健所】&#10;一人当たり面積グラフ枠">
          <a:extLst>
            <a:ext uri="{FF2B5EF4-FFF2-40B4-BE49-F238E27FC236}">
              <a16:creationId xmlns:a16="http://schemas.microsoft.com/office/drawing/2014/main" id="{75DA2147-718E-4C7A-B784-8EFD20DCC968}"/>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0</xdr:rowOff>
    </xdr:to>
    <xdr:cxnSp macro="">
      <xdr:nvCxnSpPr>
        <xdr:cNvPr id="696" name="直線コネクタ 695">
          <a:extLst>
            <a:ext uri="{FF2B5EF4-FFF2-40B4-BE49-F238E27FC236}">
              <a16:creationId xmlns:a16="http://schemas.microsoft.com/office/drawing/2014/main" id="{60C33275-48AB-4CAE-90E8-55F513404996}"/>
            </a:ext>
          </a:extLst>
        </xdr:cNvPr>
        <xdr:cNvCxnSpPr/>
      </xdr:nvCxnSpPr>
      <xdr:spPr>
        <a:xfrm flipV="1">
          <a:off x="19509104" y="938784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697" name="【保健センター・保健所】&#10;一人当たり面積最小値テキスト">
          <a:extLst>
            <a:ext uri="{FF2B5EF4-FFF2-40B4-BE49-F238E27FC236}">
              <a16:creationId xmlns:a16="http://schemas.microsoft.com/office/drawing/2014/main" id="{C68EF544-4506-42DD-835C-6B6488548570}"/>
            </a:ext>
          </a:extLst>
        </xdr:cNvPr>
        <xdr:cNvSpPr txBox="1"/>
      </xdr:nvSpPr>
      <xdr:spPr>
        <a:xfrm>
          <a:off x="19547840" y="1073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698" name="直線コネクタ 697">
          <a:extLst>
            <a:ext uri="{FF2B5EF4-FFF2-40B4-BE49-F238E27FC236}">
              <a16:creationId xmlns:a16="http://schemas.microsoft.com/office/drawing/2014/main" id="{FAFC6E29-1F14-4A1C-9689-A6A9E14E9D7D}"/>
            </a:ext>
          </a:extLst>
        </xdr:cNvPr>
        <xdr:cNvCxnSpPr/>
      </xdr:nvCxnSpPr>
      <xdr:spPr>
        <a:xfrm>
          <a:off x="19443700" y="107289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699" name="【保健センター・保健所】&#10;一人当たり面積最大値テキスト">
          <a:extLst>
            <a:ext uri="{FF2B5EF4-FFF2-40B4-BE49-F238E27FC236}">
              <a16:creationId xmlns:a16="http://schemas.microsoft.com/office/drawing/2014/main" id="{65F0BC81-F951-4ABF-8142-8E76B9DAB08F}"/>
            </a:ext>
          </a:extLst>
        </xdr:cNvPr>
        <xdr:cNvSpPr txBox="1"/>
      </xdr:nvSpPr>
      <xdr:spPr>
        <a:xfrm>
          <a:off x="19547840" y="9170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700" name="直線コネクタ 699">
          <a:extLst>
            <a:ext uri="{FF2B5EF4-FFF2-40B4-BE49-F238E27FC236}">
              <a16:creationId xmlns:a16="http://schemas.microsoft.com/office/drawing/2014/main" id="{043B910A-3A5A-45DB-A293-C838DC7F9BC8}"/>
            </a:ext>
          </a:extLst>
        </xdr:cNvPr>
        <xdr:cNvCxnSpPr/>
      </xdr:nvCxnSpPr>
      <xdr:spPr>
        <a:xfrm>
          <a:off x="19443700" y="938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70502</xdr:rowOff>
    </xdr:from>
    <xdr:ext cx="469744" cy="259045"/>
    <xdr:sp macro="" textlink="">
      <xdr:nvSpPr>
        <xdr:cNvPr id="701" name="【保健センター・保健所】&#10;一人当たり面積平均値テキスト">
          <a:extLst>
            <a:ext uri="{FF2B5EF4-FFF2-40B4-BE49-F238E27FC236}">
              <a16:creationId xmlns:a16="http://schemas.microsoft.com/office/drawing/2014/main" id="{8D9C5C1C-9492-4878-AFDA-7D7791789AA3}"/>
            </a:ext>
          </a:extLst>
        </xdr:cNvPr>
        <xdr:cNvSpPr txBox="1"/>
      </xdr:nvSpPr>
      <xdr:spPr>
        <a:xfrm>
          <a:off x="19547840" y="10128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92075</xdr:rowOff>
    </xdr:from>
    <xdr:to>
      <xdr:col>116</xdr:col>
      <xdr:colOff>114300</xdr:colOff>
      <xdr:row>61</xdr:row>
      <xdr:rowOff>22225</xdr:rowOff>
    </xdr:to>
    <xdr:sp macro="" textlink="">
      <xdr:nvSpPr>
        <xdr:cNvPr id="702" name="フローチャート: 判断 701">
          <a:extLst>
            <a:ext uri="{FF2B5EF4-FFF2-40B4-BE49-F238E27FC236}">
              <a16:creationId xmlns:a16="http://schemas.microsoft.com/office/drawing/2014/main" id="{B85457D2-46FB-4263-B0F7-D72A5374E7FD}"/>
            </a:ext>
          </a:extLst>
        </xdr:cNvPr>
        <xdr:cNvSpPr/>
      </xdr:nvSpPr>
      <xdr:spPr>
        <a:xfrm>
          <a:off x="19458940" y="10150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92075</xdr:rowOff>
    </xdr:from>
    <xdr:to>
      <xdr:col>112</xdr:col>
      <xdr:colOff>38100</xdr:colOff>
      <xdr:row>61</xdr:row>
      <xdr:rowOff>22225</xdr:rowOff>
    </xdr:to>
    <xdr:sp macro="" textlink="">
      <xdr:nvSpPr>
        <xdr:cNvPr id="703" name="フローチャート: 判断 702">
          <a:extLst>
            <a:ext uri="{FF2B5EF4-FFF2-40B4-BE49-F238E27FC236}">
              <a16:creationId xmlns:a16="http://schemas.microsoft.com/office/drawing/2014/main" id="{97EDFC23-8FF2-4EFE-8864-9E18C498BB7E}"/>
            </a:ext>
          </a:extLst>
        </xdr:cNvPr>
        <xdr:cNvSpPr/>
      </xdr:nvSpPr>
      <xdr:spPr>
        <a:xfrm>
          <a:off x="18735040" y="101504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92075</xdr:rowOff>
    </xdr:from>
    <xdr:to>
      <xdr:col>107</xdr:col>
      <xdr:colOff>101600</xdr:colOff>
      <xdr:row>61</xdr:row>
      <xdr:rowOff>22225</xdr:rowOff>
    </xdr:to>
    <xdr:sp macro="" textlink="">
      <xdr:nvSpPr>
        <xdr:cNvPr id="704" name="フローチャート: 判断 703">
          <a:extLst>
            <a:ext uri="{FF2B5EF4-FFF2-40B4-BE49-F238E27FC236}">
              <a16:creationId xmlns:a16="http://schemas.microsoft.com/office/drawing/2014/main" id="{9F4D79DD-29A1-4A04-A155-28873B538130}"/>
            </a:ext>
          </a:extLst>
        </xdr:cNvPr>
        <xdr:cNvSpPr/>
      </xdr:nvSpPr>
      <xdr:spPr>
        <a:xfrm>
          <a:off x="17937480" y="10150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149225</xdr:rowOff>
    </xdr:from>
    <xdr:to>
      <xdr:col>102</xdr:col>
      <xdr:colOff>165100</xdr:colOff>
      <xdr:row>61</xdr:row>
      <xdr:rowOff>79375</xdr:rowOff>
    </xdr:to>
    <xdr:sp macro="" textlink="">
      <xdr:nvSpPr>
        <xdr:cNvPr id="705" name="フローチャート: 判断 704">
          <a:extLst>
            <a:ext uri="{FF2B5EF4-FFF2-40B4-BE49-F238E27FC236}">
              <a16:creationId xmlns:a16="http://schemas.microsoft.com/office/drawing/2014/main" id="{14FD217E-ECDC-4050-8692-2F45BE8EEC35}"/>
            </a:ext>
          </a:extLst>
        </xdr:cNvPr>
        <xdr:cNvSpPr/>
      </xdr:nvSpPr>
      <xdr:spPr>
        <a:xfrm>
          <a:off x="17162780" y="102076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149225</xdr:rowOff>
    </xdr:from>
    <xdr:to>
      <xdr:col>98</xdr:col>
      <xdr:colOff>38100</xdr:colOff>
      <xdr:row>61</xdr:row>
      <xdr:rowOff>79375</xdr:rowOff>
    </xdr:to>
    <xdr:sp macro="" textlink="">
      <xdr:nvSpPr>
        <xdr:cNvPr id="706" name="フローチャート: 判断 705">
          <a:extLst>
            <a:ext uri="{FF2B5EF4-FFF2-40B4-BE49-F238E27FC236}">
              <a16:creationId xmlns:a16="http://schemas.microsoft.com/office/drawing/2014/main" id="{DBFDAA93-6F69-4C74-B471-FAA669B76D93}"/>
            </a:ext>
          </a:extLst>
        </xdr:cNvPr>
        <xdr:cNvSpPr/>
      </xdr:nvSpPr>
      <xdr:spPr>
        <a:xfrm>
          <a:off x="16388080" y="102076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C896BA41-007B-489A-9F99-E20E419EFCBE}"/>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DAF6BC26-00B9-4C7B-9DD7-6B222BB7B5E7}"/>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E45A119E-3920-4AA8-8EB4-77AF898ADCA0}"/>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025058BB-9841-4C1F-859A-C4C579F82974}"/>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38298AD9-D42D-48F2-8936-84650CB6947D}"/>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149225</xdr:rowOff>
    </xdr:from>
    <xdr:to>
      <xdr:col>116</xdr:col>
      <xdr:colOff>114300</xdr:colOff>
      <xdr:row>60</xdr:row>
      <xdr:rowOff>79375</xdr:rowOff>
    </xdr:to>
    <xdr:sp macro="" textlink="">
      <xdr:nvSpPr>
        <xdr:cNvPr id="712" name="楕円 711">
          <a:extLst>
            <a:ext uri="{FF2B5EF4-FFF2-40B4-BE49-F238E27FC236}">
              <a16:creationId xmlns:a16="http://schemas.microsoft.com/office/drawing/2014/main" id="{6BC0B4F9-8CE4-4FE1-A717-99A163A44DAB}"/>
            </a:ext>
          </a:extLst>
        </xdr:cNvPr>
        <xdr:cNvSpPr/>
      </xdr:nvSpPr>
      <xdr:spPr>
        <a:xfrm>
          <a:off x="19458940" y="100399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652</xdr:rowOff>
    </xdr:from>
    <xdr:ext cx="469744" cy="259045"/>
    <xdr:sp macro="" textlink="">
      <xdr:nvSpPr>
        <xdr:cNvPr id="713" name="【保健センター・保健所】&#10;一人当たり面積該当値テキスト">
          <a:extLst>
            <a:ext uri="{FF2B5EF4-FFF2-40B4-BE49-F238E27FC236}">
              <a16:creationId xmlns:a16="http://schemas.microsoft.com/office/drawing/2014/main" id="{2E4D9B23-60F9-4249-841F-024A0A663A1D}"/>
            </a:ext>
          </a:extLst>
        </xdr:cNvPr>
        <xdr:cNvSpPr txBox="1"/>
      </xdr:nvSpPr>
      <xdr:spPr>
        <a:xfrm>
          <a:off x="19547840" y="989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149225</xdr:rowOff>
    </xdr:from>
    <xdr:to>
      <xdr:col>112</xdr:col>
      <xdr:colOff>38100</xdr:colOff>
      <xdr:row>60</xdr:row>
      <xdr:rowOff>79375</xdr:rowOff>
    </xdr:to>
    <xdr:sp macro="" textlink="">
      <xdr:nvSpPr>
        <xdr:cNvPr id="714" name="楕円 713">
          <a:extLst>
            <a:ext uri="{FF2B5EF4-FFF2-40B4-BE49-F238E27FC236}">
              <a16:creationId xmlns:a16="http://schemas.microsoft.com/office/drawing/2014/main" id="{E2EB11BD-7C0D-4D93-90A4-723BD16ED01E}"/>
            </a:ext>
          </a:extLst>
        </xdr:cNvPr>
        <xdr:cNvSpPr/>
      </xdr:nvSpPr>
      <xdr:spPr>
        <a:xfrm>
          <a:off x="18735040" y="100399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28575</xdr:rowOff>
    </xdr:from>
    <xdr:to>
      <xdr:col>116</xdr:col>
      <xdr:colOff>63500</xdr:colOff>
      <xdr:row>60</xdr:row>
      <xdr:rowOff>28575</xdr:rowOff>
    </xdr:to>
    <xdr:cxnSp macro="">
      <xdr:nvCxnSpPr>
        <xdr:cNvPr id="715" name="直線コネクタ 714">
          <a:extLst>
            <a:ext uri="{FF2B5EF4-FFF2-40B4-BE49-F238E27FC236}">
              <a16:creationId xmlns:a16="http://schemas.microsoft.com/office/drawing/2014/main" id="{54098E56-B7CB-4CF1-8354-614D31D04582}"/>
            </a:ext>
          </a:extLst>
        </xdr:cNvPr>
        <xdr:cNvCxnSpPr/>
      </xdr:nvCxnSpPr>
      <xdr:spPr>
        <a:xfrm>
          <a:off x="18778220" y="10086975"/>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149225</xdr:rowOff>
    </xdr:from>
    <xdr:to>
      <xdr:col>107</xdr:col>
      <xdr:colOff>101600</xdr:colOff>
      <xdr:row>60</xdr:row>
      <xdr:rowOff>79375</xdr:rowOff>
    </xdr:to>
    <xdr:sp macro="" textlink="">
      <xdr:nvSpPr>
        <xdr:cNvPr id="716" name="楕円 715">
          <a:extLst>
            <a:ext uri="{FF2B5EF4-FFF2-40B4-BE49-F238E27FC236}">
              <a16:creationId xmlns:a16="http://schemas.microsoft.com/office/drawing/2014/main" id="{419914EF-5E44-4DF7-A20B-9CB1D4E99493}"/>
            </a:ext>
          </a:extLst>
        </xdr:cNvPr>
        <xdr:cNvSpPr/>
      </xdr:nvSpPr>
      <xdr:spPr>
        <a:xfrm>
          <a:off x="17937480" y="100399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28575</xdr:rowOff>
    </xdr:from>
    <xdr:to>
      <xdr:col>111</xdr:col>
      <xdr:colOff>177800</xdr:colOff>
      <xdr:row>60</xdr:row>
      <xdr:rowOff>28575</xdr:rowOff>
    </xdr:to>
    <xdr:cxnSp macro="">
      <xdr:nvCxnSpPr>
        <xdr:cNvPr id="717" name="直線コネクタ 716">
          <a:extLst>
            <a:ext uri="{FF2B5EF4-FFF2-40B4-BE49-F238E27FC236}">
              <a16:creationId xmlns:a16="http://schemas.microsoft.com/office/drawing/2014/main" id="{5F255244-9CFD-4240-9969-A0850CE0DC8E}"/>
            </a:ext>
          </a:extLst>
        </xdr:cNvPr>
        <xdr:cNvCxnSpPr/>
      </xdr:nvCxnSpPr>
      <xdr:spPr>
        <a:xfrm>
          <a:off x="17988280" y="1008697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149225</xdr:rowOff>
    </xdr:from>
    <xdr:to>
      <xdr:col>102</xdr:col>
      <xdr:colOff>165100</xdr:colOff>
      <xdr:row>60</xdr:row>
      <xdr:rowOff>79375</xdr:rowOff>
    </xdr:to>
    <xdr:sp macro="" textlink="">
      <xdr:nvSpPr>
        <xdr:cNvPr id="718" name="楕円 717">
          <a:extLst>
            <a:ext uri="{FF2B5EF4-FFF2-40B4-BE49-F238E27FC236}">
              <a16:creationId xmlns:a16="http://schemas.microsoft.com/office/drawing/2014/main" id="{E708F7A0-B657-4C54-A985-28B2D0F22936}"/>
            </a:ext>
          </a:extLst>
        </xdr:cNvPr>
        <xdr:cNvSpPr/>
      </xdr:nvSpPr>
      <xdr:spPr>
        <a:xfrm>
          <a:off x="17162780" y="100399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28575</xdr:rowOff>
    </xdr:from>
    <xdr:to>
      <xdr:col>107</xdr:col>
      <xdr:colOff>50800</xdr:colOff>
      <xdr:row>60</xdr:row>
      <xdr:rowOff>28575</xdr:rowOff>
    </xdr:to>
    <xdr:cxnSp macro="">
      <xdr:nvCxnSpPr>
        <xdr:cNvPr id="719" name="直線コネクタ 718">
          <a:extLst>
            <a:ext uri="{FF2B5EF4-FFF2-40B4-BE49-F238E27FC236}">
              <a16:creationId xmlns:a16="http://schemas.microsoft.com/office/drawing/2014/main" id="{9DF06FD3-8585-41C4-A500-F429EBC6CF9D}"/>
            </a:ext>
          </a:extLst>
        </xdr:cNvPr>
        <xdr:cNvCxnSpPr/>
      </xdr:nvCxnSpPr>
      <xdr:spPr>
        <a:xfrm>
          <a:off x="17213580" y="10086975"/>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6350</xdr:rowOff>
    </xdr:from>
    <xdr:to>
      <xdr:col>98</xdr:col>
      <xdr:colOff>38100</xdr:colOff>
      <xdr:row>60</xdr:row>
      <xdr:rowOff>107950</xdr:rowOff>
    </xdr:to>
    <xdr:sp macro="" textlink="">
      <xdr:nvSpPr>
        <xdr:cNvPr id="720" name="楕円 719">
          <a:extLst>
            <a:ext uri="{FF2B5EF4-FFF2-40B4-BE49-F238E27FC236}">
              <a16:creationId xmlns:a16="http://schemas.microsoft.com/office/drawing/2014/main" id="{F42A1518-E564-47E9-9E54-216F3042C5A3}"/>
            </a:ext>
          </a:extLst>
        </xdr:cNvPr>
        <xdr:cNvSpPr/>
      </xdr:nvSpPr>
      <xdr:spPr>
        <a:xfrm>
          <a:off x="16388080" y="100647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28575</xdr:rowOff>
    </xdr:from>
    <xdr:to>
      <xdr:col>102</xdr:col>
      <xdr:colOff>114300</xdr:colOff>
      <xdr:row>60</xdr:row>
      <xdr:rowOff>57150</xdr:rowOff>
    </xdr:to>
    <xdr:cxnSp macro="">
      <xdr:nvCxnSpPr>
        <xdr:cNvPr id="721" name="直線コネクタ 720">
          <a:extLst>
            <a:ext uri="{FF2B5EF4-FFF2-40B4-BE49-F238E27FC236}">
              <a16:creationId xmlns:a16="http://schemas.microsoft.com/office/drawing/2014/main" id="{AF8805E4-E83B-4157-82C6-1B326F6A7BF7}"/>
            </a:ext>
          </a:extLst>
        </xdr:cNvPr>
        <xdr:cNvCxnSpPr/>
      </xdr:nvCxnSpPr>
      <xdr:spPr>
        <a:xfrm flipV="1">
          <a:off x="16431260" y="10086975"/>
          <a:ext cx="7823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13352</xdr:rowOff>
    </xdr:from>
    <xdr:ext cx="469744" cy="259045"/>
    <xdr:sp macro="" textlink="">
      <xdr:nvSpPr>
        <xdr:cNvPr id="722" name="n_1aveValue【保健センター・保健所】&#10;一人当たり面積">
          <a:extLst>
            <a:ext uri="{FF2B5EF4-FFF2-40B4-BE49-F238E27FC236}">
              <a16:creationId xmlns:a16="http://schemas.microsoft.com/office/drawing/2014/main" id="{9F2BC36B-524F-4E64-9BD5-06A2910E0667}"/>
            </a:ext>
          </a:extLst>
        </xdr:cNvPr>
        <xdr:cNvSpPr txBox="1"/>
      </xdr:nvSpPr>
      <xdr:spPr>
        <a:xfrm>
          <a:off x="18561127" y="10239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13352</xdr:rowOff>
    </xdr:from>
    <xdr:ext cx="469744" cy="259045"/>
    <xdr:sp macro="" textlink="">
      <xdr:nvSpPr>
        <xdr:cNvPr id="723" name="n_2aveValue【保健センター・保健所】&#10;一人当たり面積">
          <a:extLst>
            <a:ext uri="{FF2B5EF4-FFF2-40B4-BE49-F238E27FC236}">
              <a16:creationId xmlns:a16="http://schemas.microsoft.com/office/drawing/2014/main" id="{D9F26ABB-EA2F-442C-B71D-25C57908AA40}"/>
            </a:ext>
          </a:extLst>
        </xdr:cNvPr>
        <xdr:cNvSpPr txBox="1"/>
      </xdr:nvSpPr>
      <xdr:spPr>
        <a:xfrm>
          <a:off x="17776267" y="10239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70502</xdr:rowOff>
    </xdr:from>
    <xdr:ext cx="469744" cy="259045"/>
    <xdr:sp macro="" textlink="">
      <xdr:nvSpPr>
        <xdr:cNvPr id="724" name="n_3aveValue【保健センター・保健所】&#10;一人当たり面積">
          <a:extLst>
            <a:ext uri="{FF2B5EF4-FFF2-40B4-BE49-F238E27FC236}">
              <a16:creationId xmlns:a16="http://schemas.microsoft.com/office/drawing/2014/main" id="{76263863-914B-4250-AD32-3A40C78D70D6}"/>
            </a:ext>
          </a:extLst>
        </xdr:cNvPr>
        <xdr:cNvSpPr txBox="1"/>
      </xdr:nvSpPr>
      <xdr:spPr>
        <a:xfrm>
          <a:off x="17001567" y="10296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70502</xdr:rowOff>
    </xdr:from>
    <xdr:ext cx="469744" cy="259045"/>
    <xdr:sp macro="" textlink="">
      <xdr:nvSpPr>
        <xdr:cNvPr id="725" name="n_4aveValue【保健センター・保健所】&#10;一人当たり面積">
          <a:extLst>
            <a:ext uri="{FF2B5EF4-FFF2-40B4-BE49-F238E27FC236}">
              <a16:creationId xmlns:a16="http://schemas.microsoft.com/office/drawing/2014/main" id="{E152DC17-5068-4F47-BFD9-F20B7382A75B}"/>
            </a:ext>
          </a:extLst>
        </xdr:cNvPr>
        <xdr:cNvSpPr txBox="1"/>
      </xdr:nvSpPr>
      <xdr:spPr>
        <a:xfrm>
          <a:off x="16226867" y="10296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95902</xdr:rowOff>
    </xdr:from>
    <xdr:ext cx="469744" cy="259045"/>
    <xdr:sp macro="" textlink="">
      <xdr:nvSpPr>
        <xdr:cNvPr id="726" name="n_1mainValue【保健センター・保健所】&#10;一人当たり面積">
          <a:extLst>
            <a:ext uri="{FF2B5EF4-FFF2-40B4-BE49-F238E27FC236}">
              <a16:creationId xmlns:a16="http://schemas.microsoft.com/office/drawing/2014/main" id="{F73735AA-2751-43B9-B5A5-FF9E620D32C4}"/>
            </a:ext>
          </a:extLst>
        </xdr:cNvPr>
        <xdr:cNvSpPr txBox="1"/>
      </xdr:nvSpPr>
      <xdr:spPr>
        <a:xfrm>
          <a:off x="18561127" y="9819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95902</xdr:rowOff>
    </xdr:from>
    <xdr:ext cx="469744" cy="259045"/>
    <xdr:sp macro="" textlink="">
      <xdr:nvSpPr>
        <xdr:cNvPr id="727" name="n_2mainValue【保健センター・保健所】&#10;一人当たり面積">
          <a:extLst>
            <a:ext uri="{FF2B5EF4-FFF2-40B4-BE49-F238E27FC236}">
              <a16:creationId xmlns:a16="http://schemas.microsoft.com/office/drawing/2014/main" id="{C1E26759-A5AA-48F8-90FD-3A28FC875F28}"/>
            </a:ext>
          </a:extLst>
        </xdr:cNvPr>
        <xdr:cNvSpPr txBox="1"/>
      </xdr:nvSpPr>
      <xdr:spPr>
        <a:xfrm>
          <a:off x="17776267" y="9819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95902</xdr:rowOff>
    </xdr:from>
    <xdr:ext cx="469744" cy="259045"/>
    <xdr:sp macro="" textlink="">
      <xdr:nvSpPr>
        <xdr:cNvPr id="728" name="n_3mainValue【保健センター・保健所】&#10;一人当たり面積">
          <a:extLst>
            <a:ext uri="{FF2B5EF4-FFF2-40B4-BE49-F238E27FC236}">
              <a16:creationId xmlns:a16="http://schemas.microsoft.com/office/drawing/2014/main" id="{5870B650-2013-4CBC-9174-A109F8DD5294}"/>
            </a:ext>
          </a:extLst>
        </xdr:cNvPr>
        <xdr:cNvSpPr txBox="1"/>
      </xdr:nvSpPr>
      <xdr:spPr>
        <a:xfrm>
          <a:off x="17001567" y="9819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124477</xdr:rowOff>
    </xdr:from>
    <xdr:ext cx="469744" cy="259045"/>
    <xdr:sp macro="" textlink="">
      <xdr:nvSpPr>
        <xdr:cNvPr id="729" name="n_4mainValue【保健センター・保健所】&#10;一人当たり面積">
          <a:extLst>
            <a:ext uri="{FF2B5EF4-FFF2-40B4-BE49-F238E27FC236}">
              <a16:creationId xmlns:a16="http://schemas.microsoft.com/office/drawing/2014/main" id="{C15A0BBF-D8EF-4C31-80C1-1E11EEFBF36F}"/>
            </a:ext>
          </a:extLst>
        </xdr:cNvPr>
        <xdr:cNvSpPr txBox="1"/>
      </xdr:nvSpPr>
      <xdr:spPr>
        <a:xfrm>
          <a:off x="16226867" y="9847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0" name="正方形/長方形 729">
          <a:extLst>
            <a:ext uri="{FF2B5EF4-FFF2-40B4-BE49-F238E27FC236}">
              <a16:creationId xmlns:a16="http://schemas.microsoft.com/office/drawing/2014/main" id="{6A5F8C39-E0CB-40AF-97D5-01283DEBDF86}"/>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1" name="正方形/長方形 730">
          <a:extLst>
            <a:ext uri="{FF2B5EF4-FFF2-40B4-BE49-F238E27FC236}">
              <a16:creationId xmlns:a16="http://schemas.microsoft.com/office/drawing/2014/main" id="{12CB23F9-EE5C-4A0E-A09A-63E5B2BBA5EC}"/>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2" name="正方形/長方形 731">
          <a:extLst>
            <a:ext uri="{FF2B5EF4-FFF2-40B4-BE49-F238E27FC236}">
              <a16:creationId xmlns:a16="http://schemas.microsoft.com/office/drawing/2014/main" id="{A691A856-E330-43FE-9D09-C07112202C54}"/>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3" name="正方形/長方形 732">
          <a:extLst>
            <a:ext uri="{FF2B5EF4-FFF2-40B4-BE49-F238E27FC236}">
              <a16:creationId xmlns:a16="http://schemas.microsoft.com/office/drawing/2014/main" id="{13362340-0AD2-4ADA-AFCB-10C59EB2843B}"/>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4" name="正方形/長方形 733">
          <a:extLst>
            <a:ext uri="{FF2B5EF4-FFF2-40B4-BE49-F238E27FC236}">
              <a16:creationId xmlns:a16="http://schemas.microsoft.com/office/drawing/2014/main" id="{9FD1E539-3DC5-4C51-A70E-1DD4C4E2496B}"/>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5" name="正方形/長方形 734">
          <a:extLst>
            <a:ext uri="{FF2B5EF4-FFF2-40B4-BE49-F238E27FC236}">
              <a16:creationId xmlns:a16="http://schemas.microsoft.com/office/drawing/2014/main" id="{A3710659-761B-41F2-BD63-A7AFFB200BF4}"/>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6" name="正方形/長方形 735">
          <a:extLst>
            <a:ext uri="{FF2B5EF4-FFF2-40B4-BE49-F238E27FC236}">
              <a16:creationId xmlns:a16="http://schemas.microsoft.com/office/drawing/2014/main" id="{3F2D5E68-926E-4807-8364-E311933B22FA}"/>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7" name="正方形/長方形 736">
          <a:extLst>
            <a:ext uri="{FF2B5EF4-FFF2-40B4-BE49-F238E27FC236}">
              <a16:creationId xmlns:a16="http://schemas.microsoft.com/office/drawing/2014/main" id="{BEC522B8-2A49-495C-AE25-FFCA14508047}"/>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8" name="テキスト ボックス 737">
          <a:extLst>
            <a:ext uri="{FF2B5EF4-FFF2-40B4-BE49-F238E27FC236}">
              <a16:creationId xmlns:a16="http://schemas.microsoft.com/office/drawing/2014/main" id="{B31E0177-A28F-49E8-8C34-E17468A4B5EC}"/>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9" name="直線コネクタ 738">
          <a:extLst>
            <a:ext uri="{FF2B5EF4-FFF2-40B4-BE49-F238E27FC236}">
              <a16:creationId xmlns:a16="http://schemas.microsoft.com/office/drawing/2014/main" id="{47F3DFC4-0D92-45F5-9E19-36BC567C1237}"/>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40" name="テキスト ボックス 739">
          <a:extLst>
            <a:ext uri="{FF2B5EF4-FFF2-40B4-BE49-F238E27FC236}">
              <a16:creationId xmlns:a16="http://schemas.microsoft.com/office/drawing/2014/main" id="{3A93364A-4C02-4CDA-9C26-C137386B9F77}"/>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41" name="直線コネクタ 740">
          <a:extLst>
            <a:ext uri="{FF2B5EF4-FFF2-40B4-BE49-F238E27FC236}">
              <a16:creationId xmlns:a16="http://schemas.microsoft.com/office/drawing/2014/main" id="{37B6EEB0-60D7-466E-9B6F-7CA061E2E1DE}"/>
            </a:ext>
          </a:extLst>
        </xdr:cNvPr>
        <xdr:cNvCxnSpPr/>
      </xdr:nvCxnSpPr>
      <xdr:spPr>
        <a:xfrm>
          <a:off x="10960100" y="14455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742" name="テキスト ボックス 741">
          <a:extLst>
            <a:ext uri="{FF2B5EF4-FFF2-40B4-BE49-F238E27FC236}">
              <a16:creationId xmlns:a16="http://schemas.microsoft.com/office/drawing/2014/main" id="{243AC07C-2B84-47DB-B398-2C553BE7BDCA}"/>
            </a:ext>
          </a:extLst>
        </xdr:cNvPr>
        <xdr:cNvSpPr txBox="1"/>
      </xdr:nvSpPr>
      <xdr:spPr>
        <a:xfrm>
          <a:off x="10602761" y="1431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43" name="直線コネクタ 742">
          <a:extLst>
            <a:ext uri="{FF2B5EF4-FFF2-40B4-BE49-F238E27FC236}">
              <a16:creationId xmlns:a16="http://schemas.microsoft.com/office/drawing/2014/main" id="{63583424-C10D-402E-ACD3-E92334489DC1}"/>
            </a:ext>
          </a:extLst>
        </xdr:cNvPr>
        <xdr:cNvCxnSpPr/>
      </xdr:nvCxnSpPr>
      <xdr:spPr>
        <a:xfrm>
          <a:off x="10960100" y="140093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44" name="テキスト ボックス 743">
          <a:extLst>
            <a:ext uri="{FF2B5EF4-FFF2-40B4-BE49-F238E27FC236}">
              <a16:creationId xmlns:a16="http://schemas.microsoft.com/office/drawing/2014/main" id="{B6A1367D-9B34-4F42-BA1E-50201813980B}"/>
            </a:ext>
          </a:extLst>
        </xdr:cNvPr>
        <xdr:cNvSpPr txBox="1"/>
      </xdr:nvSpPr>
      <xdr:spPr>
        <a:xfrm>
          <a:off x="1060276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45" name="直線コネクタ 744">
          <a:extLst>
            <a:ext uri="{FF2B5EF4-FFF2-40B4-BE49-F238E27FC236}">
              <a16:creationId xmlns:a16="http://schemas.microsoft.com/office/drawing/2014/main" id="{17B3D2D8-BB45-434C-90D3-BCF91661CD8D}"/>
            </a:ext>
          </a:extLst>
        </xdr:cNvPr>
        <xdr:cNvCxnSpPr/>
      </xdr:nvCxnSpPr>
      <xdr:spPr>
        <a:xfrm>
          <a:off x="10960100" y="13563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46" name="テキスト ボックス 745">
          <a:extLst>
            <a:ext uri="{FF2B5EF4-FFF2-40B4-BE49-F238E27FC236}">
              <a16:creationId xmlns:a16="http://schemas.microsoft.com/office/drawing/2014/main" id="{AD60357F-3AED-4019-AE79-377EEC85F491}"/>
            </a:ext>
          </a:extLst>
        </xdr:cNvPr>
        <xdr:cNvSpPr txBox="1"/>
      </xdr:nvSpPr>
      <xdr:spPr>
        <a:xfrm>
          <a:off x="1060276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7" name="直線コネクタ 746">
          <a:extLst>
            <a:ext uri="{FF2B5EF4-FFF2-40B4-BE49-F238E27FC236}">
              <a16:creationId xmlns:a16="http://schemas.microsoft.com/office/drawing/2014/main" id="{632ECFEB-DDAE-4490-87D9-790A40170D32}"/>
            </a:ext>
          </a:extLst>
        </xdr:cNvPr>
        <xdr:cNvCxnSpPr/>
      </xdr:nvCxnSpPr>
      <xdr:spPr>
        <a:xfrm>
          <a:off x="10960100" y="131140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48" name="テキスト ボックス 747">
          <a:extLst>
            <a:ext uri="{FF2B5EF4-FFF2-40B4-BE49-F238E27FC236}">
              <a16:creationId xmlns:a16="http://schemas.microsoft.com/office/drawing/2014/main" id="{1C5DEA4F-B918-4354-AEB7-D025B8FD1C33}"/>
            </a:ext>
          </a:extLst>
        </xdr:cNvPr>
        <xdr:cNvSpPr txBox="1"/>
      </xdr:nvSpPr>
      <xdr:spPr>
        <a:xfrm>
          <a:off x="1060276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7D4A44FD-F418-406C-B482-5CC36258CE48}"/>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a:extLst>
            <a:ext uri="{FF2B5EF4-FFF2-40B4-BE49-F238E27FC236}">
              <a16:creationId xmlns:a16="http://schemas.microsoft.com/office/drawing/2014/main" id="{DC4CDE6F-FE49-45DD-BCD8-DF8F9B485842}"/>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a:extLst>
            <a:ext uri="{FF2B5EF4-FFF2-40B4-BE49-F238E27FC236}">
              <a16:creationId xmlns:a16="http://schemas.microsoft.com/office/drawing/2014/main" id="{87120675-7EB9-4A4A-88EF-E167E5E47995}"/>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1524</xdr:rowOff>
    </xdr:from>
    <xdr:to>
      <xdr:col>85</xdr:col>
      <xdr:colOff>126364</xdr:colOff>
      <xdr:row>86</xdr:row>
      <xdr:rowOff>136398</xdr:rowOff>
    </xdr:to>
    <xdr:cxnSp macro="">
      <xdr:nvCxnSpPr>
        <xdr:cNvPr id="752" name="直線コネクタ 751">
          <a:extLst>
            <a:ext uri="{FF2B5EF4-FFF2-40B4-BE49-F238E27FC236}">
              <a16:creationId xmlns:a16="http://schemas.microsoft.com/office/drawing/2014/main" id="{B37EBD31-EDAE-40D5-8932-A6ADC1AC5227}"/>
            </a:ext>
          </a:extLst>
        </xdr:cNvPr>
        <xdr:cNvCxnSpPr/>
      </xdr:nvCxnSpPr>
      <xdr:spPr>
        <a:xfrm flipV="1">
          <a:off x="14375764" y="13245084"/>
          <a:ext cx="0" cy="1308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140225</xdr:rowOff>
    </xdr:from>
    <xdr:ext cx="405111" cy="259045"/>
    <xdr:sp macro="" textlink="">
      <xdr:nvSpPr>
        <xdr:cNvPr id="753" name="【消防施設】&#10;有形固定資産減価償却率最小値テキスト">
          <a:extLst>
            <a:ext uri="{FF2B5EF4-FFF2-40B4-BE49-F238E27FC236}">
              <a16:creationId xmlns:a16="http://schemas.microsoft.com/office/drawing/2014/main" id="{FD4FFBEB-1A81-48D9-963E-D6F7E8D4F40B}"/>
            </a:ext>
          </a:extLst>
        </xdr:cNvPr>
        <xdr:cNvSpPr txBox="1"/>
      </xdr:nvSpPr>
      <xdr:spPr>
        <a:xfrm>
          <a:off x="14414500" y="14557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136398</xdr:rowOff>
    </xdr:from>
    <xdr:to>
      <xdr:col>86</xdr:col>
      <xdr:colOff>25400</xdr:colOff>
      <xdr:row>86</xdr:row>
      <xdr:rowOff>136398</xdr:rowOff>
    </xdr:to>
    <xdr:cxnSp macro="">
      <xdr:nvCxnSpPr>
        <xdr:cNvPr id="754" name="直線コネクタ 753">
          <a:extLst>
            <a:ext uri="{FF2B5EF4-FFF2-40B4-BE49-F238E27FC236}">
              <a16:creationId xmlns:a16="http://schemas.microsoft.com/office/drawing/2014/main" id="{04157D3F-8EE2-4715-828E-58D27C00374E}"/>
            </a:ext>
          </a:extLst>
        </xdr:cNvPr>
        <xdr:cNvCxnSpPr/>
      </xdr:nvCxnSpPr>
      <xdr:spPr>
        <a:xfrm>
          <a:off x="14287500" y="145534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119651</xdr:rowOff>
    </xdr:from>
    <xdr:ext cx="405111" cy="259045"/>
    <xdr:sp macro="" textlink="">
      <xdr:nvSpPr>
        <xdr:cNvPr id="755" name="【消防施設】&#10;有形固定資産減価償却率最大値テキスト">
          <a:extLst>
            <a:ext uri="{FF2B5EF4-FFF2-40B4-BE49-F238E27FC236}">
              <a16:creationId xmlns:a16="http://schemas.microsoft.com/office/drawing/2014/main" id="{F2E548C6-BE9A-41B4-A4CE-48C5BCFCDC2D}"/>
            </a:ext>
          </a:extLst>
        </xdr:cNvPr>
        <xdr:cNvSpPr txBox="1"/>
      </xdr:nvSpPr>
      <xdr:spPr>
        <a:xfrm>
          <a:off x="14414500" y="13027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1524</xdr:rowOff>
    </xdr:from>
    <xdr:to>
      <xdr:col>86</xdr:col>
      <xdr:colOff>25400</xdr:colOff>
      <xdr:row>79</xdr:row>
      <xdr:rowOff>1524</xdr:rowOff>
    </xdr:to>
    <xdr:cxnSp macro="">
      <xdr:nvCxnSpPr>
        <xdr:cNvPr id="756" name="直線コネクタ 755">
          <a:extLst>
            <a:ext uri="{FF2B5EF4-FFF2-40B4-BE49-F238E27FC236}">
              <a16:creationId xmlns:a16="http://schemas.microsoft.com/office/drawing/2014/main" id="{0D8CAE9C-047B-4DD9-8ACF-18DB5A86ED8D}"/>
            </a:ext>
          </a:extLst>
        </xdr:cNvPr>
        <xdr:cNvCxnSpPr/>
      </xdr:nvCxnSpPr>
      <xdr:spPr>
        <a:xfrm>
          <a:off x="14287500" y="132450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145051</xdr:rowOff>
    </xdr:from>
    <xdr:ext cx="405111" cy="259045"/>
    <xdr:sp macro="" textlink="">
      <xdr:nvSpPr>
        <xdr:cNvPr id="757" name="【消防施設】&#10;有形固定資産減価償却率平均値テキスト">
          <a:extLst>
            <a:ext uri="{FF2B5EF4-FFF2-40B4-BE49-F238E27FC236}">
              <a16:creationId xmlns:a16="http://schemas.microsoft.com/office/drawing/2014/main" id="{72754665-D738-4918-A1EB-6773D7DEE937}"/>
            </a:ext>
          </a:extLst>
        </xdr:cNvPr>
        <xdr:cNvSpPr txBox="1"/>
      </xdr:nvSpPr>
      <xdr:spPr>
        <a:xfrm>
          <a:off x="14414500" y="138915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122174</xdr:rowOff>
    </xdr:from>
    <xdr:to>
      <xdr:col>85</xdr:col>
      <xdr:colOff>177800</xdr:colOff>
      <xdr:row>84</xdr:row>
      <xdr:rowOff>52324</xdr:rowOff>
    </xdr:to>
    <xdr:sp macro="" textlink="">
      <xdr:nvSpPr>
        <xdr:cNvPr id="758" name="フローチャート: 判断 757">
          <a:extLst>
            <a:ext uri="{FF2B5EF4-FFF2-40B4-BE49-F238E27FC236}">
              <a16:creationId xmlns:a16="http://schemas.microsoft.com/office/drawing/2014/main" id="{454E315E-7199-45EF-BACE-E2EB6695CE2C}"/>
            </a:ext>
          </a:extLst>
        </xdr:cNvPr>
        <xdr:cNvSpPr/>
      </xdr:nvSpPr>
      <xdr:spPr>
        <a:xfrm>
          <a:off x="14325600" y="14036294"/>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115315</xdr:rowOff>
    </xdr:from>
    <xdr:to>
      <xdr:col>81</xdr:col>
      <xdr:colOff>101600</xdr:colOff>
      <xdr:row>84</xdr:row>
      <xdr:rowOff>45465</xdr:rowOff>
    </xdr:to>
    <xdr:sp macro="" textlink="">
      <xdr:nvSpPr>
        <xdr:cNvPr id="759" name="フローチャート: 判断 758">
          <a:extLst>
            <a:ext uri="{FF2B5EF4-FFF2-40B4-BE49-F238E27FC236}">
              <a16:creationId xmlns:a16="http://schemas.microsoft.com/office/drawing/2014/main" id="{C327518D-8D35-4D57-9AB7-51AF4759FD9D}"/>
            </a:ext>
          </a:extLst>
        </xdr:cNvPr>
        <xdr:cNvSpPr/>
      </xdr:nvSpPr>
      <xdr:spPr>
        <a:xfrm>
          <a:off x="13578840" y="140294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115315</xdr:rowOff>
    </xdr:from>
    <xdr:to>
      <xdr:col>76</xdr:col>
      <xdr:colOff>165100</xdr:colOff>
      <xdr:row>84</xdr:row>
      <xdr:rowOff>45465</xdr:rowOff>
    </xdr:to>
    <xdr:sp macro="" textlink="">
      <xdr:nvSpPr>
        <xdr:cNvPr id="760" name="フローチャート: 判断 759">
          <a:extLst>
            <a:ext uri="{FF2B5EF4-FFF2-40B4-BE49-F238E27FC236}">
              <a16:creationId xmlns:a16="http://schemas.microsoft.com/office/drawing/2014/main" id="{115F8102-C54C-4866-90BF-5CC65F4D0E01}"/>
            </a:ext>
          </a:extLst>
        </xdr:cNvPr>
        <xdr:cNvSpPr/>
      </xdr:nvSpPr>
      <xdr:spPr>
        <a:xfrm>
          <a:off x="12804140" y="140294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76454</xdr:rowOff>
    </xdr:from>
    <xdr:to>
      <xdr:col>72</xdr:col>
      <xdr:colOff>38100</xdr:colOff>
      <xdr:row>84</xdr:row>
      <xdr:rowOff>6604</xdr:rowOff>
    </xdr:to>
    <xdr:sp macro="" textlink="">
      <xdr:nvSpPr>
        <xdr:cNvPr id="761" name="フローチャート: 判断 760">
          <a:extLst>
            <a:ext uri="{FF2B5EF4-FFF2-40B4-BE49-F238E27FC236}">
              <a16:creationId xmlns:a16="http://schemas.microsoft.com/office/drawing/2014/main" id="{4ECA6151-353B-44E1-9278-DA2BF109914A}"/>
            </a:ext>
          </a:extLst>
        </xdr:cNvPr>
        <xdr:cNvSpPr/>
      </xdr:nvSpPr>
      <xdr:spPr>
        <a:xfrm>
          <a:off x="12029440" y="139905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83313</xdr:rowOff>
    </xdr:from>
    <xdr:to>
      <xdr:col>67</xdr:col>
      <xdr:colOff>101600</xdr:colOff>
      <xdr:row>84</xdr:row>
      <xdr:rowOff>13463</xdr:rowOff>
    </xdr:to>
    <xdr:sp macro="" textlink="">
      <xdr:nvSpPr>
        <xdr:cNvPr id="762" name="フローチャート: 判断 761">
          <a:extLst>
            <a:ext uri="{FF2B5EF4-FFF2-40B4-BE49-F238E27FC236}">
              <a16:creationId xmlns:a16="http://schemas.microsoft.com/office/drawing/2014/main" id="{32F7DA5B-661C-48F3-805A-8D9414970707}"/>
            </a:ext>
          </a:extLst>
        </xdr:cNvPr>
        <xdr:cNvSpPr/>
      </xdr:nvSpPr>
      <xdr:spPr>
        <a:xfrm>
          <a:off x="11231880" y="139974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875870E9-2BEF-42BC-9F1A-4D249FAADE9D}"/>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B048F84D-0E38-46B0-A2A4-B060F940838A}"/>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0414F820-0AA1-43F0-A75C-AE55E09CEBA9}"/>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07C7C3B7-794F-48E9-BB9C-E96F4F701C87}"/>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BF0CE611-9615-4EC0-B237-C6FF7C3C5170}"/>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1015</xdr:rowOff>
    </xdr:from>
    <xdr:to>
      <xdr:col>85</xdr:col>
      <xdr:colOff>177800</xdr:colOff>
      <xdr:row>84</xdr:row>
      <xdr:rowOff>102615</xdr:rowOff>
    </xdr:to>
    <xdr:sp macro="" textlink="">
      <xdr:nvSpPr>
        <xdr:cNvPr id="768" name="楕円 767">
          <a:extLst>
            <a:ext uri="{FF2B5EF4-FFF2-40B4-BE49-F238E27FC236}">
              <a16:creationId xmlns:a16="http://schemas.microsoft.com/office/drawing/2014/main" id="{6B96E995-48E5-4F4D-99F7-02FBA80CB6C6}"/>
            </a:ext>
          </a:extLst>
        </xdr:cNvPr>
        <xdr:cNvSpPr/>
      </xdr:nvSpPr>
      <xdr:spPr>
        <a:xfrm>
          <a:off x="14325600" y="1408277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150892</xdr:rowOff>
    </xdr:from>
    <xdr:ext cx="405111" cy="259045"/>
    <xdr:sp macro="" textlink="">
      <xdr:nvSpPr>
        <xdr:cNvPr id="769" name="【消防施設】&#10;有形固定資産減価償却率該当値テキスト">
          <a:extLst>
            <a:ext uri="{FF2B5EF4-FFF2-40B4-BE49-F238E27FC236}">
              <a16:creationId xmlns:a16="http://schemas.microsoft.com/office/drawing/2014/main" id="{B12C3BAA-5E4F-44DA-963A-C8B1A9299F83}"/>
            </a:ext>
          </a:extLst>
        </xdr:cNvPr>
        <xdr:cNvSpPr txBox="1"/>
      </xdr:nvSpPr>
      <xdr:spPr>
        <a:xfrm>
          <a:off x="14414500" y="14065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131318</xdr:rowOff>
    </xdr:from>
    <xdr:to>
      <xdr:col>81</xdr:col>
      <xdr:colOff>101600</xdr:colOff>
      <xdr:row>84</xdr:row>
      <xdr:rowOff>61468</xdr:rowOff>
    </xdr:to>
    <xdr:sp macro="" textlink="">
      <xdr:nvSpPr>
        <xdr:cNvPr id="770" name="楕円 769">
          <a:extLst>
            <a:ext uri="{FF2B5EF4-FFF2-40B4-BE49-F238E27FC236}">
              <a16:creationId xmlns:a16="http://schemas.microsoft.com/office/drawing/2014/main" id="{AC76BD05-E7DD-41C0-8FE5-ED9404725795}"/>
            </a:ext>
          </a:extLst>
        </xdr:cNvPr>
        <xdr:cNvSpPr/>
      </xdr:nvSpPr>
      <xdr:spPr>
        <a:xfrm>
          <a:off x="13578840" y="140454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10668</xdr:rowOff>
    </xdr:from>
    <xdr:to>
      <xdr:col>85</xdr:col>
      <xdr:colOff>127000</xdr:colOff>
      <xdr:row>84</xdr:row>
      <xdr:rowOff>51815</xdr:rowOff>
    </xdr:to>
    <xdr:cxnSp macro="">
      <xdr:nvCxnSpPr>
        <xdr:cNvPr id="771" name="直線コネクタ 770">
          <a:extLst>
            <a:ext uri="{FF2B5EF4-FFF2-40B4-BE49-F238E27FC236}">
              <a16:creationId xmlns:a16="http://schemas.microsoft.com/office/drawing/2014/main" id="{8CFBE428-0EC3-4E5F-AA7F-9DA369CFB4D8}"/>
            </a:ext>
          </a:extLst>
        </xdr:cNvPr>
        <xdr:cNvCxnSpPr/>
      </xdr:nvCxnSpPr>
      <xdr:spPr>
        <a:xfrm>
          <a:off x="13629640" y="14092428"/>
          <a:ext cx="746760" cy="41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90170</xdr:rowOff>
    </xdr:from>
    <xdr:to>
      <xdr:col>76</xdr:col>
      <xdr:colOff>165100</xdr:colOff>
      <xdr:row>84</xdr:row>
      <xdr:rowOff>20320</xdr:rowOff>
    </xdr:to>
    <xdr:sp macro="" textlink="">
      <xdr:nvSpPr>
        <xdr:cNvPr id="772" name="楕円 771">
          <a:extLst>
            <a:ext uri="{FF2B5EF4-FFF2-40B4-BE49-F238E27FC236}">
              <a16:creationId xmlns:a16="http://schemas.microsoft.com/office/drawing/2014/main" id="{B0735EB5-CAED-4920-BA31-83A460A0240B}"/>
            </a:ext>
          </a:extLst>
        </xdr:cNvPr>
        <xdr:cNvSpPr/>
      </xdr:nvSpPr>
      <xdr:spPr>
        <a:xfrm>
          <a:off x="12804140" y="140042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140970</xdr:rowOff>
    </xdr:from>
    <xdr:to>
      <xdr:col>81</xdr:col>
      <xdr:colOff>50800</xdr:colOff>
      <xdr:row>84</xdr:row>
      <xdr:rowOff>10668</xdr:rowOff>
    </xdr:to>
    <xdr:cxnSp macro="">
      <xdr:nvCxnSpPr>
        <xdr:cNvPr id="773" name="直線コネクタ 772">
          <a:extLst>
            <a:ext uri="{FF2B5EF4-FFF2-40B4-BE49-F238E27FC236}">
              <a16:creationId xmlns:a16="http://schemas.microsoft.com/office/drawing/2014/main" id="{5D4FAA6D-BF63-45A0-B880-8BA880B3C438}"/>
            </a:ext>
          </a:extLst>
        </xdr:cNvPr>
        <xdr:cNvCxnSpPr/>
      </xdr:nvCxnSpPr>
      <xdr:spPr>
        <a:xfrm>
          <a:off x="12854940" y="14055090"/>
          <a:ext cx="774700" cy="3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46737</xdr:rowOff>
    </xdr:from>
    <xdr:to>
      <xdr:col>72</xdr:col>
      <xdr:colOff>38100</xdr:colOff>
      <xdr:row>83</xdr:row>
      <xdr:rowOff>148337</xdr:rowOff>
    </xdr:to>
    <xdr:sp macro="" textlink="">
      <xdr:nvSpPr>
        <xdr:cNvPr id="774" name="楕円 773">
          <a:extLst>
            <a:ext uri="{FF2B5EF4-FFF2-40B4-BE49-F238E27FC236}">
              <a16:creationId xmlns:a16="http://schemas.microsoft.com/office/drawing/2014/main" id="{58318BC9-0D01-4EBA-AE01-B4AF2948E0C1}"/>
            </a:ext>
          </a:extLst>
        </xdr:cNvPr>
        <xdr:cNvSpPr/>
      </xdr:nvSpPr>
      <xdr:spPr>
        <a:xfrm>
          <a:off x="12029440" y="1396085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97537</xdr:rowOff>
    </xdr:from>
    <xdr:to>
      <xdr:col>76</xdr:col>
      <xdr:colOff>114300</xdr:colOff>
      <xdr:row>83</xdr:row>
      <xdr:rowOff>140970</xdr:rowOff>
    </xdr:to>
    <xdr:cxnSp macro="">
      <xdr:nvCxnSpPr>
        <xdr:cNvPr id="775" name="直線コネクタ 774">
          <a:extLst>
            <a:ext uri="{FF2B5EF4-FFF2-40B4-BE49-F238E27FC236}">
              <a16:creationId xmlns:a16="http://schemas.microsoft.com/office/drawing/2014/main" id="{390704CE-22C8-4ADA-B1A8-909AD9F48752}"/>
            </a:ext>
          </a:extLst>
        </xdr:cNvPr>
        <xdr:cNvCxnSpPr/>
      </xdr:nvCxnSpPr>
      <xdr:spPr>
        <a:xfrm>
          <a:off x="12072620" y="14011657"/>
          <a:ext cx="78232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10161</xdr:rowOff>
    </xdr:from>
    <xdr:to>
      <xdr:col>67</xdr:col>
      <xdr:colOff>101600</xdr:colOff>
      <xdr:row>83</xdr:row>
      <xdr:rowOff>111761</xdr:rowOff>
    </xdr:to>
    <xdr:sp macro="" textlink="">
      <xdr:nvSpPr>
        <xdr:cNvPr id="776" name="楕円 775">
          <a:extLst>
            <a:ext uri="{FF2B5EF4-FFF2-40B4-BE49-F238E27FC236}">
              <a16:creationId xmlns:a16="http://schemas.microsoft.com/office/drawing/2014/main" id="{BD8AC502-BFD2-4C1D-8589-74D875D50F40}"/>
            </a:ext>
          </a:extLst>
        </xdr:cNvPr>
        <xdr:cNvSpPr/>
      </xdr:nvSpPr>
      <xdr:spPr>
        <a:xfrm>
          <a:off x="11231880" y="13924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60961</xdr:rowOff>
    </xdr:from>
    <xdr:to>
      <xdr:col>71</xdr:col>
      <xdr:colOff>177800</xdr:colOff>
      <xdr:row>83</xdr:row>
      <xdr:rowOff>97537</xdr:rowOff>
    </xdr:to>
    <xdr:cxnSp macro="">
      <xdr:nvCxnSpPr>
        <xdr:cNvPr id="777" name="直線コネクタ 776">
          <a:extLst>
            <a:ext uri="{FF2B5EF4-FFF2-40B4-BE49-F238E27FC236}">
              <a16:creationId xmlns:a16="http://schemas.microsoft.com/office/drawing/2014/main" id="{AEFA7552-5D7D-4AAA-8F3F-438DC44918FC}"/>
            </a:ext>
          </a:extLst>
        </xdr:cNvPr>
        <xdr:cNvCxnSpPr/>
      </xdr:nvCxnSpPr>
      <xdr:spPr>
        <a:xfrm>
          <a:off x="11282680" y="13975081"/>
          <a:ext cx="78994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61992</xdr:rowOff>
    </xdr:from>
    <xdr:ext cx="405111" cy="259045"/>
    <xdr:sp macro="" textlink="">
      <xdr:nvSpPr>
        <xdr:cNvPr id="778" name="n_1aveValue【消防施設】&#10;有形固定資産減価償却率">
          <a:extLst>
            <a:ext uri="{FF2B5EF4-FFF2-40B4-BE49-F238E27FC236}">
              <a16:creationId xmlns:a16="http://schemas.microsoft.com/office/drawing/2014/main" id="{8275C4F9-A61A-4028-B0F1-D75C7FB7203D}"/>
            </a:ext>
          </a:extLst>
        </xdr:cNvPr>
        <xdr:cNvSpPr txBox="1"/>
      </xdr:nvSpPr>
      <xdr:spPr>
        <a:xfrm>
          <a:off x="13437244" y="1380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36592</xdr:rowOff>
    </xdr:from>
    <xdr:ext cx="405111" cy="259045"/>
    <xdr:sp macro="" textlink="">
      <xdr:nvSpPr>
        <xdr:cNvPr id="779" name="n_2aveValue【消防施設】&#10;有形固定資産減価償却率">
          <a:extLst>
            <a:ext uri="{FF2B5EF4-FFF2-40B4-BE49-F238E27FC236}">
              <a16:creationId xmlns:a16="http://schemas.microsoft.com/office/drawing/2014/main" id="{D478792D-2FDB-46AE-A033-22B237388280}"/>
            </a:ext>
          </a:extLst>
        </xdr:cNvPr>
        <xdr:cNvSpPr txBox="1"/>
      </xdr:nvSpPr>
      <xdr:spPr>
        <a:xfrm>
          <a:off x="12675244" y="14118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169181</xdr:rowOff>
    </xdr:from>
    <xdr:ext cx="405111" cy="259045"/>
    <xdr:sp macro="" textlink="">
      <xdr:nvSpPr>
        <xdr:cNvPr id="780" name="n_3aveValue【消防施設】&#10;有形固定資産減価償却率">
          <a:extLst>
            <a:ext uri="{FF2B5EF4-FFF2-40B4-BE49-F238E27FC236}">
              <a16:creationId xmlns:a16="http://schemas.microsoft.com/office/drawing/2014/main" id="{A1F1F4E9-9204-4233-B866-41EEBFD063C3}"/>
            </a:ext>
          </a:extLst>
        </xdr:cNvPr>
        <xdr:cNvSpPr txBox="1"/>
      </xdr:nvSpPr>
      <xdr:spPr>
        <a:xfrm>
          <a:off x="11900544" y="14083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4590</xdr:rowOff>
    </xdr:from>
    <xdr:ext cx="405111" cy="259045"/>
    <xdr:sp macro="" textlink="">
      <xdr:nvSpPr>
        <xdr:cNvPr id="781" name="n_4aveValue【消防施設】&#10;有形固定資産減価償却率">
          <a:extLst>
            <a:ext uri="{FF2B5EF4-FFF2-40B4-BE49-F238E27FC236}">
              <a16:creationId xmlns:a16="http://schemas.microsoft.com/office/drawing/2014/main" id="{550AFC7F-4DF7-44B6-883F-14A79A0822FD}"/>
            </a:ext>
          </a:extLst>
        </xdr:cNvPr>
        <xdr:cNvSpPr txBox="1"/>
      </xdr:nvSpPr>
      <xdr:spPr>
        <a:xfrm>
          <a:off x="11102984" y="14086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52595</xdr:rowOff>
    </xdr:from>
    <xdr:ext cx="405111" cy="259045"/>
    <xdr:sp macro="" textlink="">
      <xdr:nvSpPr>
        <xdr:cNvPr id="782" name="n_1mainValue【消防施設】&#10;有形固定資産減価償却率">
          <a:extLst>
            <a:ext uri="{FF2B5EF4-FFF2-40B4-BE49-F238E27FC236}">
              <a16:creationId xmlns:a16="http://schemas.microsoft.com/office/drawing/2014/main" id="{D55FDD87-B198-44A8-93B3-9929B567410B}"/>
            </a:ext>
          </a:extLst>
        </xdr:cNvPr>
        <xdr:cNvSpPr txBox="1"/>
      </xdr:nvSpPr>
      <xdr:spPr>
        <a:xfrm>
          <a:off x="13437244" y="14134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36847</xdr:rowOff>
    </xdr:from>
    <xdr:ext cx="405111" cy="259045"/>
    <xdr:sp macro="" textlink="">
      <xdr:nvSpPr>
        <xdr:cNvPr id="783" name="n_2mainValue【消防施設】&#10;有形固定資産減価償却率">
          <a:extLst>
            <a:ext uri="{FF2B5EF4-FFF2-40B4-BE49-F238E27FC236}">
              <a16:creationId xmlns:a16="http://schemas.microsoft.com/office/drawing/2014/main" id="{117C9BB3-B636-4F60-A56D-91436CFC33D3}"/>
            </a:ext>
          </a:extLst>
        </xdr:cNvPr>
        <xdr:cNvSpPr txBox="1"/>
      </xdr:nvSpPr>
      <xdr:spPr>
        <a:xfrm>
          <a:off x="12675244" y="1378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164864</xdr:rowOff>
    </xdr:from>
    <xdr:ext cx="405111" cy="259045"/>
    <xdr:sp macro="" textlink="">
      <xdr:nvSpPr>
        <xdr:cNvPr id="784" name="n_3mainValue【消防施設】&#10;有形固定資産減価償却率">
          <a:extLst>
            <a:ext uri="{FF2B5EF4-FFF2-40B4-BE49-F238E27FC236}">
              <a16:creationId xmlns:a16="http://schemas.microsoft.com/office/drawing/2014/main" id="{7FF6D1EB-8686-4D15-86FC-F48F06F7B603}"/>
            </a:ext>
          </a:extLst>
        </xdr:cNvPr>
        <xdr:cNvSpPr txBox="1"/>
      </xdr:nvSpPr>
      <xdr:spPr>
        <a:xfrm>
          <a:off x="11900544" y="13743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128288</xdr:rowOff>
    </xdr:from>
    <xdr:ext cx="405111" cy="259045"/>
    <xdr:sp macro="" textlink="">
      <xdr:nvSpPr>
        <xdr:cNvPr id="785" name="n_4mainValue【消防施設】&#10;有形固定資産減価償却率">
          <a:extLst>
            <a:ext uri="{FF2B5EF4-FFF2-40B4-BE49-F238E27FC236}">
              <a16:creationId xmlns:a16="http://schemas.microsoft.com/office/drawing/2014/main" id="{448E3578-6B63-4BF0-9243-6BFAD0A64C21}"/>
            </a:ext>
          </a:extLst>
        </xdr:cNvPr>
        <xdr:cNvSpPr txBox="1"/>
      </xdr:nvSpPr>
      <xdr:spPr>
        <a:xfrm>
          <a:off x="11102984" y="13707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BAAA6FD3-C211-4B90-BF64-FF73F096364F}"/>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EC960012-C2D4-4DE3-B1EB-0BB5E9847C4B}"/>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DD27B22D-26FF-43AE-AA70-6B42F6CE021E}"/>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A6679DF2-4525-47F5-9905-D9A3547F4864}"/>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8AFEDD78-BB54-43EB-BB01-7F822D596757}"/>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C6024487-BD32-488E-9961-6468FE1974CF}"/>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500E663F-C24D-439E-B5DF-81A5C3FA1761}"/>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7D9D5848-31BD-42A4-8DB6-4A0941A48D67}"/>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a:extLst>
            <a:ext uri="{FF2B5EF4-FFF2-40B4-BE49-F238E27FC236}">
              <a16:creationId xmlns:a16="http://schemas.microsoft.com/office/drawing/2014/main" id="{006560F0-5A32-4D71-B238-7219EF2F4912}"/>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27539E27-673D-4348-9FAC-D75C89F5CC50}"/>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96" name="テキスト ボックス 795">
          <a:extLst>
            <a:ext uri="{FF2B5EF4-FFF2-40B4-BE49-F238E27FC236}">
              <a16:creationId xmlns:a16="http://schemas.microsoft.com/office/drawing/2014/main" id="{20876CB0-43D5-48C4-A0FE-B66A05B901D7}"/>
            </a:ext>
          </a:extLst>
        </xdr:cNvPr>
        <xdr:cNvSpPr txBox="1"/>
      </xdr:nvSpPr>
      <xdr:spPr>
        <a:xfrm>
          <a:off x="1569484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114300</xdr:rowOff>
    </xdr:from>
    <xdr:to>
      <xdr:col>120</xdr:col>
      <xdr:colOff>114300</xdr:colOff>
      <xdr:row>86</xdr:row>
      <xdr:rowOff>114300</xdr:rowOff>
    </xdr:to>
    <xdr:cxnSp macro="">
      <xdr:nvCxnSpPr>
        <xdr:cNvPr id="797" name="直線コネクタ 796">
          <a:extLst>
            <a:ext uri="{FF2B5EF4-FFF2-40B4-BE49-F238E27FC236}">
              <a16:creationId xmlns:a16="http://schemas.microsoft.com/office/drawing/2014/main" id="{1E6E5B04-CF20-4FC5-BF7D-4D0CE29DE407}"/>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8" name="テキスト ボックス 797">
          <a:extLst>
            <a:ext uri="{FF2B5EF4-FFF2-40B4-BE49-F238E27FC236}">
              <a16:creationId xmlns:a16="http://schemas.microsoft.com/office/drawing/2014/main" id="{38BF3565-8DCF-4A4A-9670-30181E937AED}"/>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9" name="直線コネクタ 798">
          <a:extLst>
            <a:ext uri="{FF2B5EF4-FFF2-40B4-BE49-F238E27FC236}">
              <a16:creationId xmlns:a16="http://schemas.microsoft.com/office/drawing/2014/main" id="{634728D9-FC50-450A-9AB7-806EDED9AB13}"/>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800" name="テキスト ボックス 799">
          <a:extLst>
            <a:ext uri="{FF2B5EF4-FFF2-40B4-BE49-F238E27FC236}">
              <a16:creationId xmlns:a16="http://schemas.microsoft.com/office/drawing/2014/main" id="{2F595B09-12FB-4861-BA0E-33F56802524A}"/>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801" name="直線コネクタ 800">
          <a:extLst>
            <a:ext uri="{FF2B5EF4-FFF2-40B4-BE49-F238E27FC236}">
              <a16:creationId xmlns:a16="http://schemas.microsoft.com/office/drawing/2014/main" id="{50F94C27-7056-403D-AB66-2C617413347B}"/>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802" name="テキスト ボックス 801">
          <a:extLst>
            <a:ext uri="{FF2B5EF4-FFF2-40B4-BE49-F238E27FC236}">
              <a16:creationId xmlns:a16="http://schemas.microsoft.com/office/drawing/2014/main" id="{DCB8BEAF-9416-4F67-BE15-E860A7796BFC}"/>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803" name="直線コネクタ 802">
          <a:extLst>
            <a:ext uri="{FF2B5EF4-FFF2-40B4-BE49-F238E27FC236}">
              <a16:creationId xmlns:a16="http://schemas.microsoft.com/office/drawing/2014/main" id="{A584DAAA-6EDA-415A-912E-77433503C7C7}"/>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4" name="テキスト ボックス 803">
          <a:extLst>
            <a:ext uri="{FF2B5EF4-FFF2-40B4-BE49-F238E27FC236}">
              <a16:creationId xmlns:a16="http://schemas.microsoft.com/office/drawing/2014/main" id="{4A7E95ED-3461-4115-8A76-B90E30068019}"/>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5" name="直線コネクタ 804">
          <a:extLst>
            <a:ext uri="{FF2B5EF4-FFF2-40B4-BE49-F238E27FC236}">
              <a16:creationId xmlns:a16="http://schemas.microsoft.com/office/drawing/2014/main" id="{4D4C6D64-1FAF-40A4-A204-024A58D05808}"/>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6" name="テキスト ボックス 805">
          <a:extLst>
            <a:ext uri="{FF2B5EF4-FFF2-40B4-BE49-F238E27FC236}">
              <a16:creationId xmlns:a16="http://schemas.microsoft.com/office/drawing/2014/main" id="{AA280496-E04C-4D9C-B24C-C7A74FE144CF}"/>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7" name="直線コネクタ 806">
          <a:extLst>
            <a:ext uri="{FF2B5EF4-FFF2-40B4-BE49-F238E27FC236}">
              <a16:creationId xmlns:a16="http://schemas.microsoft.com/office/drawing/2014/main" id="{F52B59F0-0A62-4CE5-BCB7-F188E293546C}"/>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8" name="テキスト ボックス 807">
          <a:extLst>
            <a:ext uri="{FF2B5EF4-FFF2-40B4-BE49-F238E27FC236}">
              <a16:creationId xmlns:a16="http://schemas.microsoft.com/office/drawing/2014/main" id="{DBEE6213-B0DC-44FE-AEF8-4418E4F3DA2B}"/>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9" name="【消防施設】&#10;一人当たり面積グラフ枠">
          <a:extLst>
            <a:ext uri="{FF2B5EF4-FFF2-40B4-BE49-F238E27FC236}">
              <a16:creationId xmlns:a16="http://schemas.microsoft.com/office/drawing/2014/main" id="{6B549BAF-1A39-4887-B219-A6CBDE1EBA86}"/>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152400</xdr:rowOff>
    </xdr:from>
    <xdr:to>
      <xdr:col>116</xdr:col>
      <xdr:colOff>62864</xdr:colOff>
      <xdr:row>86</xdr:row>
      <xdr:rowOff>95250</xdr:rowOff>
    </xdr:to>
    <xdr:cxnSp macro="">
      <xdr:nvCxnSpPr>
        <xdr:cNvPr id="810" name="直線コネクタ 809">
          <a:extLst>
            <a:ext uri="{FF2B5EF4-FFF2-40B4-BE49-F238E27FC236}">
              <a16:creationId xmlns:a16="http://schemas.microsoft.com/office/drawing/2014/main" id="{C26513A2-BD10-4060-92FA-3647FC877F81}"/>
            </a:ext>
          </a:extLst>
        </xdr:cNvPr>
        <xdr:cNvCxnSpPr/>
      </xdr:nvCxnSpPr>
      <xdr:spPr>
        <a:xfrm flipV="1">
          <a:off x="19509104" y="1306068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99077</xdr:rowOff>
    </xdr:from>
    <xdr:ext cx="469744" cy="259045"/>
    <xdr:sp macro="" textlink="">
      <xdr:nvSpPr>
        <xdr:cNvPr id="811" name="【消防施設】&#10;一人当たり面積最小値テキスト">
          <a:extLst>
            <a:ext uri="{FF2B5EF4-FFF2-40B4-BE49-F238E27FC236}">
              <a16:creationId xmlns:a16="http://schemas.microsoft.com/office/drawing/2014/main" id="{A298849D-5E17-4C8A-93DD-CFC12689DA99}"/>
            </a:ext>
          </a:extLst>
        </xdr:cNvPr>
        <xdr:cNvSpPr txBox="1"/>
      </xdr:nvSpPr>
      <xdr:spPr>
        <a:xfrm>
          <a:off x="19547840" y="1451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95250</xdr:rowOff>
    </xdr:from>
    <xdr:to>
      <xdr:col>116</xdr:col>
      <xdr:colOff>152400</xdr:colOff>
      <xdr:row>86</xdr:row>
      <xdr:rowOff>95250</xdr:rowOff>
    </xdr:to>
    <xdr:cxnSp macro="">
      <xdr:nvCxnSpPr>
        <xdr:cNvPr id="812" name="直線コネクタ 811">
          <a:extLst>
            <a:ext uri="{FF2B5EF4-FFF2-40B4-BE49-F238E27FC236}">
              <a16:creationId xmlns:a16="http://schemas.microsoft.com/office/drawing/2014/main" id="{21736077-4EBB-4ADB-BE90-288B1410BD7B}"/>
            </a:ext>
          </a:extLst>
        </xdr:cNvPr>
        <xdr:cNvCxnSpPr/>
      </xdr:nvCxnSpPr>
      <xdr:spPr>
        <a:xfrm>
          <a:off x="19443700" y="14512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99077</xdr:rowOff>
    </xdr:from>
    <xdr:ext cx="469744" cy="259045"/>
    <xdr:sp macro="" textlink="">
      <xdr:nvSpPr>
        <xdr:cNvPr id="813" name="【消防施設】&#10;一人当たり面積最大値テキスト">
          <a:extLst>
            <a:ext uri="{FF2B5EF4-FFF2-40B4-BE49-F238E27FC236}">
              <a16:creationId xmlns:a16="http://schemas.microsoft.com/office/drawing/2014/main" id="{181524AA-95EA-4044-9DB1-547D440ED057}"/>
            </a:ext>
          </a:extLst>
        </xdr:cNvPr>
        <xdr:cNvSpPr txBox="1"/>
      </xdr:nvSpPr>
      <xdr:spPr>
        <a:xfrm>
          <a:off x="19547840" y="1283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152400</xdr:rowOff>
    </xdr:from>
    <xdr:to>
      <xdr:col>116</xdr:col>
      <xdr:colOff>152400</xdr:colOff>
      <xdr:row>77</xdr:row>
      <xdr:rowOff>152400</xdr:rowOff>
    </xdr:to>
    <xdr:cxnSp macro="">
      <xdr:nvCxnSpPr>
        <xdr:cNvPr id="814" name="直線コネクタ 813">
          <a:extLst>
            <a:ext uri="{FF2B5EF4-FFF2-40B4-BE49-F238E27FC236}">
              <a16:creationId xmlns:a16="http://schemas.microsoft.com/office/drawing/2014/main" id="{0C761BBB-F613-46CD-AEF1-F541A28014F4}"/>
            </a:ext>
          </a:extLst>
        </xdr:cNvPr>
        <xdr:cNvCxnSpPr/>
      </xdr:nvCxnSpPr>
      <xdr:spPr>
        <a:xfrm>
          <a:off x="19443700" y="130606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10177</xdr:rowOff>
    </xdr:from>
    <xdr:ext cx="469744" cy="259045"/>
    <xdr:sp macro="" textlink="">
      <xdr:nvSpPr>
        <xdr:cNvPr id="815" name="【消防施設】&#10;一人当たり面積平均値テキスト">
          <a:extLst>
            <a:ext uri="{FF2B5EF4-FFF2-40B4-BE49-F238E27FC236}">
              <a16:creationId xmlns:a16="http://schemas.microsoft.com/office/drawing/2014/main" id="{D479F195-C0C2-4FF7-ACB4-DD6DBE751306}"/>
            </a:ext>
          </a:extLst>
        </xdr:cNvPr>
        <xdr:cNvSpPr txBox="1"/>
      </xdr:nvSpPr>
      <xdr:spPr>
        <a:xfrm>
          <a:off x="19547840" y="137566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158750</xdr:rowOff>
    </xdr:from>
    <xdr:to>
      <xdr:col>116</xdr:col>
      <xdr:colOff>114300</xdr:colOff>
      <xdr:row>83</xdr:row>
      <xdr:rowOff>88900</xdr:rowOff>
    </xdr:to>
    <xdr:sp macro="" textlink="">
      <xdr:nvSpPr>
        <xdr:cNvPr id="816" name="フローチャート: 判断 815">
          <a:extLst>
            <a:ext uri="{FF2B5EF4-FFF2-40B4-BE49-F238E27FC236}">
              <a16:creationId xmlns:a16="http://schemas.microsoft.com/office/drawing/2014/main" id="{E564B9AF-8B7F-4F70-B398-D4FA421FAAD7}"/>
            </a:ext>
          </a:extLst>
        </xdr:cNvPr>
        <xdr:cNvSpPr/>
      </xdr:nvSpPr>
      <xdr:spPr>
        <a:xfrm>
          <a:off x="19458940" y="139052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6350</xdr:rowOff>
    </xdr:from>
    <xdr:to>
      <xdr:col>112</xdr:col>
      <xdr:colOff>38100</xdr:colOff>
      <xdr:row>83</xdr:row>
      <xdr:rowOff>107950</xdr:rowOff>
    </xdr:to>
    <xdr:sp macro="" textlink="">
      <xdr:nvSpPr>
        <xdr:cNvPr id="817" name="フローチャート: 判断 816">
          <a:extLst>
            <a:ext uri="{FF2B5EF4-FFF2-40B4-BE49-F238E27FC236}">
              <a16:creationId xmlns:a16="http://schemas.microsoft.com/office/drawing/2014/main" id="{A3563229-71C7-4179-ABB4-DED8671B9215}"/>
            </a:ext>
          </a:extLst>
        </xdr:cNvPr>
        <xdr:cNvSpPr/>
      </xdr:nvSpPr>
      <xdr:spPr>
        <a:xfrm>
          <a:off x="18735040" y="139204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6350</xdr:rowOff>
    </xdr:from>
    <xdr:to>
      <xdr:col>107</xdr:col>
      <xdr:colOff>101600</xdr:colOff>
      <xdr:row>83</xdr:row>
      <xdr:rowOff>107950</xdr:rowOff>
    </xdr:to>
    <xdr:sp macro="" textlink="">
      <xdr:nvSpPr>
        <xdr:cNvPr id="818" name="フローチャート: 判断 817">
          <a:extLst>
            <a:ext uri="{FF2B5EF4-FFF2-40B4-BE49-F238E27FC236}">
              <a16:creationId xmlns:a16="http://schemas.microsoft.com/office/drawing/2014/main" id="{7A0930EC-A108-4C98-9E85-63EECBCDDDC7}"/>
            </a:ext>
          </a:extLst>
        </xdr:cNvPr>
        <xdr:cNvSpPr/>
      </xdr:nvSpPr>
      <xdr:spPr>
        <a:xfrm>
          <a:off x="17937480" y="1392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6350</xdr:rowOff>
    </xdr:from>
    <xdr:to>
      <xdr:col>102</xdr:col>
      <xdr:colOff>165100</xdr:colOff>
      <xdr:row>83</xdr:row>
      <xdr:rowOff>107950</xdr:rowOff>
    </xdr:to>
    <xdr:sp macro="" textlink="">
      <xdr:nvSpPr>
        <xdr:cNvPr id="819" name="フローチャート: 判断 818">
          <a:extLst>
            <a:ext uri="{FF2B5EF4-FFF2-40B4-BE49-F238E27FC236}">
              <a16:creationId xmlns:a16="http://schemas.microsoft.com/office/drawing/2014/main" id="{1E05C00C-3B1F-4B94-AAAA-F39758E88DAB}"/>
            </a:ext>
          </a:extLst>
        </xdr:cNvPr>
        <xdr:cNvSpPr/>
      </xdr:nvSpPr>
      <xdr:spPr>
        <a:xfrm>
          <a:off x="17162780" y="1392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6350</xdr:rowOff>
    </xdr:from>
    <xdr:to>
      <xdr:col>98</xdr:col>
      <xdr:colOff>38100</xdr:colOff>
      <xdr:row>83</xdr:row>
      <xdr:rowOff>107950</xdr:rowOff>
    </xdr:to>
    <xdr:sp macro="" textlink="">
      <xdr:nvSpPr>
        <xdr:cNvPr id="820" name="フローチャート: 判断 819">
          <a:extLst>
            <a:ext uri="{FF2B5EF4-FFF2-40B4-BE49-F238E27FC236}">
              <a16:creationId xmlns:a16="http://schemas.microsoft.com/office/drawing/2014/main" id="{CCA249F0-628E-4ABB-BB36-1643DF95FC72}"/>
            </a:ext>
          </a:extLst>
        </xdr:cNvPr>
        <xdr:cNvSpPr/>
      </xdr:nvSpPr>
      <xdr:spPr>
        <a:xfrm>
          <a:off x="16388080" y="139204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E4C379A3-D82A-4E96-AF8D-67D4656943AC}"/>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3430097D-3380-4713-A2A0-4467680033F0}"/>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1D41CB38-E616-4804-97C5-544C34982C5D}"/>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4" name="テキスト ボックス 823">
          <a:extLst>
            <a:ext uri="{FF2B5EF4-FFF2-40B4-BE49-F238E27FC236}">
              <a16:creationId xmlns:a16="http://schemas.microsoft.com/office/drawing/2014/main" id="{3C0018D3-5127-4EC6-99F2-1FE27D673FB9}"/>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5" name="テキスト ボックス 824">
          <a:extLst>
            <a:ext uri="{FF2B5EF4-FFF2-40B4-BE49-F238E27FC236}">
              <a16:creationId xmlns:a16="http://schemas.microsoft.com/office/drawing/2014/main" id="{7D65756B-2600-459D-B474-A9E8BA54DEC8}"/>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44450</xdr:rowOff>
    </xdr:from>
    <xdr:to>
      <xdr:col>116</xdr:col>
      <xdr:colOff>114300</xdr:colOff>
      <xdr:row>85</xdr:row>
      <xdr:rowOff>146050</xdr:rowOff>
    </xdr:to>
    <xdr:sp macro="" textlink="">
      <xdr:nvSpPr>
        <xdr:cNvPr id="826" name="楕円 825">
          <a:extLst>
            <a:ext uri="{FF2B5EF4-FFF2-40B4-BE49-F238E27FC236}">
              <a16:creationId xmlns:a16="http://schemas.microsoft.com/office/drawing/2014/main" id="{FB925C1A-B529-4681-ABB1-7DA8D7E9B32D}"/>
            </a:ext>
          </a:extLst>
        </xdr:cNvPr>
        <xdr:cNvSpPr/>
      </xdr:nvSpPr>
      <xdr:spPr>
        <a:xfrm>
          <a:off x="19458940" y="1429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22877</xdr:rowOff>
    </xdr:from>
    <xdr:ext cx="469744" cy="259045"/>
    <xdr:sp macro="" textlink="">
      <xdr:nvSpPr>
        <xdr:cNvPr id="827" name="【消防施設】&#10;一人当たり面積該当値テキスト">
          <a:extLst>
            <a:ext uri="{FF2B5EF4-FFF2-40B4-BE49-F238E27FC236}">
              <a16:creationId xmlns:a16="http://schemas.microsoft.com/office/drawing/2014/main" id="{4E68518B-1123-4CC4-86CA-085015DF62AA}"/>
            </a:ext>
          </a:extLst>
        </xdr:cNvPr>
        <xdr:cNvSpPr txBox="1"/>
      </xdr:nvSpPr>
      <xdr:spPr>
        <a:xfrm>
          <a:off x="19547840" y="1427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44450</xdr:rowOff>
    </xdr:from>
    <xdr:to>
      <xdr:col>112</xdr:col>
      <xdr:colOff>38100</xdr:colOff>
      <xdr:row>85</xdr:row>
      <xdr:rowOff>146050</xdr:rowOff>
    </xdr:to>
    <xdr:sp macro="" textlink="">
      <xdr:nvSpPr>
        <xdr:cNvPr id="828" name="楕円 827">
          <a:extLst>
            <a:ext uri="{FF2B5EF4-FFF2-40B4-BE49-F238E27FC236}">
              <a16:creationId xmlns:a16="http://schemas.microsoft.com/office/drawing/2014/main" id="{37347C31-A0EE-4844-A375-01A48B90958E}"/>
            </a:ext>
          </a:extLst>
        </xdr:cNvPr>
        <xdr:cNvSpPr/>
      </xdr:nvSpPr>
      <xdr:spPr>
        <a:xfrm>
          <a:off x="18735040" y="142938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95250</xdr:rowOff>
    </xdr:from>
    <xdr:to>
      <xdr:col>116</xdr:col>
      <xdr:colOff>63500</xdr:colOff>
      <xdr:row>85</xdr:row>
      <xdr:rowOff>95250</xdr:rowOff>
    </xdr:to>
    <xdr:cxnSp macro="">
      <xdr:nvCxnSpPr>
        <xdr:cNvPr id="829" name="直線コネクタ 828">
          <a:extLst>
            <a:ext uri="{FF2B5EF4-FFF2-40B4-BE49-F238E27FC236}">
              <a16:creationId xmlns:a16="http://schemas.microsoft.com/office/drawing/2014/main" id="{E6FB4BEB-6BF4-413B-A419-286ECB802374}"/>
            </a:ext>
          </a:extLst>
        </xdr:cNvPr>
        <xdr:cNvCxnSpPr/>
      </xdr:nvCxnSpPr>
      <xdr:spPr>
        <a:xfrm>
          <a:off x="18778220" y="1434465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44450</xdr:rowOff>
    </xdr:from>
    <xdr:to>
      <xdr:col>107</xdr:col>
      <xdr:colOff>101600</xdr:colOff>
      <xdr:row>85</xdr:row>
      <xdr:rowOff>146050</xdr:rowOff>
    </xdr:to>
    <xdr:sp macro="" textlink="">
      <xdr:nvSpPr>
        <xdr:cNvPr id="830" name="楕円 829">
          <a:extLst>
            <a:ext uri="{FF2B5EF4-FFF2-40B4-BE49-F238E27FC236}">
              <a16:creationId xmlns:a16="http://schemas.microsoft.com/office/drawing/2014/main" id="{3CF90C2B-9187-4A54-A636-F8E78E9C23DF}"/>
            </a:ext>
          </a:extLst>
        </xdr:cNvPr>
        <xdr:cNvSpPr/>
      </xdr:nvSpPr>
      <xdr:spPr>
        <a:xfrm>
          <a:off x="17937480" y="1429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95250</xdr:rowOff>
    </xdr:from>
    <xdr:to>
      <xdr:col>111</xdr:col>
      <xdr:colOff>177800</xdr:colOff>
      <xdr:row>85</xdr:row>
      <xdr:rowOff>95250</xdr:rowOff>
    </xdr:to>
    <xdr:cxnSp macro="">
      <xdr:nvCxnSpPr>
        <xdr:cNvPr id="831" name="直線コネクタ 830">
          <a:extLst>
            <a:ext uri="{FF2B5EF4-FFF2-40B4-BE49-F238E27FC236}">
              <a16:creationId xmlns:a16="http://schemas.microsoft.com/office/drawing/2014/main" id="{4E913B15-E8BC-4415-A422-C2B376DD658C}"/>
            </a:ext>
          </a:extLst>
        </xdr:cNvPr>
        <xdr:cNvCxnSpPr/>
      </xdr:nvCxnSpPr>
      <xdr:spPr>
        <a:xfrm>
          <a:off x="17988280" y="1434465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44450</xdr:rowOff>
    </xdr:from>
    <xdr:to>
      <xdr:col>102</xdr:col>
      <xdr:colOff>165100</xdr:colOff>
      <xdr:row>85</xdr:row>
      <xdr:rowOff>146050</xdr:rowOff>
    </xdr:to>
    <xdr:sp macro="" textlink="">
      <xdr:nvSpPr>
        <xdr:cNvPr id="832" name="楕円 831">
          <a:extLst>
            <a:ext uri="{FF2B5EF4-FFF2-40B4-BE49-F238E27FC236}">
              <a16:creationId xmlns:a16="http://schemas.microsoft.com/office/drawing/2014/main" id="{C10619B0-EBC4-45BB-9E76-229C3AA844B1}"/>
            </a:ext>
          </a:extLst>
        </xdr:cNvPr>
        <xdr:cNvSpPr/>
      </xdr:nvSpPr>
      <xdr:spPr>
        <a:xfrm>
          <a:off x="17162780" y="1429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95250</xdr:rowOff>
    </xdr:from>
    <xdr:to>
      <xdr:col>107</xdr:col>
      <xdr:colOff>50800</xdr:colOff>
      <xdr:row>85</xdr:row>
      <xdr:rowOff>95250</xdr:rowOff>
    </xdr:to>
    <xdr:cxnSp macro="">
      <xdr:nvCxnSpPr>
        <xdr:cNvPr id="833" name="直線コネクタ 832">
          <a:extLst>
            <a:ext uri="{FF2B5EF4-FFF2-40B4-BE49-F238E27FC236}">
              <a16:creationId xmlns:a16="http://schemas.microsoft.com/office/drawing/2014/main" id="{08B80D21-B728-492D-AEDE-9A23B41C8518}"/>
            </a:ext>
          </a:extLst>
        </xdr:cNvPr>
        <xdr:cNvCxnSpPr/>
      </xdr:nvCxnSpPr>
      <xdr:spPr>
        <a:xfrm>
          <a:off x="17213580" y="1434465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63500</xdr:rowOff>
    </xdr:from>
    <xdr:to>
      <xdr:col>98</xdr:col>
      <xdr:colOff>38100</xdr:colOff>
      <xdr:row>85</xdr:row>
      <xdr:rowOff>165100</xdr:rowOff>
    </xdr:to>
    <xdr:sp macro="" textlink="">
      <xdr:nvSpPr>
        <xdr:cNvPr id="834" name="楕円 833">
          <a:extLst>
            <a:ext uri="{FF2B5EF4-FFF2-40B4-BE49-F238E27FC236}">
              <a16:creationId xmlns:a16="http://schemas.microsoft.com/office/drawing/2014/main" id="{0ED1ED13-5EC3-4F98-820C-F5C33114304C}"/>
            </a:ext>
          </a:extLst>
        </xdr:cNvPr>
        <xdr:cNvSpPr/>
      </xdr:nvSpPr>
      <xdr:spPr>
        <a:xfrm>
          <a:off x="16388080" y="143129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95250</xdr:rowOff>
    </xdr:from>
    <xdr:to>
      <xdr:col>102</xdr:col>
      <xdr:colOff>114300</xdr:colOff>
      <xdr:row>85</xdr:row>
      <xdr:rowOff>114300</xdr:rowOff>
    </xdr:to>
    <xdr:cxnSp macro="">
      <xdr:nvCxnSpPr>
        <xdr:cNvPr id="835" name="直線コネクタ 834">
          <a:extLst>
            <a:ext uri="{FF2B5EF4-FFF2-40B4-BE49-F238E27FC236}">
              <a16:creationId xmlns:a16="http://schemas.microsoft.com/office/drawing/2014/main" id="{BA7B61E2-59B1-4DFC-A7B1-508BCC48365A}"/>
            </a:ext>
          </a:extLst>
        </xdr:cNvPr>
        <xdr:cNvCxnSpPr/>
      </xdr:nvCxnSpPr>
      <xdr:spPr>
        <a:xfrm flipV="1">
          <a:off x="16431260" y="14344650"/>
          <a:ext cx="7823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124477</xdr:rowOff>
    </xdr:from>
    <xdr:ext cx="469744" cy="259045"/>
    <xdr:sp macro="" textlink="">
      <xdr:nvSpPr>
        <xdr:cNvPr id="836" name="n_1aveValue【消防施設】&#10;一人当たり面積">
          <a:extLst>
            <a:ext uri="{FF2B5EF4-FFF2-40B4-BE49-F238E27FC236}">
              <a16:creationId xmlns:a16="http://schemas.microsoft.com/office/drawing/2014/main" id="{7CD5B3DA-7950-45EE-957D-7BDB06CDA2A8}"/>
            </a:ext>
          </a:extLst>
        </xdr:cNvPr>
        <xdr:cNvSpPr txBox="1"/>
      </xdr:nvSpPr>
      <xdr:spPr>
        <a:xfrm>
          <a:off x="18561127" y="13703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124477</xdr:rowOff>
    </xdr:from>
    <xdr:ext cx="469744" cy="259045"/>
    <xdr:sp macro="" textlink="">
      <xdr:nvSpPr>
        <xdr:cNvPr id="837" name="n_2aveValue【消防施設】&#10;一人当たり面積">
          <a:extLst>
            <a:ext uri="{FF2B5EF4-FFF2-40B4-BE49-F238E27FC236}">
              <a16:creationId xmlns:a16="http://schemas.microsoft.com/office/drawing/2014/main" id="{F3C54AA8-E769-444E-B022-EF96BD8FB032}"/>
            </a:ext>
          </a:extLst>
        </xdr:cNvPr>
        <xdr:cNvSpPr txBox="1"/>
      </xdr:nvSpPr>
      <xdr:spPr>
        <a:xfrm>
          <a:off x="17776267" y="13703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124477</xdr:rowOff>
    </xdr:from>
    <xdr:ext cx="469744" cy="259045"/>
    <xdr:sp macro="" textlink="">
      <xdr:nvSpPr>
        <xdr:cNvPr id="838" name="n_3aveValue【消防施設】&#10;一人当たり面積">
          <a:extLst>
            <a:ext uri="{FF2B5EF4-FFF2-40B4-BE49-F238E27FC236}">
              <a16:creationId xmlns:a16="http://schemas.microsoft.com/office/drawing/2014/main" id="{9C7E8D1E-48F7-45EA-9792-45902F139F9E}"/>
            </a:ext>
          </a:extLst>
        </xdr:cNvPr>
        <xdr:cNvSpPr txBox="1"/>
      </xdr:nvSpPr>
      <xdr:spPr>
        <a:xfrm>
          <a:off x="17001567" y="13703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124477</xdr:rowOff>
    </xdr:from>
    <xdr:ext cx="469744" cy="259045"/>
    <xdr:sp macro="" textlink="">
      <xdr:nvSpPr>
        <xdr:cNvPr id="839" name="n_4aveValue【消防施設】&#10;一人当たり面積">
          <a:extLst>
            <a:ext uri="{FF2B5EF4-FFF2-40B4-BE49-F238E27FC236}">
              <a16:creationId xmlns:a16="http://schemas.microsoft.com/office/drawing/2014/main" id="{F8F9FAD2-9CB3-45E1-A884-7A513A3ACF1E}"/>
            </a:ext>
          </a:extLst>
        </xdr:cNvPr>
        <xdr:cNvSpPr txBox="1"/>
      </xdr:nvSpPr>
      <xdr:spPr>
        <a:xfrm>
          <a:off x="16226867" y="13703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137177</xdr:rowOff>
    </xdr:from>
    <xdr:ext cx="469744" cy="259045"/>
    <xdr:sp macro="" textlink="">
      <xdr:nvSpPr>
        <xdr:cNvPr id="840" name="n_1mainValue【消防施設】&#10;一人当たり面積">
          <a:extLst>
            <a:ext uri="{FF2B5EF4-FFF2-40B4-BE49-F238E27FC236}">
              <a16:creationId xmlns:a16="http://schemas.microsoft.com/office/drawing/2014/main" id="{70A4D70D-7575-4C73-A5C5-278EC6586693}"/>
            </a:ext>
          </a:extLst>
        </xdr:cNvPr>
        <xdr:cNvSpPr txBox="1"/>
      </xdr:nvSpPr>
      <xdr:spPr>
        <a:xfrm>
          <a:off x="18561127" y="1438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137177</xdr:rowOff>
    </xdr:from>
    <xdr:ext cx="469744" cy="259045"/>
    <xdr:sp macro="" textlink="">
      <xdr:nvSpPr>
        <xdr:cNvPr id="841" name="n_2mainValue【消防施設】&#10;一人当たり面積">
          <a:extLst>
            <a:ext uri="{FF2B5EF4-FFF2-40B4-BE49-F238E27FC236}">
              <a16:creationId xmlns:a16="http://schemas.microsoft.com/office/drawing/2014/main" id="{BBD06798-5636-4750-9F18-5E79A2BF9580}"/>
            </a:ext>
          </a:extLst>
        </xdr:cNvPr>
        <xdr:cNvSpPr txBox="1"/>
      </xdr:nvSpPr>
      <xdr:spPr>
        <a:xfrm>
          <a:off x="17776267" y="1438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137177</xdr:rowOff>
    </xdr:from>
    <xdr:ext cx="469744" cy="259045"/>
    <xdr:sp macro="" textlink="">
      <xdr:nvSpPr>
        <xdr:cNvPr id="842" name="n_3mainValue【消防施設】&#10;一人当たり面積">
          <a:extLst>
            <a:ext uri="{FF2B5EF4-FFF2-40B4-BE49-F238E27FC236}">
              <a16:creationId xmlns:a16="http://schemas.microsoft.com/office/drawing/2014/main" id="{D235CA55-5D6B-4077-BD5F-D7DB2C94B589}"/>
            </a:ext>
          </a:extLst>
        </xdr:cNvPr>
        <xdr:cNvSpPr txBox="1"/>
      </xdr:nvSpPr>
      <xdr:spPr>
        <a:xfrm>
          <a:off x="17001567" y="1438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156227</xdr:rowOff>
    </xdr:from>
    <xdr:ext cx="469744" cy="259045"/>
    <xdr:sp macro="" textlink="">
      <xdr:nvSpPr>
        <xdr:cNvPr id="843" name="n_4mainValue【消防施設】&#10;一人当たり面積">
          <a:extLst>
            <a:ext uri="{FF2B5EF4-FFF2-40B4-BE49-F238E27FC236}">
              <a16:creationId xmlns:a16="http://schemas.microsoft.com/office/drawing/2014/main" id="{9D276AE7-D3D6-4D2C-9EDE-E00EFB7017CA}"/>
            </a:ext>
          </a:extLst>
        </xdr:cNvPr>
        <xdr:cNvSpPr txBox="1"/>
      </xdr:nvSpPr>
      <xdr:spPr>
        <a:xfrm>
          <a:off x="16226867" y="1440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4" name="正方形/長方形 843">
          <a:extLst>
            <a:ext uri="{FF2B5EF4-FFF2-40B4-BE49-F238E27FC236}">
              <a16:creationId xmlns:a16="http://schemas.microsoft.com/office/drawing/2014/main" id="{D7576A1A-896E-44A4-8DAB-57D0164B9682}"/>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5" name="正方形/長方形 844">
          <a:extLst>
            <a:ext uri="{FF2B5EF4-FFF2-40B4-BE49-F238E27FC236}">
              <a16:creationId xmlns:a16="http://schemas.microsoft.com/office/drawing/2014/main" id="{085B7E1B-7C19-460B-B1F1-34206EC2FF37}"/>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6" name="正方形/長方形 845">
          <a:extLst>
            <a:ext uri="{FF2B5EF4-FFF2-40B4-BE49-F238E27FC236}">
              <a16:creationId xmlns:a16="http://schemas.microsoft.com/office/drawing/2014/main" id="{92873294-7996-4E69-8E05-E1701CCEAB49}"/>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7" name="正方形/長方形 846">
          <a:extLst>
            <a:ext uri="{FF2B5EF4-FFF2-40B4-BE49-F238E27FC236}">
              <a16:creationId xmlns:a16="http://schemas.microsoft.com/office/drawing/2014/main" id="{C3137BBB-2383-4878-86C6-430524AE08C4}"/>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8" name="正方形/長方形 847">
          <a:extLst>
            <a:ext uri="{FF2B5EF4-FFF2-40B4-BE49-F238E27FC236}">
              <a16:creationId xmlns:a16="http://schemas.microsoft.com/office/drawing/2014/main" id="{82E591F3-C7D7-488D-9065-52BF164EF3A9}"/>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9" name="正方形/長方形 848">
          <a:extLst>
            <a:ext uri="{FF2B5EF4-FFF2-40B4-BE49-F238E27FC236}">
              <a16:creationId xmlns:a16="http://schemas.microsoft.com/office/drawing/2014/main" id="{C8C81DF7-96C1-4B36-935B-66345D369C9E}"/>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0" name="正方形/長方形 849">
          <a:extLst>
            <a:ext uri="{FF2B5EF4-FFF2-40B4-BE49-F238E27FC236}">
              <a16:creationId xmlns:a16="http://schemas.microsoft.com/office/drawing/2014/main" id="{061EECF6-5FEE-4655-91F7-A3CE26F23073}"/>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1" name="正方形/長方形 850">
          <a:extLst>
            <a:ext uri="{FF2B5EF4-FFF2-40B4-BE49-F238E27FC236}">
              <a16:creationId xmlns:a16="http://schemas.microsoft.com/office/drawing/2014/main" id="{2FB44587-5643-4187-BB66-5B740043183E}"/>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2" name="テキスト ボックス 851">
          <a:extLst>
            <a:ext uri="{FF2B5EF4-FFF2-40B4-BE49-F238E27FC236}">
              <a16:creationId xmlns:a16="http://schemas.microsoft.com/office/drawing/2014/main" id="{58980454-46F7-4D0B-8027-67268F44A82E}"/>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3" name="直線コネクタ 852">
          <a:extLst>
            <a:ext uri="{FF2B5EF4-FFF2-40B4-BE49-F238E27FC236}">
              <a16:creationId xmlns:a16="http://schemas.microsoft.com/office/drawing/2014/main" id="{D9ED4807-2D70-476A-A0B5-C5C0DBCBCE4C}"/>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4" name="テキスト ボックス 853">
          <a:extLst>
            <a:ext uri="{FF2B5EF4-FFF2-40B4-BE49-F238E27FC236}">
              <a16:creationId xmlns:a16="http://schemas.microsoft.com/office/drawing/2014/main" id="{FDAA93A7-F1AD-434E-8939-6DCC15529A09}"/>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5" name="直線コネクタ 854">
          <a:extLst>
            <a:ext uri="{FF2B5EF4-FFF2-40B4-BE49-F238E27FC236}">
              <a16:creationId xmlns:a16="http://schemas.microsoft.com/office/drawing/2014/main" id="{A9DBC583-143A-484B-9743-3A78DD985DF9}"/>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6" name="テキスト ボックス 855">
          <a:extLst>
            <a:ext uri="{FF2B5EF4-FFF2-40B4-BE49-F238E27FC236}">
              <a16:creationId xmlns:a16="http://schemas.microsoft.com/office/drawing/2014/main" id="{9B8DDE12-1FF4-4893-BC5C-1971A8D1765B}"/>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7" name="直線コネクタ 856">
          <a:extLst>
            <a:ext uri="{FF2B5EF4-FFF2-40B4-BE49-F238E27FC236}">
              <a16:creationId xmlns:a16="http://schemas.microsoft.com/office/drawing/2014/main" id="{A670DFBE-BC7C-4C60-A398-B82267EE92CC}"/>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8" name="テキスト ボックス 857">
          <a:extLst>
            <a:ext uri="{FF2B5EF4-FFF2-40B4-BE49-F238E27FC236}">
              <a16:creationId xmlns:a16="http://schemas.microsoft.com/office/drawing/2014/main" id="{BB6A4688-28E6-4537-A795-4ACF8C582F09}"/>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9" name="直線コネクタ 858">
          <a:extLst>
            <a:ext uri="{FF2B5EF4-FFF2-40B4-BE49-F238E27FC236}">
              <a16:creationId xmlns:a16="http://schemas.microsoft.com/office/drawing/2014/main" id="{294B37F2-8E5B-475B-9B50-52A9DD7340DA}"/>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60" name="テキスト ボックス 859">
          <a:extLst>
            <a:ext uri="{FF2B5EF4-FFF2-40B4-BE49-F238E27FC236}">
              <a16:creationId xmlns:a16="http://schemas.microsoft.com/office/drawing/2014/main" id="{6148F2BC-C272-43EF-A2D5-E26DE522F512}"/>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61" name="直線コネクタ 860">
          <a:extLst>
            <a:ext uri="{FF2B5EF4-FFF2-40B4-BE49-F238E27FC236}">
              <a16:creationId xmlns:a16="http://schemas.microsoft.com/office/drawing/2014/main" id="{862835A6-1A75-445E-BFFF-15A22999505A}"/>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62" name="テキスト ボックス 861">
          <a:extLst>
            <a:ext uri="{FF2B5EF4-FFF2-40B4-BE49-F238E27FC236}">
              <a16:creationId xmlns:a16="http://schemas.microsoft.com/office/drawing/2014/main" id="{9A402D1D-795B-4DC5-A7F0-89B61634F7D6}"/>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63" name="直線コネクタ 862">
          <a:extLst>
            <a:ext uri="{FF2B5EF4-FFF2-40B4-BE49-F238E27FC236}">
              <a16:creationId xmlns:a16="http://schemas.microsoft.com/office/drawing/2014/main" id="{6068C191-A511-4945-BD45-A3E9BB096B26}"/>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64" name="テキスト ボックス 863">
          <a:extLst>
            <a:ext uri="{FF2B5EF4-FFF2-40B4-BE49-F238E27FC236}">
              <a16:creationId xmlns:a16="http://schemas.microsoft.com/office/drawing/2014/main" id="{6A66CA5B-77C1-4D52-BD06-6A75D70C4D2B}"/>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5" name="直線コネクタ 864">
          <a:extLst>
            <a:ext uri="{FF2B5EF4-FFF2-40B4-BE49-F238E27FC236}">
              <a16:creationId xmlns:a16="http://schemas.microsoft.com/office/drawing/2014/main" id="{55E594B8-1611-4B47-9A24-4A1986A0EA74}"/>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6" name="テキスト ボックス 865">
          <a:extLst>
            <a:ext uri="{FF2B5EF4-FFF2-40B4-BE49-F238E27FC236}">
              <a16:creationId xmlns:a16="http://schemas.microsoft.com/office/drawing/2014/main" id="{78A658E8-2323-4698-A89C-036045993C85}"/>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7" name="【庁舎】&#10;有形固定資産減価償却率グラフ枠">
          <a:extLst>
            <a:ext uri="{FF2B5EF4-FFF2-40B4-BE49-F238E27FC236}">
              <a16:creationId xmlns:a16="http://schemas.microsoft.com/office/drawing/2014/main" id="{E03C6A4E-24CD-4133-97E4-F9847F4454C2}"/>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72389</xdr:rowOff>
    </xdr:from>
    <xdr:to>
      <xdr:col>85</xdr:col>
      <xdr:colOff>126364</xdr:colOff>
      <xdr:row>108</xdr:row>
      <xdr:rowOff>152400</xdr:rowOff>
    </xdr:to>
    <xdr:cxnSp macro="">
      <xdr:nvCxnSpPr>
        <xdr:cNvPr id="868" name="直線コネクタ 867">
          <a:extLst>
            <a:ext uri="{FF2B5EF4-FFF2-40B4-BE49-F238E27FC236}">
              <a16:creationId xmlns:a16="http://schemas.microsoft.com/office/drawing/2014/main" id="{DCF6102C-3902-4850-86AA-408CE62DE93F}"/>
            </a:ext>
          </a:extLst>
        </xdr:cNvPr>
        <xdr:cNvCxnSpPr/>
      </xdr:nvCxnSpPr>
      <xdr:spPr>
        <a:xfrm flipV="1">
          <a:off x="14375764" y="16668749"/>
          <a:ext cx="0" cy="1588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69" name="【庁舎】&#10;有形固定資産減価償却率最小値テキスト">
          <a:extLst>
            <a:ext uri="{FF2B5EF4-FFF2-40B4-BE49-F238E27FC236}">
              <a16:creationId xmlns:a16="http://schemas.microsoft.com/office/drawing/2014/main" id="{DD270323-D897-4B0D-BA61-4B803D3A3B26}"/>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70" name="直線コネクタ 869">
          <a:extLst>
            <a:ext uri="{FF2B5EF4-FFF2-40B4-BE49-F238E27FC236}">
              <a16:creationId xmlns:a16="http://schemas.microsoft.com/office/drawing/2014/main" id="{27CE8F9E-F476-4D6E-AC07-E74CE53590EF}"/>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19066</xdr:rowOff>
    </xdr:from>
    <xdr:ext cx="405111" cy="259045"/>
    <xdr:sp macro="" textlink="">
      <xdr:nvSpPr>
        <xdr:cNvPr id="871" name="【庁舎】&#10;有形固定資産減価償却率最大値テキスト">
          <a:extLst>
            <a:ext uri="{FF2B5EF4-FFF2-40B4-BE49-F238E27FC236}">
              <a16:creationId xmlns:a16="http://schemas.microsoft.com/office/drawing/2014/main" id="{1431DCAE-F330-4F9C-8B2B-7D2734A3F0C4}"/>
            </a:ext>
          </a:extLst>
        </xdr:cNvPr>
        <xdr:cNvSpPr txBox="1"/>
      </xdr:nvSpPr>
      <xdr:spPr>
        <a:xfrm>
          <a:off x="14414500" y="16447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72389</xdr:rowOff>
    </xdr:from>
    <xdr:to>
      <xdr:col>86</xdr:col>
      <xdr:colOff>25400</xdr:colOff>
      <xdr:row>99</xdr:row>
      <xdr:rowOff>72389</xdr:rowOff>
    </xdr:to>
    <xdr:cxnSp macro="">
      <xdr:nvCxnSpPr>
        <xdr:cNvPr id="872" name="直線コネクタ 871">
          <a:extLst>
            <a:ext uri="{FF2B5EF4-FFF2-40B4-BE49-F238E27FC236}">
              <a16:creationId xmlns:a16="http://schemas.microsoft.com/office/drawing/2014/main" id="{6D3A8867-A58B-4375-95D9-21E6E404EB81}"/>
            </a:ext>
          </a:extLst>
        </xdr:cNvPr>
        <xdr:cNvCxnSpPr/>
      </xdr:nvCxnSpPr>
      <xdr:spPr>
        <a:xfrm>
          <a:off x="14287500" y="166687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76852</xdr:rowOff>
    </xdr:from>
    <xdr:ext cx="405111" cy="259045"/>
    <xdr:sp macro="" textlink="">
      <xdr:nvSpPr>
        <xdr:cNvPr id="873" name="【庁舎】&#10;有形固定資産減価償却率平均値テキスト">
          <a:extLst>
            <a:ext uri="{FF2B5EF4-FFF2-40B4-BE49-F238E27FC236}">
              <a16:creationId xmlns:a16="http://schemas.microsoft.com/office/drawing/2014/main" id="{C1445D97-1BF0-49E1-BB56-4136368F2EF7}"/>
            </a:ext>
          </a:extLst>
        </xdr:cNvPr>
        <xdr:cNvSpPr txBox="1"/>
      </xdr:nvSpPr>
      <xdr:spPr>
        <a:xfrm>
          <a:off x="14414500" y="17176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53975</xdr:rowOff>
    </xdr:from>
    <xdr:to>
      <xdr:col>85</xdr:col>
      <xdr:colOff>177800</xdr:colOff>
      <xdr:row>103</xdr:row>
      <xdr:rowOff>155575</xdr:rowOff>
    </xdr:to>
    <xdr:sp macro="" textlink="">
      <xdr:nvSpPr>
        <xdr:cNvPr id="874" name="フローチャート: 判断 873">
          <a:extLst>
            <a:ext uri="{FF2B5EF4-FFF2-40B4-BE49-F238E27FC236}">
              <a16:creationId xmlns:a16="http://schemas.microsoft.com/office/drawing/2014/main" id="{FB8342F6-716A-4FCE-9D46-832679379CB0}"/>
            </a:ext>
          </a:extLst>
        </xdr:cNvPr>
        <xdr:cNvSpPr/>
      </xdr:nvSpPr>
      <xdr:spPr>
        <a:xfrm>
          <a:off x="14325600" y="1732089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50164</xdr:rowOff>
    </xdr:from>
    <xdr:to>
      <xdr:col>81</xdr:col>
      <xdr:colOff>101600</xdr:colOff>
      <xdr:row>103</xdr:row>
      <xdr:rowOff>151764</xdr:rowOff>
    </xdr:to>
    <xdr:sp macro="" textlink="">
      <xdr:nvSpPr>
        <xdr:cNvPr id="875" name="フローチャート: 判断 874">
          <a:extLst>
            <a:ext uri="{FF2B5EF4-FFF2-40B4-BE49-F238E27FC236}">
              <a16:creationId xmlns:a16="http://schemas.microsoft.com/office/drawing/2014/main" id="{9150B379-8479-46F5-A10D-FBB49454C78F}"/>
            </a:ext>
          </a:extLst>
        </xdr:cNvPr>
        <xdr:cNvSpPr/>
      </xdr:nvSpPr>
      <xdr:spPr>
        <a:xfrm>
          <a:off x="13578840" y="1731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74930</xdr:rowOff>
    </xdr:from>
    <xdr:to>
      <xdr:col>76</xdr:col>
      <xdr:colOff>165100</xdr:colOff>
      <xdr:row>104</xdr:row>
      <xdr:rowOff>5080</xdr:rowOff>
    </xdr:to>
    <xdr:sp macro="" textlink="">
      <xdr:nvSpPr>
        <xdr:cNvPr id="876" name="フローチャート: 判断 875">
          <a:extLst>
            <a:ext uri="{FF2B5EF4-FFF2-40B4-BE49-F238E27FC236}">
              <a16:creationId xmlns:a16="http://schemas.microsoft.com/office/drawing/2014/main" id="{A8523821-7EC6-4055-89D2-3FA6B1E86A0E}"/>
            </a:ext>
          </a:extLst>
        </xdr:cNvPr>
        <xdr:cNvSpPr/>
      </xdr:nvSpPr>
      <xdr:spPr>
        <a:xfrm>
          <a:off x="12804140" y="173418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101600</xdr:rowOff>
    </xdr:from>
    <xdr:to>
      <xdr:col>72</xdr:col>
      <xdr:colOff>38100</xdr:colOff>
      <xdr:row>104</xdr:row>
      <xdr:rowOff>31750</xdr:rowOff>
    </xdr:to>
    <xdr:sp macro="" textlink="">
      <xdr:nvSpPr>
        <xdr:cNvPr id="877" name="フローチャート: 判断 876">
          <a:extLst>
            <a:ext uri="{FF2B5EF4-FFF2-40B4-BE49-F238E27FC236}">
              <a16:creationId xmlns:a16="http://schemas.microsoft.com/office/drawing/2014/main" id="{A279FC95-85CB-413C-AAAB-D3E48199F3A9}"/>
            </a:ext>
          </a:extLst>
        </xdr:cNvPr>
        <xdr:cNvSpPr/>
      </xdr:nvSpPr>
      <xdr:spPr>
        <a:xfrm>
          <a:off x="12029440" y="173685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88264</xdr:rowOff>
    </xdr:from>
    <xdr:to>
      <xdr:col>67</xdr:col>
      <xdr:colOff>101600</xdr:colOff>
      <xdr:row>104</xdr:row>
      <xdr:rowOff>18414</xdr:rowOff>
    </xdr:to>
    <xdr:sp macro="" textlink="">
      <xdr:nvSpPr>
        <xdr:cNvPr id="878" name="フローチャート: 判断 877">
          <a:extLst>
            <a:ext uri="{FF2B5EF4-FFF2-40B4-BE49-F238E27FC236}">
              <a16:creationId xmlns:a16="http://schemas.microsoft.com/office/drawing/2014/main" id="{6A3673F9-32E9-4ADA-901E-7DE53561A50C}"/>
            </a:ext>
          </a:extLst>
        </xdr:cNvPr>
        <xdr:cNvSpPr/>
      </xdr:nvSpPr>
      <xdr:spPr>
        <a:xfrm>
          <a:off x="11231880" y="173551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5CEE0EC7-9BF7-4B25-A829-87AEE8F405E9}"/>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A72B98CE-D7E8-4490-843E-3D56BCF111EB}"/>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0E264160-0BF8-4D8E-81DF-E082C096ADCC}"/>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C8E82557-A9F8-4E59-B71E-01906613497F}"/>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3" name="テキスト ボックス 882">
          <a:extLst>
            <a:ext uri="{FF2B5EF4-FFF2-40B4-BE49-F238E27FC236}">
              <a16:creationId xmlns:a16="http://schemas.microsoft.com/office/drawing/2014/main" id="{D102F890-E55A-4748-9BA1-F0988ABEBB00}"/>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122555</xdr:rowOff>
    </xdr:from>
    <xdr:to>
      <xdr:col>85</xdr:col>
      <xdr:colOff>177800</xdr:colOff>
      <xdr:row>105</xdr:row>
      <xdr:rowOff>52705</xdr:rowOff>
    </xdr:to>
    <xdr:sp macro="" textlink="">
      <xdr:nvSpPr>
        <xdr:cNvPr id="884" name="楕円 883">
          <a:extLst>
            <a:ext uri="{FF2B5EF4-FFF2-40B4-BE49-F238E27FC236}">
              <a16:creationId xmlns:a16="http://schemas.microsoft.com/office/drawing/2014/main" id="{967B1DCA-27C1-4AFB-9917-62FEEA9048E1}"/>
            </a:ext>
          </a:extLst>
        </xdr:cNvPr>
        <xdr:cNvSpPr/>
      </xdr:nvSpPr>
      <xdr:spPr>
        <a:xfrm>
          <a:off x="14325600" y="1755711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100982</xdr:rowOff>
    </xdr:from>
    <xdr:ext cx="405111" cy="259045"/>
    <xdr:sp macro="" textlink="">
      <xdr:nvSpPr>
        <xdr:cNvPr id="885" name="【庁舎】&#10;有形固定資産減価償却率該当値テキスト">
          <a:extLst>
            <a:ext uri="{FF2B5EF4-FFF2-40B4-BE49-F238E27FC236}">
              <a16:creationId xmlns:a16="http://schemas.microsoft.com/office/drawing/2014/main" id="{1190A552-DA05-4F90-87CD-3B397B95F3F6}"/>
            </a:ext>
          </a:extLst>
        </xdr:cNvPr>
        <xdr:cNvSpPr txBox="1"/>
      </xdr:nvSpPr>
      <xdr:spPr>
        <a:xfrm>
          <a:off x="14414500" y="17535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95886</xdr:rowOff>
    </xdr:from>
    <xdr:to>
      <xdr:col>81</xdr:col>
      <xdr:colOff>101600</xdr:colOff>
      <xdr:row>105</xdr:row>
      <xdr:rowOff>26036</xdr:rowOff>
    </xdr:to>
    <xdr:sp macro="" textlink="">
      <xdr:nvSpPr>
        <xdr:cNvPr id="886" name="楕円 885">
          <a:extLst>
            <a:ext uri="{FF2B5EF4-FFF2-40B4-BE49-F238E27FC236}">
              <a16:creationId xmlns:a16="http://schemas.microsoft.com/office/drawing/2014/main" id="{701015FA-B7C1-43E5-88ED-69723F2ADDB0}"/>
            </a:ext>
          </a:extLst>
        </xdr:cNvPr>
        <xdr:cNvSpPr/>
      </xdr:nvSpPr>
      <xdr:spPr>
        <a:xfrm>
          <a:off x="13578840" y="175304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146686</xdr:rowOff>
    </xdr:from>
    <xdr:to>
      <xdr:col>85</xdr:col>
      <xdr:colOff>127000</xdr:colOff>
      <xdr:row>105</xdr:row>
      <xdr:rowOff>1905</xdr:rowOff>
    </xdr:to>
    <xdr:cxnSp macro="">
      <xdr:nvCxnSpPr>
        <xdr:cNvPr id="887" name="直線コネクタ 886">
          <a:extLst>
            <a:ext uri="{FF2B5EF4-FFF2-40B4-BE49-F238E27FC236}">
              <a16:creationId xmlns:a16="http://schemas.microsoft.com/office/drawing/2014/main" id="{5EAE796C-4F1E-4741-BBA8-33EE45D82BCF}"/>
            </a:ext>
          </a:extLst>
        </xdr:cNvPr>
        <xdr:cNvCxnSpPr/>
      </xdr:nvCxnSpPr>
      <xdr:spPr>
        <a:xfrm>
          <a:off x="13629640" y="17581246"/>
          <a:ext cx="74676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69214</xdr:rowOff>
    </xdr:from>
    <xdr:to>
      <xdr:col>76</xdr:col>
      <xdr:colOff>165100</xdr:colOff>
      <xdr:row>104</xdr:row>
      <xdr:rowOff>170814</xdr:rowOff>
    </xdr:to>
    <xdr:sp macro="" textlink="">
      <xdr:nvSpPr>
        <xdr:cNvPr id="888" name="楕円 887">
          <a:extLst>
            <a:ext uri="{FF2B5EF4-FFF2-40B4-BE49-F238E27FC236}">
              <a16:creationId xmlns:a16="http://schemas.microsoft.com/office/drawing/2014/main" id="{6AC56F84-A388-485D-A9D1-C2557DB1C358}"/>
            </a:ext>
          </a:extLst>
        </xdr:cNvPr>
        <xdr:cNvSpPr/>
      </xdr:nvSpPr>
      <xdr:spPr>
        <a:xfrm>
          <a:off x="12804140" y="17503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120014</xdr:rowOff>
    </xdr:from>
    <xdr:to>
      <xdr:col>81</xdr:col>
      <xdr:colOff>50800</xdr:colOff>
      <xdr:row>104</xdr:row>
      <xdr:rowOff>146686</xdr:rowOff>
    </xdr:to>
    <xdr:cxnSp macro="">
      <xdr:nvCxnSpPr>
        <xdr:cNvPr id="889" name="直線コネクタ 888">
          <a:extLst>
            <a:ext uri="{FF2B5EF4-FFF2-40B4-BE49-F238E27FC236}">
              <a16:creationId xmlns:a16="http://schemas.microsoft.com/office/drawing/2014/main" id="{645FDD93-00C3-459B-8641-D05A9E16E809}"/>
            </a:ext>
          </a:extLst>
        </xdr:cNvPr>
        <xdr:cNvCxnSpPr/>
      </xdr:nvCxnSpPr>
      <xdr:spPr>
        <a:xfrm>
          <a:off x="12854940" y="17554574"/>
          <a:ext cx="7747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46355</xdr:rowOff>
    </xdr:from>
    <xdr:to>
      <xdr:col>72</xdr:col>
      <xdr:colOff>38100</xdr:colOff>
      <xdr:row>104</xdr:row>
      <xdr:rowOff>147955</xdr:rowOff>
    </xdr:to>
    <xdr:sp macro="" textlink="">
      <xdr:nvSpPr>
        <xdr:cNvPr id="890" name="楕円 889">
          <a:extLst>
            <a:ext uri="{FF2B5EF4-FFF2-40B4-BE49-F238E27FC236}">
              <a16:creationId xmlns:a16="http://schemas.microsoft.com/office/drawing/2014/main" id="{C3F3644F-01B5-4D5C-BE31-CE02FD429165}"/>
            </a:ext>
          </a:extLst>
        </xdr:cNvPr>
        <xdr:cNvSpPr/>
      </xdr:nvSpPr>
      <xdr:spPr>
        <a:xfrm>
          <a:off x="12029440" y="174809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97155</xdr:rowOff>
    </xdr:from>
    <xdr:to>
      <xdr:col>76</xdr:col>
      <xdr:colOff>114300</xdr:colOff>
      <xdr:row>104</xdr:row>
      <xdr:rowOff>120014</xdr:rowOff>
    </xdr:to>
    <xdr:cxnSp macro="">
      <xdr:nvCxnSpPr>
        <xdr:cNvPr id="891" name="直線コネクタ 890">
          <a:extLst>
            <a:ext uri="{FF2B5EF4-FFF2-40B4-BE49-F238E27FC236}">
              <a16:creationId xmlns:a16="http://schemas.microsoft.com/office/drawing/2014/main" id="{6CC16D09-AC43-403E-9ECE-05F7D4623FD0}"/>
            </a:ext>
          </a:extLst>
        </xdr:cNvPr>
        <xdr:cNvCxnSpPr/>
      </xdr:nvCxnSpPr>
      <xdr:spPr>
        <a:xfrm>
          <a:off x="12072620" y="17531715"/>
          <a:ext cx="78232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21589</xdr:rowOff>
    </xdr:from>
    <xdr:to>
      <xdr:col>67</xdr:col>
      <xdr:colOff>101600</xdr:colOff>
      <xdr:row>104</xdr:row>
      <xdr:rowOff>123189</xdr:rowOff>
    </xdr:to>
    <xdr:sp macro="" textlink="">
      <xdr:nvSpPr>
        <xdr:cNvPr id="892" name="楕円 891">
          <a:extLst>
            <a:ext uri="{FF2B5EF4-FFF2-40B4-BE49-F238E27FC236}">
              <a16:creationId xmlns:a16="http://schemas.microsoft.com/office/drawing/2014/main" id="{D38A1F6E-2D35-47D6-A5D8-19CA93A8EBFF}"/>
            </a:ext>
          </a:extLst>
        </xdr:cNvPr>
        <xdr:cNvSpPr/>
      </xdr:nvSpPr>
      <xdr:spPr>
        <a:xfrm>
          <a:off x="11231880" y="17456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72389</xdr:rowOff>
    </xdr:from>
    <xdr:to>
      <xdr:col>71</xdr:col>
      <xdr:colOff>177800</xdr:colOff>
      <xdr:row>104</xdr:row>
      <xdr:rowOff>97155</xdr:rowOff>
    </xdr:to>
    <xdr:cxnSp macro="">
      <xdr:nvCxnSpPr>
        <xdr:cNvPr id="893" name="直線コネクタ 892">
          <a:extLst>
            <a:ext uri="{FF2B5EF4-FFF2-40B4-BE49-F238E27FC236}">
              <a16:creationId xmlns:a16="http://schemas.microsoft.com/office/drawing/2014/main" id="{60CE7B81-0EF9-439C-9A6B-C8E5F408D759}"/>
            </a:ext>
          </a:extLst>
        </xdr:cNvPr>
        <xdr:cNvCxnSpPr/>
      </xdr:nvCxnSpPr>
      <xdr:spPr>
        <a:xfrm>
          <a:off x="11282680" y="17506949"/>
          <a:ext cx="78994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168291</xdr:rowOff>
    </xdr:from>
    <xdr:ext cx="405111" cy="259045"/>
    <xdr:sp macro="" textlink="">
      <xdr:nvSpPr>
        <xdr:cNvPr id="894" name="n_1aveValue【庁舎】&#10;有形固定資産減価償却率">
          <a:extLst>
            <a:ext uri="{FF2B5EF4-FFF2-40B4-BE49-F238E27FC236}">
              <a16:creationId xmlns:a16="http://schemas.microsoft.com/office/drawing/2014/main" id="{302AA68C-9D54-4D52-97F8-2697390E753F}"/>
            </a:ext>
          </a:extLst>
        </xdr:cNvPr>
        <xdr:cNvSpPr txBox="1"/>
      </xdr:nvSpPr>
      <xdr:spPr>
        <a:xfrm>
          <a:off x="13437244" y="17099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21607</xdr:rowOff>
    </xdr:from>
    <xdr:ext cx="405111" cy="259045"/>
    <xdr:sp macro="" textlink="">
      <xdr:nvSpPr>
        <xdr:cNvPr id="895" name="n_2aveValue【庁舎】&#10;有形固定資産減価償却率">
          <a:extLst>
            <a:ext uri="{FF2B5EF4-FFF2-40B4-BE49-F238E27FC236}">
              <a16:creationId xmlns:a16="http://schemas.microsoft.com/office/drawing/2014/main" id="{0D0532C1-09A8-45FC-B975-59BA765C3F0B}"/>
            </a:ext>
          </a:extLst>
        </xdr:cNvPr>
        <xdr:cNvSpPr txBox="1"/>
      </xdr:nvSpPr>
      <xdr:spPr>
        <a:xfrm>
          <a:off x="12675244" y="17120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48277</xdr:rowOff>
    </xdr:from>
    <xdr:ext cx="405111" cy="259045"/>
    <xdr:sp macro="" textlink="">
      <xdr:nvSpPr>
        <xdr:cNvPr id="896" name="n_3aveValue【庁舎】&#10;有形固定資産減価償却率">
          <a:extLst>
            <a:ext uri="{FF2B5EF4-FFF2-40B4-BE49-F238E27FC236}">
              <a16:creationId xmlns:a16="http://schemas.microsoft.com/office/drawing/2014/main" id="{CBAEAF73-0A0A-4C79-881B-F5FD6618572C}"/>
            </a:ext>
          </a:extLst>
        </xdr:cNvPr>
        <xdr:cNvSpPr txBox="1"/>
      </xdr:nvSpPr>
      <xdr:spPr>
        <a:xfrm>
          <a:off x="11900544" y="1714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34941</xdr:rowOff>
    </xdr:from>
    <xdr:ext cx="405111" cy="259045"/>
    <xdr:sp macro="" textlink="">
      <xdr:nvSpPr>
        <xdr:cNvPr id="897" name="n_4aveValue【庁舎】&#10;有形固定資産減価償却率">
          <a:extLst>
            <a:ext uri="{FF2B5EF4-FFF2-40B4-BE49-F238E27FC236}">
              <a16:creationId xmlns:a16="http://schemas.microsoft.com/office/drawing/2014/main" id="{9CE7970E-18DC-4C76-96C6-42BBC8E3A491}"/>
            </a:ext>
          </a:extLst>
        </xdr:cNvPr>
        <xdr:cNvSpPr txBox="1"/>
      </xdr:nvSpPr>
      <xdr:spPr>
        <a:xfrm>
          <a:off x="11102984" y="1713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17163</xdr:rowOff>
    </xdr:from>
    <xdr:ext cx="405111" cy="259045"/>
    <xdr:sp macro="" textlink="">
      <xdr:nvSpPr>
        <xdr:cNvPr id="898" name="n_1mainValue【庁舎】&#10;有形固定資産減価償却率">
          <a:extLst>
            <a:ext uri="{FF2B5EF4-FFF2-40B4-BE49-F238E27FC236}">
              <a16:creationId xmlns:a16="http://schemas.microsoft.com/office/drawing/2014/main" id="{3183D5DE-FBFE-462B-B5D6-D9B41DFD3DE3}"/>
            </a:ext>
          </a:extLst>
        </xdr:cNvPr>
        <xdr:cNvSpPr txBox="1"/>
      </xdr:nvSpPr>
      <xdr:spPr>
        <a:xfrm>
          <a:off x="13437244" y="17619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161941</xdr:rowOff>
    </xdr:from>
    <xdr:ext cx="405111" cy="259045"/>
    <xdr:sp macro="" textlink="">
      <xdr:nvSpPr>
        <xdr:cNvPr id="899" name="n_2mainValue【庁舎】&#10;有形固定資産減価償却率">
          <a:extLst>
            <a:ext uri="{FF2B5EF4-FFF2-40B4-BE49-F238E27FC236}">
              <a16:creationId xmlns:a16="http://schemas.microsoft.com/office/drawing/2014/main" id="{F23D3D5D-8B9E-4BD5-A368-5118A6F481EC}"/>
            </a:ext>
          </a:extLst>
        </xdr:cNvPr>
        <xdr:cNvSpPr txBox="1"/>
      </xdr:nvSpPr>
      <xdr:spPr>
        <a:xfrm>
          <a:off x="12675244" y="17596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139082</xdr:rowOff>
    </xdr:from>
    <xdr:ext cx="405111" cy="259045"/>
    <xdr:sp macro="" textlink="">
      <xdr:nvSpPr>
        <xdr:cNvPr id="900" name="n_3mainValue【庁舎】&#10;有形固定資産減価償却率">
          <a:extLst>
            <a:ext uri="{FF2B5EF4-FFF2-40B4-BE49-F238E27FC236}">
              <a16:creationId xmlns:a16="http://schemas.microsoft.com/office/drawing/2014/main" id="{122CE27B-AA30-41FF-B7AA-814898C0F27E}"/>
            </a:ext>
          </a:extLst>
        </xdr:cNvPr>
        <xdr:cNvSpPr txBox="1"/>
      </xdr:nvSpPr>
      <xdr:spPr>
        <a:xfrm>
          <a:off x="11900544" y="17573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114316</xdr:rowOff>
    </xdr:from>
    <xdr:ext cx="405111" cy="259045"/>
    <xdr:sp macro="" textlink="">
      <xdr:nvSpPr>
        <xdr:cNvPr id="901" name="n_4mainValue【庁舎】&#10;有形固定資産減価償却率">
          <a:extLst>
            <a:ext uri="{FF2B5EF4-FFF2-40B4-BE49-F238E27FC236}">
              <a16:creationId xmlns:a16="http://schemas.microsoft.com/office/drawing/2014/main" id="{23E7486A-0A4A-4F7A-AD65-1A2399FF02AA}"/>
            </a:ext>
          </a:extLst>
        </xdr:cNvPr>
        <xdr:cNvSpPr txBox="1"/>
      </xdr:nvSpPr>
      <xdr:spPr>
        <a:xfrm>
          <a:off x="11102984" y="17548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2" name="正方形/長方形 901">
          <a:extLst>
            <a:ext uri="{FF2B5EF4-FFF2-40B4-BE49-F238E27FC236}">
              <a16:creationId xmlns:a16="http://schemas.microsoft.com/office/drawing/2014/main" id="{2A5FE1E9-0D0B-432A-A475-4AE6E754D5E4}"/>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3" name="正方形/長方形 902">
          <a:extLst>
            <a:ext uri="{FF2B5EF4-FFF2-40B4-BE49-F238E27FC236}">
              <a16:creationId xmlns:a16="http://schemas.microsoft.com/office/drawing/2014/main" id="{FC533C33-38AF-472F-A59D-92C091C6A6C1}"/>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4" name="正方形/長方形 903">
          <a:extLst>
            <a:ext uri="{FF2B5EF4-FFF2-40B4-BE49-F238E27FC236}">
              <a16:creationId xmlns:a16="http://schemas.microsoft.com/office/drawing/2014/main" id="{F35255A4-B7AB-43E5-821C-82B544E76DDA}"/>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5" name="正方形/長方形 904">
          <a:extLst>
            <a:ext uri="{FF2B5EF4-FFF2-40B4-BE49-F238E27FC236}">
              <a16:creationId xmlns:a16="http://schemas.microsoft.com/office/drawing/2014/main" id="{3E6A98F5-5D98-4E97-B0D8-F1088EC0D14C}"/>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6" name="正方形/長方形 905">
          <a:extLst>
            <a:ext uri="{FF2B5EF4-FFF2-40B4-BE49-F238E27FC236}">
              <a16:creationId xmlns:a16="http://schemas.microsoft.com/office/drawing/2014/main" id="{5B6DA2EC-B956-4B38-8775-85CCE38EBE16}"/>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7" name="正方形/長方形 906">
          <a:extLst>
            <a:ext uri="{FF2B5EF4-FFF2-40B4-BE49-F238E27FC236}">
              <a16:creationId xmlns:a16="http://schemas.microsoft.com/office/drawing/2014/main" id="{8F65ECB3-E16B-46B8-83A6-03E57152843A}"/>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8" name="正方形/長方形 907">
          <a:extLst>
            <a:ext uri="{FF2B5EF4-FFF2-40B4-BE49-F238E27FC236}">
              <a16:creationId xmlns:a16="http://schemas.microsoft.com/office/drawing/2014/main" id="{94C4E034-16EE-4953-B289-B1B4F725DCFE}"/>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9" name="正方形/長方形 908">
          <a:extLst>
            <a:ext uri="{FF2B5EF4-FFF2-40B4-BE49-F238E27FC236}">
              <a16:creationId xmlns:a16="http://schemas.microsoft.com/office/drawing/2014/main" id="{852E4A03-5B59-4A73-B5BD-A5BF3805B0EB}"/>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0" name="テキスト ボックス 909">
          <a:extLst>
            <a:ext uri="{FF2B5EF4-FFF2-40B4-BE49-F238E27FC236}">
              <a16:creationId xmlns:a16="http://schemas.microsoft.com/office/drawing/2014/main" id="{6F039591-807E-4B1D-A88C-354694D8DA90}"/>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1" name="直線コネクタ 910">
          <a:extLst>
            <a:ext uri="{FF2B5EF4-FFF2-40B4-BE49-F238E27FC236}">
              <a16:creationId xmlns:a16="http://schemas.microsoft.com/office/drawing/2014/main" id="{E89438E3-2B39-4115-AD49-EBD2A91AA506}"/>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2" name="直線コネクタ 911">
          <a:extLst>
            <a:ext uri="{FF2B5EF4-FFF2-40B4-BE49-F238E27FC236}">
              <a16:creationId xmlns:a16="http://schemas.microsoft.com/office/drawing/2014/main" id="{84FAC7C6-BCCA-48BF-BD86-CB520EE0D9B2}"/>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3" name="テキスト ボックス 912">
          <a:extLst>
            <a:ext uri="{FF2B5EF4-FFF2-40B4-BE49-F238E27FC236}">
              <a16:creationId xmlns:a16="http://schemas.microsoft.com/office/drawing/2014/main" id="{ACC67A05-BAAB-4796-9A4D-9AF2E8273E4F}"/>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4" name="直線コネクタ 913">
          <a:extLst>
            <a:ext uri="{FF2B5EF4-FFF2-40B4-BE49-F238E27FC236}">
              <a16:creationId xmlns:a16="http://schemas.microsoft.com/office/drawing/2014/main" id="{809F93A6-EE26-4CAD-B636-3B027C5D410F}"/>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5" name="テキスト ボックス 914">
          <a:extLst>
            <a:ext uri="{FF2B5EF4-FFF2-40B4-BE49-F238E27FC236}">
              <a16:creationId xmlns:a16="http://schemas.microsoft.com/office/drawing/2014/main" id="{1D9041C1-225D-4E6B-B99A-66ADD0054CFE}"/>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6" name="直線コネクタ 915">
          <a:extLst>
            <a:ext uri="{FF2B5EF4-FFF2-40B4-BE49-F238E27FC236}">
              <a16:creationId xmlns:a16="http://schemas.microsoft.com/office/drawing/2014/main" id="{6D16FBEA-E27B-4D61-B825-8794E0591F20}"/>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7" name="テキスト ボックス 916">
          <a:extLst>
            <a:ext uri="{FF2B5EF4-FFF2-40B4-BE49-F238E27FC236}">
              <a16:creationId xmlns:a16="http://schemas.microsoft.com/office/drawing/2014/main" id="{69D7EEBC-C618-4EE0-8AE8-CE9FF21B0C3E}"/>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8" name="直線コネクタ 917">
          <a:extLst>
            <a:ext uri="{FF2B5EF4-FFF2-40B4-BE49-F238E27FC236}">
              <a16:creationId xmlns:a16="http://schemas.microsoft.com/office/drawing/2014/main" id="{D2D0B2F0-4968-4263-8A97-AF2625C4E23A}"/>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9" name="テキスト ボックス 918">
          <a:extLst>
            <a:ext uri="{FF2B5EF4-FFF2-40B4-BE49-F238E27FC236}">
              <a16:creationId xmlns:a16="http://schemas.microsoft.com/office/drawing/2014/main" id="{8B77D8B2-BA44-4B03-8940-B3248686A1AD}"/>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20" name="直線コネクタ 919">
          <a:extLst>
            <a:ext uri="{FF2B5EF4-FFF2-40B4-BE49-F238E27FC236}">
              <a16:creationId xmlns:a16="http://schemas.microsoft.com/office/drawing/2014/main" id="{1A4913E9-0472-4B89-943B-FADF42860008}"/>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21" name="テキスト ボックス 920">
          <a:extLst>
            <a:ext uri="{FF2B5EF4-FFF2-40B4-BE49-F238E27FC236}">
              <a16:creationId xmlns:a16="http://schemas.microsoft.com/office/drawing/2014/main" id="{DD914A47-BA87-454B-B47D-FFF40641269F}"/>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2" name="直線コネクタ 921">
          <a:extLst>
            <a:ext uri="{FF2B5EF4-FFF2-40B4-BE49-F238E27FC236}">
              <a16:creationId xmlns:a16="http://schemas.microsoft.com/office/drawing/2014/main" id="{F5C40914-18AC-4B38-B0F6-302C0FEC16A7}"/>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3" name="テキスト ボックス 922">
          <a:extLst>
            <a:ext uri="{FF2B5EF4-FFF2-40B4-BE49-F238E27FC236}">
              <a16:creationId xmlns:a16="http://schemas.microsoft.com/office/drawing/2014/main" id="{57B8CE84-A9CF-4831-A5BE-4564A3CFE67B}"/>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4" name="【庁舎】&#10;一人当たり面積グラフ枠">
          <a:extLst>
            <a:ext uri="{FF2B5EF4-FFF2-40B4-BE49-F238E27FC236}">
              <a16:creationId xmlns:a16="http://schemas.microsoft.com/office/drawing/2014/main" id="{9A1611C2-6E8C-4EB8-B0CE-F472AD20BBF4}"/>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137161</xdr:rowOff>
    </xdr:from>
    <xdr:to>
      <xdr:col>116</xdr:col>
      <xdr:colOff>62864</xdr:colOff>
      <xdr:row>107</xdr:row>
      <xdr:rowOff>163830</xdr:rowOff>
    </xdr:to>
    <xdr:cxnSp macro="">
      <xdr:nvCxnSpPr>
        <xdr:cNvPr id="925" name="直線コネクタ 924">
          <a:extLst>
            <a:ext uri="{FF2B5EF4-FFF2-40B4-BE49-F238E27FC236}">
              <a16:creationId xmlns:a16="http://schemas.microsoft.com/office/drawing/2014/main" id="{39086B28-E318-4AA0-814A-5AA3955EF580}"/>
            </a:ext>
          </a:extLst>
        </xdr:cNvPr>
        <xdr:cNvCxnSpPr/>
      </xdr:nvCxnSpPr>
      <xdr:spPr>
        <a:xfrm flipV="1">
          <a:off x="19509104" y="16733521"/>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167657</xdr:rowOff>
    </xdr:from>
    <xdr:ext cx="469744" cy="259045"/>
    <xdr:sp macro="" textlink="">
      <xdr:nvSpPr>
        <xdr:cNvPr id="926" name="【庁舎】&#10;一人当たり面積最小値テキスト">
          <a:extLst>
            <a:ext uri="{FF2B5EF4-FFF2-40B4-BE49-F238E27FC236}">
              <a16:creationId xmlns:a16="http://schemas.microsoft.com/office/drawing/2014/main" id="{FD8F1B0C-8C07-4B67-9C6F-EF14BBE1EC4F}"/>
            </a:ext>
          </a:extLst>
        </xdr:cNvPr>
        <xdr:cNvSpPr txBox="1"/>
      </xdr:nvSpPr>
      <xdr:spPr>
        <a:xfrm>
          <a:off x="19547840" y="18105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163830</xdr:rowOff>
    </xdr:from>
    <xdr:to>
      <xdr:col>116</xdr:col>
      <xdr:colOff>152400</xdr:colOff>
      <xdr:row>107</xdr:row>
      <xdr:rowOff>163830</xdr:rowOff>
    </xdr:to>
    <xdr:cxnSp macro="">
      <xdr:nvCxnSpPr>
        <xdr:cNvPr id="927" name="直線コネクタ 926">
          <a:extLst>
            <a:ext uri="{FF2B5EF4-FFF2-40B4-BE49-F238E27FC236}">
              <a16:creationId xmlns:a16="http://schemas.microsoft.com/office/drawing/2014/main" id="{FD35BDBD-F5E0-4FD6-B025-308BDE68A146}"/>
            </a:ext>
          </a:extLst>
        </xdr:cNvPr>
        <xdr:cNvCxnSpPr/>
      </xdr:nvCxnSpPr>
      <xdr:spPr>
        <a:xfrm>
          <a:off x="19443700" y="181013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83838</xdr:rowOff>
    </xdr:from>
    <xdr:ext cx="469744" cy="259045"/>
    <xdr:sp macro="" textlink="">
      <xdr:nvSpPr>
        <xdr:cNvPr id="928" name="【庁舎】&#10;一人当たり面積最大値テキスト">
          <a:extLst>
            <a:ext uri="{FF2B5EF4-FFF2-40B4-BE49-F238E27FC236}">
              <a16:creationId xmlns:a16="http://schemas.microsoft.com/office/drawing/2014/main" id="{BFEA2239-9B7E-4059-87E3-4716124E596F}"/>
            </a:ext>
          </a:extLst>
        </xdr:cNvPr>
        <xdr:cNvSpPr txBox="1"/>
      </xdr:nvSpPr>
      <xdr:spPr>
        <a:xfrm>
          <a:off x="19547840" y="16512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137161</xdr:rowOff>
    </xdr:from>
    <xdr:to>
      <xdr:col>116</xdr:col>
      <xdr:colOff>152400</xdr:colOff>
      <xdr:row>99</xdr:row>
      <xdr:rowOff>137161</xdr:rowOff>
    </xdr:to>
    <xdr:cxnSp macro="">
      <xdr:nvCxnSpPr>
        <xdr:cNvPr id="929" name="直線コネクタ 928">
          <a:extLst>
            <a:ext uri="{FF2B5EF4-FFF2-40B4-BE49-F238E27FC236}">
              <a16:creationId xmlns:a16="http://schemas.microsoft.com/office/drawing/2014/main" id="{4B5C1937-7497-476C-A707-6D787CC835F5}"/>
            </a:ext>
          </a:extLst>
        </xdr:cNvPr>
        <xdr:cNvCxnSpPr/>
      </xdr:nvCxnSpPr>
      <xdr:spPr>
        <a:xfrm>
          <a:off x="19443700" y="167335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86377</xdr:rowOff>
    </xdr:from>
    <xdr:ext cx="469744" cy="259045"/>
    <xdr:sp macro="" textlink="">
      <xdr:nvSpPr>
        <xdr:cNvPr id="930" name="【庁舎】&#10;一人当たり面積平均値テキスト">
          <a:extLst>
            <a:ext uri="{FF2B5EF4-FFF2-40B4-BE49-F238E27FC236}">
              <a16:creationId xmlns:a16="http://schemas.microsoft.com/office/drawing/2014/main" id="{9523FBCC-7C7A-4966-9BD6-8BCE5BCBB41C}"/>
            </a:ext>
          </a:extLst>
        </xdr:cNvPr>
        <xdr:cNvSpPr txBox="1"/>
      </xdr:nvSpPr>
      <xdr:spPr>
        <a:xfrm>
          <a:off x="19547840" y="175209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63500</xdr:rowOff>
    </xdr:from>
    <xdr:to>
      <xdr:col>116</xdr:col>
      <xdr:colOff>114300</xdr:colOff>
      <xdr:row>105</xdr:row>
      <xdr:rowOff>165100</xdr:rowOff>
    </xdr:to>
    <xdr:sp macro="" textlink="">
      <xdr:nvSpPr>
        <xdr:cNvPr id="931" name="フローチャート: 判断 930">
          <a:extLst>
            <a:ext uri="{FF2B5EF4-FFF2-40B4-BE49-F238E27FC236}">
              <a16:creationId xmlns:a16="http://schemas.microsoft.com/office/drawing/2014/main" id="{8E395450-1B41-4FCC-A45C-568288CE5203}"/>
            </a:ext>
          </a:extLst>
        </xdr:cNvPr>
        <xdr:cNvSpPr/>
      </xdr:nvSpPr>
      <xdr:spPr>
        <a:xfrm>
          <a:off x="19458940" y="1766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67311</xdr:rowOff>
    </xdr:from>
    <xdr:to>
      <xdr:col>112</xdr:col>
      <xdr:colOff>38100</xdr:colOff>
      <xdr:row>105</xdr:row>
      <xdr:rowOff>168911</xdr:rowOff>
    </xdr:to>
    <xdr:sp macro="" textlink="">
      <xdr:nvSpPr>
        <xdr:cNvPr id="932" name="フローチャート: 判断 931">
          <a:extLst>
            <a:ext uri="{FF2B5EF4-FFF2-40B4-BE49-F238E27FC236}">
              <a16:creationId xmlns:a16="http://schemas.microsoft.com/office/drawing/2014/main" id="{4A62DA9C-88B9-4CD3-89BC-E19CD5676522}"/>
            </a:ext>
          </a:extLst>
        </xdr:cNvPr>
        <xdr:cNvSpPr/>
      </xdr:nvSpPr>
      <xdr:spPr>
        <a:xfrm>
          <a:off x="18735040" y="1766951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74930</xdr:rowOff>
    </xdr:from>
    <xdr:to>
      <xdr:col>107</xdr:col>
      <xdr:colOff>101600</xdr:colOff>
      <xdr:row>106</xdr:row>
      <xdr:rowOff>5080</xdr:rowOff>
    </xdr:to>
    <xdr:sp macro="" textlink="">
      <xdr:nvSpPr>
        <xdr:cNvPr id="933" name="フローチャート: 判断 932">
          <a:extLst>
            <a:ext uri="{FF2B5EF4-FFF2-40B4-BE49-F238E27FC236}">
              <a16:creationId xmlns:a16="http://schemas.microsoft.com/office/drawing/2014/main" id="{08E8A1FA-D38F-44B2-ADB2-A3F4FAB130C3}"/>
            </a:ext>
          </a:extLst>
        </xdr:cNvPr>
        <xdr:cNvSpPr/>
      </xdr:nvSpPr>
      <xdr:spPr>
        <a:xfrm>
          <a:off x="17937480" y="1767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934" name="フローチャート: 判断 933">
          <a:extLst>
            <a:ext uri="{FF2B5EF4-FFF2-40B4-BE49-F238E27FC236}">
              <a16:creationId xmlns:a16="http://schemas.microsoft.com/office/drawing/2014/main" id="{373BF7A4-7820-4661-88D9-2DCFB2ECABAF}"/>
            </a:ext>
          </a:extLst>
        </xdr:cNvPr>
        <xdr:cNvSpPr/>
      </xdr:nvSpPr>
      <xdr:spPr>
        <a:xfrm>
          <a:off x="17162780" y="1767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90170</xdr:rowOff>
    </xdr:from>
    <xdr:to>
      <xdr:col>98</xdr:col>
      <xdr:colOff>38100</xdr:colOff>
      <xdr:row>106</xdr:row>
      <xdr:rowOff>20320</xdr:rowOff>
    </xdr:to>
    <xdr:sp macro="" textlink="">
      <xdr:nvSpPr>
        <xdr:cNvPr id="935" name="フローチャート: 判断 934">
          <a:extLst>
            <a:ext uri="{FF2B5EF4-FFF2-40B4-BE49-F238E27FC236}">
              <a16:creationId xmlns:a16="http://schemas.microsoft.com/office/drawing/2014/main" id="{EE291192-85C7-48EA-81E9-AA7A2BD583E4}"/>
            </a:ext>
          </a:extLst>
        </xdr:cNvPr>
        <xdr:cNvSpPr/>
      </xdr:nvSpPr>
      <xdr:spPr>
        <a:xfrm>
          <a:off x="16388080" y="176923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218205E3-D971-4645-A93E-E19ECE306C9B}"/>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96F63BA2-833A-46D8-9194-3F4ED26A1C20}"/>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C4461D3E-C084-4C70-A56E-701A407A46EF}"/>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8030C14F-BEBF-4E9E-A05B-449A84D4DD23}"/>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9D1DA2CF-DEC3-4676-8321-DEACD0FF1CFF}"/>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29211</xdr:rowOff>
    </xdr:from>
    <xdr:to>
      <xdr:col>116</xdr:col>
      <xdr:colOff>114300</xdr:colOff>
      <xdr:row>106</xdr:row>
      <xdr:rowOff>130811</xdr:rowOff>
    </xdr:to>
    <xdr:sp macro="" textlink="">
      <xdr:nvSpPr>
        <xdr:cNvPr id="941" name="楕円 940">
          <a:extLst>
            <a:ext uri="{FF2B5EF4-FFF2-40B4-BE49-F238E27FC236}">
              <a16:creationId xmlns:a16="http://schemas.microsoft.com/office/drawing/2014/main" id="{C9D4FFA8-983B-4EBA-BC7E-CE6786B85E5C}"/>
            </a:ext>
          </a:extLst>
        </xdr:cNvPr>
        <xdr:cNvSpPr/>
      </xdr:nvSpPr>
      <xdr:spPr>
        <a:xfrm>
          <a:off x="19458940" y="17799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7638</xdr:rowOff>
    </xdr:from>
    <xdr:ext cx="469744" cy="259045"/>
    <xdr:sp macro="" textlink="">
      <xdr:nvSpPr>
        <xdr:cNvPr id="942" name="【庁舎】&#10;一人当たり面積該当値テキスト">
          <a:extLst>
            <a:ext uri="{FF2B5EF4-FFF2-40B4-BE49-F238E27FC236}">
              <a16:creationId xmlns:a16="http://schemas.microsoft.com/office/drawing/2014/main" id="{DF34E0AF-3EAE-46D1-9069-935E40CF3EB6}"/>
            </a:ext>
          </a:extLst>
        </xdr:cNvPr>
        <xdr:cNvSpPr txBox="1"/>
      </xdr:nvSpPr>
      <xdr:spPr>
        <a:xfrm>
          <a:off x="19547840" y="17777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33020</xdr:rowOff>
    </xdr:from>
    <xdr:to>
      <xdr:col>112</xdr:col>
      <xdr:colOff>38100</xdr:colOff>
      <xdr:row>106</xdr:row>
      <xdr:rowOff>134620</xdr:rowOff>
    </xdr:to>
    <xdr:sp macro="" textlink="">
      <xdr:nvSpPr>
        <xdr:cNvPr id="943" name="楕円 942">
          <a:extLst>
            <a:ext uri="{FF2B5EF4-FFF2-40B4-BE49-F238E27FC236}">
              <a16:creationId xmlns:a16="http://schemas.microsoft.com/office/drawing/2014/main" id="{8AB074BA-256E-4EF2-8976-FD04223C57A7}"/>
            </a:ext>
          </a:extLst>
        </xdr:cNvPr>
        <xdr:cNvSpPr/>
      </xdr:nvSpPr>
      <xdr:spPr>
        <a:xfrm>
          <a:off x="18735040" y="178028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80011</xdr:rowOff>
    </xdr:from>
    <xdr:to>
      <xdr:col>116</xdr:col>
      <xdr:colOff>63500</xdr:colOff>
      <xdr:row>106</xdr:row>
      <xdr:rowOff>83820</xdr:rowOff>
    </xdr:to>
    <xdr:cxnSp macro="">
      <xdr:nvCxnSpPr>
        <xdr:cNvPr id="944" name="直線コネクタ 943">
          <a:extLst>
            <a:ext uri="{FF2B5EF4-FFF2-40B4-BE49-F238E27FC236}">
              <a16:creationId xmlns:a16="http://schemas.microsoft.com/office/drawing/2014/main" id="{A59AA491-7256-4957-8CAB-B834FD13540C}"/>
            </a:ext>
          </a:extLst>
        </xdr:cNvPr>
        <xdr:cNvCxnSpPr/>
      </xdr:nvCxnSpPr>
      <xdr:spPr>
        <a:xfrm flipV="1">
          <a:off x="18778220" y="17849851"/>
          <a:ext cx="73152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36830</xdr:rowOff>
    </xdr:from>
    <xdr:to>
      <xdr:col>107</xdr:col>
      <xdr:colOff>101600</xdr:colOff>
      <xdr:row>106</xdr:row>
      <xdr:rowOff>138430</xdr:rowOff>
    </xdr:to>
    <xdr:sp macro="" textlink="">
      <xdr:nvSpPr>
        <xdr:cNvPr id="945" name="楕円 944">
          <a:extLst>
            <a:ext uri="{FF2B5EF4-FFF2-40B4-BE49-F238E27FC236}">
              <a16:creationId xmlns:a16="http://schemas.microsoft.com/office/drawing/2014/main" id="{18C30119-34BF-4B30-B937-66B6C6910EAF}"/>
            </a:ext>
          </a:extLst>
        </xdr:cNvPr>
        <xdr:cNvSpPr/>
      </xdr:nvSpPr>
      <xdr:spPr>
        <a:xfrm>
          <a:off x="17937480" y="1780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83820</xdr:rowOff>
    </xdr:from>
    <xdr:to>
      <xdr:col>111</xdr:col>
      <xdr:colOff>177800</xdr:colOff>
      <xdr:row>106</xdr:row>
      <xdr:rowOff>87630</xdr:rowOff>
    </xdr:to>
    <xdr:cxnSp macro="">
      <xdr:nvCxnSpPr>
        <xdr:cNvPr id="946" name="直線コネクタ 945">
          <a:extLst>
            <a:ext uri="{FF2B5EF4-FFF2-40B4-BE49-F238E27FC236}">
              <a16:creationId xmlns:a16="http://schemas.microsoft.com/office/drawing/2014/main" id="{50ED6E51-27AB-4138-AB99-8592DEB98D0B}"/>
            </a:ext>
          </a:extLst>
        </xdr:cNvPr>
        <xdr:cNvCxnSpPr/>
      </xdr:nvCxnSpPr>
      <xdr:spPr>
        <a:xfrm flipV="1">
          <a:off x="17988280" y="1785366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40639</xdr:rowOff>
    </xdr:from>
    <xdr:to>
      <xdr:col>102</xdr:col>
      <xdr:colOff>165100</xdr:colOff>
      <xdr:row>106</xdr:row>
      <xdr:rowOff>142239</xdr:rowOff>
    </xdr:to>
    <xdr:sp macro="" textlink="">
      <xdr:nvSpPr>
        <xdr:cNvPr id="947" name="楕円 946">
          <a:extLst>
            <a:ext uri="{FF2B5EF4-FFF2-40B4-BE49-F238E27FC236}">
              <a16:creationId xmlns:a16="http://schemas.microsoft.com/office/drawing/2014/main" id="{D12D8B6D-51FA-4700-8520-989118724EDF}"/>
            </a:ext>
          </a:extLst>
        </xdr:cNvPr>
        <xdr:cNvSpPr/>
      </xdr:nvSpPr>
      <xdr:spPr>
        <a:xfrm>
          <a:off x="17162780" y="17810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87630</xdr:rowOff>
    </xdr:from>
    <xdr:to>
      <xdr:col>107</xdr:col>
      <xdr:colOff>50800</xdr:colOff>
      <xdr:row>106</xdr:row>
      <xdr:rowOff>91439</xdr:rowOff>
    </xdr:to>
    <xdr:cxnSp macro="">
      <xdr:nvCxnSpPr>
        <xdr:cNvPr id="948" name="直線コネクタ 947">
          <a:extLst>
            <a:ext uri="{FF2B5EF4-FFF2-40B4-BE49-F238E27FC236}">
              <a16:creationId xmlns:a16="http://schemas.microsoft.com/office/drawing/2014/main" id="{1E33E10C-29CB-434C-B9EB-3A0799498F71}"/>
            </a:ext>
          </a:extLst>
        </xdr:cNvPr>
        <xdr:cNvCxnSpPr/>
      </xdr:nvCxnSpPr>
      <xdr:spPr>
        <a:xfrm flipV="1">
          <a:off x="17213580" y="17857470"/>
          <a:ext cx="7747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44450</xdr:rowOff>
    </xdr:from>
    <xdr:to>
      <xdr:col>98</xdr:col>
      <xdr:colOff>38100</xdr:colOff>
      <xdr:row>106</xdr:row>
      <xdr:rowOff>146050</xdr:rowOff>
    </xdr:to>
    <xdr:sp macro="" textlink="">
      <xdr:nvSpPr>
        <xdr:cNvPr id="949" name="楕円 948">
          <a:extLst>
            <a:ext uri="{FF2B5EF4-FFF2-40B4-BE49-F238E27FC236}">
              <a16:creationId xmlns:a16="http://schemas.microsoft.com/office/drawing/2014/main" id="{B5841481-C633-4D35-849A-310977F70116}"/>
            </a:ext>
          </a:extLst>
        </xdr:cNvPr>
        <xdr:cNvSpPr/>
      </xdr:nvSpPr>
      <xdr:spPr>
        <a:xfrm>
          <a:off x="16388080" y="178142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91439</xdr:rowOff>
    </xdr:from>
    <xdr:to>
      <xdr:col>102</xdr:col>
      <xdr:colOff>114300</xdr:colOff>
      <xdr:row>106</xdr:row>
      <xdr:rowOff>95250</xdr:rowOff>
    </xdr:to>
    <xdr:cxnSp macro="">
      <xdr:nvCxnSpPr>
        <xdr:cNvPr id="950" name="直線コネクタ 949">
          <a:extLst>
            <a:ext uri="{FF2B5EF4-FFF2-40B4-BE49-F238E27FC236}">
              <a16:creationId xmlns:a16="http://schemas.microsoft.com/office/drawing/2014/main" id="{4A089A0F-5F00-472C-AFCD-0524E95A3FB3}"/>
            </a:ext>
          </a:extLst>
        </xdr:cNvPr>
        <xdr:cNvCxnSpPr/>
      </xdr:nvCxnSpPr>
      <xdr:spPr>
        <a:xfrm flipV="1">
          <a:off x="16431260" y="17861279"/>
          <a:ext cx="78232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13988</xdr:rowOff>
    </xdr:from>
    <xdr:ext cx="469744" cy="259045"/>
    <xdr:sp macro="" textlink="">
      <xdr:nvSpPr>
        <xdr:cNvPr id="951" name="n_1aveValue【庁舎】&#10;一人当たり面積">
          <a:extLst>
            <a:ext uri="{FF2B5EF4-FFF2-40B4-BE49-F238E27FC236}">
              <a16:creationId xmlns:a16="http://schemas.microsoft.com/office/drawing/2014/main" id="{DF15694F-0AA8-4BE5-A288-21DEAF7EB392}"/>
            </a:ext>
          </a:extLst>
        </xdr:cNvPr>
        <xdr:cNvSpPr txBox="1"/>
      </xdr:nvSpPr>
      <xdr:spPr>
        <a:xfrm>
          <a:off x="18561127" y="17448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21607</xdr:rowOff>
    </xdr:from>
    <xdr:ext cx="469744" cy="259045"/>
    <xdr:sp macro="" textlink="">
      <xdr:nvSpPr>
        <xdr:cNvPr id="952" name="n_2aveValue【庁舎】&#10;一人当たり面積">
          <a:extLst>
            <a:ext uri="{FF2B5EF4-FFF2-40B4-BE49-F238E27FC236}">
              <a16:creationId xmlns:a16="http://schemas.microsoft.com/office/drawing/2014/main" id="{07F93A91-2596-4A81-A691-00E0D20915A3}"/>
            </a:ext>
          </a:extLst>
        </xdr:cNvPr>
        <xdr:cNvSpPr txBox="1"/>
      </xdr:nvSpPr>
      <xdr:spPr>
        <a:xfrm>
          <a:off x="17776267" y="17456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21607</xdr:rowOff>
    </xdr:from>
    <xdr:ext cx="469744" cy="259045"/>
    <xdr:sp macro="" textlink="">
      <xdr:nvSpPr>
        <xdr:cNvPr id="953" name="n_3aveValue【庁舎】&#10;一人当たり面積">
          <a:extLst>
            <a:ext uri="{FF2B5EF4-FFF2-40B4-BE49-F238E27FC236}">
              <a16:creationId xmlns:a16="http://schemas.microsoft.com/office/drawing/2014/main" id="{A673140A-3C95-463A-9D4E-06A1017928E1}"/>
            </a:ext>
          </a:extLst>
        </xdr:cNvPr>
        <xdr:cNvSpPr txBox="1"/>
      </xdr:nvSpPr>
      <xdr:spPr>
        <a:xfrm>
          <a:off x="17001567" y="17456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36847</xdr:rowOff>
    </xdr:from>
    <xdr:ext cx="469744" cy="259045"/>
    <xdr:sp macro="" textlink="">
      <xdr:nvSpPr>
        <xdr:cNvPr id="954" name="n_4aveValue【庁舎】&#10;一人当たり面積">
          <a:extLst>
            <a:ext uri="{FF2B5EF4-FFF2-40B4-BE49-F238E27FC236}">
              <a16:creationId xmlns:a16="http://schemas.microsoft.com/office/drawing/2014/main" id="{D1FA227A-D872-49CB-A003-D65D14DE2A95}"/>
            </a:ext>
          </a:extLst>
        </xdr:cNvPr>
        <xdr:cNvSpPr txBox="1"/>
      </xdr:nvSpPr>
      <xdr:spPr>
        <a:xfrm>
          <a:off x="16226867" y="1747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125747</xdr:rowOff>
    </xdr:from>
    <xdr:ext cx="469744" cy="259045"/>
    <xdr:sp macro="" textlink="">
      <xdr:nvSpPr>
        <xdr:cNvPr id="955" name="n_1mainValue【庁舎】&#10;一人当たり面積">
          <a:extLst>
            <a:ext uri="{FF2B5EF4-FFF2-40B4-BE49-F238E27FC236}">
              <a16:creationId xmlns:a16="http://schemas.microsoft.com/office/drawing/2014/main" id="{334D66E2-F7EA-4299-9AEF-3F410CD84A01}"/>
            </a:ext>
          </a:extLst>
        </xdr:cNvPr>
        <xdr:cNvSpPr txBox="1"/>
      </xdr:nvSpPr>
      <xdr:spPr>
        <a:xfrm>
          <a:off x="18561127" y="17895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129557</xdr:rowOff>
    </xdr:from>
    <xdr:ext cx="469744" cy="259045"/>
    <xdr:sp macro="" textlink="">
      <xdr:nvSpPr>
        <xdr:cNvPr id="956" name="n_2mainValue【庁舎】&#10;一人当たり面積">
          <a:extLst>
            <a:ext uri="{FF2B5EF4-FFF2-40B4-BE49-F238E27FC236}">
              <a16:creationId xmlns:a16="http://schemas.microsoft.com/office/drawing/2014/main" id="{2B1D6160-67A5-49EB-9438-4E54F9445574}"/>
            </a:ext>
          </a:extLst>
        </xdr:cNvPr>
        <xdr:cNvSpPr txBox="1"/>
      </xdr:nvSpPr>
      <xdr:spPr>
        <a:xfrm>
          <a:off x="17776267" y="17899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133366</xdr:rowOff>
    </xdr:from>
    <xdr:ext cx="469744" cy="259045"/>
    <xdr:sp macro="" textlink="">
      <xdr:nvSpPr>
        <xdr:cNvPr id="957" name="n_3mainValue【庁舎】&#10;一人当たり面積">
          <a:extLst>
            <a:ext uri="{FF2B5EF4-FFF2-40B4-BE49-F238E27FC236}">
              <a16:creationId xmlns:a16="http://schemas.microsoft.com/office/drawing/2014/main" id="{416A59B5-3ED0-4AB5-823B-887B2899FAFC}"/>
            </a:ext>
          </a:extLst>
        </xdr:cNvPr>
        <xdr:cNvSpPr txBox="1"/>
      </xdr:nvSpPr>
      <xdr:spPr>
        <a:xfrm>
          <a:off x="17001567" y="17903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137177</xdr:rowOff>
    </xdr:from>
    <xdr:ext cx="469744" cy="259045"/>
    <xdr:sp macro="" textlink="">
      <xdr:nvSpPr>
        <xdr:cNvPr id="958" name="n_4mainValue【庁舎】&#10;一人当たり面積">
          <a:extLst>
            <a:ext uri="{FF2B5EF4-FFF2-40B4-BE49-F238E27FC236}">
              <a16:creationId xmlns:a16="http://schemas.microsoft.com/office/drawing/2014/main" id="{2B8A0100-7F4C-4EF8-8490-D03E140E75B7}"/>
            </a:ext>
          </a:extLst>
        </xdr:cNvPr>
        <xdr:cNvSpPr txBox="1"/>
      </xdr:nvSpPr>
      <xdr:spPr>
        <a:xfrm>
          <a:off x="16226867" y="17907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9" name="正方形/長方形 958">
          <a:extLst>
            <a:ext uri="{FF2B5EF4-FFF2-40B4-BE49-F238E27FC236}">
              <a16:creationId xmlns:a16="http://schemas.microsoft.com/office/drawing/2014/main" id="{99B7980D-65C5-4B5A-A1E8-FB5371DEA261}"/>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0" name="正方形/長方形 959">
          <a:extLst>
            <a:ext uri="{FF2B5EF4-FFF2-40B4-BE49-F238E27FC236}">
              <a16:creationId xmlns:a16="http://schemas.microsoft.com/office/drawing/2014/main" id="{A18CE525-3B63-41FA-91B9-E0B2A4986AB8}"/>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1" name="テキスト ボックス 960">
          <a:extLst>
            <a:ext uri="{FF2B5EF4-FFF2-40B4-BE49-F238E27FC236}">
              <a16:creationId xmlns:a16="http://schemas.microsoft.com/office/drawing/2014/main" id="{F3A02437-3B75-48ED-A11E-56C56A867618}"/>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有形固定資産減価償却率が類似団体内平均値を大きく上回っている施設は、図書館であり、昭和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月に建設以来、築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年以上経過していることから、有形固定資産減価償却率は高い数値となっている。今後、適切な維持管理等の判断を早期に行う必要があることから、効果的な管理運営方法と併せて検討を行っていく。</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一方、一般廃棄物処理施設は、類似団体内平均値を大きく下回っており、主な要因としては、岸和田市貝塚市クリーンセンターの築年数が比較的浅いことなどが挙げられる。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13_&#12481;&#12455;&#12483;&#12463;&#65288;2&#22238;&#30446;&#65289;/&#12481;&#12455;&#12483;&#12463;&#24460;&#22243;&#20307;&#22238;&#31572;&#65288;2&#22238;&#30446;&#65289;/&#12304;&#36001;&#25919;&#29366;&#27841;&#36039;&#26009;&#38598;&#12305;_272027_&#23736;&#21644;&#30000;&#24066;_2024(2&#22238;&#30446;).xlsx" TargetMode="External"/><Relationship Id="rId2" Type="http://schemas.openxmlformats.org/officeDocument/2006/relationships/externalLinkPath" Target="file:///\\G0000SV1NS701\d11757$\doc\&#36001;&#25919;\06%20&#27770;&#31639;&#12539;&#20581;&#20840;&#21270;\26%20&#36001;&#25919;&#29366;&#27841;&#36039;&#26009;&#38598;\&#36001;&#25919;&#29366;&#27841;&#36039;&#26009;&#38598;&#12304;H24&#65374;&#12305;\R7&#65288;R6&#27770;&#31639;&#65289;\13_&#12481;&#12455;&#12483;&#12463;&#65288;2&#22238;&#30446;&#65289;\&#12481;&#12455;&#12483;&#12463;&#24460;&#22243;&#20307;&#22238;&#31572;&#65288;2&#22238;&#30446;&#65289;\&#12304;&#36001;&#25919;&#29366;&#27841;&#36039;&#26009;&#38598;&#12305;_272027_&#23736;&#21644;&#30000;&#24066;_2024(2&#22238;&#30446;).xlsx" TargetMode="External"/><Relationship Id="rId1" Type="http://schemas.openxmlformats.org/officeDocument/2006/relationships/externalLinkPath" Target="/doc/&#36001;&#25919;/06%20&#27770;&#31639;&#12539;&#20581;&#20840;&#21270;/26%20&#36001;&#25919;&#29366;&#27841;&#36039;&#26009;&#38598;/&#36001;&#25919;&#29366;&#27841;&#36039;&#26009;&#38598;&#12304;H24&#65374;&#12305;/R7&#65288;R6&#27770;&#31639;&#65289;/13_&#12481;&#12455;&#12483;&#12463;&#65288;2&#22238;&#30446;&#65289;/&#12481;&#12455;&#12483;&#12463;&#24460;&#22243;&#20307;&#22238;&#31572;&#65288;2&#22238;&#30446;&#65289;/&#12304;&#36001;&#25919;&#29366;&#27841;&#36039;&#26009;&#38598;&#12305;_272027_&#23736;&#21644;&#30000;&#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11.6</v>
          </cell>
        </row>
        <row r="53">
          <cell r="BP53">
            <v>71</v>
          </cell>
          <cell r="BX53">
            <v>72.3</v>
          </cell>
          <cell r="CF53">
            <v>73.400000000000006</v>
          </cell>
          <cell r="CN53">
            <v>74.3</v>
          </cell>
          <cell r="CV53">
            <v>75.099999999999994</v>
          </cell>
        </row>
        <row r="55">
          <cell r="AN55" t="str">
            <v>類似団体内平均値</v>
          </cell>
          <cell r="BP55">
            <v>18</v>
          </cell>
          <cell r="BX55">
            <v>13.1</v>
          </cell>
          <cell r="CF55">
            <v>10.9</v>
          </cell>
          <cell r="CN55">
            <v>13.6</v>
          </cell>
          <cell r="CV55">
            <v>15.3</v>
          </cell>
        </row>
        <row r="57">
          <cell r="BP57">
            <v>61.9</v>
          </cell>
          <cell r="BX57">
            <v>62.5</v>
          </cell>
          <cell r="CF57">
            <v>63.5</v>
          </cell>
          <cell r="CN57">
            <v>63.8</v>
          </cell>
          <cell r="CV57">
            <v>64.099999999999994</v>
          </cell>
        </row>
        <row r="72">
          <cell r="BP72" t="str">
            <v>R02</v>
          </cell>
          <cell r="BX72" t="str">
            <v>R03</v>
          </cell>
          <cell r="CF72" t="str">
            <v>R04</v>
          </cell>
          <cell r="CN72" t="str">
            <v>R05</v>
          </cell>
          <cell r="CV72" t="str">
            <v>R06</v>
          </cell>
        </row>
        <row r="73">
          <cell r="AN73" t="str">
            <v>当該団体値</v>
          </cell>
          <cell r="BP73">
            <v>11.6</v>
          </cell>
        </row>
        <row r="75">
          <cell r="BP75">
            <v>7.2</v>
          </cell>
          <cell r="BX75">
            <v>6</v>
          </cell>
          <cell r="CF75">
            <v>6.1</v>
          </cell>
          <cell r="CN75">
            <v>4.8</v>
          </cell>
          <cell r="CV75">
            <v>3.8</v>
          </cell>
        </row>
        <row r="77">
          <cell r="AN77" t="str">
            <v>類似団体内平均値</v>
          </cell>
          <cell r="BP77">
            <v>18</v>
          </cell>
          <cell r="BX77">
            <v>13.1</v>
          </cell>
          <cell r="CF77">
            <v>10.9</v>
          </cell>
          <cell r="CN77">
            <v>13.6</v>
          </cell>
          <cell r="CV77">
            <v>15.3</v>
          </cell>
        </row>
        <row r="79">
          <cell r="BP79">
            <v>3.5</v>
          </cell>
          <cell r="BX79">
            <v>3.6</v>
          </cell>
          <cell r="CF79">
            <v>4</v>
          </cell>
          <cell r="CN79">
            <v>4.3</v>
          </cell>
          <cell r="CV79">
            <v>4.5</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88885551</v>
      </c>
      <c r="BO4" s="436"/>
      <c r="BP4" s="436"/>
      <c r="BQ4" s="436"/>
      <c r="BR4" s="436"/>
      <c r="BS4" s="436"/>
      <c r="BT4" s="436"/>
      <c r="BU4" s="437"/>
      <c r="BV4" s="435">
        <v>86846591</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1.7</v>
      </c>
      <c r="CU4" s="576"/>
      <c r="CV4" s="576"/>
      <c r="CW4" s="576"/>
      <c r="CX4" s="576"/>
      <c r="CY4" s="576"/>
      <c r="CZ4" s="576"/>
      <c r="DA4" s="577"/>
      <c r="DB4" s="575">
        <v>2.9</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87824604</v>
      </c>
      <c r="BO5" s="407"/>
      <c r="BP5" s="407"/>
      <c r="BQ5" s="407"/>
      <c r="BR5" s="407"/>
      <c r="BS5" s="407"/>
      <c r="BT5" s="407"/>
      <c r="BU5" s="408"/>
      <c r="BV5" s="406">
        <v>85007317</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94.6</v>
      </c>
      <c r="CU5" s="404"/>
      <c r="CV5" s="404"/>
      <c r="CW5" s="404"/>
      <c r="CX5" s="404"/>
      <c r="CY5" s="404"/>
      <c r="CZ5" s="404"/>
      <c r="DA5" s="405"/>
      <c r="DB5" s="403">
        <v>93.6</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1060947</v>
      </c>
      <c r="BO6" s="407"/>
      <c r="BP6" s="407"/>
      <c r="BQ6" s="407"/>
      <c r="BR6" s="407"/>
      <c r="BS6" s="407"/>
      <c r="BT6" s="407"/>
      <c r="BU6" s="408"/>
      <c r="BV6" s="406">
        <v>1839274</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95.6</v>
      </c>
      <c r="CU6" s="550"/>
      <c r="CV6" s="550"/>
      <c r="CW6" s="550"/>
      <c r="CX6" s="550"/>
      <c r="CY6" s="550"/>
      <c r="CZ6" s="550"/>
      <c r="DA6" s="551"/>
      <c r="DB6" s="549">
        <v>95.6</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272638</v>
      </c>
      <c r="BO7" s="407"/>
      <c r="BP7" s="407"/>
      <c r="BQ7" s="407"/>
      <c r="BR7" s="407"/>
      <c r="BS7" s="407"/>
      <c r="BT7" s="407"/>
      <c r="BU7" s="408"/>
      <c r="BV7" s="406">
        <v>518802</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45893448</v>
      </c>
      <c r="CU7" s="407"/>
      <c r="CV7" s="407"/>
      <c r="CW7" s="407"/>
      <c r="CX7" s="407"/>
      <c r="CY7" s="407"/>
      <c r="CZ7" s="407"/>
      <c r="DA7" s="408"/>
      <c r="DB7" s="406">
        <v>44770540</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104</v>
      </c>
      <c r="AV8" s="465"/>
      <c r="AW8" s="465"/>
      <c r="AX8" s="465"/>
      <c r="AY8" s="420" t="s">
        <v>105</v>
      </c>
      <c r="AZ8" s="421"/>
      <c r="BA8" s="421"/>
      <c r="BB8" s="421"/>
      <c r="BC8" s="421"/>
      <c r="BD8" s="421"/>
      <c r="BE8" s="421"/>
      <c r="BF8" s="421"/>
      <c r="BG8" s="421"/>
      <c r="BH8" s="421"/>
      <c r="BI8" s="421"/>
      <c r="BJ8" s="421"/>
      <c r="BK8" s="421"/>
      <c r="BL8" s="421"/>
      <c r="BM8" s="422"/>
      <c r="BN8" s="406">
        <v>788309</v>
      </c>
      <c r="BO8" s="407"/>
      <c r="BP8" s="407"/>
      <c r="BQ8" s="407"/>
      <c r="BR8" s="407"/>
      <c r="BS8" s="407"/>
      <c r="BT8" s="407"/>
      <c r="BU8" s="408"/>
      <c r="BV8" s="406">
        <v>1320472</v>
      </c>
      <c r="BW8" s="407"/>
      <c r="BX8" s="407"/>
      <c r="BY8" s="407"/>
      <c r="BZ8" s="407"/>
      <c r="CA8" s="407"/>
      <c r="CB8" s="407"/>
      <c r="CC8" s="408"/>
      <c r="CD8" s="446" t="s">
        <v>106</v>
      </c>
      <c r="CE8" s="366"/>
      <c r="CF8" s="366"/>
      <c r="CG8" s="366"/>
      <c r="CH8" s="366"/>
      <c r="CI8" s="366"/>
      <c r="CJ8" s="366"/>
      <c r="CK8" s="366"/>
      <c r="CL8" s="366"/>
      <c r="CM8" s="366"/>
      <c r="CN8" s="366"/>
      <c r="CO8" s="366"/>
      <c r="CP8" s="366"/>
      <c r="CQ8" s="366"/>
      <c r="CR8" s="366"/>
      <c r="CS8" s="447"/>
      <c r="CT8" s="509">
        <v>0.61</v>
      </c>
      <c r="CU8" s="510"/>
      <c r="CV8" s="510"/>
      <c r="CW8" s="510"/>
      <c r="CX8" s="510"/>
      <c r="CY8" s="510"/>
      <c r="CZ8" s="510"/>
      <c r="DA8" s="511"/>
      <c r="DB8" s="509">
        <v>0.61</v>
      </c>
      <c r="DC8" s="510"/>
      <c r="DD8" s="510"/>
      <c r="DE8" s="510"/>
      <c r="DF8" s="510"/>
      <c r="DG8" s="510"/>
      <c r="DH8" s="510"/>
      <c r="DI8" s="511"/>
    </row>
    <row r="9" spans="1:119" ht="18.75" customHeight="1" thickBot="1" x14ac:dyDescent="0.25">
      <c r="A9" s="163"/>
      <c r="B9" s="538" t="s">
        <v>107</v>
      </c>
      <c r="C9" s="539"/>
      <c r="D9" s="539"/>
      <c r="E9" s="539"/>
      <c r="F9" s="539"/>
      <c r="G9" s="539"/>
      <c r="H9" s="539"/>
      <c r="I9" s="539"/>
      <c r="J9" s="539"/>
      <c r="K9" s="457"/>
      <c r="L9" s="540" t="s">
        <v>108</v>
      </c>
      <c r="M9" s="541"/>
      <c r="N9" s="541"/>
      <c r="O9" s="541"/>
      <c r="P9" s="541"/>
      <c r="Q9" s="542"/>
      <c r="R9" s="543">
        <v>190658</v>
      </c>
      <c r="S9" s="544"/>
      <c r="T9" s="544"/>
      <c r="U9" s="544"/>
      <c r="V9" s="545"/>
      <c r="W9" s="475" t="s">
        <v>109</v>
      </c>
      <c r="X9" s="476"/>
      <c r="Y9" s="476"/>
      <c r="Z9" s="476"/>
      <c r="AA9" s="476"/>
      <c r="AB9" s="476"/>
      <c r="AC9" s="476"/>
      <c r="AD9" s="476"/>
      <c r="AE9" s="476"/>
      <c r="AF9" s="476"/>
      <c r="AG9" s="476"/>
      <c r="AH9" s="476"/>
      <c r="AI9" s="476"/>
      <c r="AJ9" s="476"/>
      <c r="AK9" s="476"/>
      <c r="AL9" s="546"/>
      <c r="AM9" s="463" t="s">
        <v>110</v>
      </c>
      <c r="AN9" s="363"/>
      <c r="AO9" s="363"/>
      <c r="AP9" s="363"/>
      <c r="AQ9" s="363"/>
      <c r="AR9" s="363"/>
      <c r="AS9" s="363"/>
      <c r="AT9" s="364"/>
      <c r="AU9" s="464" t="s">
        <v>90</v>
      </c>
      <c r="AV9" s="465"/>
      <c r="AW9" s="465"/>
      <c r="AX9" s="465"/>
      <c r="AY9" s="420" t="s">
        <v>111</v>
      </c>
      <c r="AZ9" s="421"/>
      <c r="BA9" s="421"/>
      <c r="BB9" s="421"/>
      <c r="BC9" s="421"/>
      <c r="BD9" s="421"/>
      <c r="BE9" s="421"/>
      <c r="BF9" s="421"/>
      <c r="BG9" s="421"/>
      <c r="BH9" s="421"/>
      <c r="BI9" s="421"/>
      <c r="BJ9" s="421"/>
      <c r="BK9" s="421"/>
      <c r="BL9" s="421"/>
      <c r="BM9" s="422"/>
      <c r="BN9" s="406">
        <v>-532163</v>
      </c>
      <c r="BO9" s="407"/>
      <c r="BP9" s="407"/>
      <c r="BQ9" s="407"/>
      <c r="BR9" s="407"/>
      <c r="BS9" s="407"/>
      <c r="BT9" s="407"/>
      <c r="BU9" s="408"/>
      <c r="BV9" s="406">
        <v>351141</v>
      </c>
      <c r="BW9" s="407"/>
      <c r="BX9" s="407"/>
      <c r="BY9" s="407"/>
      <c r="BZ9" s="407"/>
      <c r="CA9" s="407"/>
      <c r="CB9" s="407"/>
      <c r="CC9" s="408"/>
      <c r="CD9" s="446" t="s">
        <v>112</v>
      </c>
      <c r="CE9" s="366"/>
      <c r="CF9" s="366"/>
      <c r="CG9" s="366"/>
      <c r="CH9" s="366"/>
      <c r="CI9" s="366"/>
      <c r="CJ9" s="366"/>
      <c r="CK9" s="366"/>
      <c r="CL9" s="366"/>
      <c r="CM9" s="366"/>
      <c r="CN9" s="366"/>
      <c r="CO9" s="366"/>
      <c r="CP9" s="366"/>
      <c r="CQ9" s="366"/>
      <c r="CR9" s="366"/>
      <c r="CS9" s="447"/>
      <c r="CT9" s="403">
        <v>10</v>
      </c>
      <c r="CU9" s="404"/>
      <c r="CV9" s="404"/>
      <c r="CW9" s="404"/>
      <c r="CX9" s="404"/>
      <c r="CY9" s="404"/>
      <c r="CZ9" s="404"/>
      <c r="DA9" s="405"/>
      <c r="DB9" s="403">
        <v>10.4</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113</v>
      </c>
      <c r="M10" s="363"/>
      <c r="N10" s="363"/>
      <c r="O10" s="363"/>
      <c r="P10" s="363"/>
      <c r="Q10" s="364"/>
      <c r="R10" s="359">
        <v>194911</v>
      </c>
      <c r="S10" s="360"/>
      <c r="T10" s="360"/>
      <c r="U10" s="360"/>
      <c r="V10" s="419"/>
      <c r="W10" s="547"/>
      <c r="X10" s="357"/>
      <c r="Y10" s="357"/>
      <c r="Z10" s="357"/>
      <c r="AA10" s="357"/>
      <c r="AB10" s="357"/>
      <c r="AC10" s="357"/>
      <c r="AD10" s="357"/>
      <c r="AE10" s="357"/>
      <c r="AF10" s="357"/>
      <c r="AG10" s="357"/>
      <c r="AH10" s="357"/>
      <c r="AI10" s="357"/>
      <c r="AJ10" s="357"/>
      <c r="AK10" s="357"/>
      <c r="AL10" s="548"/>
      <c r="AM10" s="463" t="s">
        <v>114</v>
      </c>
      <c r="AN10" s="363"/>
      <c r="AO10" s="363"/>
      <c r="AP10" s="363"/>
      <c r="AQ10" s="363"/>
      <c r="AR10" s="363"/>
      <c r="AS10" s="363"/>
      <c r="AT10" s="364"/>
      <c r="AU10" s="464" t="s">
        <v>90</v>
      </c>
      <c r="AV10" s="465"/>
      <c r="AW10" s="465"/>
      <c r="AX10" s="465"/>
      <c r="AY10" s="420" t="s">
        <v>115</v>
      </c>
      <c r="AZ10" s="421"/>
      <c r="BA10" s="421"/>
      <c r="BB10" s="421"/>
      <c r="BC10" s="421"/>
      <c r="BD10" s="421"/>
      <c r="BE10" s="421"/>
      <c r="BF10" s="421"/>
      <c r="BG10" s="421"/>
      <c r="BH10" s="421"/>
      <c r="BI10" s="421"/>
      <c r="BJ10" s="421"/>
      <c r="BK10" s="421"/>
      <c r="BL10" s="421"/>
      <c r="BM10" s="422"/>
      <c r="BN10" s="406">
        <v>60950</v>
      </c>
      <c r="BO10" s="407"/>
      <c r="BP10" s="407"/>
      <c r="BQ10" s="407"/>
      <c r="BR10" s="407"/>
      <c r="BS10" s="407"/>
      <c r="BT10" s="407"/>
      <c r="BU10" s="408"/>
      <c r="BV10" s="406">
        <v>4087</v>
      </c>
      <c r="BW10" s="407"/>
      <c r="BX10" s="407"/>
      <c r="BY10" s="407"/>
      <c r="BZ10" s="407"/>
      <c r="CA10" s="407"/>
      <c r="CB10" s="407"/>
      <c r="CC10" s="408"/>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186596</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0</v>
      </c>
      <c r="BO12" s="407"/>
      <c r="BP12" s="407"/>
      <c r="BQ12" s="407"/>
      <c r="BR12" s="407"/>
      <c r="BS12" s="407"/>
      <c r="BT12" s="407"/>
      <c r="BU12" s="408"/>
      <c r="BV12" s="406">
        <v>650000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2"/>
      <c r="M13" s="490" t="s">
        <v>130</v>
      </c>
      <c r="N13" s="491"/>
      <c r="O13" s="491"/>
      <c r="P13" s="491"/>
      <c r="Q13" s="492"/>
      <c r="R13" s="493">
        <v>182389</v>
      </c>
      <c r="S13" s="494"/>
      <c r="T13" s="494"/>
      <c r="U13" s="494"/>
      <c r="V13" s="495"/>
      <c r="W13" s="496" t="s">
        <v>131</v>
      </c>
      <c r="X13" s="392"/>
      <c r="Y13" s="392"/>
      <c r="Z13" s="392"/>
      <c r="AA13" s="392"/>
      <c r="AB13" s="393"/>
      <c r="AC13" s="359">
        <v>1100</v>
      </c>
      <c r="AD13" s="360"/>
      <c r="AE13" s="360"/>
      <c r="AF13" s="360"/>
      <c r="AG13" s="361"/>
      <c r="AH13" s="359">
        <v>1098</v>
      </c>
      <c r="AI13" s="360"/>
      <c r="AJ13" s="360"/>
      <c r="AK13" s="360"/>
      <c r="AL13" s="419"/>
      <c r="AM13" s="463" t="s">
        <v>132</v>
      </c>
      <c r="AN13" s="363"/>
      <c r="AO13" s="363"/>
      <c r="AP13" s="363"/>
      <c r="AQ13" s="363"/>
      <c r="AR13" s="363"/>
      <c r="AS13" s="363"/>
      <c r="AT13" s="364"/>
      <c r="AU13" s="464" t="s">
        <v>104</v>
      </c>
      <c r="AV13" s="465"/>
      <c r="AW13" s="465"/>
      <c r="AX13" s="465"/>
      <c r="AY13" s="420" t="s">
        <v>133</v>
      </c>
      <c r="AZ13" s="421"/>
      <c r="BA13" s="421"/>
      <c r="BB13" s="421"/>
      <c r="BC13" s="421"/>
      <c r="BD13" s="421"/>
      <c r="BE13" s="421"/>
      <c r="BF13" s="421"/>
      <c r="BG13" s="421"/>
      <c r="BH13" s="421"/>
      <c r="BI13" s="421"/>
      <c r="BJ13" s="421"/>
      <c r="BK13" s="421"/>
      <c r="BL13" s="421"/>
      <c r="BM13" s="422"/>
      <c r="BN13" s="406">
        <v>-471213</v>
      </c>
      <c r="BO13" s="407"/>
      <c r="BP13" s="407"/>
      <c r="BQ13" s="407"/>
      <c r="BR13" s="407"/>
      <c r="BS13" s="407"/>
      <c r="BT13" s="407"/>
      <c r="BU13" s="408"/>
      <c r="BV13" s="406">
        <v>-294772</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3.8</v>
      </c>
      <c r="CU13" s="404"/>
      <c r="CV13" s="404"/>
      <c r="CW13" s="404"/>
      <c r="CX13" s="404"/>
      <c r="CY13" s="404"/>
      <c r="CZ13" s="404"/>
      <c r="DA13" s="405"/>
      <c r="DB13" s="403">
        <v>4.8</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188002</v>
      </c>
      <c r="S14" s="494"/>
      <c r="T14" s="494"/>
      <c r="U14" s="494"/>
      <c r="V14" s="495"/>
      <c r="W14" s="497"/>
      <c r="X14" s="395"/>
      <c r="Y14" s="395"/>
      <c r="Z14" s="395"/>
      <c r="AA14" s="395"/>
      <c r="AB14" s="396"/>
      <c r="AC14" s="486">
        <v>1.5</v>
      </c>
      <c r="AD14" s="487"/>
      <c r="AE14" s="487"/>
      <c r="AF14" s="487"/>
      <c r="AG14" s="488"/>
      <c r="AH14" s="486">
        <v>1.4</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2"/>
      <c r="M15" s="490" t="s">
        <v>130</v>
      </c>
      <c r="N15" s="491"/>
      <c r="O15" s="491"/>
      <c r="P15" s="491"/>
      <c r="Q15" s="492"/>
      <c r="R15" s="493">
        <v>184301</v>
      </c>
      <c r="S15" s="494"/>
      <c r="T15" s="494"/>
      <c r="U15" s="494"/>
      <c r="V15" s="495"/>
      <c r="W15" s="496" t="s">
        <v>137</v>
      </c>
      <c r="X15" s="392"/>
      <c r="Y15" s="392"/>
      <c r="Z15" s="392"/>
      <c r="AA15" s="392"/>
      <c r="AB15" s="393"/>
      <c r="AC15" s="359">
        <v>18071</v>
      </c>
      <c r="AD15" s="360"/>
      <c r="AE15" s="360"/>
      <c r="AF15" s="360"/>
      <c r="AG15" s="361"/>
      <c r="AH15" s="359">
        <v>19959</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23319549</v>
      </c>
      <c r="BO15" s="436"/>
      <c r="BP15" s="436"/>
      <c r="BQ15" s="436"/>
      <c r="BR15" s="436"/>
      <c r="BS15" s="436"/>
      <c r="BT15" s="436"/>
      <c r="BU15" s="437"/>
      <c r="BV15" s="435">
        <v>23105439</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24.3</v>
      </c>
      <c r="AD16" s="487"/>
      <c r="AE16" s="487"/>
      <c r="AF16" s="487"/>
      <c r="AG16" s="488"/>
      <c r="AH16" s="486">
        <v>25.5</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39157560</v>
      </c>
      <c r="BO16" s="407"/>
      <c r="BP16" s="407"/>
      <c r="BQ16" s="407"/>
      <c r="BR16" s="407"/>
      <c r="BS16" s="407"/>
      <c r="BT16" s="407"/>
      <c r="BU16" s="408"/>
      <c r="BV16" s="406">
        <v>37682786</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77"/>
      <c r="M17" s="499" t="s">
        <v>143</v>
      </c>
      <c r="N17" s="500"/>
      <c r="O17" s="500"/>
      <c r="P17" s="500"/>
      <c r="Q17" s="501"/>
      <c r="R17" s="483" t="s">
        <v>144</v>
      </c>
      <c r="S17" s="484"/>
      <c r="T17" s="484"/>
      <c r="U17" s="484"/>
      <c r="V17" s="485"/>
      <c r="W17" s="496" t="s">
        <v>145</v>
      </c>
      <c r="X17" s="392"/>
      <c r="Y17" s="392"/>
      <c r="Z17" s="392"/>
      <c r="AA17" s="392"/>
      <c r="AB17" s="393"/>
      <c r="AC17" s="359">
        <v>55230</v>
      </c>
      <c r="AD17" s="360"/>
      <c r="AE17" s="360"/>
      <c r="AF17" s="360"/>
      <c r="AG17" s="361"/>
      <c r="AH17" s="359">
        <v>57065</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29557866</v>
      </c>
      <c r="BO17" s="407"/>
      <c r="BP17" s="407"/>
      <c r="BQ17" s="407"/>
      <c r="BR17" s="407"/>
      <c r="BS17" s="407"/>
      <c r="BT17" s="407"/>
      <c r="BU17" s="408"/>
      <c r="BV17" s="406">
        <v>29263075</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72.72</v>
      </c>
      <c r="M18" s="459"/>
      <c r="N18" s="459"/>
      <c r="O18" s="459"/>
      <c r="P18" s="459"/>
      <c r="Q18" s="459"/>
      <c r="R18" s="460"/>
      <c r="S18" s="460"/>
      <c r="T18" s="460"/>
      <c r="U18" s="460"/>
      <c r="V18" s="461"/>
      <c r="W18" s="477"/>
      <c r="X18" s="478"/>
      <c r="Y18" s="478"/>
      <c r="Z18" s="478"/>
      <c r="AA18" s="478"/>
      <c r="AB18" s="502"/>
      <c r="AC18" s="376">
        <v>74.2</v>
      </c>
      <c r="AD18" s="377"/>
      <c r="AE18" s="377"/>
      <c r="AF18" s="377"/>
      <c r="AG18" s="462"/>
      <c r="AH18" s="376">
        <v>73</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44785638</v>
      </c>
      <c r="BO18" s="407"/>
      <c r="BP18" s="407"/>
      <c r="BQ18" s="407"/>
      <c r="BR18" s="407"/>
      <c r="BS18" s="407"/>
      <c r="BT18" s="407"/>
      <c r="BU18" s="408"/>
      <c r="BV18" s="406">
        <v>42628353</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2622</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55158507</v>
      </c>
      <c r="BO19" s="407"/>
      <c r="BP19" s="407"/>
      <c r="BQ19" s="407"/>
      <c r="BR19" s="407"/>
      <c r="BS19" s="407"/>
      <c r="BT19" s="407"/>
      <c r="BU19" s="408"/>
      <c r="BV19" s="406">
        <v>54177180</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79073</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49895085</v>
      </c>
      <c r="BO22" s="436"/>
      <c r="BP22" s="436"/>
      <c r="BQ22" s="436"/>
      <c r="BR22" s="436"/>
      <c r="BS22" s="436"/>
      <c r="BT22" s="436"/>
      <c r="BU22" s="437"/>
      <c r="BV22" s="435">
        <v>51206296</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42982105</v>
      </c>
      <c r="BO23" s="407"/>
      <c r="BP23" s="407"/>
      <c r="BQ23" s="407"/>
      <c r="BR23" s="407"/>
      <c r="BS23" s="407"/>
      <c r="BT23" s="407"/>
      <c r="BU23" s="408"/>
      <c r="BV23" s="406">
        <v>43635302</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9900</v>
      </c>
      <c r="R24" s="360"/>
      <c r="S24" s="360"/>
      <c r="T24" s="360"/>
      <c r="U24" s="360"/>
      <c r="V24" s="361"/>
      <c r="W24" s="449"/>
      <c r="X24" s="386"/>
      <c r="Y24" s="387"/>
      <c r="Z24" s="362" t="s">
        <v>162</v>
      </c>
      <c r="AA24" s="363"/>
      <c r="AB24" s="363"/>
      <c r="AC24" s="363"/>
      <c r="AD24" s="363"/>
      <c r="AE24" s="363"/>
      <c r="AF24" s="363"/>
      <c r="AG24" s="364"/>
      <c r="AH24" s="359">
        <v>1204</v>
      </c>
      <c r="AI24" s="360"/>
      <c r="AJ24" s="360"/>
      <c r="AK24" s="360"/>
      <c r="AL24" s="361"/>
      <c r="AM24" s="359">
        <v>3725176</v>
      </c>
      <c r="AN24" s="360"/>
      <c r="AO24" s="360"/>
      <c r="AP24" s="360"/>
      <c r="AQ24" s="360"/>
      <c r="AR24" s="361"/>
      <c r="AS24" s="359">
        <v>3094</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23335701</v>
      </c>
      <c r="BO24" s="407"/>
      <c r="BP24" s="407"/>
      <c r="BQ24" s="407"/>
      <c r="BR24" s="407"/>
      <c r="BS24" s="407"/>
      <c r="BT24" s="407"/>
      <c r="BU24" s="408"/>
      <c r="BV24" s="406">
        <v>22407822</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2</v>
      </c>
      <c r="M25" s="360"/>
      <c r="N25" s="360"/>
      <c r="O25" s="360"/>
      <c r="P25" s="361"/>
      <c r="Q25" s="359">
        <v>8500</v>
      </c>
      <c r="R25" s="360"/>
      <c r="S25" s="360"/>
      <c r="T25" s="360"/>
      <c r="U25" s="360"/>
      <c r="V25" s="361"/>
      <c r="W25" s="449"/>
      <c r="X25" s="386"/>
      <c r="Y25" s="387"/>
      <c r="Z25" s="362" t="s">
        <v>165</v>
      </c>
      <c r="AA25" s="363"/>
      <c r="AB25" s="363"/>
      <c r="AC25" s="363"/>
      <c r="AD25" s="363"/>
      <c r="AE25" s="363"/>
      <c r="AF25" s="363"/>
      <c r="AG25" s="364"/>
      <c r="AH25" s="359">
        <v>194</v>
      </c>
      <c r="AI25" s="360"/>
      <c r="AJ25" s="360"/>
      <c r="AK25" s="360"/>
      <c r="AL25" s="361"/>
      <c r="AM25" s="359">
        <v>622352</v>
      </c>
      <c r="AN25" s="360"/>
      <c r="AO25" s="360"/>
      <c r="AP25" s="360"/>
      <c r="AQ25" s="360"/>
      <c r="AR25" s="361"/>
      <c r="AS25" s="359">
        <v>3208</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5856425</v>
      </c>
      <c r="BO25" s="436"/>
      <c r="BP25" s="436"/>
      <c r="BQ25" s="436"/>
      <c r="BR25" s="436"/>
      <c r="BS25" s="436"/>
      <c r="BT25" s="436"/>
      <c r="BU25" s="437"/>
      <c r="BV25" s="435">
        <v>6161528</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7500</v>
      </c>
      <c r="R26" s="360"/>
      <c r="S26" s="360"/>
      <c r="T26" s="360"/>
      <c r="U26" s="360"/>
      <c r="V26" s="361"/>
      <c r="W26" s="449"/>
      <c r="X26" s="386"/>
      <c r="Y26" s="387"/>
      <c r="Z26" s="362" t="s">
        <v>168</v>
      </c>
      <c r="AA26" s="417"/>
      <c r="AB26" s="417"/>
      <c r="AC26" s="417"/>
      <c r="AD26" s="417"/>
      <c r="AE26" s="417"/>
      <c r="AF26" s="417"/>
      <c r="AG26" s="418"/>
      <c r="AH26" s="359">
        <v>122</v>
      </c>
      <c r="AI26" s="360"/>
      <c r="AJ26" s="360"/>
      <c r="AK26" s="360"/>
      <c r="AL26" s="361"/>
      <c r="AM26" s="359">
        <v>381494</v>
      </c>
      <c r="AN26" s="360"/>
      <c r="AO26" s="360"/>
      <c r="AP26" s="360"/>
      <c r="AQ26" s="360"/>
      <c r="AR26" s="361"/>
      <c r="AS26" s="359">
        <v>3127</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v>631000</v>
      </c>
      <c r="BO26" s="407"/>
      <c r="BP26" s="407"/>
      <c r="BQ26" s="407"/>
      <c r="BR26" s="407"/>
      <c r="BS26" s="407"/>
      <c r="BT26" s="407"/>
      <c r="BU26" s="408"/>
      <c r="BV26" s="406">
        <v>590128</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6600</v>
      </c>
      <c r="R27" s="360"/>
      <c r="S27" s="360"/>
      <c r="T27" s="360"/>
      <c r="U27" s="360"/>
      <c r="V27" s="361"/>
      <c r="W27" s="449"/>
      <c r="X27" s="386"/>
      <c r="Y27" s="387"/>
      <c r="Z27" s="362" t="s">
        <v>171</v>
      </c>
      <c r="AA27" s="363"/>
      <c r="AB27" s="363"/>
      <c r="AC27" s="363"/>
      <c r="AD27" s="363"/>
      <c r="AE27" s="363"/>
      <c r="AF27" s="363"/>
      <c r="AG27" s="364"/>
      <c r="AH27" s="359">
        <v>111</v>
      </c>
      <c r="AI27" s="360"/>
      <c r="AJ27" s="360"/>
      <c r="AK27" s="360"/>
      <c r="AL27" s="361"/>
      <c r="AM27" s="359">
        <v>421318</v>
      </c>
      <c r="AN27" s="360"/>
      <c r="AO27" s="360"/>
      <c r="AP27" s="360"/>
      <c r="AQ27" s="360"/>
      <c r="AR27" s="361"/>
      <c r="AS27" s="359">
        <v>3796</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v>2213436</v>
      </c>
      <c r="BO27" s="441"/>
      <c r="BP27" s="441"/>
      <c r="BQ27" s="441"/>
      <c r="BR27" s="441"/>
      <c r="BS27" s="441"/>
      <c r="BT27" s="441"/>
      <c r="BU27" s="442"/>
      <c r="BV27" s="440">
        <v>2213436</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6300</v>
      </c>
      <c r="R28" s="360"/>
      <c r="S28" s="360"/>
      <c r="T28" s="360"/>
      <c r="U28" s="360"/>
      <c r="V28" s="361"/>
      <c r="W28" s="449"/>
      <c r="X28" s="386"/>
      <c r="Y28" s="387"/>
      <c r="Z28" s="362" t="s">
        <v>174</v>
      </c>
      <c r="AA28" s="363"/>
      <c r="AB28" s="363"/>
      <c r="AC28" s="363"/>
      <c r="AD28" s="363"/>
      <c r="AE28" s="363"/>
      <c r="AF28" s="363"/>
      <c r="AG28" s="364"/>
      <c r="AH28" s="359">
        <v>33</v>
      </c>
      <c r="AI28" s="360"/>
      <c r="AJ28" s="360"/>
      <c r="AK28" s="360"/>
      <c r="AL28" s="361"/>
      <c r="AM28" s="359">
        <v>98868</v>
      </c>
      <c r="AN28" s="360"/>
      <c r="AO28" s="360"/>
      <c r="AP28" s="360"/>
      <c r="AQ28" s="360"/>
      <c r="AR28" s="361"/>
      <c r="AS28" s="359">
        <v>2996</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5135081</v>
      </c>
      <c r="BO28" s="436"/>
      <c r="BP28" s="436"/>
      <c r="BQ28" s="436"/>
      <c r="BR28" s="436"/>
      <c r="BS28" s="436"/>
      <c r="BT28" s="436"/>
      <c r="BU28" s="437"/>
      <c r="BV28" s="435">
        <v>4474131</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176</v>
      </c>
      <c r="F29" s="363"/>
      <c r="G29" s="363"/>
      <c r="H29" s="363"/>
      <c r="I29" s="363"/>
      <c r="J29" s="363"/>
      <c r="K29" s="364"/>
      <c r="L29" s="359">
        <v>22</v>
      </c>
      <c r="M29" s="360"/>
      <c r="N29" s="360"/>
      <c r="O29" s="360"/>
      <c r="P29" s="361"/>
      <c r="Q29" s="359">
        <v>6000</v>
      </c>
      <c r="R29" s="360"/>
      <c r="S29" s="360"/>
      <c r="T29" s="360"/>
      <c r="U29" s="360"/>
      <c r="V29" s="361"/>
      <c r="W29" s="450"/>
      <c r="X29" s="451"/>
      <c r="Y29" s="452"/>
      <c r="Z29" s="362" t="s">
        <v>177</v>
      </c>
      <c r="AA29" s="363"/>
      <c r="AB29" s="363"/>
      <c r="AC29" s="363"/>
      <c r="AD29" s="363"/>
      <c r="AE29" s="363"/>
      <c r="AF29" s="363"/>
      <c r="AG29" s="364"/>
      <c r="AH29" s="359">
        <v>1348</v>
      </c>
      <c r="AI29" s="360"/>
      <c r="AJ29" s="360"/>
      <c r="AK29" s="360"/>
      <c r="AL29" s="361"/>
      <c r="AM29" s="359">
        <v>4245362</v>
      </c>
      <c r="AN29" s="360"/>
      <c r="AO29" s="360"/>
      <c r="AP29" s="360"/>
      <c r="AQ29" s="360"/>
      <c r="AR29" s="361"/>
      <c r="AS29" s="359">
        <v>3149</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3129124</v>
      </c>
      <c r="BO29" s="407"/>
      <c r="BP29" s="407"/>
      <c r="BQ29" s="407"/>
      <c r="BR29" s="407"/>
      <c r="BS29" s="407"/>
      <c r="BT29" s="407"/>
      <c r="BU29" s="408"/>
      <c r="BV29" s="406">
        <v>2738685</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98.9</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8537306</v>
      </c>
      <c r="BO30" s="441"/>
      <c r="BP30" s="441"/>
      <c r="BQ30" s="441"/>
      <c r="BR30" s="441"/>
      <c r="BS30" s="441"/>
      <c r="BT30" s="441"/>
      <c r="BU30" s="442"/>
      <c r="BV30" s="440">
        <v>7957798</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2">
      <c r="A33" s="163"/>
      <c r="B33" s="187"/>
      <c r="C33" s="358" t="s">
        <v>186</v>
      </c>
      <c r="D33" s="358"/>
      <c r="E33" s="357" t="s">
        <v>187</v>
      </c>
      <c r="F33" s="357"/>
      <c r="G33" s="357"/>
      <c r="H33" s="357"/>
      <c r="I33" s="357"/>
      <c r="J33" s="357"/>
      <c r="K33" s="357"/>
      <c r="L33" s="357"/>
      <c r="M33" s="357"/>
      <c r="N33" s="357"/>
      <c r="O33" s="357"/>
      <c r="P33" s="357"/>
      <c r="Q33" s="357"/>
      <c r="R33" s="357"/>
      <c r="S33" s="357"/>
      <c r="T33" s="188"/>
      <c r="U33" s="358" t="s">
        <v>186</v>
      </c>
      <c r="V33" s="358"/>
      <c r="W33" s="357" t="s">
        <v>187</v>
      </c>
      <c r="X33" s="357"/>
      <c r="Y33" s="357"/>
      <c r="Z33" s="357"/>
      <c r="AA33" s="357"/>
      <c r="AB33" s="357"/>
      <c r="AC33" s="357"/>
      <c r="AD33" s="357"/>
      <c r="AE33" s="357"/>
      <c r="AF33" s="357"/>
      <c r="AG33" s="357"/>
      <c r="AH33" s="357"/>
      <c r="AI33" s="357"/>
      <c r="AJ33" s="357"/>
      <c r="AK33" s="357"/>
      <c r="AL33" s="188"/>
      <c r="AM33" s="358" t="s">
        <v>186</v>
      </c>
      <c r="AN33" s="358"/>
      <c r="AO33" s="357" t="s">
        <v>187</v>
      </c>
      <c r="AP33" s="357"/>
      <c r="AQ33" s="357"/>
      <c r="AR33" s="357"/>
      <c r="AS33" s="357"/>
      <c r="AT33" s="357"/>
      <c r="AU33" s="357"/>
      <c r="AV33" s="357"/>
      <c r="AW33" s="357"/>
      <c r="AX33" s="357"/>
      <c r="AY33" s="357"/>
      <c r="AZ33" s="357"/>
      <c r="BA33" s="357"/>
      <c r="BB33" s="357"/>
      <c r="BC33" s="357"/>
      <c r="BD33" s="189"/>
      <c r="BE33" s="357" t="s">
        <v>188</v>
      </c>
      <c r="BF33" s="357"/>
      <c r="BG33" s="357" t="s">
        <v>189</v>
      </c>
      <c r="BH33" s="357"/>
      <c r="BI33" s="357"/>
      <c r="BJ33" s="357"/>
      <c r="BK33" s="357"/>
      <c r="BL33" s="357"/>
      <c r="BM33" s="357"/>
      <c r="BN33" s="357"/>
      <c r="BO33" s="357"/>
      <c r="BP33" s="357"/>
      <c r="BQ33" s="357"/>
      <c r="BR33" s="357"/>
      <c r="BS33" s="357"/>
      <c r="BT33" s="357"/>
      <c r="BU33" s="357"/>
      <c r="BV33" s="189"/>
      <c r="BW33" s="358" t="s">
        <v>188</v>
      </c>
      <c r="BX33" s="358"/>
      <c r="BY33" s="357" t="s">
        <v>190</v>
      </c>
      <c r="BZ33" s="357"/>
      <c r="CA33" s="357"/>
      <c r="CB33" s="357"/>
      <c r="CC33" s="357"/>
      <c r="CD33" s="357"/>
      <c r="CE33" s="357"/>
      <c r="CF33" s="357"/>
      <c r="CG33" s="357"/>
      <c r="CH33" s="357"/>
      <c r="CI33" s="357"/>
      <c r="CJ33" s="357"/>
      <c r="CK33" s="357"/>
      <c r="CL33" s="357"/>
      <c r="CM33" s="357"/>
      <c r="CN33" s="188"/>
      <c r="CO33" s="358" t="s">
        <v>186</v>
      </c>
      <c r="CP33" s="358"/>
      <c r="CQ33" s="357" t="s">
        <v>191</v>
      </c>
      <c r="CR33" s="357"/>
      <c r="CS33" s="357"/>
      <c r="CT33" s="357"/>
      <c r="CU33" s="357"/>
      <c r="CV33" s="357"/>
      <c r="CW33" s="357"/>
      <c r="CX33" s="357"/>
      <c r="CY33" s="357"/>
      <c r="CZ33" s="357"/>
      <c r="DA33" s="357"/>
      <c r="DB33" s="357"/>
      <c r="DC33" s="357"/>
      <c r="DD33" s="357"/>
      <c r="DE33" s="357"/>
      <c r="DF33" s="188"/>
      <c r="DG33" s="356" t="s">
        <v>192</v>
      </c>
      <c r="DH33" s="356"/>
      <c r="DI33" s="190"/>
    </row>
    <row r="34" spans="1:113" ht="32.25" customHeight="1" x14ac:dyDescent="0.2">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3</v>
      </c>
      <c r="V34" s="354"/>
      <c r="W34" s="355" t="str">
        <f>IF('各会計、関係団体の財政状況及び健全化判断比率'!B28="","",'各会計、関係団体の財政状況及び健全化判断比率'!B28)</f>
        <v>国民健康保険事業特別会計</v>
      </c>
      <c r="X34" s="355"/>
      <c r="Y34" s="355"/>
      <c r="Z34" s="355"/>
      <c r="AA34" s="355"/>
      <c r="AB34" s="355"/>
      <c r="AC34" s="355"/>
      <c r="AD34" s="355"/>
      <c r="AE34" s="355"/>
      <c r="AF34" s="355"/>
      <c r="AG34" s="355"/>
      <c r="AH34" s="355"/>
      <c r="AI34" s="355"/>
      <c r="AJ34" s="355"/>
      <c r="AK34" s="355"/>
      <c r="AL34" s="163"/>
      <c r="AM34" s="354">
        <f>IF(AO34="","",MAX(C34:D43,U34:V43)+1)</f>
        <v>7</v>
      </c>
      <c r="AN34" s="354"/>
      <c r="AO34" s="355" t="str">
        <f>IF('各会計、関係団体の財政状況及び健全化判断比率'!B32="","",'各会計、関係団体の財政状況及び健全化判断比率'!B32)</f>
        <v>上水道事業会計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10</v>
      </c>
      <c r="BX34" s="354"/>
      <c r="BY34" s="355" t="str">
        <f>IF('各会計、関係団体の財政状況及び健全化判断比率'!B68="","",'各会計、関係団体の財政状況及び健全化判断比率'!B68)</f>
        <v>岸和田市貝塚市清掃施設組合（一般会計）</v>
      </c>
      <c r="BZ34" s="355"/>
      <c r="CA34" s="355"/>
      <c r="CB34" s="355"/>
      <c r="CC34" s="355"/>
      <c r="CD34" s="355"/>
      <c r="CE34" s="355"/>
      <c r="CF34" s="355"/>
      <c r="CG34" s="355"/>
      <c r="CH34" s="355"/>
      <c r="CI34" s="355"/>
      <c r="CJ34" s="355"/>
      <c r="CK34" s="355"/>
      <c r="CL34" s="355"/>
      <c r="CM34" s="355"/>
      <c r="CN34" s="163"/>
      <c r="CO34" s="354">
        <f>IF(CQ34="","",MAX(C34:D43,U34:V43,AM34:AN43,BE34:BF43,BW34:BX43)+1)</f>
        <v>16</v>
      </c>
      <c r="CP34" s="354"/>
      <c r="CQ34" s="355" t="str">
        <f>IF('各会計、関係団体の財政状況及び健全化判断比率'!BS7="","",'各会計、関係団体の財政状況及び健全化判断比率'!BS7)</f>
        <v>岸和田市公園緑化協会</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90"/>
    </row>
    <row r="35" spans="1:113" ht="32.25" customHeight="1" x14ac:dyDescent="0.2">
      <c r="A35" s="163"/>
      <c r="B35" s="187"/>
      <c r="C35" s="354">
        <f>IF(E35="","",C34+1)</f>
        <v>2</v>
      </c>
      <c r="D35" s="354"/>
      <c r="E35" s="355" t="str">
        <f>IF('各会計、関係団体の財政状況及び健全化判断比率'!B8="","",'各会計、関係団体の財政状況及び健全化判断比率'!B8)</f>
        <v>土地取得事業特別会計</v>
      </c>
      <c r="F35" s="355"/>
      <c r="G35" s="355"/>
      <c r="H35" s="355"/>
      <c r="I35" s="355"/>
      <c r="J35" s="355"/>
      <c r="K35" s="355"/>
      <c r="L35" s="355"/>
      <c r="M35" s="355"/>
      <c r="N35" s="355"/>
      <c r="O35" s="355"/>
      <c r="P35" s="355"/>
      <c r="Q35" s="355"/>
      <c r="R35" s="355"/>
      <c r="S35" s="355"/>
      <c r="T35" s="163"/>
      <c r="U35" s="354">
        <f>IF(W35="","",U34+1)</f>
        <v>4</v>
      </c>
      <c r="V35" s="354"/>
      <c r="W35" s="355" t="str">
        <f>IF('各会計、関係団体の財政状況及び健全化判断比率'!B29="","",'各会計、関係団体の財政状況及び健全化判断比率'!B29)</f>
        <v>介護保険事業特別会計</v>
      </c>
      <c r="X35" s="355"/>
      <c r="Y35" s="355"/>
      <c r="Z35" s="355"/>
      <c r="AA35" s="355"/>
      <c r="AB35" s="355"/>
      <c r="AC35" s="355"/>
      <c r="AD35" s="355"/>
      <c r="AE35" s="355"/>
      <c r="AF35" s="355"/>
      <c r="AG35" s="355"/>
      <c r="AH35" s="355"/>
      <c r="AI35" s="355"/>
      <c r="AJ35" s="355"/>
      <c r="AK35" s="355"/>
      <c r="AL35" s="163"/>
      <c r="AM35" s="354">
        <f t="shared" ref="AM35:AM43" si="0">IF(AO35="","",AM34+1)</f>
        <v>8</v>
      </c>
      <c r="AN35" s="354"/>
      <c r="AO35" s="355" t="str">
        <f>IF('各会計、関係団体の財政状況及び健全化判断比率'!B33="","",'各会計、関係団体の財政状況及び健全化判断比率'!B33)</f>
        <v>下水道事業会計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11</v>
      </c>
      <c r="BX35" s="354"/>
      <c r="BY35" s="355" t="str">
        <f>IF('各会計、関係団体の財政状況及び健全化判断比率'!B69="","",'各会計、関係団体の財政状況及び健全化判断比率'!B69)</f>
        <v>大阪府都市ボートレース企業団（ﾓｰﾀｰﾎﾞｰﾄ競走事業会計）</v>
      </c>
      <c r="BZ35" s="355"/>
      <c r="CA35" s="355"/>
      <c r="CB35" s="355"/>
      <c r="CC35" s="355"/>
      <c r="CD35" s="355"/>
      <c r="CE35" s="355"/>
      <c r="CF35" s="355"/>
      <c r="CG35" s="355"/>
      <c r="CH35" s="355"/>
      <c r="CI35" s="355"/>
      <c r="CJ35" s="355"/>
      <c r="CK35" s="355"/>
      <c r="CL35" s="355"/>
      <c r="CM35" s="355"/>
      <c r="CN35" s="163"/>
      <c r="CO35" s="354" t="str">
        <f t="shared" ref="CO35:CO43" si="3">IF(CQ35="","",CO34+1)</f>
        <v/>
      </c>
      <c r="CP35" s="354"/>
      <c r="CQ35" s="355" t="str">
        <f>IF('各会計、関係団体の財政状況及び健全化判断比率'!BS8="","",'各会計、関係団体の財政状況及び健全化判断比率'!BS8)</f>
        <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x14ac:dyDescent="0.2">
      <c r="A36" s="163"/>
      <c r="B36" s="187"/>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5</v>
      </c>
      <c r="V36" s="354"/>
      <c r="W36" s="355" t="str">
        <f>IF('各会計、関係団体の財政状況及び健全化判断比率'!B30="","",'各会計、関係団体の財政状況及び健全化判断比率'!B30)</f>
        <v>後期高齢者医療特別会計</v>
      </c>
      <c r="X36" s="355"/>
      <c r="Y36" s="355"/>
      <c r="Z36" s="355"/>
      <c r="AA36" s="355"/>
      <c r="AB36" s="355"/>
      <c r="AC36" s="355"/>
      <c r="AD36" s="355"/>
      <c r="AE36" s="355"/>
      <c r="AF36" s="355"/>
      <c r="AG36" s="355"/>
      <c r="AH36" s="355"/>
      <c r="AI36" s="355"/>
      <c r="AJ36" s="355"/>
      <c r="AK36" s="355"/>
      <c r="AL36" s="163"/>
      <c r="AM36" s="354">
        <f t="shared" si="0"/>
        <v>9</v>
      </c>
      <c r="AN36" s="354"/>
      <c r="AO36" s="355" t="str">
        <f>IF('各会計、関係団体の財政状況及び健全化判断比率'!B34="","",'各会計、関係団体の財政状況及び健全化判断比率'!B34)</f>
        <v>病院事業会計</v>
      </c>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12</v>
      </c>
      <c r="BX36" s="354"/>
      <c r="BY36" s="355" t="str">
        <f>IF('各会計、関係団体の財政状況及び健全化判断比率'!B70="","",'各会計、関係団体の財政状況及び健全化判断比率'!B70)</f>
        <v>大阪府後期高齢者医療広域連合（一般会計）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x14ac:dyDescent="0.2">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f t="shared" si="4"/>
        <v>6</v>
      </c>
      <c r="V37" s="354"/>
      <c r="W37" s="355" t="str">
        <f>IF('各会計、関係団体の財政状況及び健全化判断比率'!B31="","",'各会計、関係団体の財政状況及び健全化判断比率'!B31)</f>
        <v>自転車競技事業特別会計</v>
      </c>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13</v>
      </c>
      <c r="BX37" s="354"/>
      <c r="BY37" s="355" t="str">
        <f>IF('各会計、関係団体の財政状況及び健全化判断比率'!B71="","",'各会計、関係団体の財政状況及び健全化判断比率'!B71)</f>
        <v>大阪府後期高齢者医療広域連合（後期高齢者医療特別会計）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2">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14</v>
      </c>
      <c r="BX38" s="354"/>
      <c r="BY38" s="355" t="str">
        <f>IF('各会計、関係団体の財政状況及び健全化判断比率'!B72="","",'各会計、関係団体の財政状況及び健全化判断比率'!B72)</f>
        <v>大阪広域水道企業団（水道事業会計）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2">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15</v>
      </c>
      <c r="BX39" s="354"/>
      <c r="BY39" s="355" t="str">
        <f>IF('各会計、関係団体の財政状況及び健全化判断比率'!B73="","",'各会計、関係団体の財政状況及び健全化判断比率'!B73)</f>
        <v>大阪広域水道企業団（工業用水道事業会計）</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2">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2">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2">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2">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S7i2BkmN5NQLRZnqj5aw45jAPY+NFhPHeQxRPAfdKgwJ9brMWPsNKzVCvPyOwG5Q8cX1YCjdTAOmeKXaZyP3Uw==" saltValue="LoSRIl1gDKaII5NU6vb1M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25180977</v>
      </c>
      <c r="S5" s="664"/>
      <c r="T5" s="664"/>
      <c r="U5" s="664"/>
      <c r="V5" s="664"/>
      <c r="W5" s="664"/>
      <c r="X5" s="664"/>
      <c r="Y5" s="689"/>
      <c r="Z5" s="702">
        <v>28.3</v>
      </c>
      <c r="AA5" s="702"/>
      <c r="AB5" s="702"/>
      <c r="AC5" s="702"/>
      <c r="AD5" s="703">
        <v>23122669</v>
      </c>
      <c r="AE5" s="703"/>
      <c r="AF5" s="703"/>
      <c r="AG5" s="703"/>
      <c r="AH5" s="703"/>
      <c r="AI5" s="703"/>
      <c r="AJ5" s="703"/>
      <c r="AK5" s="703"/>
      <c r="AL5" s="690">
        <v>49.3</v>
      </c>
      <c r="AM5" s="672"/>
      <c r="AN5" s="672"/>
      <c r="AO5" s="691"/>
      <c r="AP5" s="666" t="s">
        <v>216</v>
      </c>
      <c r="AQ5" s="667"/>
      <c r="AR5" s="667"/>
      <c r="AS5" s="667"/>
      <c r="AT5" s="667"/>
      <c r="AU5" s="667"/>
      <c r="AV5" s="667"/>
      <c r="AW5" s="667"/>
      <c r="AX5" s="667"/>
      <c r="AY5" s="667"/>
      <c r="AZ5" s="667"/>
      <c r="BA5" s="667"/>
      <c r="BB5" s="667"/>
      <c r="BC5" s="667"/>
      <c r="BD5" s="667"/>
      <c r="BE5" s="667"/>
      <c r="BF5" s="668"/>
      <c r="BG5" s="608">
        <v>23120396</v>
      </c>
      <c r="BH5" s="609"/>
      <c r="BI5" s="609"/>
      <c r="BJ5" s="609"/>
      <c r="BK5" s="609"/>
      <c r="BL5" s="609"/>
      <c r="BM5" s="609"/>
      <c r="BN5" s="610"/>
      <c r="BO5" s="646">
        <v>91.8</v>
      </c>
      <c r="BP5" s="646"/>
      <c r="BQ5" s="646"/>
      <c r="BR5" s="646"/>
      <c r="BS5" s="647">
        <v>220179</v>
      </c>
      <c r="BT5" s="647"/>
      <c r="BU5" s="647"/>
      <c r="BV5" s="647"/>
      <c r="BW5" s="647"/>
      <c r="BX5" s="647"/>
      <c r="BY5" s="647"/>
      <c r="BZ5" s="647"/>
      <c r="CA5" s="647"/>
      <c r="CB5" s="685"/>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376964</v>
      </c>
      <c r="S6" s="609"/>
      <c r="T6" s="609"/>
      <c r="U6" s="609"/>
      <c r="V6" s="609"/>
      <c r="W6" s="609"/>
      <c r="X6" s="609"/>
      <c r="Y6" s="610"/>
      <c r="Z6" s="646">
        <v>0.4</v>
      </c>
      <c r="AA6" s="646"/>
      <c r="AB6" s="646"/>
      <c r="AC6" s="646"/>
      <c r="AD6" s="647">
        <v>376964</v>
      </c>
      <c r="AE6" s="647"/>
      <c r="AF6" s="647"/>
      <c r="AG6" s="647"/>
      <c r="AH6" s="647"/>
      <c r="AI6" s="647"/>
      <c r="AJ6" s="647"/>
      <c r="AK6" s="647"/>
      <c r="AL6" s="611">
        <v>0.8</v>
      </c>
      <c r="AM6" s="612"/>
      <c r="AN6" s="612"/>
      <c r="AO6" s="648"/>
      <c r="AP6" s="605" t="s">
        <v>221</v>
      </c>
      <c r="AQ6" s="606"/>
      <c r="AR6" s="606"/>
      <c r="AS6" s="606"/>
      <c r="AT6" s="606"/>
      <c r="AU6" s="606"/>
      <c r="AV6" s="606"/>
      <c r="AW6" s="606"/>
      <c r="AX6" s="606"/>
      <c r="AY6" s="606"/>
      <c r="AZ6" s="606"/>
      <c r="BA6" s="606"/>
      <c r="BB6" s="606"/>
      <c r="BC6" s="606"/>
      <c r="BD6" s="606"/>
      <c r="BE6" s="606"/>
      <c r="BF6" s="607"/>
      <c r="BG6" s="608">
        <v>23120396</v>
      </c>
      <c r="BH6" s="609"/>
      <c r="BI6" s="609"/>
      <c r="BJ6" s="609"/>
      <c r="BK6" s="609"/>
      <c r="BL6" s="609"/>
      <c r="BM6" s="609"/>
      <c r="BN6" s="610"/>
      <c r="BO6" s="646">
        <v>91.8</v>
      </c>
      <c r="BP6" s="646"/>
      <c r="BQ6" s="646"/>
      <c r="BR6" s="646"/>
      <c r="BS6" s="647">
        <v>220179</v>
      </c>
      <c r="BT6" s="647"/>
      <c r="BU6" s="647"/>
      <c r="BV6" s="647"/>
      <c r="BW6" s="647"/>
      <c r="BX6" s="647"/>
      <c r="BY6" s="647"/>
      <c r="BZ6" s="647"/>
      <c r="CA6" s="647"/>
      <c r="CB6" s="685"/>
      <c r="CD6" s="666" t="s">
        <v>222</v>
      </c>
      <c r="CE6" s="667"/>
      <c r="CF6" s="667"/>
      <c r="CG6" s="667"/>
      <c r="CH6" s="667"/>
      <c r="CI6" s="667"/>
      <c r="CJ6" s="667"/>
      <c r="CK6" s="667"/>
      <c r="CL6" s="667"/>
      <c r="CM6" s="667"/>
      <c r="CN6" s="667"/>
      <c r="CO6" s="667"/>
      <c r="CP6" s="667"/>
      <c r="CQ6" s="668"/>
      <c r="CR6" s="608">
        <v>377752</v>
      </c>
      <c r="CS6" s="609"/>
      <c r="CT6" s="609"/>
      <c r="CU6" s="609"/>
      <c r="CV6" s="609"/>
      <c r="CW6" s="609"/>
      <c r="CX6" s="609"/>
      <c r="CY6" s="610"/>
      <c r="CZ6" s="690">
        <v>0.4</v>
      </c>
      <c r="DA6" s="672"/>
      <c r="DB6" s="672"/>
      <c r="DC6" s="692"/>
      <c r="DD6" s="614" t="s">
        <v>122</v>
      </c>
      <c r="DE6" s="609"/>
      <c r="DF6" s="609"/>
      <c r="DG6" s="609"/>
      <c r="DH6" s="609"/>
      <c r="DI6" s="609"/>
      <c r="DJ6" s="609"/>
      <c r="DK6" s="609"/>
      <c r="DL6" s="609"/>
      <c r="DM6" s="609"/>
      <c r="DN6" s="609"/>
      <c r="DO6" s="609"/>
      <c r="DP6" s="610"/>
      <c r="DQ6" s="614">
        <v>377752</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26835</v>
      </c>
      <c r="S7" s="609"/>
      <c r="T7" s="609"/>
      <c r="U7" s="609"/>
      <c r="V7" s="609"/>
      <c r="W7" s="609"/>
      <c r="X7" s="609"/>
      <c r="Y7" s="610"/>
      <c r="Z7" s="646">
        <v>0</v>
      </c>
      <c r="AA7" s="646"/>
      <c r="AB7" s="646"/>
      <c r="AC7" s="646"/>
      <c r="AD7" s="647">
        <v>26835</v>
      </c>
      <c r="AE7" s="647"/>
      <c r="AF7" s="647"/>
      <c r="AG7" s="647"/>
      <c r="AH7" s="647"/>
      <c r="AI7" s="647"/>
      <c r="AJ7" s="647"/>
      <c r="AK7" s="647"/>
      <c r="AL7" s="611">
        <v>0.1</v>
      </c>
      <c r="AM7" s="612"/>
      <c r="AN7" s="612"/>
      <c r="AO7" s="648"/>
      <c r="AP7" s="605" t="s">
        <v>224</v>
      </c>
      <c r="AQ7" s="606"/>
      <c r="AR7" s="606"/>
      <c r="AS7" s="606"/>
      <c r="AT7" s="606"/>
      <c r="AU7" s="606"/>
      <c r="AV7" s="606"/>
      <c r="AW7" s="606"/>
      <c r="AX7" s="606"/>
      <c r="AY7" s="606"/>
      <c r="AZ7" s="606"/>
      <c r="BA7" s="606"/>
      <c r="BB7" s="606"/>
      <c r="BC7" s="606"/>
      <c r="BD7" s="606"/>
      <c r="BE7" s="606"/>
      <c r="BF7" s="607"/>
      <c r="BG7" s="608">
        <v>10471520</v>
      </c>
      <c r="BH7" s="609"/>
      <c r="BI7" s="609"/>
      <c r="BJ7" s="609"/>
      <c r="BK7" s="609"/>
      <c r="BL7" s="609"/>
      <c r="BM7" s="609"/>
      <c r="BN7" s="610"/>
      <c r="BO7" s="646">
        <v>41.6</v>
      </c>
      <c r="BP7" s="646"/>
      <c r="BQ7" s="646"/>
      <c r="BR7" s="646"/>
      <c r="BS7" s="647">
        <v>220179</v>
      </c>
      <c r="BT7" s="647"/>
      <c r="BU7" s="647"/>
      <c r="BV7" s="647"/>
      <c r="BW7" s="647"/>
      <c r="BX7" s="647"/>
      <c r="BY7" s="647"/>
      <c r="BZ7" s="647"/>
      <c r="CA7" s="647"/>
      <c r="CB7" s="685"/>
      <c r="CD7" s="605" t="s">
        <v>225</v>
      </c>
      <c r="CE7" s="606"/>
      <c r="CF7" s="606"/>
      <c r="CG7" s="606"/>
      <c r="CH7" s="606"/>
      <c r="CI7" s="606"/>
      <c r="CJ7" s="606"/>
      <c r="CK7" s="606"/>
      <c r="CL7" s="606"/>
      <c r="CM7" s="606"/>
      <c r="CN7" s="606"/>
      <c r="CO7" s="606"/>
      <c r="CP7" s="606"/>
      <c r="CQ7" s="607"/>
      <c r="CR7" s="608">
        <v>7050950</v>
      </c>
      <c r="CS7" s="609"/>
      <c r="CT7" s="609"/>
      <c r="CU7" s="609"/>
      <c r="CV7" s="609"/>
      <c r="CW7" s="609"/>
      <c r="CX7" s="609"/>
      <c r="CY7" s="610"/>
      <c r="CZ7" s="646">
        <v>8</v>
      </c>
      <c r="DA7" s="646"/>
      <c r="DB7" s="646"/>
      <c r="DC7" s="646"/>
      <c r="DD7" s="614">
        <v>70383</v>
      </c>
      <c r="DE7" s="609"/>
      <c r="DF7" s="609"/>
      <c r="DG7" s="609"/>
      <c r="DH7" s="609"/>
      <c r="DI7" s="609"/>
      <c r="DJ7" s="609"/>
      <c r="DK7" s="609"/>
      <c r="DL7" s="609"/>
      <c r="DM7" s="609"/>
      <c r="DN7" s="609"/>
      <c r="DO7" s="609"/>
      <c r="DP7" s="610"/>
      <c r="DQ7" s="614">
        <v>5760804</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297371</v>
      </c>
      <c r="S8" s="609"/>
      <c r="T8" s="609"/>
      <c r="U8" s="609"/>
      <c r="V8" s="609"/>
      <c r="W8" s="609"/>
      <c r="X8" s="609"/>
      <c r="Y8" s="610"/>
      <c r="Z8" s="646">
        <v>0.3</v>
      </c>
      <c r="AA8" s="646"/>
      <c r="AB8" s="646"/>
      <c r="AC8" s="646"/>
      <c r="AD8" s="647">
        <v>297371</v>
      </c>
      <c r="AE8" s="647"/>
      <c r="AF8" s="647"/>
      <c r="AG8" s="647"/>
      <c r="AH8" s="647"/>
      <c r="AI8" s="647"/>
      <c r="AJ8" s="647"/>
      <c r="AK8" s="647"/>
      <c r="AL8" s="611">
        <v>0.6</v>
      </c>
      <c r="AM8" s="612"/>
      <c r="AN8" s="612"/>
      <c r="AO8" s="648"/>
      <c r="AP8" s="605" t="s">
        <v>227</v>
      </c>
      <c r="AQ8" s="606"/>
      <c r="AR8" s="606"/>
      <c r="AS8" s="606"/>
      <c r="AT8" s="606"/>
      <c r="AU8" s="606"/>
      <c r="AV8" s="606"/>
      <c r="AW8" s="606"/>
      <c r="AX8" s="606"/>
      <c r="AY8" s="606"/>
      <c r="AZ8" s="606"/>
      <c r="BA8" s="606"/>
      <c r="BB8" s="606"/>
      <c r="BC8" s="606"/>
      <c r="BD8" s="606"/>
      <c r="BE8" s="606"/>
      <c r="BF8" s="607"/>
      <c r="BG8" s="608">
        <v>270769</v>
      </c>
      <c r="BH8" s="609"/>
      <c r="BI8" s="609"/>
      <c r="BJ8" s="609"/>
      <c r="BK8" s="609"/>
      <c r="BL8" s="609"/>
      <c r="BM8" s="609"/>
      <c r="BN8" s="610"/>
      <c r="BO8" s="646">
        <v>1.1000000000000001</v>
      </c>
      <c r="BP8" s="646"/>
      <c r="BQ8" s="646"/>
      <c r="BR8" s="646"/>
      <c r="BS8" s="647" t="s">
        <v>122</v>
      </c>
      <c r="BT8" s="647"/>
      <c r="BU8" s="647"/>
      <c r="BV8" s="647"/>
      <c r="BW8" s="647"/>
      <c r="BX8" s="647"/>
      <c r="BY8" s="647"/>
      <c r="BZ8" s="647"/>
      <c r="CA8" s="647"/>
      <c r="CB8" s="685"/>
      <c r="CD8" s="605" t="s">
        <v>228</v>
      </c>
      <c r="CE8" s="606"/>
      <c r="CF8" s="606"/>
      <c r="CG8" s="606"/>
      <c r="CH8" s="606"/>
      <c r="CI8" s="606"/>
      <c r="CJ8" s="606"/>
      <c r="CK8" s="606"/>
      <c r="CL8" s="606"/>
      <c r="CM8" s="606"/>
      <c r="CN8" s="606"/>
      <c r="CO8" s="606"/>
      <c r="CP8" s="606"/>
      <c r="CQ8" s="607"/>
      <c r="CR8" s="608">
        <v>47534906</v>
      </c>
      <c r="CS8" s="609"/>
      <c r="CT8" s="609"/>
      <c r="CU8" s="609"/>
      <c r="CV8" s="609"/>
      <c r="CW8" s="609"/>
      <c r="CX8" s="609"/>
      <c r="CY8" s="610"/>
      <c r="CZ8" s="646">
        <v>54.1</v>
      </c>
      <c r="DA8" s="646"/>
      <c r="DB8" s="646"/>
      <c r="DC8" s="646"/>
      <c r="DD8" s="614">
        <v>740465</v>
      </c>
      <c r="DE8" s="609"/>
      <c r="DF8" s="609"/>
      <c r="DG8" s="609"/>
      <c r="DH8" s="609"/>
      <c r="DI8" s="609"/>
      <c r="DJ8" s="609"/>
      <c r="DK8" s="609"/>
      <c r="DL8" s="609"/>
      <c r="DM8" s="609"/>
      <c r="DN8" s="609"/>
      <c r="DO8" s="609"/>
      <c r="DP8" s="610"/>
      <c r="DQ8" s="614">
        <v>22157656</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390989</v>
      </c>
      <c r="S9" s="609"/>
      <c r="T9" s="609"/>
      <c r="U9" s="609"/>
      <c r="V9" s="609"/>
      <c r="W9" s="609"/>
      <c r="X9" s="609"/>
      <c r="Y9" s="610"/>
      <c r="Z9" s="646">
        <v>0.4</v>
      </c>
      <c r="AA9" s="646"/>
      <c r="AB9" s="646"/>
      <c r="AC9" s="646"/>
      <c r="AD9" s="647">
        <v>390989</v>
      </c>
      <c r="AE9" s="647"/>
      <c r="AF9" s="647"/>
      <c r="AG9" s="647"/>
      <c r="AH9" s="647"/>
      <c r="AI9" s="647"/>
      <c r="AJ9" s="647"/>
      <c r="AK9" s="647"/>
      <c r="AL9" s="611">
        <v>0.8</v>
      </c>
      <c r="AM9" s="612"/>
      <c r="AN9" s="612"/>
      <c r="AO9" s="648"/>
      <c r="AP9" s="605" t="s">
        <v>230</v>
      </c>
      <c r="AQ9" s="606"/>
      <c r="AR9" s="606"/>
      <c r="AS9" s="606"/>
      <c r="AT9" s="606"/>
      <c r="AU9" s="606"/>
      <c r="AV9" s="606"/>
      <c r="AW9" s="606"/>
      <c r="AX9" s="606"/>
      <c r="AY9" s="606"/>
      <c r="AZ9" s="606"/>
      <c r="BA9" s="606"/>
      <c r="BB9" s="606"/>
      <c r="BC9" s="606"/>
      <c r="BD9" s="606"/>
      <c r="BE9" s="606"/>
      <c r="BF9" s="607"/>
      <c r="BG9" s="608">
        <v>8643210</v>
      </c>
      <c r="BH9" s="609"/>
      <c r="BI9" s="609"/>
      <c r="BJ9" s="609"/>
      <c r="BK9" s="609"/>
      <c r="BL9" s="609"/>
      <c r="BM9" s="609"/>
      <c r="BN9" s="610"/>
      <c r="BO9" s="646">
        <v>34.299999999999997</v>
      </c>
      <c r="BP9" s="646"/>
      <c r="BQ9" s="646"/>
      <c r="BR9" s="646"/>
      <c r="BS9" s="647" t="s">
        <v>122</v>
      </c>
      <c r="BT9" s="647"/>
      <c r="BU9" s="647"/>
      <c r="BV9" s="647"/>
      <c r="BW9" s="647"/>
      <c r="BX9" s="647"/>
      <c r="BY9" s="647"/>
      <c r="BZ9" s="647"/>
      <c r="CA9" s="647"/>
      <c r="CB9" s="685"/>
      <c r="CD9" s="605" t="s">
        <v>231</v>
      </c>
      <c r="CE9" s="606"/>
      <c r="CF9" s="606"/>
      <c r="CG9" s="606"/>
      <c r="CH9" s="606"/>
      <c r="CI9" s="606"/>
      <c r="CJ9" s="606"/>
      <c r="CK9" s="606"/>
      <c r="CL9" s="606"/>
      <c r="CM9" s="606"/>
      <c r="CN9" s="606"/>
      <c r="CO9" s="606"/>
      <c r="CP9" s="606"/>
      <c r="CQ9" s="607"/>
      <c r="CR9" s="608">
        <v>6525837</v>
      </c>
      <c r="CS9" s="609"/>
      <c r="CT9" s="609"/>
      <c r="CU9" s="609"/>
      <c r="CV9" s="609"/>
      <c r="CW9" s="609"/>
      <c r="CX9" s="609"/>
      <c r="CY9" s="610"/>
      <c r="CZ9" s="646">
        <v>7.4</v>
      </c>
      <c r="DA9" s="646"/>
      <c r="DB9" s="646"/>
      <c r="DC9" s="646"/>
      <c r="DD9" s="614">
        <v>103340</v>
      </c>
      <c r="DE9" s="609"/>
      <c r="DF9" s="609"/>
      <c r="DG9" s="609"/>
      <c r="DH9" s="609"/>
      <c r="DI9" s="609"/>
      <c r="DJ9" s="609"/>
      <c r="DK9" s="609"/>
      <c r="DL9" s="609"/>
      <c r="DM9" s="609"/>
      <c r="DN9" s="609"/>
      <c r="DO9" s="609"/>
      <c r="DP9" s="610"/>
      <c r="DQ9" s="614">
        <v>5707642</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479212</v>
      </c>
      <c r="BH10" s="609"/>
      <c r="BI10" s="609"/>
      <c r="BJ10" s="609"/>
      <c r="BK10" s="609"/>
      <c r="BL10" s="609"/>
      <c r="BM10" s="609"/>
      <c r="BN10" s="610"/>
      <c r="BO10" s="646">
        <v>1.9</v>
      </c>
      <c r="BP10" s="646"/>
      <c r="BQ10" s="646"/>
      <c r="BR10" s="646"/>
      <c r="BS10" s="647" t="s">
        <v>122</v>
      </c>
      <c r="BT10" s="647"/>
      <c r="BU10" s="647"/>
      <c r="BV10" s="647"/>
      <c r="BW10" s="647"/>
      <c r="BX10" s="647"/>
      <c r="BY10" s="647"/>
      <c r="BZ10" s="647"/>
      <c r="CA10" s="647"/>
      <c r="CB10" s="685"/>
      <c r="CD10" s="605" t="s">
        <v>234</v>
      </c>
      <c r="CE10" s="606"/>
      <c r="CF10" s="606"/>
      <c r="CG10" s="606"/>
      <c r="CH10" s="606"/>
      <c r="CI10" s="606"/>
      <c r="CJ10" s="606"/>
      <c r="CK10" s="606"/>
      <c r="CL10" s="606"/>
      <c r="CM10" s="606"/>
      <c r="CN10" s="606"/>
      <c r="CO10" s="606"/>
      <c r="CP10" s="606"/>
      <c r="CQ10" s="607"/>
      <c r="CR10" s="608">
        <v>49627</v>
      </c>
      <c r="CS10" s="609"/>
      <c r="CT10" s="609"/>
      <c r="CU10" s="609"/>
      <c r="CV10" s="609"/>
      <c r="CW10" s="609"/>
      <c r="CX10" s="609"/>
      <c r="CY10" s="610"/>
      <c r="CZ10" s="646">
        <v>0.1</v>
      </c>
      <c r="DA10" s="646"/>
      <c r="DB10" s="646"/>
      <c r="DC10" s="646"/>
      <c r="DD10" s="614" t="s">
        <v>122</v>
      </c>
      <c r="DE10" s="609"/>
      <c r="DF10" s="609"/>
      <c r="DG10" s="609"/>
      <c r="DH10" s="609"/>
      <c r="DI10" s="609"/>
      <c r="DJ10" s="609"/>
      <c r="DK10" s="609"/>
      <c r="DL10" s="609"/>
      <c r="DM10" s="609"/>
      <c r="DN10" s="609"/>
      <c r="DO10" s="609"/>
      <c r="DP10" s="610"/>
      <c r="DQ10" s="614">
        <v>48811</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4572018</v>
      </c>
      <c r="S11" s="609"/>
      <c r="T11" s="609"/>
      <c r="U11" s="609"/>
      <c r="V11" s="609"/>
      <c r="W11" s="609"/>
      <c r="X11" s="609"/>
      <c r="Y11" s="610"/>
      <c r="Z11" s="611">
        <v>5.0999999999999996</v>
      </c>
      <c r="AA11" s="612"/>
      <c r="AB11" s="612"/>
      <c r="AC11" s="613"/>
      <c r="AD11" s="614">
        <v>4572018</v>
      </c>
      <c r="AE11" s="609"/>
      <c r="AF11" s="609"/>
      <c r="AG11" s="609"/>
      <c r="AH11" s="609"/>
      <c r="AI11" s="609"/>
      <c r="AJ11" s="609"/>
      <c r="AK11" s="610"/>
      <c r="AL11" s="611">
        <v>9.8000000000000007</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1078329</v>
      </c>
      <c r="BH11" s="609"/>
      <c r="BI11" s="609"/>
      <c r="BJ11" s="609"/>
      <c r="BK11" s="609"/>
      <c r="BL11" s="609"/>
      <c r="BM11" s="609"/>
      <c r="BN11" s="610"/>
      <c r="BO11" s="646">
        <v>4.3</v>
      </c>
      <c r="BP11" s="646"/>
      <c r="BQ11" s="646"/>
      <c r="BR11" s="646"/>
      <c r="BS11" s="647">
        <v>220179</v>
      </c>
      <c r="BT11" s="647"/>
      <c r="BU11" s="647"/>
      <c r="BV11" s="647"/>
      <c r="BW11" s="647"/>
      <c r="BX11" s="647"/>
      <c r="BY11" s="647"/>
      <c r="BZ11" s="647"/>
      <c r="CA11" s="647"/>
      <c r="CB11" s="685"/>
      <c r="CD11" s="605" t="s">
        <v>237</v>
      </c>
      <c r="CE11" s="606"/>
      <c r="CF11" s="606"/>
      <c r="CG11" s="606"/>
      <c r="CH11" s="606"/>
      <c r="CI11" s="606"/>
      <c r="CJ11" s="606"/>
      <c r="CK11" s="606"/>
      <c r="CL11" s="606"/>
      <c r="CM11" s="606"/>
      <c r="CN11" s="606"/>
      <c r="CO11" s="606"/>
      <c r="CP11" s="606"/>
      <c r="CQ11" s="607"/>
      <c r="CR11" s="608">
        <v>540697</v>
      </c>
      <c r="CS11" s="609"/>
      <c r="CT11" s="609"/>
      <c r="CU11" s="609"/>
      <c r="CV11" s="609"/>
      <c r="CW11" s="609"/>
      <c r="CX11" s="609"/>
      <c r="CY11" s="610"/>
      <c r="CZ11" s="646">
        <v>0.6</v>
      </c>
      <c r="DA11" s="646"/>
      <c r="DB11" s="646"/>
      <c r="DC11" s="646"/>
      <c r="DD11" s="614">
        <v>174975</v>
      </c>
      <c r="DE11" s="609"/>
      <c r="DF11" s="609"/>
      <c r="DG11" s="609"/>
      <c r="DH11" s="609"/>
      <c r="DI11" s="609"/>
      <c r="DJ11" s="609"/>
      <c r="DK11" s="609"/>
      <c r="DL11" s="609"/>
      <c r="DM11" s="609"/>
      <c r="DN11" s="609"/>
      <c r="DO11" s="609"/>
      <c r="DP11" s="610"/>
      <c r="DQ11" s="614">
        <v>396537</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v>40556</v>
      </c>
      <c r="S12" s="609"/>
      <c r="T12" s="609"/>
      <c r="U12" s="609"/>
      <c r="V12" s="609"/>
      <c r="W12" s="609"/>
      <c r="X12" s="609"/>
      <c r="Y12" s="610"/>
      <c r="Z12" s="646">
        <v>0</v>
      </c>
      <c r="AA12" s="646"/>
      <c r="AB12" s="646"/>
      <c r="AC12" s="646"/>
      <c r="AD12" s="647">
        <v>40556</v>
      </c>
      <c r="AE12" s="647"/>
      <c r="AF12" s="647"/>
      <c r="AG12" s="647"/>
      <c r="AH12" s="647"/>
      <c r="AI12" s="647"/>
      <c r="AJ12" s="647"/>
      <c r="AK12" s="647"/>
      <c r="AL12" s="611">
        <v>0.1</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10572371</v>
      </c>
      <c r="BH12" s="609"/>
      <c r="BI12" s="609"/>
      <c r="BJ12" s="609"/>
      <c r="BK12" s="609"/>
      <c r="BL12" s="609"/>
      <c r="BM12" s="609"/>
      <c r="BN12" s="610"/>
      <c r="BO12" s="646">
        <v>42</v>
      </c>
      <c r="BP12" s="646"/>
      <c r="BQ12" s="646"/>
      <c r="BR12" s="646"/>
      <c r="BS12" s="647" t="s">
        <v>122</v>
      </c>
      <c r="BT12" s="647"/>
      <c r="BU12" s="647"/>
      <c r="BV12" s="647"/>
      <c r="BW12" s="647"/>
      <c r="BX12" s="647"/>
      <c r="BY12" s="647"/>
      <c r="BZ12" s="647"/>
      <c r="CA12" s="647"/>
      <c r="CB12" s="685"/>
      <c r="CD12" s="605" t="s">
        <v>240</v>
      </c>
      <c r="CE12" s="606"/>
      <c r="CF12" s="606"/>
      <c r="CG12" s="606"/>
      <c r="CH12" s="606"/>
      <c r="CI12" s="606"/>
      <c r="CJ12" s="606"/>
      <c r="CK12" s="606"/>
      <c r="CL12" s="606"/>
      <c r="CM12" s="606"/>
      <c r="CN12" s="606"/>
      <c r="CO12" s="606"/>
      <c r="CP12" s="606"/>
      <c r="CQ12" s="607"/>
      <c r="CR12" s="608">
        <v>784391</v>
      </c>
      <c r="CS12" s="609"/>
      <c r="CT12" s="609"/>
      <c r="CU12" s="609"/>
      <c r="CV12" s="609"/>
      <c r="CW12" s="609"/>
      <c r="CX12" s="609"/>
      <c r="CY12" s="610"/>
      <c r="CZ12" s="646">
        <v>0.9</v>
      </c>
      <c r="DA12" s="646"/>
      <c r="DB12" s="646"/>
      <c r="DC12" s="646"/>
      <c r="DD12" s="614">
        <v>47098</v>
      </c>
      <c r="DE12" s="609"/>
      <c r="DF12" s="609"/>
      <c r="DG12" s="609"/>
      <c r="DH12" s="609"/>
      <c r="DI12" s="609"/>
      <c r="DJ12" s="609"/>
      <c r="DK12" s="609"/>
      <c r="DL12" s="609"/>
      <c r="DM12" s="609"/>
      <c r="DN12" s="609"/>
      <c r="DO12" s="609"/>
      <c r="DP12" s="610"/>
      <c r="DQ12" s="614">
        <v>598054</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10270524</v>
      </c>
      <c r="BH13" s="609"/>
      <c r="BI13" s="609"/>
      <c r="BJ13" s="609"/>
      <c r="BK13" s="609"/>
      <c r="BL13" s="609"/>
      <c r="BM13" s="609"/>
      <c r="BN13" s="610"/>
      <c r="BO13" s="646">
        <v>40.799999999999997</v>
      </c>
      <c r="BP13" s="646"/>
      <c r="BQ13" s="646"/>
      <c r="BR13" s="646"/>
      <c r="BS13" s="647" t="s">
        <v>122</v>
      </c>
      <c r="BT13" s="647"/>
      <c r="BU13" s="647"/>
      <c r="BV13" s="647"/>
      <c r="BW13" s="647"/>
      <c r="BX13" s="647"/>
      <c r="BY13" s="647"/>
      <c r="BZ13" s="647"/>
      <c r="CA13" s="647"/>
      <c r="CB13" s="685"/>
      <c r="CD13" s="605" t="s">
        <v>243</v>
      </c>
      <c r="CE13" s="606"/>
      <c r="CF13" s="606"/>
      <c r="CG13" s="606"/>
      <c r="CH13" s="606"/>
      <c r="CI13" s="606"/>
      <c r="CJ13" s="606"/>
      <c r="CK13" s="606"/>
      <c r="CL13" s="606"/>
      <c r="CM13" s="606"/>
      <c r="CN13" s="606"/>
      <c r="CO13" s="606"/>
      <c r="CP13" s="606"/>
      <c r="CQ13" s="607"/>
      <c r="CR13" s="608">
        <v>5788875</v>
      </c>
      <c r="CS13" s="609"/>
      <c r="CT13" s="609"/>
      <c r="CU13" s="609"/>
      <c r="CV13" s="609"/>
      <c r="CW13" s="609"/>
      <c r="CX13" s="609"/>
      <c r="CY13" s="610"/>
      <c r="CZ13" s="646">
        <v>6.6</v>
      </c>
      <c r="DA13" s="646"/>
      <c r="DB13" s="646"/>
      <c r="DC13" s="646"/>
      <c r="DD13" s="614">
        <v>1802656</v>
      </c>
      <c r="DE13" s="609"/>
      <c r="DF13" s="609"/>
      <c r="DG13" s="609"/>
      <c r="DH13" s="609"/>
      <c r="DI13" s="609"/>
      <c r="DJ13" s="609"/>
      <c r="DK13" s="609"/>
      <c r="DL13" s="609"/>
      <c r="DM13" s="609"/>
      <c r="DN13" s="609"/>
      <c r="DO13" s="609"/>
      <c r="DP13" s="610"/>
      <c r="DQ13" s="614">
        <v>4202582</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513283</v>
      </c>
      <c r="BH14" s="609"/>
      <c r="BI14" s="609"/>
      <c r="BJ14" s="609"/>
      <c r="BK14" s="609"/>
      <c r="BL14" s="609"/>
      <c r="BM14" s="609"/>
      <c r="BN14" s="610"/>
      <c r="BO14" s="646">
        <v>2</v>
      </c>
      <c r="BP14" s="646"/>
      <c r="BQ14" s="646"/>
      <c r="BR14" s="646"/>
      <c r="BS14" s="647" t="s">
        <v>122</v>
      </c>
      <c r="BT14" s="647"/>
      <c r="BU14" s="647"/>
      <c r="BV14" s="647"/>
      <c r="BW14" s="647"/>
      <c r="BX14" s="647"/>
      <c r="BY14" s="647"/>
      <c r="BZ14" s="647"/>
      <c r="CA14" s="647"/>
      <c r="CB14" s="685"/>
      <c r="CD14" s="605" t="s">
        <v>246</v>
      </c>
      <c r="CE14" s="606"/>
      <c r="CF14" s="606"/>
      <c r="CG14" s="606"/>
      <c r="CH14" s="606"/>
      <c r="CI14" s="606"/>
      <c r="CJ14" s="606"/>
      <c r="CK14" s="606"/>
      <c r="CL14" s="606"/>
      <c r="CM14" s="606"/>
      <c r="CN14" s="606"/>
      <c r="CO14" s="606"/>
      <c r="CP14" s="606"/>
      <c r="CQ14" s="607"/>
      <c r="CR14" s="608">
        <v>2894100</v>
      </c>
      <c r="CS14" s="609"/>
      <c r="CT14" s="609"/>
      <c r="CU14" s="609"/>
      <c r="CV14" s="609"/>
      <c r="CW14" s="609"/>
      <c r="CX14" s="609"/>
      <c r="CY14" s="610"/>
      <c r="CZ14" s="646">
        <v>3.3</v>
      </c>
      <c r="DA14" s="646"/>
      <c r="DB14" s="646"/>
      <c r="DC14" s="646"/>
      <c r="DD14" s="614">
        <v>904031</v>
      </c>
      <c r="DE14" s="609"/>
      <c r="DF14" s="609"/>
      <c r="DG14" s="609"/>
      <c r="DH14" s="609"/>
      <c r="DI14" s="609"/>
      <c r="DJ14" s="609"/>
      <c r="DK14" s="609"/>
      <c r="DL14" s="609"/>
      <c r="DM14" s="609"/>
      <c r="DN14" s="609"/>
      <c r="DO14" s="609"/>
      <c r="DP14" s="610"/>
      <c r="DQ14" s="614">
        <v>1964162</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v>101350</v>
      </c>
      <c r="S15" s="609"/>
      <c r="T15" s="609"/>
      <c r="U15" s="609"/>
      <c r="V15" s="609"/>
      <c r="W15" s="609"/>
      <c r="X15" s="609"/>
      <c r="Y15" s="610"/>
      <c r="Z15" s="646">
        <v>0.1</v>
      </c>
      <c r="AA15" s="646"/>
      <c r="AB15" s="646"/>
      <c r="AC15" s="646"/>
      <c r="AD15" s="647">
        <v>101350</v>
      </c>
      <c r="AE15" s="647"/>
      <c r="AF15" s="647"/>
      <c r="AG15" s="647"/>
      <c r="AH15" s="647"/>
      <c r="AI15" s="647"/>
      <c r="AJ15" s="647"/>
      <c r="AK15" s="647"/>
      <c r="AL15" s="611">
        <v>0.2</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1563222</v>
      </c>
      <c r="BH15" s="609"/>
      <c r="BI15" s="609"/>
      <c r="BJ15" s="609"/>
      <c r="BK15" s="609"/>
      <c r="BL15" s="609"/>
      <c r="BM15" s="609"/>
      <c r="BN15" s="610"/>
      <c r="BO15" s="646">
        <v>6.2</v>
      </c>
      <c r="BP15" s="646"/>
      <c r="BQ15" s="646"/>
      <c r="BR15" s="646"/>
      <c r="BS15" s="647" t="s">
        <v>122</v>
      </c>
      <c r="BT15" s="647"/>
      <c r="BU15" s="647"/>
      <c r="BV15" s="647"/>
      <c r="BW15" s="647"/>
      <c r="BX15" s="647"/>
      <c r="BY15" s="647"/>
      <c r="BZ15" s="647"/>
      <c r="CA15" s="647"/>
      <c r="CB15" s="685"/>
      <c r="CD15" s="605" t="s">
        <v>249</v>
      </c>
      <c r="CE15" s="606"/>
      <c r="CF15" s="606"/>
      <c r="CG15" s="606"/>
      <c r="CH15" s="606"/>
      <c r="CI15" s="606"/>
      <c r="CJ15" s="606"/>
      <c r="CK15" s="606"/>
      <c r="CL15" s="606"/>
      <c r="CM15" s="606"/>
      <c r="CN15" s="606"/>
      <c r="CO15" s="606"/>
      <c r="CP15" s="606"/>
      <c r="CQ15" s="607"/>
      <c r="CR15" s="608">
        <v>10773593</v>
      </c>
      <c r="CS15" s="609"/>
      <c r="CT15" s="609"/>
      <c r="CU15" s="609"/>
      <c r="CV15" s="609"/>
      <c r="CW15" s="609"/>
      <c r="CX15" s="609"/>
      <c r="CY15" s="610"/>
      <c r="CZ15" s="646">
        <v>12.3</v>
      </c>
      <c r="DA15" s="646"/>
      <c r="DB15" s="646"/>
      <c r="DC15" s="646"/>
      <c r="DD15" s="614">
        <v>1771194</v>
      </c>
      <c r="DE15" s="609"/>
      <c r="DF15" s="609"/>
      <c r="DG15" s="609"/>
      <c r="DH15" s="609"/>
      <c r="DI15" s="609"/>
      <c r="DJ15" s="609"/>
      <c r="DK15" s="609"/>
      <c r="DL15" s="609"/>
      <c r="DM15" s="609"/>
      <c r="DN15" s="609"/>
      <c r="DO15" s="609"/>
      <c r="DP15" s="610"/>
      <c r="DQ15" s="614">
        <v>7394026</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v>534911</v>
      </c>
      <c r="S16" s="609"/>
      <c r="T16" s="609"/>
      <c r="U16" s="609"/>
      <c r="V16" s="609"/>
      <c r="W16" s="609"/>
      <c r="X16" s="609"/>
      <c r="Y16" s="610"/>
      <c r="Z16" s="646">
        <v>0.6</v>
      </c>
      <c r="AA16" s="646"/>
      <c r="AB16" s="646"/>
      <c r="AC16" s="646"/>
      <c r="AD16" s="647">
        <v>534911</v>
      </c>
      <c r="AE16" s="647"/>
      <c r="AF16" s="647"/>
      <c r="AG16" s="647"/>
      <c r="AH16" s="647"/>
      <c r="AI16" s="647"/>
      <c r="AJ16" s="647"/>
      <c r="AK16" s="647"/>
      <c r="AL16" s="611">
        <v>1.1000000000000001</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5"/>
      <c r="CD16" s="605" t="s">
        <v>252</v>
      </c>
      <c r="CE16" s="606"/>
      <c r="CF16" s="606"/>
      <c r="CG16" s="606"/>
      <c r="CH16" s="606"/>
      <c r="CI16" s="606"/>
      <c r="CJ16" s="606"/>
      <c r="CK16" s="606"/>
      <c r="CL16" s="606"/>
      <c r="CM16" s="606"/>
      <c r="CN16" s="606"/>
      <c r="CO16" s="606"/>
      <c r="CP16" s="606"/>
      <c r="CQ16" s="607"/>
      <c r="CR16" s="608" t="s">
        <v>122</v>
      </c>
      <c r="CS16" s="609"/>
      <c r="CT16" s="609"/>
      <c r="CU16" s="609"/>
      <c r="CV16" s="609"/>
      <c r="CW16" s="609"/>
      <c r="CX16" s="609"/>
      <c r="CY16" s="610"/>
      <c r="CZ16" s="646" t="s">
        <v>122</v>
      </c>
      <c r="DA16" s="646"/>
      <c r="DB16" s="646"/>
      <c r="DC16" s="646"/>
      <c r="DD16" s="614" t="s">
        <v>122</v>
      </c>
      <c r="DE16" s="609"/>
      <c r="DF16" s="609"/>
      <c r="DG16" s="609"/>
      <c r="DH16" s="609"/>
      <c r="DI16" s="609"/>
      <c r="DJ16" s="609"/>
      <c r="DK16" s="609"/>
      <c r="DL16" s="609"/>
      <c r="DM16" s="609"/>
      <c r="DN16" s="609"/>
      <c r="DO16" s="609"/>
      <c r="DP16" s="610"/>
      <c r="DQ16" s="614" t="s">
        <v>122</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1014183</v>
      </c>
      <c r="S17" s="609"/>
      <c r="T17" s="609"/>
      <c r="U17" s="609"/>
      <c r="V17" s="609"/>
      <c r="W17" s="609"/>
      <c r="X17" s="609"/>
      <c r="Y17" s="610"/>
      <c r="Z17" s="646">
        <v>1.1000000000000001</v>
      </c>
      <c r="AA17" s="646"/>
      <c r="AB17" s="646"/>
      <c r="AC17" s="646"/>
      <c r="AD17" s="647">
        <v>1014183</v>
      </c>
      <c r="AE17" s="647"/>
      <c r="AF17" s="647"/>
      <c r="AG17" s="647"/>
      <c r="AH17" s="647"/>
      <c r="AI17" s="647"/>
      <c r="AJ17" s="647"/>
      <c r="AK17" s="647"/>
      <c r="AL17" s="611">
        <v>2.2000000000000002</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5"/>
      <c r="CD17" s="605" t="s">
        <v>255</v>
      </c>
      <c r="CE17" s="606"/>
      <c r="CF17" s="606"/>
      <c r="CG17" s="606"/>
      <c r="CH17" s="606"/>
      <c r="CI17" s="606"/>
      <c r="CJ17" s="606"/>
      <c r="CK17" s="606"/>
      <c r="CL17" s="606"/>
      <c r="CM17" s="606"/>
      <c r="CN17" s="606"/>
      <c r="CO17" s="606"/>
      <c r="CP17" s="606"/>
      <c r="CQ17" s="607"/>
      <c r="CR17" s="608">
        <v>5503876</v>
      </c>
      <c r="CS17" s="609"/>
      <c r="CT17" s="609"/>
      <c r="CU17" s="609"/>
      <c r="CV17" s="609"/>
      <c r="CW17" s="609"/>
      <c r="CX17" s="609"/>
      <c r="CY17" s="610"/>
      <c r="CZ17" s="646">
        <v>6.3</v>
      </c>
      <c r="DA17" s="646"/>
      <c r="DB17" s="646"/>
      <c r="DC17" s="646"/>
      <c r="DD17" s="614" t="s">
        <v>122</v>
      </c>
      <c r="DE17" s="609"/>
      <c r="DF17" s="609"/>
      <c r="DG17" s="609"/>
      <c r="DH17" s="609"/>
      <c r="DI17" s="609"/>
      <c r="DJ17" s="609"/>
      <c r="DK17" s="609"/>
      <c r="DL17" s="609"/>
      <c r="DM17" s="609"/>
      <c r="DN17" s="609"/>
      <c r="DO17" s="609"/>
      <c r="DP17" s="610"/>
      <c r="DQ17" s="614">
        <v>5489534</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198700</v>
      </c>
      <c r="S18" s="609"/>
      <c r="T18" s="609"/>
      <c r="U18" s="609"/>
      <c r="V18" s="609"/>
      <c r="W18" s="609"/>
      <c r="X18" s="609"/>
      <c r="Y18" s="610"/>
      <c r="Z18" s="646">
        <v>0.2</v>
      </c>
      <c r="AA18" s="646"/>
      <c r="AB18" s="646"/>
      <c r="AC18" s="646"/>
      <c r="AD18" s="647">
        <v>198700</v>
      </c>
      <c r="AE18" s="647"/>
      <c r="AF18" s="647"/>
      <c r="AG18" s="647"/>
      <c r="AH18" s="647"/>
      <c r="AI18" s="647"/>
      <c r="AJ18" s="647"/>
      <c r="AK18" s="647"/>
      <c r="AL18" s="611">
        <v>0.4</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5"/>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788518</v>
      </c>
      <c r="S19" s="609"/>
      <c r="T19" s="609"/>
      <c r="U19" s="609"/>
      <c r="V19" s="609"/>
      <c r="W19" s="609"/>
      <c r="X19" s="609"/>
      <c r="Y19" s="610"/>
      <c r="Z19" s="646">
        <v>0.9</v>
      </c>
      <c r="AA19" s="646"/>
      <c r="AB19" s="646"/>
      <c r="AC19" s="646"/>
      <c r="AD19" s="647">
        <v>788518</v>
      </c>
      <c r="AE19" s="647"/>
      <c r="AF19" s="647"/>
      <c r="AG19" s="647"/>
      <c r="AH19" s="647"/>
      <c r="AI19" s="647"/>
      <c r="AJ19" s="647"/>
      <c r="AK19" s="647"/>
      <c r="AL19" s="611">
        <v>1.7</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2060581</v>
      </c>
      <c r="BH19" s="609"/>
      <c r="BI19" s="609"/>
      <c r="BJ19" s="609"/>
      <c r="BK19" s="609"/>
      <c r="BL19" s="609"/>
      <c r="BM19" s="609"/>
      <c r="BN19" s="610"/>
      <c r="BO19" s="646">
        <v>8.1999999999999993</v>
      </c>
      <c r="BP19" s="646"/>
      <c r="BQ19" s="646"/>
      <c r="BR19" s="646"/>
      <c r="BS19" s="647" t="s">
        <v>122</v>
      </c>
      <c r="BT19" s="647"/>
      <c r="BU19" s="647"/>
      <c r="BV19" s="647"/>
      <c r="BW19" s="647"/>
      <c r="BX19" s="647"/>
      <c r="BY19" s="647"/>
      <c r="BZ19" s="647"/>
      <c r="CA19" s="647"/>
      <c r="CB19" s="685"/>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75" t="s">
        <v>262</v>
      </c>
      <c r="C20" s="676"/>
      <c r="D20" s="676"/>
      <c r="E20" s="676"/>
      <c r="F20" s="676"/>
      <c r="G20" s="676"/>
      <c r="H20" s="676"/>
      <c r="I20" s="676"/>
      <c r="J20" s="676"/>
      <c r="K20" s="676"/>
      <c r="L20" s="676"/>
      <c r="M20" s="676"/>
      <c r="N20" s="676"/>
      <c r="O20" s="676"/>
      <c r="P20" s="676"/>
      <c r="Q20" s="677"/>
      <c r="R20" s="608">
        <v>26965</v>
      </c>
      <c r="S20" s="609"/>
      <c r="T20" s="609"/>
      <c r="U20" s="609"/>
      <c r="V20" s="609"/>
      <c r="W20" s="609"/>
      <c r="X20" s="609"/>
      <c r="Y20" s="610"/>
      <c r="Z20" s="646">
        <v>0</v>
      </c>
      <c r="AA20" s="646"/>
      <c r="AB20" s="646"/>
      <c r="AC20" s="646"/>
      <c r="AD20" s="647">
        <v>26965</v>
      </c>
      <c r="AE20" s="647"/>
      <c r="AF20" s="647"/>
      <c r="AG20" s="647"/>
      <c r="AH20" s="647"/>
      <c r="AI20" s="647"/>
      <c r="AJ20" s="647"/>
      <c r="AK20" s="647"/>
      <c r="AL20" s="611">
        <v>0.1</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2060581</v>
      </c>
      <c r="BH20" s="609"/>
      <c r="BI20" s="609"/>
      <c r="BJ20" s="609"/>
      <c r="BK20" s="609"/>
      <c r="BL20" s="609"/>
      <c r="BM20" s="609"/>
      <c r="BN20" s="610"/>
      <c r="BO20" s="646">
        <v>8.1999999999999993</v>
      </c>
      <c r="BP20" s="646"/>
      <c r="BQ20" s="646"/>
      <c r="BR20" s="646"/>
      <c r="BS20" s="647" t="s">
        <v>122</v>
      </c>
      <c r="BT20" s="647"/>
      <c r="BU20" s="647"/>
      <c r="BV20" s="647"/>
      <c r="BW20" s="647"/>
      <c r="BX20" s="647"/>
      <c r="BY20" s="647"/>
      <c r="BZ20" s="647"/>
      <c r="CA20" s="647"/>
      <c r="CB20" s="685"/>
      <c r="CD20" s="605" t="s">
        <v>264</v>
      </c>
      <c r="CE20" s="606"/>
      <c r="CF20" s="606"/>
      <c r="CG20" s="606"/>
      <c r="CH20" s="606"/>
      <c r="CI20" s="606"/>
      <c r="CJ20" s="606"/>
      <c r="CK20" s="606"/>
      <c r="CL20" s="606"/>
      <c r="CM20" s="606"/>
      <c r="CN20" s="606"/>
      <c r="CO20" s="606"/>
      <c r="CP20" s="606"/>
      <c r="CQ20" s="607"/>
      <c r="CR20" s="608">
        <v>87824604</v>
      </c>
      <c r="CS20" s="609"/>
      <c r="CT20" s="609"/>
      <c r="CU20" s="609"/>
      <c r="CV20" s="609"/>
      <c r="CW20" s="609"/>
      <c r="CX20" s="609"/>
      <c r="CY20" s="610"/>
      <c r="CZ20" s="646">
        <v>100</v>
      </c>
      <c r="DA20" s="646"/>
      <c r="DB20" s="646"/>
      <c r="DC20" s="646"/>
      <c r="DD20" s="614">
        <v>5614142</v>
      </c>
      <c r="DE20" s="609"/>
      <c r="DF20" s="609"/>
      <c r="DG20" s="609"/>
      <c r="DH20" s="609"/>
      <c r="DI20" s="609"/>
      <c r="DJ20" s="609"/>
      <c r="DK20" s="609"/>
      <c r="DL20" s="609"/>
      <c r="DM20" s="609"/>
      <c r="DN20" s="609"/>
      <c r="DO20" s="609"/>
      <c r="DP20" s="610"/>
      <c r="DQ20" s="614">
        <v>54097560</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v>16219029</v>
      </c>
      <c r="S21" s="609"/>
      <c r="T21" s="609"/>
      <c r="U21" s="609"/>
      <c r="V21" s="609"/>
      <c r="W21" s="609"/>
      <c r="X21" s="609"/>
      <c r="Y21" s="610"/>
      <c r="Z21" s="646">
        <v>18.2</v>
      </c>
      <c r="AA21" s="646"/>
      <c r="AB21" s="646"/>
      <c r="AC21" s="646"/>
      <c r="AD21" s="647">
        <v>15868473</v>
      </c>
      <c r="AE21" s="647"/>
      <c r="AF21" s="647"/>
      <c r="AG21" s="647"/>
      <c r="AH21" s="647"/>
      <c r="AI21" s="647"/>
      <c r="AJ21" s="647"/>
      <c r="AK21" s="647"/>
      <c r="AL21" s="611">
        <v>33.9</v>
      </c>
      <c r="AM21" s="612"/>
      <c r="AN21" s="612"/>
      <c r="AO21" s="648"/>
      <c r="AP21" s="605" t="s">
        <v>266</v>
      </c>
      <c r="AQ21" s="686"/>
      <c r="AR21" s="686"/>
      <c r="AS21" s="686"/>
      <c r="AT21" s="686"/>
      <c r="AU21" s="686"/>
      <c r="AV21" s="686"/>
      <c r="AW21" s="686"/>
      <c r="AX21" s="686"/>
      <c r="AY21" s="686"/>
      <c r="AZ21" s="686"/>
      <c r="BA21" s="686"/>
      <c r="BB21" s="686"/>
      <c r="BC21" s="686"/>
      <c r="BD21" s="686"/>
      <c r="BE21" s="686"/>
      <c r="BF21" s="687"/>
      <c r="BG21" s="608">
        <v>2273</v>
      </c>
      <c r="BH21" s="609"/>
      <c r="BI21" s="609"/>
      <c r="BJ21" s="609"/>
      <c r="BK21" s="609"/>
      <c r="BL21" s="609"/>
      <c r="BM21" s="609"/>
      <c r="BN21" s="610"/>
      <c r="BO21" s="646">
        <v>0</v>
      </c>
      <c r="BP21" s="646"/>
      <c r="BQ21" s="646"/>
      <c r="BR21" s="646"/>
      <c r="BS21" s="647" t="s">
        <v>122</v>
      </c>
      <c r="BT21" s="647"/>
      <c r="BU21" s="647"/>
      <c r="BV21" s="647"/>
      <c r="BW21" s="647"/>
      <c r="BX21" s="647"/>
      <c r="BY21" s="647"/>
      <c r="BZ21" s="647"/>
      <c r="CA21" s="647"/>
      <c r="CB21" s="685"/>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v>15868473</v>
      </c>
      <c r="S22" s="609"/>
      <c r="T22" s="609"/>
      <c r="U22" s="609"/>
      <c r="V22" s="609"/>
      <c r="W22" s="609"/>
      <c r="X22" s="609"/>
      <c r="Y22" s="610"/>
      <c r="Z22" s="646">
        <v>17.899999999999999</v>
      </c>
      <c r="AA22" s="646"/>
      <c r="AB22" s="646"/>
      <c r="AC22" s="646"/>
      <c r="AD22" s="647">
        <v>15868473</v>
      </c>
      <c r="AE22" s="647"/>
      <c r="AF22" s="647"/>
      <c r="AG22" s="647"/>
      <c r="AH22" s="647"/>
      <c r="AI22" s="647"/>
      <c r="AJ22" s="647"/>
      <c r="AK22" s="647"/>
      <c r="AL22" s="611">
        <v>33.9</v>
      </c>
      <c r="AM22" s="612"/>
      <c r="AN22" s="612"/>
      <c r="AO22" s="648"/>
      <c r="AP22" s="605" t="s">
        <v>268</v>
      </c>
      <c r="AQ22" s="686"/>
      <c r="AR22" s="686"/>
      <c r="AS22" s="686"/>
      <c r="AT22" s="686"/>
      <c r="AU22" s="686"/>
      <c r="AV22" s="686"/>
      <c r="AW22" s="686"/>
      <c r="AX22" s="686"/>
      <c r="AY22" s="686"/>
      <c r="AZ22" s="686"/>
      <c r="BA22" s="686"/>
      <c r="BB22" s="686"/>
      <c r="BC22" s="686"/>
      <c r="BD22" s="686"/>
      <c r="BE22" s="686"/>
      <c r="BF22" s="687"/>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5"/>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v>350556</v>
      </c>
      <c r="S23" s="609"/>
      <c r="T23" s="609"/>
      <c r="U23" s="609"/>
      <c r="V23" s="609"/>
      <c r="W23" s="609"/>
      <c r="X23" s="609"/>
      <c r="Y23" s="610"/>
      <c r="Z23" s="646">
        <v>0.4</v>
      </c>
      <c r="AA23" s="646"/>
      <c r="AB23" s="646"/>
      <c r="AC23" s="646"/>
      <c r="AD23" s="647" t="s">
        <v>122</v>
      </c>
      <c r="AE23" s="647"/>
      <c r="AF23" s="647"/>
      <c r="AG23" s="647"/>
      <c r="AH23" s="647"/>
      <c r="AI23" s="647"/>
      <c r="AJ23" s="647"/>
      <c r="AK23" s="647"/>
      <c r="AL23" s="611" t="s">
        <v>122</v>
      </c>
      <c r="AM23" s="612"/>
      <c r="AN23" s="612"/>
      <c r="AO23" s="648"/>
      <c r="AP23" s="605" t="s">
        <v>271</v>
      </c>
      <c r="AQ23" s="686"/>
      <c r="AR23" s="686"/>
      <c r="AS23" s="686"/>
      <c r="AT23" s="686"/>
      <c r="AU23" s="686"/>
      <c r="AV23" s="686"/>
      <c r="AW23" s="686"/>
      <c r="AX23" s="686"/>
      <c r="AY23" s="686"/>
      <c r="AZ23" s="686"/>
      <c r="BA23" s="686"/>
      <c r="BB23" s="686"/>
      <c r="BC23" s="686"/>
      <c r="BD23" s="686"/>
      <c r="BE23" s="686"/>
      <c r="BF23" s="687"/>
      <c r="BG23" s="608">
        <v>2058308</v>
      </c>
      <c r="BH23" s="609"/>
      <c r="BI23" s="609"/>
      <c r="BJ23" s="609"/>
      <c r="BK23" s="609"/>
      <c r="BL23" s="609"/>
      <c r="BM23" s="609"/>
      <c r="BN23" s="610"/>
      <c r="BO23" s="646">
        <v>8.1999999999999993</v>
      </c>
      <c r="BP23" s="646"/>
      <c r="BQ23" s="646"/>
      <c r="BR23" s="646"/>
      <c r="BS23" s="647" t="s">
        <v>122</v>
      </c>
      <c r="BT23" s="647"/>
      <c r="BU23" s="647"/>
      <c r="BV23" s="647"/>
      <c r="BW23" s="647"/>
      <c r="BX23" s="647"/>
      <c r="BY23" s="647"/>
      <c r="BZ23" s="647"/>
      <c r="CA23" s="647"/>
      <c r="CB23" s="685"/>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6"/>
      <c r="AR24" s="686"/>
      <c r="AS24" s="686"/>
      <c r="AT24" s="686"/>
      <c r="AU24" s="686"/>
      <c r="AV24" s="686"/>
      <c r="AW24" s="686"/>
      <c r="AX24" s="686"/>
      <c r="AY24" s="686"/>
      <c r="AZ24" s="686"/>
      <c r="BA24" s="686"/>
      <c r="BB24" s="686"/>
      <c r="BC24" s="686"/>
      <c r="BD24" s="686"/>
      <c r="BE24" s="686"/>
      <c r="BF24" s="687"/>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5"/>
      <c r="CD24" s="666" t="s">
        <v>279</v>
      </c>
      <c r="CE24" s="667"/>
      <c r="CF24" s="667"/>
      <c r="CG24" s="667"/>
      <c r="CH24" s="667"/>
      <c r="CI24" s="667"/>
      <c r="CJ24" s="667"/>
      <c r="CK24" s="667"/>
      <c r="CL24" s="667"/>
      <c r="CM24" s="667"/>
      <c r="CN24" s="667"/>
      <c r="CO24" s="667"/>
      <c r="CP24" s="667"/>
      <c r="CQ24" s="668"/>
      <c r="CR24" s="663">
        <v>53946593</v>
      </c>
      <c r="CS24" s="664"/>
      <c r="CT24" s="664"/>
      <c r="CU24" s="664"/>
      <c r="CV24" s="664"/>
      <c r="CW24" s="664"/>
      <c r="CX24" s="664"/>
      <c r="CY24" s="689"/>
      <c r="CZ24" s="690">
        <v>61.4</v>
      </c>
      <c r="DA24" s="672"/>
      <c r="DB24" s="672"/>
      <c r="DC24" s="692"/>
      <c r="DD24" s="688">
        <v>30220732</v>
      </c>
      <c r="DE24" s="664"/>
      <c r="DF24" s="664"/>
      <c r="DG24" s="664"/>
      <c r="DH24" s="664"/>
      <c r="DI24" s="664"/>
      <c r="DJ24" s="664"/>
      <c r="DK24" s="689"/>
      <c r="DL24" s="688">
        <v>26573082</v>
      </c>
      <c r="DM24" s="664"/>
      <c r="DN24" s="664"/>
      <c r="DO24" s="664"/>
      <c r="DP24" s="664"/>
      <c r="DQ24" s="664"/>
      <c r="DR24" s="664"/>
      <c r="DS24" s="664"/>
      <c r="DT24" s="664"/>
      <c r="DU24" s="664"/>
      <c r="DV24" s="689"/>
      <c r="DW24" s="690">
        <v>56.1</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48755183</v>
      </c>
      <c r="S25" s="609"/>
      <c r="T25" s="609"/>
      <c r="U25" s="609"/>
      <c r="V25" s="609"/>
      <c r="W25" s="609"/>
      <c r="X25" s="609"/>
      <c r="Y25" s="610"/>
      <c r="Z25" s="646">
        <v>54.9</v>
      </c>
      <c r="AA25" s="646"/>
      <c r="AB25" s="646"/>
      <c r="AC25" s="646"/>
      <c r="AD25" s="647">
        <v>46346319</v>
      </c>
      <c r="AE25" s="647"/>
      <c r="AF25" s="647"/>
      <c r="AG25" s="647"/>
      <c r="AH25" s="647"/>
      <c r="AI25" s="647"/>
      <c r="AJ25" s="647"/>
      <c r="AK25" s="647"/>
      <c r="AL25" s="611">
        <v>98.9</v>
      </c>
      <c r="AM25" s="612"/>
      <c r="AN25" s="612"/>
      <c r="AO25" s="648"/>
      <c r="AP25" s="605" t="s">
        <v>281</v>
      </c>
      <c r="AQ25" s="686"/>
      <c r="AR25" s="686"/>
      <c r="AS25" s="686"/>
      <c r="AT25" s="686"/>
      <c r="AU25" s="686"/>
      <c r="AV25" s="686"/>
      <c r="AW25" s="686"/>
      <c r="AX25" s="686"/>
      <c r="AY25" s="686"/>
      <c r="AZ25" s="686"/>
      <c r="BA25" s="686"/>
      <c r="BB25" s="686"/>
      <c r="BC25" s="686"/>
      <c r="BD25" s="686"/>
      <c r="BE25" s="686"/>
      <c r="BF25" s="687"/>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5"/>
      <c r="CD25" s="605" t="s">
        <v>282</v>
      </c>
      <c r="CE25" s="606"/>
      <c r="CF25" s="606"/>
      <c r="CG25" s="606"/>
      <c r="CH25" s="606"/>
      <c r="CI25" s="606"/>
      <c r="CJ25" s="606"/>
      <c r="CK25" s="606"/>
      <c r="CL25" s="606"/>
      <c r="CM25" s="606"/>
      <c r="CN25" s="606"/>
      <c r="CO25" s="606"/>
      <c r="CP25" s="606"/>
      <c r="CQ25" s="607"/>
      <c r="CR25" s="608">
        <v>14353976</v>
      </c>
      <c r="CS25" s="621"/>
      <c r="CT25" s="621"/>
      <c r="CU25" s="621"/>
      <c r="CV25" s="621"/>
      <c r="CW25" s="621"/>
      <c r="CX25" s="621"/>
      <c r="CY25" s="622"/>
      <c r="CZ25" s="611">
        <v>16.3</v>
      </c>
      <c r="DA25" s="623"/>
      <c r="DB25" s="623"/>
      <c r="DC25" s="624"/>
      <c r="DD25" s="614">
        <v>13177760</v>
      </c>
      <c r="DE25" s="621"/>
      <c r="DF25" s="621"/>
      <c r="DG25" s="621"/>
      <c r="DH25" s="621"/>
      <c r="DI25" s="621"/>
      <c r="DJ25" s="621"/>
      <c r="DK25" s="622"/>
      <c r="DL25" s="614">
        <v>12476193</v>
      </c>
      <c r="DM25" s="621"/>
      <c r="DN25" s="621"/>
      <c r="DO25" s="621"/>
      <c r="DP25" s="621"/>
      <c r="DQ25" s="621"/>
      <c r="DR25" s="621"/>
      <c r="DS25" s="621"/>
      <c r="DT25" s="621"/>
      <c r="DU25" s="621"/>
      <c r="DV25" s="622"/>
      <c r="DW25" s="611">
        <v>26.4</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21226</v>
      </c>
      <c r="S26" s="609"/>
      <c r="T26" s="609"/>
      <c r="U26" s="609"/>
      <c r="V26" s="609"/>
      <c r="W26" s="609"/>
      <c r="X26" s="609"/>
      <c r="Y26" s="610"/>
      <c r="Z26" s="646">
        <v>0</v>
      </c>
      <c r="AA26" s="646"/>
      <c r="AB26" s="646"/>
      <c r="AC26" s="646"/>
      <c r="AD26" s="647">
        <v>21226</v>
      </c>
      <c r="AE26" s="647"/>
      <c r="AF26" s="647"/>
      <c r="AG26" s="647"/>
      <c r="AH26" s="647"/>
      <c r="AI26" s="647"/>
      <c r="AJ26" s="647"/>
      <c r="AK26" s="647"/>
      <c r="AL26" s="611">
        <v>0</v>
      </c>
      <c r="AM26" s="612"/>
      <c r="AN26" s="612"/>
      <c r="AO26" s="648"/>
      <c r="AP26" s="605" t="s">
        <v>284</v>
      </c>
      <c r="AQ26" s="686"/>
      <c r="AR26" s="686"/>
      <c r="AS26" s="686"/>
      <c r="AT26" s="686"/>
      <c r="AU26" s="686"/>
      <c r="AV26" s="686"/>
      <c r="AW26" s="686"/>
      <c r="AX26" s="686"/>
      <c r="AY26" s="686"/>
      <c r="AZ26" s="686"/>
      <c r="BA26" s="686"/>
      <c r="BB26" s="686"/>
      <c r="BC26" s="686"/>
      <c r="BD26" s="686"/>
      <c r="BE26" s="686"/>
      <c r="BF26" s="687"/>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5"/>
      <c r="CD26" s="605" t="s">
        <v>285</v>
      </c>
      <c r="CE26" s="606"/>
      <c r="CF26" s="606"/>
      <c r="CG26" s="606"/>
      <c r="CH26" s="606"/>
      <c r="CI26" s="606"/>
      <c r="CJ26" s="606"/>
      <c r="CK26" s="606"/>
      <c r="CL26" s="606"/>
      <c r="CM26" s="606"/>
      <c r="CN26" s="606"/>
      <c r="CO26" s="606"/>
      <c r="CP26" s="606"/>
      <c r="CQ26" s="607"/>
      <c r="CR26" s="608">
        <v>8660398</v>
      </c>
      <c r="CS26" s="609"/>
      <c r="CT26" s="609"/>
      <c r="CU26" s="609"/>
      <c r="CV26" s="609"/>
      <c r="CW26" s="609"/>
      <c r="CX26" s="609"/>
      <c r="CY26" s="610"/>
      <c r="CZ26" s="611">
        <v>9.9</v>
      </c>
      <c r="DA26" s="623"/>
      <c r="DB26" s="623"/>
      <c r="DC26" s="624"/>
      <c r="DD26" s="614">
        <v>7898597</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353033</v>
      </c>
      <c r="S27" s="609"/>
      <c r="T27" s="609"/>
      <c r="U27" s="609"/>
      <c r="V27" s="609"/>
      <c r="W27" s="609"/>
      <c r="X27" s="609"/>
      <c r="Y27" s="610"/>
      <c r="Z27" s="646">
        <v>0.4</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25180977</v>
      </c>
      <c r="BH27" s="609"/>
      <c r="BI27" s="609"/>
      <c r="BJ27" s="609"/>
      <c r="BK27" s="609"/>
      <c r="BL27" s="609"/>
      <c r="BM27" s="609"/>
      <c r="BN27" s="610"/>
      <c r="BO27" s="646">
        <v>100</v>
      </c>
      <c r="BP27" s="646"/>
      <c r="BQ27" s="646"/>
      <c r="BR27" s="646"/>
      <c r="BS27" s="647">
        <v>220179</v>
      </c>
      <c r="BT27" s="647"/>
      <c r="BU27" s="647"/>
      <c r="BV27" s="647"/>
      <c r="BW27" s="647"/>
      <c r="BX27" s="647"/>
      <c r="BY27" s="647"/>
      <c r="BZ27" s="647"/>
      <c r="CA27" s="647"/>
      <c r="CB27" s="685"/>
      <c r="CD27" s="605" t="s">
        <v>288</v>
      </c>
      <c r="CE27" s="606"/>
      <c r="CF27" s="606"/>
      <c r="CG27" s="606"/>
      <c r="CH27" s="606"/>
      <c r="CI27" s="606"/>
      <c r="CJ27" s="606"/>
      <c r="CK27" s="606"/>
      <c r="CL27" s="606"/>
      <c r="CM27" s="606"/>
      <c r="CN27" s="606"/>
      <c r="CO27" s="606"/>
      <c r="CP27" s="606"/>
      <c r="CQ27" s="607"/>
      <c r="CR27" s="608">
        <v>34089015</v>
      </c>
      <c r="CS27" s="621"/>
      <c r="CT27" s="621"/>
      <c r="CU27" s="621"/>
      <c r="CV27" s="621"/>
      <c r="CW27" s="621"/>
      <c r="CX27" s="621"/>
      <c r="CY27" s="622"/>
      <c r="CZ27" s="611">
        <v>38.799999999999997</v>
      </c>
      <c r="DA27" s="623"/>
      <c r="DB27" s="623"/>
      <c r="DC27" s="624"/>
      <c r="DD27" s="614">
        <v>11553712</v>
      </c>
      <c r="DE27" s="621"/>
      <c r="DF27" s="621"/>
      <c r="DG27" s="621"/>
      <c r="DH27" s="621"/>
      <c r="DI27" s="621"/>
      <c r="DJ27" s="621"/>
      <c r="DK27" s="622"/>
      <c r="DL27" s="614">
        <v>8649714</v>
      </c>
      <c r="DM27" s="621"/>
      <c r="DN27" s="621"/>
      <c r="DO27" s="621"/>
      <c r="DP27" s="621"/>
      <c r="DQ27" s="621"/>
      <c r="DR27" s="621"/>
      <c r="DS27" s="621"/>
      <c r="DT27" s="621"/>
      <c r="DU27" s="621"/>
      <c r="DV27" s="622"/>
      <c r="DW27" s="611">
        <v>18.3</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1174771</v>
      </c>
      <c r="S28" s="609"/>
      <c r="T28" s="609"/>
      <c r="U28" s="609"/>
      <c r="V28" s="609"/>
      <c r="W28" s="609"/>
      <c r="X28" s="609"/>
      <c r="Y28" s="610"/>
      <c r="Z28" s="646">
        <v>1.3</v>
      </c>
      <c r="AA28" s="646"/>
      <c r="AB28" s="646"/>
      <c r="AC28" s="646"/>
      <c r="AD28" s="647">
        <v>273730</v>
      </c>
      <c r="AE28" s="647"/>
      <c r="AF28" s="647"/>
      <c r="AG28" s="647"/>
      <c r="AH28" s="647"/>
      <c r="AI28" s="647"/>
      <c r="AJ28" s="647"/>
      <c r="AK28" s="647"/>
      <c r="AL28" s="611">
        <v>0.6</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5503602</v>
      </c>
      <c r="CS28" s="609"/>
      <c r="CT28" s="609"/>
      <c r="CU28" s="609"/>
      <c r="CV28" s="609"/>
      <c r="CW28" s="609"/>
      <c r="CX28" s="609"/>
      <c r="CY28" s="610"/>
      <c r="CZ28" s="611">
        <v>6.3</v>
      </c>
      <c r="DA28" s="623"/>
      <c r="DB28" s="623"/>
      <c r="DC28" s="624"/>
      <c r="DD28" s="614">
        <v>5489260</v>
      </c>
      <c r="DE28" s="609"/>
      <c r="DF28" s="609"/>
      <c r="DG28" s="609"/>
      <c r="DH28" s="609"/>
      <c r="DI28" s="609"/>
      <c r="DJ28" s="609"/>
      <c r="DK28" s="610"/>
      <c r="DL28" s="614">
        <v>5447175</v>
      </c>
      <c r="DM28" s="609"/>
      <c r="DN28" s="609"/>
      <c r="DO28" s="609"/>
      <c r="DP28" s="609"/>
      <c r="DQ28" s="609"/>
      <c r="DR28" s="609"/>
      <c r="DS28" s="609"/>
      <c r="DT28" s="609"/>
      <c r="DU28" s="609"/>
      <c r="DV28" s="610"/>
      <c r="DW28" s="611">
        <v>11.5</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346906</v>
      </c>
      <c r="S29" s="609"/>
      <c r="T29" s="609"/>
      <c r="U29" s="609"/>
      <c r="V29" s="609"/>
      <c r="W29" s="609"/>
      <c r="X29" s="609"/>
      <c r="Y29" s="610"/>
      <c r="Z29" s="646">
        <v>0.4</v>
      </c>
      <c r="AA29" s="646"/>
      <c r="AB29" s="646"/>
      <c r="AC29" s="646"/>
      <c r="AD29" s="647">
        <v>10433</v>
      </c>
      <c r="AE29" s="647"/>
      <c r="AF29" s="647"/>
      <c r="AG29" s="647"/>
      <c r="AH29" s="647"/>
      <c r="AI29" s="647"/>
      <c r="AJ29" s="647"/>
      <c r="AK29" s="647"/>
      <c r="AL29" s="611">
        <v>0</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5"/>
      <c r="CD29" s="627" t="s">
        <v>292</v>
      </c>
      <c r="CE29" s="628"/>
      <c r="CF29" s="605" t="s">
        <v>66</v>
      </c>
      <c r="CG29" s="606"/>
      <c r="CH29" s="606"/>
      <c r="CI29" s="606"/>
      <c r="CJ29" s="606"/>
      <c r="CK29" s="606"/>
      <c r="CL29" s="606"/>
      <c r="CM29" s="606"/>
      <c r="CN29" s="606"/>
      <c r="CO29" s="606"/>
      <c r="CP29" s="606"/>
      <c r="CQ29" s="607"/>
      <c r="CR29" s="608">
        <v>5501882</v>
      </c>
      <c r="CS29" s="621"/>
      <c r="CT29" s="621"/>
      <c r="CU29" s="621"/>
      <c r="CV29" s="621"/>
      <c r="CW29" s="621"/>
      <c r="CX29" s="621"/>
      <c r="CY29" s="622"/>
      <c r="CZ29" s="611">
        <v>6.3</v>
      </c>
      <c r="DA29" s="623"/>
      <c r="DB29" s="623"/>
      <c r="DC29" s="624"/>
      <c r="DD29" s="614">
        <v>5487540</v>
      </c>
      <c r="DE29" s="621"/>
      <c r="DF29" s="621"/>
      <c r="DG29" s="621"/>
      <c r="DH29" s="621"/>
      <c r="DI29" s="621"/>
      <c r="DJ29" s="621"/>
      <c r="DK29" s="622"/>
      <c r="DL29" s="614">
        <v>5445455</v>
      </c>
      <c r="DM29" s="621"/>
      <c r="DN29" s="621"/>
      <c r="DO29" s="621"/>
      <c r="DP29" s="621"/>
      <c r="DQ29" s="621"/>
      <c r="DR29" s="621"/>
      <c r="DS29" s="621"/>
      <c r="DT29" s="621"/>
      <c r="DU29" s="621"/>
      <c r="DV29" s="622"/>
      <c r="DW29" s="611">
        <v>11.5</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22601363</v>
      </c>
      <c r="S30" s="609"/>
      <c r="T30" s="609"/>
      <c r="U30" s="609"/>
      <c r="V30" s="609"/>
      <c r="W30" s="609"/>
      <c r="X30" s="609"/>
      <c r="Y30" s="610"/>
      <c r="Z30" s="646">
        <v>25.4</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83"/>
      <c r="BI30" s="683"/>
      <c r="BJ30" s="683"/>
      <c r="BK30" s="683"/>
      <c r="BL30" s="683"/>
      <c r="BM30" s="683"/>
      <c r="BN30" s="683"/>
      <c r="BO30" s="683"/>
      <c r="BP30" s="683"/>
      <c r="BQ30" s="684"/>
      <c r="BR30" s="660" t="s">
        <v>295</v>
      </c>
      <c r="BS30" s="683"/>
      <c r="BT30" s="683"/>
      <c r="BU30" s="683"/>
      <c r="BV30" s="683"/>
      <c r="BW30" s="683"/>
      <c r="BX30" s="683"/>
      <c r="BY30" s="683"/>
      <c r="BZ30" s="683"/>
      <c r="CA30" s="683"/>
      <c r="CB30" s="684"/>
      <c r="CD30" s="629"/>
      <c r="CE30" s="630"/>
      <c r="CF30" s="605" t="s">
        <v>296</v>
      </c>
      <c r="CG30" s="606"/>
      <c r="CH30" s="606"/>
      <c r="CI30" s="606"/>
      <c r="CJ30" s="606"/>
      <c r="CK30" s="606"/>
      <c r="CL30" s="606"/>
      <c r="CM30" s="606"/>
      <c r="CN30" s="606"/>
      <c r="CO30" s="606"/>
      <c r="CP30" s="606"/>
      <c r="CQ30" s="607"/>
      <c r="CR30" s="608">
        <v>5298711</v>
      </c>
      <c r="CS30" s="609"/>
      <c r="CT30" s="609"/>
      <c r="CU30" s="609"/>
      <c r="CV30" s="609"/>
      <c r="CW30" s="609"/>
      <c r="CX30" s="609"/>
      <c r="CY30" s="610"/>
      <c r="CZ30" s="611">
        <v>6</v>
      </c>
      <c r="DA30" s="623"/>
      <c r="DB30" s="623"/>
      <c r="DC30" s="624"/>
      <c r="DD30" s="614">
        <v>5284369</v>
      </c>
      <c r="DE30" s="609"/>
      <c r="DF30" s="609"/>
      <c r="DG30" s="609"/>
      <c r="DH30" s="609"/>
      <c r="DI30" s="609"/>
      <c r="DJ30" s="609"/>
      <c r="DK30" s="610"/>
      <c r="DL30" s="614">
        <v>5243334</v>
      </c>
      <c r="DM30" s="609"/>
      <c r="DN30" s="609"/>
      <c r="DO30" s="609"/>
      <c r="DP30" s="609"/>
      <c r="DQ30" s="609"/>
      <c r="DR30" s="609"/>
      <c r="DS30" s="609"/>
      <c r="DT30" s="609"/>
      <c r="DU30" s="609"/>
      <c r="DV30" s="610"/>
      <c r="DW30" s="611">
        <v>11.1</v>
      </c>
      <c r="DX30" s="623"/>
      <c r="DY30" s="623"/>
      <c r="DZ30" s="623"/>
      <c r="EA30" s="623"/>
      <c r="EB30" s="623"/>
      <c r="EC30" s="635"/>
    </row>
    <row r="31" spans="2:133" ht="11.25" customHeight="1" x14ac:dyDescent="0.2">
      <c r="B31" s="675" t="s">
        <v>297</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8" t="s">
        <v>298</v>
      </c>
      <c r="AQ31" s="679"/>
      <c r="AR31" s="679"/>
      <c r="AS31" s="679"/>
      <c r="AT31" s="680" t="s">
        <v>299</v>
      </c>
      <c r="AU31" s="200"/>
      <c r="AV31" s="200"/>
      <c r="AW31" s="200"/>
      <c r="AX31" s="666" t="s">
        <v>177</v>
      </c>
      <c r="AY31" s="667"/>
      <c r="AZ31" s="667"/>
      <c r="BA31" s="667"/>
      <c r="BB31" s="667"/>
      <c r="BC31" s="667"/>
      <c r="BD31" s="667"/>
      <c r="BE31" s="667"/>
      <c r="BF31" s="668"/>
      <c r="BG31" s="670">
        <v>99.5</v>
      </c>
      <c r="BH31" s="671"/>
      <c r="BI31" s="671"/>
      <c r="BJ31" s="671"/>
      <c r="BK31" s="671"/>
      <c r="BL31" s="671"/>
      <c r="BM31" s="672">
        <v>99</v>
      </c>
      <c r="BN31" s="671"/>
      <c r="BO31" s="671"/>
      <c r="BP31" s="671"/>
      <c r="BQ31" s="673"/>
      <c r="BR31" s="670">
        <v>99.4</v>
      </c>
      <c r="BS31" s="671"/>
      <c r="BT31" s="671"/>
      <c r="BU31" s="671"/>
      <c r="BV31" s="671"/>
      <c r="BW31" s="671"/>
      <c r="BX31" s="672">
        <v>99</v>
      </c>
      <c r="BY31" s="671"/>
      <c r="BZ31" s="671"/>
      <c r="CA31" s="671"/>
      <c r="CB31" s="673"/>
      <c r="CD31" s="629"/>
      <c r="CE31" s="630"/>
      <c r="CF31" s="605" t="s">
        <v>300</v>
      </c>
      <c r="CG31" s="606"/>
      <c r="CH31" s="606"/>
      <c r="CI31" s="606"/>
      <c r="CJ31" s="606"/>
      <c r="CK31" s="606"/>
      <c r="CL31" s="606"/>
      <c r="CM31" s="606"/>
      <c r="CN31" s="606"/>
      <c r="CO31" s="606"/>
      <c r="CP31" s="606"/>
      <c r="CQ31" s="607"/>
      <c r="CR31" s="608">
        <v>203171</v>
      </c>
      <c r="CS31" s="621"/>
      <c r="CT31" s="621"/>
      <c r="CU31" s="621"/>
      <c r="CV31" s="621"/>
      <c r="CW31" s="621"/>
      <c r="CX31" s="621"/>
      <c r="CY31" s="622"/>
      <c r="CZ31" s="611">
        <v>0.2</v>
      </c>
      <c r="DA31" s="623"/>
      <c r="DB31" s="623"/>
      <c r="DC31" s="624"/>
      <c r="DD31" s="614">
        <v>203171</v>
      </c>
      <c r="DE31" s="621"/>
      <c r="DF31" s="621"/>
      <c r="DG31" s="621"/>
      <c r="DH31" s="621"/>
      <c r="DI31" s="621"/>
      <c r="DJ31" s="621"/>
      <c r="DK31" s="622"/>
      <c r="DL31" s="614">
        <v>202121</v>
      </c>
      <c r="DM31" s="621"/>
      <c r="DN31" s="621"/>
      <c r="DO31" s="621"/>
      <c r="DP31" s="621"/>
      <c r="DQ31" s="621"/>
      <c r="DR31" s="621"/>
      <c r="DS31" s="621"/>
      <c r="DT31" s="621"/>
      <c r="DU31" s="621"/>
      <c r="DV31" s="622"/>
      <c r="DW31" s="611">
        <v>0.4</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6949470</v>
      </c>
      <c r="S32" s="609"/>
      <c r="T32" s="609"/>
      <c r="U32" s="609"/>
      <c r="V32" s="609"/>
      <c r="W32" s="609"/>
      <c r="X32" s="609"/>
      <c r="Y32" s="610"/>
      <c r="Z32" s="646">
        <v>7.8</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1"/>
      <c r="AU32" s="196" t="s">
        <v>302</v>
      </c>
      <c r="AX32" s="605" t="s">
        <v>303</v>
      </c>
      <c r="AY32" s="606"/>
      <c r="AZ32" s="606"/>
      <c r="BA32" s="606"/>
      <c r="BB32" s="606"/>
      <c r="BC32" s="606"/>
      <c r="BD32" s="606"/>
      <c r="BE32" s="606"/>
      <c r="BF32" s="607"/>
      <c r="BG32" s="674">
        <v>99.3</v>
      </c>
      <c r="BH32" s="621"/>
      <c r="BI32" s="621"/>
      <c r="BJ32" s="621"/>
      <c r="BK32" s="621"/>
      <c r="BL32" s="621"/>
      <c r="BM32" s="612">
        <v>98.7</v>
      </c>
      <c r="BN32" s="621"/>
      <c r="BO32" s="621"/>
      <c r="BP32" s="621"/>
      <c r="BQ32" s="644"/>
      <c r="BR32" s="674">
        <v>99.3</v>
      </c>
      <c r="BS32" s="621"/>
      <c r="BT32" s="621"/>
      <c r="BU32" s="621"/>
      <c r="BV32" s="621"/>
      <c r="BW32" s="621"/>
      <c r="BX32" s="612">
        <v>98.7</v>
      </c>
      <c r="BY32" s="621"/>
      <c r="BZ32" s="621"/>
      <c r="CA32" s="621"/>
      <c r="CB32" s="644"/>
      <c r="CD32" s="631"/>
      <c r="CE32" s="632"/>
      <c r="CF32" s="605" t="s">
        <v>304</v>
      </c>
      <c r="CG32" s="606"/>
      <c r="CH32" s="606"/>
      <c r="CI32" s="606"/>
      <c r="CJ32" s="606"/>
      <c r="CK32" s="606"/>
      <c r="CL32" s="606"/>
      <c r="CM32" s="606"/>
      <c r="CN32" s="606"/>
      <c r="CO32" s="606"/>
      <c r="CP32" s="606"/>
      <c r="CQ32" s="607"/>
      <c r="CR32" s="608">
        <v>1720</v>
      </c>
      <c r="CS32" s="609"/>
      <c r="CT32" s="609"/>
      <c r="CU32" s="609"/>
      <c r="CV32" s="609"/>
      <c r="CW32" s="609"/>
      <c r="CX32" s="609"/>
      <c r="CY32" s="610"/>
      <c r="CZ32" s="611">
        <v>0</v>
      </c>
      <c r="DA32" s="623"/>
      <c r="DB32" s="623"/>
      <c r="DC32" s="624"/>
      <c r="DD32" s="614">
        <v>1720</v>
      </c>
      <c r="DE32" s="609"/>
      <c r="DF32" s="609"/>
      <c r="DG32" s="609"/>
      <c r="DH32" s="609"/>
      <c r="DI32" s="609"/>
      <c r="DJ32" s="609"/>
      <c r="DK32" s="610"/>
      <c r="DL32" s="614">
        <v>1720</v>
      </c>
      <c r="DM32" s="609"/>
      <c r="DN32" s="609"/>
      <c r="DO32" s="609"/>
      <c r="DP32" s="609"/>
      <c r="DQ32" s="609"/>
      <c r="DR32" s="609"/>
      <c r="DS32" s="609"/>
      <c r="DT32" s="609"/>
      <c r="DU32" s="609"/>
      <c r="DV32" s="610"/>
      <c r="DW32" s="611">
        <v>0</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268100</v>
      </c>
      <c r="S33" s="609"/>
      <c r="T33" s="609"/>
      <c r="U33" s="609"/>
      <c r="V33" s="609"/>
      <c r="W33" s="609"/>
      <c r="X33" s="609"/>
      <c r="Y33" s="610"/>
      <c r="Z33" s="646">
        <v>0.3</v>
      </c>
      <c r="AA33" s="646"/>
      <c r="AB33" s="646"/>
      <c r="AC33" s="646"/>
      <c r="AD33" s="647">
        <v>203843</v>
      </c>
      <c r="AE33" s="647"/>
      <c r="AF33" s="647"/>
      <c r="AG33" s="647"/>
      <c r="AH33" s="647"/>
      <c r="AI33" s="647"/>
      <c r="AJ33" s="647"/>
      <c r="AK33" s="647"/>
      <c r="AL33" s="611">
        <v>0.4</v>
      </c>
      <c r="AM33" s="612"/>
      <c r="AN33" s="612"/>
      <c r="AO33" s="648"/>
      <c r="AP33" s="651"/>
      <c r="AQ33" s="652"/>
      <c r="AR33" s="652"/>
      <c r="AS33" s="652"/>
      <c r="AT33" s="682"/>
      <c r="AU33" s="201"/>
      <c r="AV33" s="201"/>
      <c r="AW33" s="201"/>
      <c r="AX33" s="589" t="s">
        <v>306</v>
      </c>
      <c r="AY33" s="590"/>
      <c r="AZ33" s="590"/>
      <c r="BA33" s="590"/>
      <c r="BB33" s="590"/>
      <c r="BC33" s="590"/>
      <c r="BD33" s="590"/>
      <c r="BE33" s="590"/>
      <c r="BF33" s="591"/>
      <c r="BG33" s="669">
        <v>99.5</v>
      </c>
      <c r="BH33" s="593"/>
      <c r="BI33" s="593"/>
      <c r="BJ33" s="593"/>
      <c r="BK33" s="593"/>
      <c r="BL33" s="593"/>
      <c r="BM33" s="639">
        <v>99.2</v>
      </c>
      <c r="BN33" s="593"/>
      <c r="BO33" s="593"/>
      <c r="BP33" s="593"/>
      <c r="BQ33" s="656"/>
      <c r="BR33" s="669">
        <v>99.5</v>
      </c>
      <c r="BS33" s="593"/>
      <c r="BT33" s="593"/>
      <c r="BU33" s="593"/>
      <c r="BV33" s="593"/>
      <c r="BW33" s="593"/>
      <c r="BX33" s="639">
        <v>99.2</v>
      </c>
      <c r="BY33" s="593"/>
      <c r="BZ33" s="593"/>
      <c r="CA33" s="593"/>
      <c r="CB33" s="656"/>
      <c r="CD33" s="605" t="s">
        <v>307</v>
      </c>
      <c r="CE33" s="606"/>
      <c r="CF33" s="606"/>
      <c r="CG33" s="606"/>
      <c r="CH33" s="606"/>
      <c r="CI33" s="606"/>
      <c r="CJ33" s="606"/>
      <c r="CK33" s="606"/>
      <c r="CL33" s="606"/>
      <c r="CM33" s="606"/>
      <c r="CN33" s="606"/>
      <c r="CO33" s="606"/>
      <c r="CP33" s="606"/>
      <c r="CQ33" s="607"/>
      <c r="CR33" s="608">
        <v>28263869</v>
      </c>
      <c r="CS33" s="621"/>
      <c r="CT33" s="621"/>
      <c r="CU33" s="621"/>
      <c r="CV33" s="621"/>
      <c r="CW33" s="621"/>
      <c r="CX33" s="621"/>
      <c r="CY33" s="622"/>
      <c r="CZ33" s="611">
        <v>32.200000000000003</v>
      </c>
      <c r="DA33" s="623"/>
      <c r="DB33" s="623"/>
      <c r="DC33" s="624"/>
      <c r="DD33" s="614">
        <v>22861565</v>
      </c>
      <c r="DE33" s="621"/>
      <c r="DF33" s="621"/>
      <c r="DG33" s="621"/>
      <c r="DH33" s="621"/>
      <c r="DI33" s="621"/>
      <c r="DJ33" s="621"/>
      <c r="DK33" s="622"/>
      <c r="DL33" s="614">
        <v>18212556</v>
      </c>
      <c r="DM33" s="621"/>
      <c r="DN33" s="621"/>
      <c r="DO33" s="621"/>
      <c r="DP33" s="621"/>
      <c r="DQ33" s="621"/>
      <c r="DR33" s="621"/>
      <c r="DS33" s="621"/>
      <c r="DT33" s="621"/>
      <c r="DU33" s="621"/>
      <c r="DV33" s="622"/>
      <c r="DW33" s="611">
        <v>38.5</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359331</v>
      </c>
      <c r="S34" s="609"/>
      <c r="T34" s="609"/>
      <c r="U34" s="609"/>
      <c r="V34" s="609"/>
      <c r="W34" s="609"/>
      <c r="X34" s="609"/>
      <c r="Y34" s="610"/>
      <c r="Z34" s="646">
        <v>0.4</v>
      </c>
      <c r="AA34" s="646"/>
      <c r="AB34" s="646"/>
      <c r="AC34" s="646"/>
      <c r="AD34" s="647" t="s">
        <v>122</v>
      </c>
      <c r="AE34" s="647"/>
      <c r="AF34" s="647"/>
      <c r="AG34" s="647"/>
      <c r="AH34" s="647"/>
      <c r="AI34" s="647"/>
      <c r="AJ34" s="647"/>
      <c r="AK34" s="647"/>
      <c r="AL34" s="611" t="s">
        <v>122</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309</v>
      </c>
      <c r="CE34" s="606"/>
      <c r="CF34" s="606"/>
      <c r="CG34" s="606"/>
      <c r="CH34" s="606"/>
      <c r="CI34" s="606"/>
      <c r="CJ34" s="606"/>
      <c r="CK34" s="606"/>
      <c r="CL34" s="606"/>
      <c r="CM34" s="606"/>
      <c r="CN34" s="606"/>
      <c r="CO34" s="606"/>
      <c r="CP34" s="606"/>
      <c r="CQ34" s="607"/>
      <c r="CR34" s="608">
        <v>9911431</v>
      </c>
      <c r="CS34" s="609"/>
      <c r="CT34" s="609"/>
      <c r="CU34" s="609"/>
      <c r="CV34" s="609"/>
      <c r="CW34" s="609"/>
      <c r="CX34" s="609"/>
      <c r="CY34" s="610"/>
      <c r="CZ34" s="611">
        <v>11.3</v>
      </c>
      <c r="DA34" s="623"/>
      <c r="DB34" s="623"/>
      <c r="DC34" s="624"/>
      <c r="DD34" s="614">
        <v>7602482</v>
      </c>
      <c r="DE34" s="609"/>
      <c r="DF34" s="609"/>
      <c r="DG34" s="609"/>
      <c r="DH34" s="609"/>
      <c r="DI34" s="609"/>
      <c r="DJ34" s="609"/>
      <c r="DK34" s="610"/>
      <c r="DL34" s="614">
        <v>6569675</v>
      </c>
      <c r="DM34" s="609"/>
      <c r="DN34" s="609"/>
      <c r="DO34" s="609"/>
      <c r="DP34" s="609"/>
      <c r="DQ34" s="609"/>
      <c r="DR34" s="609"/>
      <c r="DS34" s="609"/>
      <c r="DT34" s="609"/>
      <c r="DU34" s="609"/>
      <c r="DV34" s="610"/>
      <c r="DW34" s="611">
        <v>13.9</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766083</v>
      </c>
      <c r="S35" s="609"/>
      <c r="T35" s="609"/>
      <c r="U35" s="609"/>
      <c r="V35" s="609"/>
      <c r="W35" s="609"/>
      <c r="X35" s="609"/>
      <c r="Y35" s="610"/>
      <c r="Z35" s="646">
        <v>0.9</v>
      </c>
      <c r="AA35" s="646"/>
      <c r="AB35" s="646"/>
      <c r="AC35" s="646"/>
      <c r="AD35" s="647" t="s">
        <v>122</v>
      </c>
      <c r="AE35" s="647"/>
      <c r="AF35" s="647"/>
      <c r="AG35" s="647"/>
      <c r="AH35" s="647"/>
      <c r="AI35" s="647"/>
      <c r="AJ35" s="647"/>
      <c r="AK35" s="647"/>
      <c r="AL35" s="611" t="s">
        <v>122</v>
      </c>
      <c r="AM35" s="612"/>
      <c r="AN35" s="612"/>
      <c r="AO35" s="648"/>
      <c r="AP35" s="204"/>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611242</v>
      </c>
      <c r="CS35" s="621"/>
      <c r="CT35" s="621"/>
      <c r="CU35" s="621"/>
      <c r="CV35" s="621"/>
      <c r="CW35" s="621"/>
      <c r="CX35" s="621"/>
      <c r="CY35" s="622"/>
      <c r="CZ35" s="611">
        <v>0.7</v>
      </c>
      <c r="DA35" s="623"/>
      <c r="DB35" s="623"/>
      <c r="DC35" s="624"/>
      <c r="DD35" s="614">
        <v>522847</v>
      </c>
      <c r="DE35" s="621"/>
      <c r="DF35" s="621"/>
      <c r="DG35" s="621"/>
      <c r="DH35" s="621"/>
      <c r="DI35" s="621"/>
      <c r="DJ35" s="621"/>
      <c r="DK35" s="622"/>
      <c r="DL35" s="614">
        <v>522809</v>
      </c>
      <c r="DM35" s="621"/>
      <c r="DN35" s="621"/>
      <c r="DO35" s="621"/>
      <c r="DP35" s="621"/>
      <c r="DQ35" s="621"/>
      <c r="DR35" s="621"/>
      <c r="DS35" s="621"/>
      <c r="DT35" s="621"/>
      <c r="DU35" s="621"/>
      <c r="DV35" s="622"/>
      <c r="DW35" s="611">
        <v>1.1000000000000001</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1139274</v>
      </c>
      <c r="S36" s="609"/>
      <c r="T36" s="609"/>
      <c r="U36" s="609"/>
      <c r="V36" s="609"/>
      <c r="W36" s="609"/>
      <c r="X36" s="609"/>
      <c r="Y36" s="610"/>
      <c r="Z36" s="646">
        <v>1.3</v>
      </c>
      <c r="AA36" s="646"/>
      <c r="AB36" s="646"/>
      <c r="AC36" s="646"/>
      <c r="AD36" s="647" t="s">
        <v>122</v>
      </c>
      <c r="AE36" s="647"/>
      <c r="AF36" s="647"/>
      <c r="AG36" s="647"/>
      <c r="AH36" s="647"/>
      <c r="AI36" s="647"/>
      <c r="AJ36" s="647"/>
      <c r="AK36" s="647"/>
      <c r="AL36" s="611" t="s">
        <v>122</v>
      </c>
      <c r="AM36" s="612"/>
      <c r="AN36" s="612"/>
      <c r="AO36" s="648"/>
      <c r="AP36" s="204"/>
      <c r="AQ36" s="657" t="s">
        <v>315</v>
      </c>
      <c r="AR36" s="658"/>
      <c r="AS36" s="658"/>
      <c r="AT36" s="658"/>
      <c r="AU36" s="658"/>
      <c r="AV36" s="658"/>
      <c r="AW36" s="658"/>
      <c r="AX36" s="658"/>
      <c r="AY36" s="659"/>
      <c r="AZ36" s="663">
        <v>12697731</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31595</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7334226</v>
      </c>
      <c r="CS36" s="609"/>
      <c r="CT36" s="609"/>
      <c r="CU36" s="609"/>
      <c r="CV36" s="609"/>
      <c r="CW36" s="609"/>
      <c r="CX36" s="609"/>
      <c r="CY36" s="610"/>
      <c r="CZ36" s="611">
        <v>8.4</v>
      </c>
      <c r="DA36" s="623"/>
      <c r="DB36" s="623"/>
      <c r="DC36" s="624"/>
      <c r="DD36" s="614">
        <v>6756406</v>
      </c>
      <c r="DE36" s="609"/>
      <c r="DF36" s="609"/>
      <c r="DG36" s="609"/>
      <c r="DH36" s="609"/>
      <c r="DI36" s="609"/>
      <c r="DJ36" s="609"/>
      <c r="DK36" s="610"/>
      <c r="DL36" s="614">
        <v>4424223</v>
      </c>
      <c r="DM36" s="609"/>
      <c r="DN36" s="609"/>
      <c r="DO36" s="609"/>
      <c r="DP36" s="609"/>
      <c r="DQ36" s="609"/>
      <c r="DR36" s="609"/>
      <c r="DS36" s="609"/>
      <c r="DT36" s="609"/>
      <c r="DU36" s="609"/>
      <c r="DV36" s="610"/>
      <c r="DW36" s="611">
        <v>9.3000000000000007</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2163311</v>
      </c>
      <c r="S37" s="609"/>
      <c r="T37" s="609"/>
      <c r="U37" s="609"/>
      <c r="V37" s="609"/>
      <c r="W37" s="609"/>
      <c r="X37" s="609"/>
      <c r="Y37" s="610"/>
      <c r="Z37" s="646">
        <v>2.4</v>
      </c>
      <c r="AA37" s="646"/>
      <c r="AB37" s="646"/>
      <c r="AC37" s="646"/>
      <c r="AD37" s="647">
        <v>3750</v>
      </c>
      <c r="AE37" s="647"/>
      <c r="AF37" s="647"/>
      <c r="AG37" s="647"/>
      <c r="AH37" s="647"/>
      <c r="AI37" s="647"/>
      <c r="AJ37" s="647"/>
      <c r="AK37" s="647"/>
      <c r="AL37" s="611">
        <v>0</v>
      </c>
      <c r="AM37" s="612"/>
      <c r="AN37" s="612"/>
      <c r="AO37" s="648"/>
      <c r="AQ37" s="641" t="s">
        <v>319</v>
      </c>
      <c r="AR37" s="642"/>
      <c r="AS37" s="642"/>
      <c r="AT37" s="642"/>
      <c r="AU37" s="642"/>
      <c r="AV37" s="642"/>
      <c r="AW37" s="642"/>
      <c r="AX37" s="642"/>
      <c r="AY37" s="643"/>
      <c r="AZ37" s="608">
        <v>2188616</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-351305</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1169546</v>
      </c>
      <c r="CS37" s="621"/>
      <c r="CT37" s="621"/>
      <c r="CU37" s="621"/>
      <c r="CV37" s="621"/>
      <c r="CW37" s="621"/>
      <c r="CX37" s="621"/>
      <c r="CY37" s="622"/>
      <c r="CZ37" s="611">
        <v>1.3</v>
      </c>
      <c r="DA37" s="623"/>
      <c r="DB37" s="623"/>
      <c r="DC37" s="624"/>
      <c r="DD37" s="614">
        <v>1169546</v>
      </c>
      <c r="DE37" s="621"/>
      <c r="DF37" s="621"/>
      <c r="DG37" s="621"/>
      <c r="DH37" s="621"/>
      <c r="DI37" s="621"/>
      <c r="DJ37" s="621"/>
      <c r="DK37" s="622"/>
      <c r="DL37" s="614">
        <v>1151170</v>
      </c>
      <c r="DM37" s="621"/>
      <c r="DN37" s="621"/>
      <c r="DO37" s="621"/>
      <c r="DP37" s="621"/>
      <c r="DQ37" s="621"/>
      <c r="DR37" s="621"/>
      <c r="DS37" s="621"/>
      <c r="DT37" s="621"/>
      <c r="DU37" s="621"/>
      <c r="DV37" s="622"/>
      <c r="DW37" s="611">
        <v>2.4</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3987500</v>
      </c>
      <c r="S38" s="609"/>
      <c r="T38" s="609"/>
      <c r="U38" s="609"/>
      <c r="V38" s="609"/>
      <c r="W38" s="609"/>
      <c r="X38" s="609"/>
      <c r="Y38" s="610"/>
      <c r="Z38" s="646">
        <v>4.5</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1402668</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22579</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8746632</v>
      </c>
      <c r="CS38" s="609"/>
      <c r="CT38" s="609"/>
      <c r="CU38" s="609"/>
      <c r="CV38" s="609"/>
      <c r="CW38" s="609"/>
      <c r="CX38" s="609"/>
      <c r="CY38" s="610"/>
      <c r="CZ38" s="611">
        <v>10</v>
      </c>
      <c r="DA38" s="623"/>
      <c r="DB38" s="623"/>
      <c r="DC38" s="624"/>
      <c r="DD38" s="614">
        <v>6817512</v>
      </c>
      <c r="DE38" s="609"/>
      <c r="DF38" s="609"/>
      <c r="DG38" s="609"/>
      <c r="DH38" s="609"/>
      <c r="DI38" s="609"/>
      <c r="DJ38" s="609"/>
      <c r="DK38" s="610"/>
      <c r="DL38" s="614">
        <v>6395849</v>
      </c>
      <c r="DM38" s="609"/>
      <c r="DN38" s="609"/>
      <c r="DO38" s="609"/>
      <c r="DP38" s="609"/>
      <c r="DQ38" s="609"/>
      <c r="DR38" s="609"/>
      <c r="DS38" s="609"/>
      <c r="DT38" s="609"/>
      <c r="DU38" s="609"/>
      <c r="DV38" s="610"/>
      <c r="DW38" s="611">
        <v>13.5</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v>359815</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33565</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1293967</v>
      </c>
      <c r="CS39" s="621"/>
      <c r="CT39" s="621"/>
      <c r="CU39" s="621"/>
      <c r="CV39" s="621"/>
      <c r="CW39" s="621"/>
      <c r="CX39" s="621"/>
      <c r="CY39" s="622"/>
      <c r="CZ39" s="611">
        <v>1.5</v>
      </c>
      <c r="DA39" s="623"/>
      <c r="DB39" s="623"/>
      <c r="DC39" s="624"/>
      <c r="DD39" s="614">
        <v>825647</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v>467100</v>
      </c>
      <c r="S40" s="609"/>
      <c r="T40" s="609"/>
      <c r="U40" s="609"/>
      <c r="V40" s="609"/>
      <c r="W40" s="609"/>
      <c r="X40" s="609"/>
      <c r="Y40" s="610"/>
      <c r="Z40" s="646">
        <v>0.5</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05"/>
      <c r="BM40" s="606" t="s">
        <v>333</v>
      </c>
      <c r="BN40" s="606"/>
      <c r="BO40" s="606"/>
      <c r="BP40" s="606"/>
      <c r="BQ40" s="606"/>
      <c r="BR40" s="606"/>
      <c r="BS40" s="606"/>
      <c r="BT40" s="606"/>
      <c r="BU40" s="607"/>
      <c r="BV40" s="608">
        <v>115</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366371</v>
      </c>
      <c r="CS40" s="609"/>
      <c r="CT40" s="609"/>
      <c r="CU40" s="609"/>
      <c r="CV40" s="609"/>
      <c r="CW40" s="609"/>
      <c r="CX40" s="609"/>
      <c r="CY40" s="610"/>
      <c r="CZ40" s="611">
        <v>0.4</v>
      </c>
      <c r="DA40" s="623"/>
      <c r="DB40" s="623"/>
      <c r="DC40" s="624"/>
      <c r="DD40" s="614">
        <v>336671</v>
      </c>
      <c r="DE40" s="609"/>
      <c r="DF40" s="609"/>
      <c r="DG40" s="609"/>
      <c r="DH40" s="609"/>
      <c r="DI40" s="609"/>
      <c r="DJ40" s="609"/>
      <c r="DK40" s="610"/>
      <c r="DL40" s="614">
        <v>300000</v>
      </c>
      <c r="DM40" s="609"/>
      <c r="DN40" s="609"/>
      <c r="DO40" s="609"/>
      <c r="DP40" s="609"/>
      <c r="DQ40" s="609"/>
      <c r="DR40" s="609"/>
      <c r="DS40" s="609"/>
      <c r="DT40" s="609"/>
      <c r="DU40" s="609"/>
      <c r="DV40" s="610"/>
      <c r="DW40" s="611">
        <v>0.6</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88885551</v>
      </c>
      <c r="S41" s="633"/>
      <c r="T41" s="633"/>
      <c r="U41" s="633"/>
      <c r="V41" s="633"/>
      <c r="W41" s="633"/>
      <c r="X41" s="633"/>
      <c r="Y41" s="636"/>
      <c r="Z41" s="637">
        <v>100</v>
      </c>
      <c r="AA41" s="637"/>
      <c r="AB41" s="637"/>
      <c r="AC41" s="637"/>
      <c r="AD41" s="638">
        <v>46859301</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2253745</v>
      </c>
      <c r="BA41" s="609"/>
      <c r="BB41" s="609"/>
      <c r="BC41" s="609"/>
      <c r="BD41" s="621"/>
      <c r="BE41" s="621"/>
      <c r="BF41" s="644"/>
      <c r="BG41" s="649"/>
      <c r="BH41" s="650"/>
      <c r="BI41" s="650"/>
      <c r="BJ41" s="650"/>
      <c r="BK41" s="650"/>
      <c r="BL41" s="205"/>
      <c r="BM41" s="606" t="s">
        <v>337</v>
      </c>
      <c r="BN41" s="606"/>
      <c r="BO41" s="606"/>
      <c r="BP41" s="606"/>
      <c r="BQ41" s="606"/>
      <c r="BR41" s="606"/>
      <c r="BS41" s="606"/>
      <c r="BT41" s="606"/>
      <c r="BU41" s="607"/>
      <c r="BV41" s="608" t="s">
        <v>122</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6492887</v>
      </c>
      <c r="BA42" s="633"/>
      <c r="BB42" s="633"/>
      <c r="BC42" s="633"/>
      <c r="BD42" s="593"/>
      <c r="BE42" s="593"/>
      <c r="BF42" s="656"/>
      <c r="BG42" s="651"/>
      <c r="BH42" s="652"/>
      <c r="BI42" s="652"/>
      <c r="BJ42" s="652"/>
      <c r="BK42" s="652"/>
      <c r="BL42" s="206"/>
      <c r="BM42" s="590" t="s">
        <v>340</v>
      </c>
      <c r="BN42" s="590"/>
      <c r="BO42" s="590"/>
      <c r="BP42" s="590"/>
      <c r="BQ42" s="590"/>
      <c r="BR42" s="590"/>
      <c r="BS42" s="590"/>
      <c r="BT42" s="590"/>
      <c r="BU42" s="591"/>
      <c r="BV42" s="592">
        <v>407</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5614142</v>
      </c>
      <c r="CS42" s="621"/>
      <c r="CT42" s="621"/>
      <c r="CU42" s="621"/>
      <c r="CV42" s="621"/>
      <c r="CW42" s="621"/>
      <c r="CX42" s="621"/>
      <c r="CY42" s="622"/>
      <c r="CZ42" s="611">
        <v>6.4</v>
      </c>
      <c r="DA42" s="623"/>
      <c r="DB42" s="623"/>
      <c r="DC42" s="624"/>
      <c r="DD42" s="614">
        <v>1015263</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342</v>
      </c>
      <c r="CD43" s="605" t="s">
        <v>343</v>
      </c>
      <c r="CE43" s="606"/>
      <c r="CF43" s="606"/>
      <c r="CG43" s="606"/>
      <c r="CH43" s="606"/>
      <c r="CI43" s="606"/>
      <c r="CJ43" s="606"/>
      <c r="CK43" s="606"/>
      <c r="CL43" s="606"/>
      <c r="CM43" s="606"/>
      <c r="CN43" s="606"/>
      <c r="CO43" s="606"/>
      <c r="CP43" s="606"/>
      <c r="CQ43" s="607"/>
      <c r="CR43" s="608">
        <v>150256</v>
      </c>
      <c r="CS43" s="621"/>
      <c r="CT43" s="621"/>
      <c r="CU43" s="621"/>
      <c r="CV43" s="621"/>
      <c r="CW43" s="621"/>
      <c r="CX43" s="621"/>
      <c r="CY43" s="622"/>
      <c r="CZ43" s="611">
        <v>0.2</v>
      </c>
      <c r="DA43" s="623"/>
      <c r="DB43" s="623"/>
      <c r="DC43" s="624"/>
      <c r="DD43" s="614">
        <v>141765</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5614142</v>
      </c>
      <c r="CS44" s="609"/>
      <c r="CT44" s="609"/>
      <c r="CU44" s="609"/>
      <c r="CV44" s="609"/>
      <c r="CW44" s="609"/>
      <c r="CX44" s="609"/>
      <c r="CY44" s="610"/>
      <c r="CZ44" s="611">
        <v>6.4</v>
      </c>
      <c r="DA44" s="612"/>
      <c r="DB44" s="612"/>
      <c r="DC44" s="613"/>
      <c r="DD44" s="614">
        <v>1015263</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1511931</v>
      </c>
      <c r="CS45" s="621"/>
      <c r="CT45" s="621"/>
      <c r="CU45" s="621"/>
      <c r="CV45" s="621"/>
      <c r="CW45" s="621"/>
      <c r="CX45" s="621"/>
      <c r="CY45" s="622"/>
      <c r="CZ45" s="611">
        <v>1.7</v>
      </c>
      <c r="DA45" s="623"/>
      <c r="DB45" s="623"/>
      <c r="DC45" s="624"/>
      <c r="DD45" s="614">
        <v>97683</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348</v>
      </c>
      <c r="CG46" s="606"/>
      <c r="CH46" s="606"/>
      <c r="CI46" s="606"/>
      <c r="CJ46" s="606"/>
      <c r="CK46" s="606"/>
      <c r="CL46" s="606"/>
      <c r="CM46" s="606"/>
      <c r="CN46" s="606"/>
      <c r="CO46" s="606"/>
      <c r="CP46" s="606"/>
      <c r="CQ46" s="607"/>
      <c r="CR46" s="608">
        <v>4058859</v>
      </c>
      <c r="CS46" s="609"/>
      <c r="CT46" s="609"/>
      <c r="CU46" s="609"/>
      <c r="CV46" s="609"/>
      <c r="CW46" s="609"/>
      <c r="CX46" s="609"/>
      <c r="CY46" s="610"/>
      <c r="CZ46" s="611">
        <v>4.5999999999999996</v>
      </c>
      <c r="DA46" s="612"/>
      <c r="DB46" s="612"/>
      <c r="DC46" s="613"/>
      <c r="DD46" s="614">
        <v>907379</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349</v>
      </c>
      <c r="CG47" s="606"/>
      <c r="CH47" s="606"/>
      <c r="CI47" s="606"/>
      <c r="CJ47" s="606"/>
      <c r="CK47" s="606"/>
      <c r="CL47" s="606"/>
      <c r="CM47" s="606"/>
      <c r="CN47" s="606"/>
      <c r="CO47" s="606"/>
      <c r="CP47" s="606"/>
      <c r="CQ47" s="607"/>
      <c r="CR47" s="608" t="s">
        <v>122</v>
      </c>
      <c r="CS47" s="621"/>
      <c r="CT47" s="621"/>
      <c r="CU47" s="621"/>
      <c r="CV47" s="621"/>
      <c r="CW47" s="621"/>
      <c r="CX47" s="621"/>
      <c r="CY47" s="622"/>
      <c r="CZ47" s="611" t="s">
        <v>122</v>
      </c>
      <c r="DA47" s="623"/>
      <c r="DB47" s="623"/>
      <c r="DC47" s="624"/>
      <c r="DD47" s="614" t="s">
        <v>122</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0.8" x14ac:dyDescent="0.2">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351</v>
      </c>
      <c r="CE49" s="590"/>
      <c r="CF49" s="590"/>
      <c r="CG49" s="590"/>
      <c r="CH49" s="590"/>
      <c r="CI49" s="590"/>
      <c r="CJ49" s="590"/>
      <c r="CK49" s="590"/>
      <c r="CL49" s="590"/>
      <c r="CM49" s="590"/>
      <c r="CN49" s="590"/>
      <c r="CO49" s="590"/>
      <c r="CP49" s="590"/>
      <c r="CQ49" s="591"/>
      <c r="CR49" s="592">
        <v>87824604</v>
      </c>
      <c r="CS49" s="593"/>
      <c r="CT49" s="593"/>
      <c r="CU49" s="593"/>
      <c r="CV49" s="593"/>
      <c r="CW49" s="593"/>
      <c r="CX49" s="593"/>
      <c r="CY49" s="594"/>
      <c r="CZ49" s="595">
        <v>100</v>
      </c>
      <c r="DA49" s="596"/>
      <c r="DB49" s="596"/>
      <c r="DC49" s="597"/>
      <c r="DD49" s="598">
        <v>54097560</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FWxQvXqrQ0Zozu8R1QtVSTbWzzcaIRpAF/g7Kfa+Q4TyQT+PNbfAGgYOFM+WatsL9BNN9abwI3VgunjHVbpaOA==" saltValue="JLq8orekoHiSwqY8JdhQC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2">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6"/>
    </row>
    <row r="6" spans="1:131" s="217"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6"/>
    </row>
    <row r="7" spans="1:131" s="217" customFormat="1" ht="26.25" customHeight="1" thickTop="1" x14ac:dyDescent="0.2">
      <c r="A7" s="218">
        <v>1</v>
      </c>
      <c r="B7" s="1034" t="s">
        <v>374</v>
      </c>
      <c r="C7" s="1035"/>
      <c r="D7" s="1035"/>
      <c r="E7" s="1035"/>
      <c r="F7" s="1035"/>
      <c r="G7" s="1035"/>
      <c r="H7" s="1035"/>
      <c r="I7" s="1035"/>
      <c r="J7" s="1035"/>
      <c r="K7" s="1035"/>
      <c r="L7" s="1035"/>
      <c r="M7" s="1035"/>
      <c r="N7" s="1035"/>
      <c r="O7" s="1035"/>
      <c r="P7" s="1036"/>
      <c r="Q7" s="1089">
        <v>88891</v>
      </c>
      <c r="R7" s="1090"/>
      <c r="S7" s="1090"/>
      <c r="T7" s="1090"/>
      <c r="U7" s="1090"/>
      <c r="V7" s="1090">
        <v>87830</v>
      </c>
      <c r="W7" s="1090"/>
      <c r="X7" s="1090"/>
      <c r="Y7" s="1090"/>
      <c r="Z7" s="1090"/>
      <c r="AA7" s="1090">
        <v>1061</v>
      </c>
      <c r="AB7" s="1090"/>
      <c r="AC7" s="1090"/>
      <c r="AD7" s="1090"/>
      <c r="AE7" s="1091"/>
      <c r="AF7" s="1092">
        <v>788</v>
      </c>
      <c r="AG7" s="1093"/>
      <c r="AH7" s="1093"/>
      <c r="AI7" s="1093"/>
      <c r="AJ7" s="1094"/>
      <c r="AK7" s="1095">
        <v>766</v>
      </c>
      <c r="AL7" s="1096"/>
      <c r="AM7" s="1096"/>
      <c r="AN7" s="1096"/>
      <c r="AO7" s="1096"/>
      <c r="AP7" s="1096">
        <v>48024</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8">
        <v>1</v>
      </c>
      <c r="BR7" s="219"/>
      <c r="BS7" s="1086" t="s">
        <v>556</v>
      </c>
      <c r="BT7" s="1087"/>
      <c r="BU7" s="1087"/>
      <c r="BV7" s="1087"/>
      <c r="BW7" s="1087"/>
      <c r="BX7" s="1087"/>
      <c r="BY7" s="1087"/>
      <c r="BZ7" s="1087"/>
      <c r="CA7" s="1087"/>
      <c r="CB7" s="1087"/>
      <c r="CC7" s="1087"/>
      <c r="CD7" s="1087"/>
      <c r="CE7" s="1087"/>
      <c r="CF7" s="1087"/>
      <c r="CG7" s="1099"/>
      <c r="CH7" s="1083">
        <v>11</v>
      </c>
      <c r="CI7" s="1084"/>
      <c r="CJ7" s="1084"/>
      <c r="CK7" s="1084"/>
      <c r="CL7" s="1085"/>
      <c r="CM7" s="1083">
        <v>132</v>
      </c>
      <c r="CN7" s="1084"/>
      <c r="CO7" s="1084"/>
      <c r="CP7" s="1084"/>
      <c r="CQ7" s="1085"/>
      <c r="CR7" s="1083">
        <v>10</v>
      </c>
      <c r="CS7" s="1084"/>
      <c r="CT7" s="1084"/>
      <c r="CU7" s="1084"/>
      <c r="CV7" s="1085"/>
      <c r="CW7" s="1083" t="s">
        <v>557</v>
      </c>
      <c r="CX7" s="1084"/>
      <c r="CY7" s="1084"/>
      <c r="CZ7" s="1084"/>
      <c r="DA7" s="1085"/>
      <c r="DB7" s="1083" t="s">
        <v>557</v>
      </c>
      <c r="DC7" s="1084"/>
      <c r="DD7" s="1084"/>
      <c r="DE7" s="1084"/>
      <c r="DF7" s="1085"/>
      <c r="DG7" s="1083" t="s">
        <v>557</v>
      </c>
      <c r="DH7" s="1084"/>
      <c r="DI7" s="1084"/>
      <c r="DJ7" s="1084"/>
      <c r="DK7" s="1085"/>
      <c r="DL7" s="1083" t="s">
        <v>557</v>
      </c>
      <c r="DM7" s="1084"/>
      <c r="DN7" s="1084"/>
      <c r="DO7" s="1084"/>
      <c r="DP7" s="1085"/>
      <c r="DQ7" s="1083" t="s">
        <v>557</v>
      </c>
      <c r="DR7" s="1084"/>
      <c r="DS7" s="1084"/>
      <c r="DT7" s="1084"/>
      <c r="DU7" s="1085"/>
      <c r="DV7" s="1086"/>
      <c r="DW7" s="1087"/>
      <c r="DX7" s="1087"/>
      <c r="DY7" s="1087"/>
      <c r="DZ7" s="1088"/>
      <c r="EA7" s="216"/>
    </row>
    <row r="8" spans="1:131" s="217" customFormat="1" ht="26.25" customHeight="1" x14ac:dyDescent="0.2">
      <c r="A8" s="220">
        <v>2</v>
      </c>
      <c r="B8" s="1017" t="s">
        <v>375</v>
      </c>
      <c r="C8" s="1018"/>
      <c r="D8" s="1018"/>
      <c r="E8" s="1018"/>
      <c r="F8" s="1018"/>
      <c r="G8" s="1018"/>
      <c r="H8" s="1018"/>
      <c r="I8" s="1018"/>
      <c r="J8" s="1018"/>
      <c r="K8" s="1018"/>
      <c r="L8" s="1018"/>
      <c r="M8" s="1018"/>
      <c r="N8" s="1018"/>
      <c r="O8" s="1018"/>
      <c r="P8" s="1019"/>
      <c r="Q8" s="1025">
        <v>430</v>
      </c>
      <c r="R8" s="1026"/>
      <c r="S8" s="1026"/>
      <c r="T8" s="1026"/>
      <c r="U8" s="1026"/>
      <c r="V8" s="1026">
        <v>430</v>
      </c>
      <c r="W8" s="1026"/>
      <c r="X8" s="1026"/>
      <c r="Y8" s="1026"/>
      <c r="Z8" s="1026"/>
      <c r="AA8" s="1026" t="s">
        <v>555</v>
      </c>
      <c r="AB8" s="1026"/>
      <c r="AC8" s="1026"/>
      <c r="AD8" s="1026"/>
      <c r="AE8" s="1027"/>
      <c r="AF8" s="1022" t="s">
        <v>122</v>
      </c>
      <c r="AG8" s="1023"/>
      <c r="AH8" s="1023"/>
      <c r="AI8" s="1023"/>
      <c r="AJ8" s="1024"/>
      <c r="AK8" s="1067">
        <v>430</v>
      </c>
      <c r="AL8" s="1068"/>
      <c r="AM8" s="1068"/>
      <c r="AN8" s="1068"/>
      <c r="AO8" s="1068"/>
      <c r="AP8" s="1068">
        <v>1872</v>
      </c>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0">
        <v>2</v>
      </c>
      <c r="BR8" s="221"/>
      <c r="BS8" s="979"/>
      <c r="BT8" s="980"/>
      <c r="BU8" s="980"/>
      <c r="BV8" s="980"/>
      <c r="BW8" s="980"/>
      <c r="BX8" s="980"/>
      <c r="BY8" s="980"/>
      <c r="BZ8" s="980"/>
      <c r="CA8" s="980"/>
      <c r="CB8" s="980"/>
      <c r="CC8" s="980"/>
      <c r="CD8" s="980"/>
      <c r="CE8" s="980"/>
      <c r="CF8" s="980"/>
      <c r="CG8" s="1001"/>
      <c r="CH8" s="976"/>
      <c r="CI8" s="977"/>
      <c r="CJ8" s="977"/>
      <c r="CK8" s="977"/>
      <c r="CL8" s="978"/>
      <c r="CM8" s="976"/>
      <c r="CN8" s="977"/>
      <c r="CO8" s="977"/>
      <c r="CP8" s="977"/>
      <c r="CQ8" s="978"/>
      <c r="CR8" s="976"/>
      <c r="CS8" s="977"/>
      <c r="CT8" s="977"/>
      <c r="CU8" s="977"/>
      <c r="CV8" s="978"/>
      <c r="CW8" s="976"/>
      <c r="CX8" s="977"/>
      <c r="CY8" s="977"/>
      <c r="CZ8" s="977"/>
      <c r="DA8" s="978"/>
      <c r="DB8" s="976"/>
      <c r="DC8" s="977"/>
      <c r="DD8" s="977"/>
      <c r="DE8" s="977"/>
      <c r="DF8" s="978"/>
      <c r="DG8" s="976"/>
      <c r="DH8" s="977"/>
      <c r="DI8" s="977"/>
      <c r="DJ8" s="977"/>
      <c r="DK8" s="978"/>
      <c r="DL8" s="976"/>
      <c r="DM8" s="977"/>
      <c r="DN8" s="977"/>
      <c r="DO8" s="977"/>
      <c r="DP8" s="978"/>
      <c r="DQ8" s="976"/>
      <c r="DR8" s="977"/>
      <c r="DS8" s="977"/>
      <c r="DT8" s="977"/>
      <c r="DU8" s="978"/>
      <c r="DV8" s="979"/>
      <c r="DW8" s="980"/>
      <c r="DX8" s="980"/>
      <c r="DY8" s="980"/>
      <c r="DZ8" s="981"/>
      <c r="EA8" s="216"/>
    </row>
    <row r="9" spans="1:131" s="217" customFormat="1" ht="26.25" customHeight="1" x14ac:dyDescent="0.2">
      <c r="A9" s="220">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0">
        <v>3</v>
      </c>
      <c r="BR9" s="221"/>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6"/>
    </row>
    <row r="10" spans="1:131" s="217" customFormat="1" ht="26.25" customHeight="1" x14ac:dyDescent="0.2">
      <c r="A10" s="220">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0">
        <v>4</v>
      </c>
      <c r="BR10" s="221"/>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6"/>
    </row>
    <row r="11" spans="1:131" s="217" customFormat="1" ht="26.25" customHeight="1" x14ac:dyDescent="0.2">
      <c r="A11" s="220">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0">
        <v>5</v>
      </c>
      <c r="BR11" s="221"/>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6"/>
    </row>
    <row r="12" spans="1:131" s="217" customFormat="1" ht="26.25" customHeight="1" x14ac:dyDescent="0.2">
      <c r="A12" s="220">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0">
        <v>6</v>
      </c>
      <c r="BR12" s="221"/>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6"/>
    </row>
    <row r="13" spans="1:131" s="217" customFormat="1" ht="26.25" customHeight="1" x14ac:dyDescent="0.2">
      <c r="A13" s="220">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0">
        <v>7</v>
      </c>
      <c r="BR13" s="221"/>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6"/>
    </row>
    <row r="14" spans="1:131" s="217" customFormat="1" ht="26.25" customHeight="1" x14ac:dyDescent="0.2">
      <c r="A14" s="220">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0">
        <v>8</v>
      </c>
      <c r="BR14" s="221"/>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6"/>
    </row>
    <row r="15" spans="1:131" s="217" customFormat="1" ht="26.25" customHeight="1" x14ac:dyDescent="0.2">
      <c r="A15" s="220">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0">
        <v>9</v>
      </c>
      <c r="BR15" s="221"/>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6"/>
    </row>
    <row r="16" spans="1:131" s="217" customFormat="1" ht="26.25" customHeight="1" x14ac:dyDescent="0.2">
      <c r="A16" s="220">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0">
        <v>10</v>
      </c>
      <c r="BR16" s="221"/>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6"/>
    </row>
    <row r="17" spans="1:131" s="217" customFormat="1" ht="26.25" customHeight="1" x14ac:dyDescent="0.2">
      <c r="A17" s="220">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0">
        <v>11</v>
      </c>
      <c r="BR17" s="221"/>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6"/>
    </row>
    <row r="18" spans="1:131" s="217" customFormat="1" ht="26.25" customHeight="1" x14ac:dyDescent="0.2">
      <c r="A18" s="220">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0">
        <v>12</v>
      </c>
      <c r="BR18" s="221"/>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6"/>
    </row>
    <row r="19" spans="1:131" s="217" customFormat="1" ht="26.25" customHeight="1" x14ac:dyDescent="0.2">
      <c r="A19" s="220">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0">
        <v>13</v>
      </c>
      <c r="BR19" s="221"/>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6"/>
    </row>
    <row r="20" spans="1:131" s="217" customFormat="1" ht="26.25" customHeight="1" x14ac:dyDescent="0.2">
      <c r="A20" s="220">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0">
        <v>14</v>
      </c>
      <c r="BR20" s="221"/>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6"/>
    </row>
    <row r="21" spans="1:131" s="217" customFormat="1" ht="26.25" customHeight="1" thickBot="1" x14ac:dyDescent="0.25">
      <c r="A21" s="220">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0">
        <v>15</v>
      </c>
      <c r="BR21" s="221"/>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6"/>
    </row>
    <row r="22" spans="1:131" s="217" customFormat="1" ht="26.25" customHeight="1" x14ac:dyDescent="0.2">
      <c r="A22" s="220">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376</v>
      </c>
      <c r="BA22" s="1015"/>
      <c r="BB22" s="1015"/>
      <c r="BC22" s="1015"/>
      <c r="BD22" s="1016"/>
      <c r="BE22" s="215"/>
      <c r="BF22" s="215"/>
      <c r="BG22" s="215"/>
      <c r="BH22" s="215"/>
      <c r="BI22" s="215"/>
      <c r="BJ22" s="215"/>
      <c r="BK22" s="215"/>
      <c r="BL22" s="215"/>
      <c r="BM22" s="215"/>
      <c r="BN22" s="215"/>
      <c r="BO22" s="215"/>
      <c r="BP22" s="215"/>
      <c r="BQ22" s="220">
        <v>16</v>
      </c>
      <c r="BR22" s="221"/>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6"/>
    </row>
    <row r="23" spans="1:131" s="217" customFormat="1" ht="26.25" customHeight="1" thickBot="1" x14ac:dyDescent="0.25">
      <c r="A23" s="222" t="s">
        <v>377</v>
      </c>
      <c r="B23" s="924" t="s">
        <v>378</v>
      </c>
      <c r="C23" s="925"/>
      <c r="D23" s="925"/>
      <c r="E23" s="925"/>
      <c r="F23" s="925"/>
      <c r="G23" s="925"/>
      <c r="H23" s="925"/>
      <c r="I23" s="925"/>
      <c r="J23" s="925"/>
      <c r="K23" s="925"/>
      <c r="L23" s="925"/>
      <c r="M23" s="925"/>
      <c r="N23" s="925"/>
      <c r="O23" s="925"/>
      <c r="P23" s="935"/>
      <c r="Q23" s="1054">
        <v>88886</v>
      </c>
      <c r="R23" s="1048"/>
      <c r="S23" s="1048"/>
      <c r="T23" s="1048"/>
      <c r="U23" s="1048"/>
      <c r="V23" s="1048">
        <v>87825</v>
      </c>
      <c r="W23" s="1048"/>
      <c r="X23" s="1048"/>
      <c r="Y23" s="1048"/>
      <c r="Z23" s="1048"/>
      <c r="AA23" s="1048">
        <v>1061</v>
      </c>
      <c r="AB23" s="1048"/>
      <c r="AC23" s="1048"/>
      <c r="AD23" s="1048"/>
      <c r="AE23" s="1055"/>
      <c r="AF23" s="1056">
        <v>788</v>
      </c>
      <c r="AG23" s="1048"/>
      <c r="AH23" s="1048"/>
      <c r="AI23" s="1048"/>
      <c r="AJ23" s="1057"/>
      <c r="AK23" s="1058"/>
      <c r="AL23" s="1059"/>
      <c r="AM23" s="1059"/>
      <c r="AN23" s="1059"/>
      <c r="AO23" s="1059"/>
      <c r="AP23" s="1048">
        <v>49895</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0">
        <v>17</v>
      </c>
      <c r="BR23" s="221"/>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6"/>
    </row>
    <row r="24" spans="1:131" s="217" customFormat="1" ht="26.25" customHeight="1" x14ac:dyDescent="0.2">
      <c r="A24" s="1047" t="s">
        <v>379</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0">
        <v>18</v>
      </c>
      <c r="BR24" s="221"/>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6"/>
    </row>
    <row r="25" spans="1:131" ht="26.25" customHeight="1" thickBot="1" x14ac:dyDescent="0.25">
      <c r="A25" s="1046" t="s">
        <v>380</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3"/>
      <c r="BP25" s="223"/>
      <c r="BQ25" s="220">
        <v>19</v>
      </c>
      <c r="BR25" s="221"/>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357</v>
      </c>
      <c r="B26" s="983"/>
      <c r="C26" s="983"/>
      <c r="D26" s="983"/>
      <c r="E26" s="983"/>
      <c r="F26" s="983"/>
      <c r="G26" s="983"/>
      <c r="H26" s="983"/>
      <c r="I26" s="983"/>
      <c r="J26" s="983"/>
      <c r="K26" s="983"/>
      <c r="L26" s="983"/>
      <c r="M26" s="983"/>
      <c r="N26" s="983"/>
      <c r="O26" s="983"/>
      <c r="P26" s="984"/>
      <c r="Q26" s="988" t="s">
        <v>381</v>
      </c>
      <c r="R26" s="989"/>
      <c r="S26" s="989"/>
      <c r="T26" s="989"/>
      <c r="U26" s="990"/>
      <c r="V26" s="988" t="s">
        <v>382</v>
      </c>
      <c r="W26" s="989"/>
      <c r="X26" s="989"/>
      <c r="Y26" s="989"/>
      <c r="Z26" s="990"/>
      <c r="AA26" s="988" t="s">
        <v>383</v>
      </c>
      <c r="AB26" s="989"/>
      <c r="AC26" s="989"/>
      <c r="AD26" s="989"/>
      <c r="AE26" s="989"/>
      <c r="AF26" s="1042" t="s">
        <v>384</v>
      </c>
      <c r="AG26" s="995"/>
      <c r="AH26" s="995"/>
      <c r="AI26" s="995"/>
      <c r="AJ26" s="1043"/>
      <c r="AK26" s="989" t="s">
        <v>385</v>
      </c>
      <c r="AL26" s="989"/>
      <c r="AM26" s="989"/>
      <c r="AN26" s="989"/>
      <c r="AO26" s="990"/>
      <c r="AP26" s="988" t="s">
        <v>386</v>
      </c>
      <c r="AQ26" s="989"/>
      <c r="AR26" s="989"/>
      <c r="AS26" s="989"/>
      <c r="AT26" s="990"/>
      <c r="AU26" s="988" t="s">
        <v>387</v>
      </c>
      <c r="AV26" s="989"/>
      <c r="AW26" s="989"/>
      <c r="AX26" s="989"/>
      <c r="AY26" s="990"/>
      <c r="AZ26" s="988" t="s">
        <v>388</v>
      </c>
      <c r="BA26" s="989"/>
      <c r="BB26" s="989"/>
      <c r="BC26" s="989"/>
      <c r="BD26" s="990"/>
      <c r="BE26" s="988" t="s">
        <v>364</v>
      </c>
      <c r="BF26" s="989"/>
      <c r="BG26" s="989"/>
      <c r="BH26" s="989"/>
      <c r="BI26" s="1002"/>
      <c r="BJ26" s="214"/>
      <c r="BK26" s="214"/>
      <c r="BL26" s="214"/>
      <c r="BM26" s="214"/>
      <c r="BN26" s="214"/>
      <c r="BO26" s="223"/>
      <c r="BP26" s="223"/>
      <c r="BQ26" s="220">
        <v>20</v>
      </c>
      <c r="BR26" s="221"/>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3"/>
      <c r="BP27" s="223"/>
      <c r="BQ27" s="220">
        <v>21</v>
      </c>
      <c r="BR27" s="221"/>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4">
        <v>1</v>
      </c>
      <c r="B28" s="1034" t="s">
        <v>389</v>
      </c>
      <c r="C28" s="1035"/>
      <c r="D28" s="1035"/>
      <c r="E28" s="1035"/>
      <c r="F28" s="1035"/>
      <c r="G28" s="1035"/>
      <c r="H28" s="1035"/>
      <c r="I28" s="1035"/>
      <c r="J28" s="1035"/>
      <c r="K28" s="1035"/>
      <c r="L28" s="1035"/>
      <c r="M28" s="1035"/>
      <c r="N28" s="1035"/>
      <c r="O28" s="1035"/>
      <c r="P28" s="1036"/>
      <c r="Q28" s="1037">
        <v>20188</v>
      </c>
      <c r="R28" s="1038"/>
      <c r="S28" s="1038"/>
      <c r="T28" s="1038"/>
      <c r="U28" s="1038"/>
      <c r="V28" s="1038">
        <v>20156</v>
      </c>
      <c r="W28" s="1038"/>
      <c r="X28" s="1038"/>
      <c r="Y28" s="1038"/>
      <c r="Z28" s="1038"/>
      <c r="AA28" s="1038">
        <v>32</v>
      </c>
      <c r="AB28" s="1038"/>
      <c r="AC28" s="1038"/>
      <c r="AD28" s="1038"/>
      <c r="AE28" s="1039"/>
      <c r="AF28" s="1040">
        <v>32</v>
      </c>
      <c r="AG28" s="1038"/>
      <c r="AH28" s="1038"/>
      <c r="AI28" s="1038"/>
      <c r="AJ28" s="1041"/>
      <c r="AK28" s="1029">
        <v>2304</v>
      </c>
      <c r="AL28" s="1030"/>
      <c r="AM28" s="1030"/>
      <c r="AN28" s="1030"/>
      <c r="AO28" s="1030"/>
      <c r="AP28" s="1030" t="s">
        <v>557</v>
      </c>
      <c r="AQ28" s="1030"/>
      <c r="AR28" s="1030"/>
      <c r="AS28" s="1030"/>
      <c r="AT28" s="1030"/>
      <c r="AU28" s="1030" t="s">
        <v>557</v>
      </c>
      <c r="AV28" s="1030"/>
      <c r="AW28" s="1030"/>
      <c r="AX28" s="1030"/>
      <c r="AY28" s="1030"/>
      <c r="AZ28" s="1031" t="s">
        <v>557</v>
      </c>
      <c r="BA28" s="1031"/>
      <c r="BB28" s="1031"/>
      <c r="BC28" s="1031"/>
      <c r="BD28" s="1031"/>
      <c r="BE28" s="1032"/>
      <c r="BF28" s="1032"/>
      <c r="BG28" s="1032"/>
      <c r="BH28" s="1032"/>
      <c r="BI28" s="1033"/>
      <c r="BJ28" s="214"/>
      <c r="BK28" s="214"/>
      <c r="BL28" s="214"/>
      <c r="BM28" s="214"/>
      <c r="BN28" s="214"/>
      <c r="BO28" s="223"/>
      <c r="BP28" s="223"/>
      <c r="BQ28" s="220">
        <v>22</v>
      </c>
      <c r="BR28" s="221"/>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4">
        <v>2</v>
      </c>
      <c r="B29" s="1017" t="s">
        <v>390</v>
      </c>
      <c r="C29" s="1018"/>
      <c r="D29" s="1018"/>
      <c r="E29" s="1018"/>
      <c r="F29" s="1018"/>
      <c r="G29" s="1018"/>
      <c r="H29" s="1018"/>
      <c r="I29" s="1018"/>
      <c r="J29" s="1018"/>
      <c r="K29" s="1018"/>
      <c r="L29" s="1018"/>
      <c r="M29" s="1018"/>
      <c r="N29" s="1018"/>
      <c r="O29" s="1018"/>
      <c r="P29" s="1019"/>
      <c r="Q29" s="1025">
        <v>19179</v>
      </c>
      <c r="R29" s="1026"/>
      <c r="S29" s="1026"/>
      <c r="T29" s="1026"/>
      <c r="U29" s="1026"/>
      <c r="V29" s="1026">
        <v>19075</v>
      </c>
      <c r="W29" s="1026"/>
      <c r="X29" s="1026"/>
      <c r="Y29" s="1026"/>
      <c r="Z29" s="1026"/>
      <c r="AA29" s="1026">
        <v>104</v>
      </c>
      <c r="AB29" s="1026"/>
      <c r="AC29" s="1026"/>
      <c r="AD29" s="1026"/>
      <c r="AE29" s="1027"/>
      <c r="AF29" s="1022">
        <v>104</v>
      </c>
      <c r="AG29" s="1023"/>
      <c r="AH29" s="1023"/>
      <c r="AI29" s="1023"/>
      <c r="AJ29" s="1024"/>
      <c r="AK29" s="967">
        <v>2970</v>
      </c>
      <c r="AL29" s="958"/>
      <c r="AM29" s="958"/>
      <c r="AN29" s="958"/>
      <c r="AO29" s="958"/>
      <c r="AP29" s="958" t="s">
        <v>557</v>
      </c>
      <c r="AQ29" s="958"/>
      <c r="AR29" s="958"/>
      <c r="AS29" s="958"/>
      <c r="AT29" s="958"/>
      <c r="AU29" s="958" t="s">
        <v>557</v>
      </c>
      <c r="AV29" s="958"/>
      <c r="AW29" s="958"/>
      <c r="AX29" s="958"/>
      <c r="AY29" s="958"/>
      <c r="AZ29" s="1028" t="s">
        <v>557</v>
      </c>
      <c r="BA29" s="1028"/>
      <c r="BB29" s="1028"/>
      <c r="BC29" s="1028"/>
      <c r="BD29" s="1028"/>
      <c r="BE29" s="959"/>
      <c r="BF29" s="959"/>
      <c r="BG29" s="959"/>
      <c r="BH29" s="959"/>
      <c r="BI29" s="960"/>
      <c r="BJ29" s="214"/>
      <c r="BK29" s="214"/>
      <c r="BL29" s="214"/>
      <c r="BM29" s="214"/>
      <c r="BN29" s="214"/>
      <c r="BO29" s="223"/>
      <c r="BP29" s="223"/>
      <c r="BQ29" s="220">
        <v>23</v>
      </c>
      <c r="BR29" s="221"/>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4">
        <v>3</v>
      </c>
      <c r="B30" s="1017" t="s">
        <v>391</v>
      </c>
      <c r="C30" s="1018"/>
      <c r="D30" s="1018"/>
      <c r="E30" s="1018"/>
      <c r="F30" s="1018"/>
      <c r="G30" s="1018"/>
      <c r="H30" s="1018"/>
      <c r="I30" s="1018"/>
      <c r="J30" s="1018"/>
      <c r="K30" s="1018"/>
      <c r="L30" s="1018"/>
      <c r="M30" s="1018"/>
      <c r="N30" s="1018"/>
      <c r="O30" s="1018"/>
      <c r="P30" s="1019"/>
      <c r="Q30" s="1025">
        <v>3428</v>
      </c>
      <c r="R30" s="1026"/>
      <c r="S30" s="1026"/>
      <c r="T30" s="1026"/>
      <c r="U30" s="1026"/>
      <c r="V30" s="1026">
        <v>3381</v>
      </c>
      <c r="W30" s="1026"/>
      <c r="X30" s="1026"/>
      <c r="Y30" s="1026"/>
      <c r="Z30" s="1026"/>
      <c r="AA30" s="1026">
        <v>47</v>
      </c>
      <c r="AB30" s="1026"/>
      <c r="AC30" s="1026"/>
      <c r="AD30" s="1026"/>
      <c r="AE30" s="1027"/>
      <c r="AF30" s="1022">
        <v>47</v>
      </c>
      <c r="AG30" s="1023"/>
      <c r="AH30" s="1023"/>
      <c r="AI30" s="1023"/>
      <c r="AJ30" s="1024"/>
      <c r="AK30" s="967">
        <v>724</v>
      </c>
      <c r="AL30" s="958"/>
      <c r="AM30" s="958"/>
      <c r="AN30" s="958"/>
      <c r="AO30" s="958"/>
      <c r="AP30" s="958" t="s">
        <v>557</v>
      </c>
      <c r="AQ30" s="958"/>
      <c r="AR30" s="958"/>
      <c r="AS30" s="958"/>
      <c r="AT30" s="958"/>
      <c r="AU30" s="958" t="s">
        <v>557</v>
      </c>
      <c r="AV30" s="958"/>
      <c r="AW30" s="958"/>
      <c r="AX30" s="958"/>
      <c r="AY30" s="958"/>
      <c r="AZ30" s="1028" t="s">
        <v>557</v>
      </c>
      <c r="BA30" s="1028"/>
      <c r="BB30" s="1028"/>
      <c r="BC30" s="1028"/>
      <c r="BD30" s="1028"/>
      <c r="BE30" s="959"/>
      <c r="BF30" s="959"/>
      <c r="BG30" s="959"/>
      <c r="BH30" s="959"/>
      <c r="BI30" s="960"/>
      <c r="BJ30" s="214"/>
      <c r="BK30" s="214"/>
      <c r="BL30" s="214"/>
      <c r="BM30" s="214"/>
      <c r="BN30" s="214"/>
      <c r="BO30" s="223"/>
      <c r="BP30" s="223"/>
      <c r="BQ30" s="220">
        <v>24</v>
      </c>
      <c r="BR30" s="221"/>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4">
        <v>4</v>
      </c>
      <c r="B31" s="1017" t="s">
        <v>392</v>
      </c>
      <c r="C31" s="1018"/>
      <c r="D31" s="1018"/>
      <c r="E31" s="1018"/>
      <c r="F31" s="1018"/>
      <c r="G31" s="1018"/>
      <c r="H31" s="1018"/>
      <c r="I31" s="1018"/>
      <c r="J31" s="1018"/>
      <c r="K31" s="1018"/>
      <c r="L31" s="1018"/>
      <c r="M31" s="1018"/>
      <c r="N31" s="1018"/>
      <c r="O31" s="1018"/>
      <c r="P31" s="1019"/>
      <c r="Q31" s="1025">
        <v>37803</v>
      </c>
      <c r="R31" s="1026"/>
      <c r="S31" s="1026"/>
      <c r="T31" s="1026"/>
      <c r="U31" s="1026"/>
      <c r="V31" s="1026">
        <v>37764</v>
      </c>
      <c r="W31" s="1026"/>
      <c r="X31" s="1026"/>
      <c r="Y31" s="1026"/>
      <c r="Z31" s="1026"/>
      <c r="AA31" s="1026">
        <v>39</v>
      </c>
      <c r="AB31" s="1026"/>
      <c r="AC31" s="1026"/>
      <c r="AD31" s="1026"/>
      <c r="AE31" s="1027"/>
      <c r="AF31" s="1022">
        <v>39</v>
      </c>
      <c r="AG31" s="1023"/>
      <c r="AH31" s="1023"/>
      <c r="AI31" s="1023"/>
      <c r="AJ31" s="1024"/>
      <c r="AK31" s="967">
        <v>237</v>
      </c>
      <c r="AL31" s="958"/>
      <c r="AM31" s="958"/>
      <c r="AN31" s="958"/>
      <c r="AO31" s="958"/>
      <c r="AP31" s="958">
        <v>2372</v>
      </c>
      <c r="AQ31" s="958"/>
      <c r="AR31" s="958"/>
      <c r="AS31" s="958"/>
      <c r="AT31" s="958"/>
      <c r="AU31" s="958" t="s">
        <v>557</v>
      </c>
      <c r="AV31" s="958"/>
      <c r="AW31" s="958"/>
      <c r="AX31" s="958"/>
      <c r="AY31" s="958"/>
      <c r="AZ31" s="1028" t="s">
        <v>557</v>
      </c>
      <c r="BA31" s="1028"/>
      <c r="BB31" s="1028"/>
      <c r="BC31" s="1028"/>
      <c r="BD31" s="1028"/>
      <c r="BE31" s="959"/>
      <c r="BF31" s="959"/>
      <c r="BG31" s="959"/>
      <c r="BH31" s="959"/>
      <c r="BI31" s="960"/>
      <c r="BJ31" s="214"/>
      <c r="BK31" s="214"/>
      <c r="BL31" s="214"/>
      <c r="BM31" s="214"/>
      <c r="BN31" s="214"/>
      <c r="BO31" s="223"/>
      <c r="BP31" s="223"/>
      <c r="BQ31" s="220">
        <v>25</v>
      </c>
      <c r="BR31" s="221"/>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4">
        <v>5</v>
      </c>
      <c r="B32" s="1017" t="s">
        <v>393</v>
      </c>
      <c r="C32" s="1018"/>
      <c r="D32" s="1018"/>
      <c r="E32" s="1018"/>
      <c r="F32" s="1018"/>
      <c r="G32" s="1018"/>
      <c r="H32" s="1018"/>
      <c r="I32" s="1018"/>
      <c r="J32" s="1018"/>
      <c r="K32" s="1018"/>
      <c r="L32" s="1018"/>
      <c r="M32" s="1018"/>
      <c r="N32" s="1018"/>
      <c r="O32" s="1018"/>
      <c r="P32" s="1019"/>
      <c r="Q32" s="1025">
        <v>4180</v>
      </c>
      <c r="R32" s="1026"/>
      <c r="S32" s="1026"/>
      <c r="T32" s="1026"/>
      <c r="U32" s="1026"/>
      <c r="V32" s="1026">
        <v>3795</v>
      </c>
      <c r="W32" s="1026"/>
      <c r="X32" s="1026"/>
      <c r="Y32" s="1026"/>
      <c r="Z32" s="1026"/>
      <c r="AA32" s="1026">
        <v>385</v>
      </c>
      <c r="AB32" s="1026"/>
      <c r="AC32" s="1026"/>
      <c r="AD32" s="1026"/>
      <c r="AE32" s="1027"/>
      <c r="AF32" s="1022">
        <v>2762</v>
      </c>
      <c r="AG32" s="1023"/>
      <c r="AH32" s="1023"/>
      <c r="AI32" s="1023"/>
      <c r="AJ32" s="1024"/>
      <c r="AK32" s="967">
        <v>555</v>
      </c>
      <c r="AL32" s="958"/>
      <c r="AM32" s="958"/>
      <c r="AN32" s="958"/>
      <c r="AO32" s="958"/>
      <c r="AP32" s="958">
        <v>14205</v>
      </c>
      <c r="AQ32" s="958"/>
      <c r="AR32" s="958"/>
      <c r="AS32" s="958"/>
      <c r="AT32" s="958"/>
      <c r="AU32" s="958">
        <v>554</v>
      </c>
      <c r="AV32" s="958"/>
      <c r="AW32" s="958"/>
      <c r="AX32" s="958"/>
      <c r="AY32" s="958"/>
      <c r="AZ32" s="1028" t="s">
        <v>557</v>
      </c>
      <c r="BA32" s="1028"/>
      <c r="BB32" s="1028"/>
      <c r="BC32" s="1028"/>
      <c r="BD32" s="1028"/>
      <c r="BE32" s="959" t="s">
        <v>394</v>
      </c>
      <c r="BF32" s="959"/>
      <c r="BG32" s="959"/>
      <c r="BH32" s="959"/>
      <c r="BI32" s="960"/>
      <c r="BJ32" s="214"/>
      <c r="BK32" s="214"/>
      <c r="BL32" s="214"/>
      <c r="BM32" s="214"/>
      <c r="BN32" s="214"/>
      <c r="BO32" s="223"/>
      <c r="BP32" s="223"/>
      <c r="BQ32" s="220">
        <v>26</v>
      </c>
      <c r="BR32" s="221"/>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4">
        <v>6</v>
      </c>
      <c r="B33" s="1017" t="s">
        <v>395</v>
      </c>
      <c r="C33" s="1018"/>
      <c r="D33" s="1018"/>
      <c r="E33" s="1018"/>
      <c r="F33" s="1018"/>
      <c r="G33" s="1018"/>
      <c r="H33" s="1018"/>
      <c r="I33" s="1018"/>
      <c r="J33" s="1018"/>
      <c r="K33" s="1018"/>
      <c r="L33" s="1018"/>
      <c r="M33" s="1018"/>
      <c r="N33" s="1018"/>
      <c r="O33" s="1018"/>
      <c r="P33" s="1019"/>
      <c r="Q33" s="1025">
        <v>7108</v>
      </c>
      <c r="R33" s="1026"/>
      <c r="S33" s="1026"/>
      <c r="T33" s="1026"/>
      <c r="U33" s="1026"/>
      <c r="V33" s="1026">
        <v>6078</v>
      </c>
      <c r="W33" s="1026"/>
      <c r="X33" s="1026"/>
      <c r="Y33" s="1026"/>
      <c r="Z33" s="1026"/>
      <c r="AA33" s="1026">
        <v>1030</v>
      </c>
      <c r="AB33" s="1026"/>
      <c r="AC33" s="1026"/>
      <c r="AD33" s="1026"/>
      <c r="AE33" s="1027"/>
      <c r="AF33" s="1022" t="s">
        <v>122</v>
      </c>
      <c r="AG33" s="1023"/>
      <c r="AH33" s="1023"/>
      <c r="AI33" s="1023"/>
      <c r="AJ33" s="1024"/>
      <c r="AK33" s="967">
        <v>2190</v>
      </c>
      <c r="AL33" s="958"/>
      <c r="AM33" s="958"/>
      <c r="AN33" s="958"/>
      <c r="AO33" s="958"/>
      <c r="AP33" s="958">
        <v>34715</v>
      </c>
      <c r="AQ33" s="958"/>
      <c r="AR33" s="958"/>
      <c r="AS33" s="958"/>
      <c r="AT33" s="958"/>
      <c r="AU33" s="958">
        <v>14754</v>
      </c>
      <c r="AV33" s="958"/>
      <c r="AW33" s="958"/>
      <c r="AX33" s="958"/>
      <c r="AY33" s="958"/>
      <c r="AZ33" s="1028" t="s">
        <v>557</v>
      </c>
      <c r="BA33" s="1028"/>
      <c r="BB33" s="1028"/>
      <c r="BC33" s="1028"/>
      <c r="BD33" s="1028"/>
      <c r="BE33" s="959" t="s">
        <v>394</v>
      </c>
      <c r="BF33" s="959"/>
      <c r="BG33" s="959"/>
      <c r="BH33" s="959"/>
      <c r="BI33" s="960"/>
      <c r="BJ33" s="214"/>
      <c r="BK33" s="214"/>
      <c r="BL33" s="214"/>
      <c r="BM33" s="214"/>
      <c r="BN33" s="214"/>
      <c r="BO33" s="223"/>
      <c r="BP33" s="223"/>
      <c r="BQ33" s="220">
        <v>27</v>
      </c>
      <c r="BR33" s="221"/>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4">
        <v>7</v>
      </c>
      <c r="B34" s="1017" t="s">
        <v>396</v>
      </c>
      <c r="C34" s="1018"/>
      <c r="D34" s="1018"/>
      <c r="E34" s="1018"/>
      <c r="F34" s="1018"/>
      <c r="G34" s="1018"/>
      <c r="H34" s="1018"/>
      <c r="I34" s="1018"/>
      <c r="J34" s="1018"/>
      <c r="K34" s="1018"/>
      <c r="L34" s="1018"/>
      <c r="M34" s="1018"/>
      <c r="N34" s="1018"/>
      <c r="O34" s="1018"/>
      <c r="P34" s="1019"/>
      <c r="Q34" s="1025">
        <v>14611</v>
      </c>
      <c r="R34" s="1026"/>
      <c r="S34" s="1026"/>
      <c r="T34" s="1026"/>
      <c r="U34" s="1026"/>
      <c r="V34" s="1026">
        <v>15696</v>
      </c>
      <c r="W34" s="1026"/>
      <c r="X34" s="1026"/>
      <c r="Y34" s="1026"/>
      <c r="Z34" s="1026"/>
      <c r="AA34" s="1026">
        <v>-1085</v>
      </c>
      <c r="AB34" s="1026"/>
      <c r="AC34" s="1026"/>
      <c r="AD34" s="1026"/>
      <c r="AE34" s="1027"/>
      <c r="AF34" s="1022">
        <v>1470</v>
      </c>
      <c r="AG34" s="1023"/>
      <c r="AH34" s="1023"/>
      <c r="AI34" s="1023"/>
      <c r="AJ34" s="1024"/>
      <c r="AK34" s="967">
        <v>1403</v>
      </c>
      <c r="AL34" s="958"/>
      <c r="AM34" s="958"/>
      <c r="AN34" s="958"/>
      <c r="AO34" s="958"/>
      <c r="AP34" s="958">
        <v>6194</v>
      </c>
      <c r="AQ34" s="958"/>
      <c r="AR34" s="958"/>
      <c r="AS34" s="958"/>
      <c r="AT34" s="958"/>
      <c r="AU34" s="958">
        <v>4361</v>
      </c>
      <c r="AV34" s="958"/>
      <c r="AW34" s="958"/>
      <c r="AX34" s="958"/>
      <c r="AY34" s="958"/>
      <c r="AZ34" s="1028" t="s">
        <v>557</v>
      </c>
      <c r="BA34" s="1028"/>
      <c r="BB34" s="1028"/>
      <c r="BC34" s="1028"/>
      <c r="BD34" s="1028"/>
      <c r="BE34" s="959" t="s">
        <v>394</v>
      </c>
      <c r="BF34" s="959"/>
      <c r="BG34" s="959"/>
      <c r="BH34" s="959"/>
      <c r="BI34" s="960"/>
      <c r="BJ34" s="214"/>
      <c r="BK34" s="214"/>
      <c r="BL34" s="214"/>
      <c r="BM34" s="214"/>
      <c r="BN34" s="214"/>
      <c r="BO34" s="223"/>
      <c r="BP34" s="223"/>
      <c r="BQ34" s="220">
        <v>28</v>
      </c>
      <c r="BR34" s="221"/>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4">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3"/>
      <c r="BP35" s="223"/>
      <c r="BQ35" s="220">
        <v>29</v>
      </c>
      <c r="BR35" s="221"/>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4">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3"/>
      <c r="BP36" s="223"/>
      <c r="BQ36" s="220">
        <v>30</v>
      </c>
      <c r="BR36" s="221"/>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4">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3"/>
      <c r="BP37" s="223"/>
      <c r="BQ37" s="220">
        <v>31</v>
      </c>
      <c r="BR37" s="221"/>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4">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3"/>
      <c r="BP38" s="223"/>
      <c r="BQ38" s="220">
        <v>32</v>
      </c>
      <c r="BR38" s="221"/>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4">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3"/>
      <c r="BP39" s="223"/>
      <c r="BQ39" s="220">
        <v>33</v>
      </c>
      <c r="BR39" s="221"/>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0">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3"/>
      <c r="BP40" s="223"/>
      <c r="BQ40" s="220">
        <v>34</v>
      </c>
      <c r="BR40" s="221"/>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0">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3"/>
      <c r="BP41" s="223"/>
      <c r="BQ41" s="220">
        <v>35</v>
      </c>
      <c r="BR41" s="221"/>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0">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3"/>
      <c r="BP42" s="223"/>
      <c r="BQ42" s="220">
        <v>36</v>
      </c>
      <c r="BR42" s="221"/>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0">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3"/>
      <c r="BP43" s="223"/>
      <c r="BQ43" s="220">
        <v>37</v>
      </c>
      <c r="BR43" s="221"/>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0">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3"/>
      <c r="BP44" s="223"/>
      <c r="BQ44" s="220">
        <v>38</v>
      </c>
      <c r="BR44" s="221"/>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0">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3"/>
      <c r="BP45" s="223"/>
      <c r="BQ45" s="220">
        <v>39</v>
      </c>
      <c r="BR45" s="221"/>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0">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3"/>
      <c r="BP46" s="223"/>
      <c r="BQ46" s="220">
        <v>40</v>
      </c>
      <c r="BR46" s="221"/>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0">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3"/>
      <c r="BP47" s="223"/>
      <c r="BQ47" s="220">
        <v>41</v>
      </c>
      <c r="BR47" s="221"/>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0">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3"/>
      <c r="BP48" s="223"/>
      <c r="BQ48" s="220">
        <v>42</v>
      </c>
      <c r="BR48" s="221"/>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0">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3"/>
      <c r="BP49" s="223"/>
      <c r="BQ49" s="220">
        <v>43</v>
      </c>
      <c r="BR49" s="221"/>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0">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3"/>
      <c r="BP50" s="223"/>
      <c r="BQ50" s="220">
        <v>44</v>
      </c>
      <c r="BR50" s="221"/>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0">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3"/>
      <c r="BP51" s="223"/>
      <c r="BQ51" s="220">
        <v>45</v>
      </c>
      <c r="BR51" s="221"/>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0">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3"/>
      <c r="BP52" s="223"/>
      <c r="BQ52" s="220">
        <v>46</v>
      </c>
      <c r="BR52" s="221"/>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0">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3"/>
      <c r="BP53" s="223"/>
      <c r="BQ53" s="220">
        <v>47</v>
      </c>
      <c r="BR53" s="221"/>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0">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3"/>
      <c r="BP54" s="223"/>
      <c r="BQ54" s="220">
        <v>48</v>
      </c>
      <c r="BR54" s="221"/>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0">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3"/>
      <c r="BP55" s="223"/>
      <c r="BQ55" s="220">
        <v>49</v>
      </c>
      <c r="BR55" s="221"/>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0">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3"/>
      <c r="BP56" s="223"/>
      <c r="BQ56" s="220">
        <v>50</v>
      </c>
      <c r="BR56" s="221"/>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0">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3"/>
      <c r="BP57" s="223"/>
      <c r="BQ57" s="220">
        <v>51</v>
      </c>
      <c r="BR57" s="221"/>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0">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3"/>
      <c r="BP58" s="223"/>
      <c r="BQ58" s="220">
        <v>52</v>
      </c>
      <c r="BR58" s="221"/>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0">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3"/>
      <c r="BP59" s="223"/>
      <c r="BQ59" s="220">
        <v>53</v>
      </c>
      <c r="BR59" s="221"/>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0">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3"/>
      <c r="BP60" s="223"/>
      <c r="BQ60" s="220">
        <v>54</v>
      </c>
      <c r="BR60" s="221"/>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0">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3"/>
      <c r="BP61" s="223"/>
      <c r="BQ61" s="220">
        <v>55</v>
      </c>
      <c r="BR61" s="221"/>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0">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397</v>
      </c>
      <c r="BK62" s="1015"/>
      <c r="BL62" s="1015"/>
      <c r="BM62" s="1015"/>
      <c r="BN62" s="1016"/>
      <c r="BO62" s="223"/>
      <c r="BP62" s="223"/>
      <c r="BQ62" s="220">
        <v>56</v>
      </c>
      <c r="BR62" s="221"/>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2" t="s">
        <v>377</v>
      </c>
      <c r="B63" s="924" t="s">
        <v>398</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4454</v>
      </c>
      <c r="AG63" s="946"/>
      <c r="AH63" s="946"/>
      <c r="AI63" s="946"/>
      <c r="AJ63" s="1009"/>
      <c r="AK63" s="1010"/>
      <c r="AL63" s="950"/>
      <c r="AM63" s="950"/>
      <c r="AN63" s="950"/>
      <c r="AO63" s="950"/>
      <c r="AP63" s="946">
        <v>57486</v>
      </c>
      <c r="AQ63" s="946"/>
      <c r="AR63" s="946"/>
      <c r="AS63" s="946"/>
      <c r="AT63" s="946"/>
      <c r="AU63" s="946">
        <v>19669</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3"/>
      <c r="BP63" s="223"/>
      <c r="BQ63" s="220">
        <v>57</v>
      </c>
      <c r="BR63" s="221"/>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400</v>
      </c>
      <c r="B66" s="983"/>
      <c r="C66" s="983"/>
      <c r="D66" s="983"/>
      <c r="E66" s="983"/>
      <c r="F66" s="983"/>
      <c r="G66" s="983"/>
      <c r="H66" s="983"/>
      <c r="I66" s="983"/>
      <c r="J66" s="983"/>
      <c r="K66" s="983"/>
      <c r="L66" s="983"/>
      <c r="M66" s="983"/>
      <c r="N66" s="983"/>
      <c r="O66" s="983"/>
      <c r="P66" s="984"/>
      <c r="Q66" s="988" t="s">
        <v>381</v>
      </c>
      <c r="R66" s="989"/>
      <c r="S66" s="989"/>
      <c r="T66" s="989"/>
      <c r="U66" s="990"/>
      <c r="V66" s="988" t="s">
        <v>382</v>
      </c>
      <c r="W66" s="989"/>
      <c r="X66" s="989"/>
      <c r="Y66" s="989"/>
      <c r="Z66" s="990"/>
      <c r="AA66" s="988" t="s">
        <v>383</v>
      </c>
      <c r="AB66" s="989"/>
      <c r="AC66" s="989"/>
      <c r="AD66" s="989"/>
      <c r="AE66" s="990"/>
      <c r="AF66" s="994" t="s">
        <v>384</v>
      </c>
      <c r="AG66" s="995"/>
      <c r="AH66" s="995"/>
      <c r="AI66" s="995"/>
      <c r="AJ66" s="996"/>
      <c r="AK66" s="988" t="s">
        <v>385</v>
      </c>
      <c r="AL66" s="983"/>
      <c r="AM66" s="983"/>
      <c r="AN66" s="983"/>
      <c r="AO66" s="984"/>
      <c r="AP66" s="988" t="s">
        <v>386</v>
      </c>
      <c r="AQ66" s="989"/>
      <c r="AR66" s="989"/>
      <c r="AS66" s="989"/>
      <c r="AT66" s="990"/>
      <c r="AU66" s="988" t="s">
        <v>401</v>
      </c>
      <c r="AV66" s="989"/>
      <c r="AW66" s="989"/>
      <c r="AX66" s="989"/>
      <c r="AY66" s="990"/>
      <c r="AZ66" s="988" t="s">
        <v>364</v>
      </c>
      <c r="BA66" s="989"/>
      <c r="BB66" s="989"/>
      <c r="BC66" s="989"/>
      <c r="BD66" s="1002"/>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8">
        <v>1</v>
      </c>
      <c r="B68" s="972" t="s">
        <v>558</v>
      </c>
      <c r="C68" s="973"/>
      <c r="D68" s="973"/>
      <c r="E68" s="973"/>
      <c r="F68" s="973"/>
      <c r="G68" s="973"/>
      <c r="H68" s="973"/>
      <c r="I68" s="973"/>
      <c r="J68" s="973"/>
      <c r="K68" s="973"/>
      <c r="L68" s="973"/>
      <c r="M68" s="973"/>
      <c r="N68" s="973"/>
      <c r="O68" s="973"/>
      <c r="P68" s="974"/>
      <c r="Q68" s="975">
        <v>3978</v>
      </c>
      <c r="R68" s="969"/>
      <c r="S68" s="969"/>
      <c r="T68" s="969"/>
      <c r="U68" s="969"/>
      <c r="V68" s="969">
        <v>3942</v>
      </c>
      <c r="W68" s="969"/>
      <c r="X68" s="969"/>
      <c r="Y68" s="969"/>
      <c r="Z68" s="969"/>
      <c r="AA68" s="969">
        <v>35</v>
      </c>
      <c r="AB68" s="969"/>
      <c r="AC68" s="969"/>
      <c r="AD68" s="969"/>
      <c r="AE68" s="969"/>
      <c r="AF68" s="969">
        <v>35</v>
      </c>
      <c r="AG68" s="969"/>
      <c r="AH68" s="969"/>
      <c r="AI68" s="969"/>
      <c r="AJ68" s="969"/>
      <c r="AK68" s="969" t="s">
        <v>557</v>
      </c>
      <c r="AL68" s="969"/>
      <c r="AM68" s="969"/>
      <c r="AN68" s="969"/>
      <c r="AO68" s="969"/>
      <c r="AP68" s="969">
        <v>4865</v>
      </c>
      <c r="AQ68" s="969"/>
      <c r="AR68" s="969"/>
      <c r="AS68" s="969"/>
      <c r="AT68" s="969"/>
      <c r="AU68" s="969">
        <v>3182</v>
      </c>
      <c r="AV68" s="969"/>
      <c r="AW68" s="969"/>
      <c r="AX68" s="969"/>
      <c r="AY68" s="969"/>
      <c r="AZ68" s="970"/>
      <c r="BA68" s="970"/>
      <c r="BB68" s="970"/>
      <c r="BC68" s="970"/>
      <c r="BD68" s="971"/>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0">
        <v>2</v>
      </c>
      <c r="B69" s="961" t="s">
        <v>563</v>
      </c>
      <c r="C69" s="962"/>
      <c r="D69" s="962"/>
      <c r="E69" s="962"/>
      <c r="F69" s="962"/>
      <c r="G69" s="962"/>
      <c r="H69" s="962"/>
      <c r="I69" s="962"/>
      <c r="J69" s="962"/>
      <c r="K69" s="962"/>
      <c r="L69" s="962"/>
      <c r="M69" s="962"/>
      <c r="N69" s="962"/>
      <c r="O69" s="962"/>
      <c r="P69" s="963"/>
      <c r="Q69" s="964">
        <v>87370</v>
      </c>
      <c r="R69" s="958"/>
      <c r="S69" s="958"/>
      <c r="T69" s="958"/>
      <c r="U69" s="958"/>
      <c r="V69" s="958">
        <v>81204</v>
      </c>
      <c r="W69" s="958"/>
      <c r="X69" s="958"/>
      <c r="Y69" s="958"/>
      <c r="Z69" s="958"/>
      <c r="AA69" s="958">
        <v>6166</v>
      </c>
      <c r="AB69" s="958"/>
      <c r="AC69" s="958"/>
      <c r="AD69" s="958"/>
      <c r="AE69" s="958"/>
      <c r="AF69" s="958">
        <v>15120</v>
      </c>
      <c r="AG69" s="958"/>
      <c r="AH69" s="958"/>
      <c r="AI69" s="958"/>
      <c r="AJ69" s="958"/>
      <c r="AK69" s="958" t="s">
        <v>557</v>
      </c>
      <c r="AL69" s="958"/>
      <c r="AM69" s="958"/>
      <c r="AN69" s="958"/>
      <c r="AO69" s="958"/>
      <c r="AP69" s="958" t="s">
        <v>557</v>
      </c>
      <c r="AQ69" s="958"/>
      <c r="AR69" s="958"/>
      <c r="AS69" s="958"/>
      <c r="AT69" s="958"/>
      <c r="AU69" s="958" t="s">
        <v>557</v>
      </c>
      <c r="AV69" s="958"/>
      <c r="AW69" s="958"/>
      <c r="AX69" s="958"/>
      <c r="AY69" s="958"/>
      <c r="AZ69" s="959"/>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0">
        <v>3</v>
      </c>
      <c r="B70" s="961" t="s">
        <v>559</v>
      </c>
      <c r="C70" s="962"/>
      <c r="D70" s="962"/>
      <c r="E70" s="962"/>
      <c r="F70" s="962"/>
      <c r="G70" s="962"/>
      <c r="H70" s="962"/>
      <c r="I70" s="962"/>
      <c r="J70" s="962"/>
      <c r="K70" s="962"/>
      <c r="L70" s="962"/>
      <c r="M70" s="962"/>
      <c r="N70" s="962"/>
      <c r="O70" s="962"/>
      <c r="P70" s="963"/>
      <c r="Q70" s="964">
        <v>290</v>
      </c>
      <c r="R70" s="958"/>
      <c r="S70" s="958"/>
      <c r="T70" s="958"/>
      <c r="U70" s="958"/>
      <c r="V70" s="958">
        <v>250</v>
      </c>
      <c r="W70" s="958"/>
      <c r="X70" s="958"/>
      <c r="Y70" s="958"/>
      <c r="Z70" s="958"/>
      <c r="AA70" s="958">
        <v>40</v>
      </c>
      <c r="AB70" s="958"/>
      <c r="AC70" s="958"/>
      <c r="AD70" s="958"/>
      <c r="AE70" s="958"/>
      <c r="AF70" s="958">
        <v>40</v>
      </c>
      <c r="AG70" s="958"/>
      <c r="AH70" s="958"/>
      <c r="AI70" s="958"/>
      <c r="AJ70" s="958"/>
      <c r="AK70" s="958" t="s">
        <v>557</v>
      </c>
      <c r="AL70" s="958"/>
      <c r="AM70" s="958"/>
      <c r="AN70" s="958"/>
      <c r="AO70" s="958"/>
      <c r="AP70" s="958" t="s">
        <v>557</v>
      </c>
      <c r="AQ70" s="958"/>
      <c r="AR70" s="958"/>
      <c r="AS70" s="958"/>
      <c r="AT70" s="958"/>
      <c r="AU70" s="958" t="s">
        <v>557</v>
      </c>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0">
        <v>4</v>
      </c>
      <c r="B71" s="961" t="s">
        <v>560</v>
      </c>
      <c r="C71" s="962"/>
      <c r="D71" s="962"/>
      <c r="E71" s="962"/>
      <c r="F71" s="962"/>
      <c r="G71" s="962"/>
      <c r="H71" s="962"/>
      <c r="I71" s="962"/>
      <c r="J71" s="962"/>
      <c r="K71" s="962"/>
      <c r="L71" s="962"/>
      <c r="M71" s="962"/>
      <c r="N71" s="962"/>
      <c r="O71" s="962"/>
      <c r="P71" s="963"/>
      <c r="Q71" s="964">
        <v>1428744</v>
      </c>
      <c r="R71" s="958"/>
      <c r="S71" s="958"/>
      <c r="T71" s="958"/>
      <c r="U71" s="958"/>
      <c r="V71" s="958">
        <v>1401874</v>
      </c>
      <c r="W71" s="958"/>
      <c r="X71" s="958"/>
      <c r="Y71" s="958"/>
      <c r="Z71" s="958"/>
      <c r="AA71" s="958">
        <v>26871</v>
      </c>
      <c r="AB71" s="958"/>
      <c r="AC71" s="958"/>
      <c r="AD71" s="958"/>
      <c r="AE71" s="958"/>
      <c r="AF71" s="958">
        <v>26871</v>
      </c>
      <c r="AG71" s="958"/>
      <c r="AH71" s="958"/>
      <c r="AI71" s="958"/>
      <c r="AJ71" s="958"/>
      <c r="AK71" s="958">
        <v>12578</v>
      </c>
      <c r="AL71" s="958"/>
      <c r="AM71" s="958"/>
      <c r="AN71" s="958"/>
      <c r="AO71" s="958"/>
      <c r="AP71" s="958" t="s">
        <v>557</v>
      </c>
      <c r="AQ71" s="958"/>
      <c r="AR71" s="958"/>
      <c r="AS71" s="958"/>
      <c r="AT71" s="958"/>
      <c r="AU71" s="958" t="s">
        <v>557</v>
      </c>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0">
        <v>5</v>
      </c>
      <c r="B72" s="961" t="s">
        <v>561</v>
      </c>
      <c r="C72" s="962"/>
      <c r="D72" s="962"/>
      <c r="E72" s="962"/>
      <c r="F72" s="962"/>
      <c r="G72" s="962"/>
      <c r="H72" s="962"/>
      <c r="I72" s="962"/>
      <c r="J72" s="962"/>
      <c r="K72" s="962"/>
      <c r="L72" s="962"/>
      <c r="M72" s="962"/>
      <c r="N72" s="962"/>
      <c r="O72" s="962"/>
      <c r="P72" s="963"/>
      <c r="Q72" s="964">
        <v>38877</v>
      </c>
      <c r="R72" s="958"/>
      <c r="S72" s="958"/>
      <c r="T72" s="958"/>
      <c r="U72" s="958"/>
      <c r="V72" s="958">
        <v>35991</v>
      </c>
      <c r="W72" s="958"/>
      <c r="X72" s="958"/>
      <c r="Y72" s="958"/>
      <c r="Z72" s="958"/>
      <c r="AA72" s="958">
        <v>2886</v>
      </c>
      <c r="AB72" s="958"/>
      <c r="AC72" s="958"/>
      <c r="AD72" s="958"/>
      <c r="AE72" s="958"/>
      <c r="AF72" s="958">
        <v>27482</v>
      </c>
      <c r="AG72" s="958"/>
      <c r="AH72" s="958"/>
      <c r="AI72" s="958"/>
      <c r="AJ72" s="958"/>
      <c r="AK72" s="958" t="s">
        <v>557</v>
      </c>
      <c r="AL72" s="958"/>
      <c r="AM72" s="958"/>
      <c r="AN72" s="958"/>
      <c r="AO72" s="958"/>
      <c r="AP72" s="958">
        <v>96454</v>
      </c>
      <c r="AQ72" s="958"/>
      <c r="AR72" s="958"/>
      <c r="AS72" s="958"/>
      <c r="AT72" s="958"/>
      <c r="AU72" s="958" t="s">
        <v>557</v>
      </c>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0">
        <v>6</v>
      </c>
      <c r="B73" s="961" t="s">
        <v>562</v>
      </c>
      <c r="C73" s="962"/>
      <c r="D73" s="962"/>
      <c r="E73" s="962"/>
      <c r="F73" s="962"/>
      <c r="G73" s="962"/>
      <c r="H73" s="962"/>
      <c r="I73" s="962"/>
      <c r="J73" s="962"/>
      <c r="K73" s="962"/>
      <c r="L73" s="962"/>
      <c r="M73" s="962"/>
      <c r="N73" s="962"/>
      <c r="O73" s="962"/>
      <c r="P73" s="963"/>
      <c r="Q73" s="964">
        <v>6104</v>
      </c>
      <c r="R73" s="958"/>
      <c r="S73" s="958"/>
      <c r="T73" s="958"/>
      <c r="U73" s="958"/>
      <c r="V73" s="958">
        <v>5983</v>
      </c>
      <c r="W73" s="958"/>
      <c r="X73" s="958"/>
      <c r="Y73" s="958"/>
      <c r="Z73" s="958"/>
      <c r="AA73" s="958">
        <v>121</v>
      </c>
      <c r="AB73" s="958"/>
      <c r="AC73" s="958"/>
      <c r="AD73" s="958"/>
      <c r="AE73" s="958"/>
      <c r="AF73" s="958">
        <v>17694</v>
      </c>
      <c r="AG73" s="958"/>
      <c r="AH73" s="958"/>
      <c r="AI73" s="958"/>
      <c r="AJ73" s="958"/>
      <c r="AK73" s="958" t="s">
        <v>557</v>
      </c>
      <c r="AL73" s="958"/>
      <c r="AM73" s="958"/>
      <c r="AN73" s="958"/>
      <c r="AO73" s="958"/>
      <c r="AP73" s="958">
        <v>24010</v>
      </c>
      <c r="AQ73" s="958"/>
      <c r="AR73" s="958"/>
      <c r="AS73" s="958"/>
      <c r="AT73" s="958"/>
      <c r="AU73" s="958" t="s">
        <v>557</v>
      </c>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0">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0">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0">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2" t="s">
        <v>377</v>
      </c>
      <c r="B88" s="924" t="s">
        <v>402</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87242</v>
      </c>
      <c r="AG88" s="946"/>
      <c r="AH88" s="946"/>
      <c r="AI88" s="946"/>
      <c r="AJ88" s="946"/>
      <c r="AK88" s="950"/>
      <c r="AL88" s="950"/>
      <c r="AM88" s="950"/>
      <c r="AN88" s="950"/>
      <c r="AO88" s="950"/>
      <c r="AP88" s="946">
        <v>125329</v>
      </c>
      <c r="AQ88" s="946"/>
      <c r="AR88" s="946"/>
      <c r="AS88" s="946"/>
      <c r="AT88" s="946"/>
      <c r="AU88" s="946">
        <v>3182</v>
      </c>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24" t="s">
        <v>403</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10</v>
      </c>
      <c r="CS102" s="940"/>
      <c r="CT102" s="940"/>
      <c r="CU102" s="940"/>
      <c r="CV102" s="941"/>
      <c r="CW102" s="939"/>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404</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405</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408</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409</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410</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411</v>
      </c>
      <c r="AB109" s="883"/>
      <c r="AC109" s="883"/>
      <c r="AD109" s="883"/>
      <c r="AE109" s="884"/>
      <c r="AF109" s="885" t="s">
        <v>412</v>
      </c>
      <c r="AG109" s="883"/>
      <c r="AH109" s="883"/>
      <c r="AI109" s="883"/>
      <c r="AJ109" s="884"/>
      <c r="AK109" s="885" t="s">
        <v>294</v>
      </c>
      <c r="AL109" s="883"/>
      <c r="AM109" s="883"/>
      <c r="AN109" s="883"/>
      <c r="AO109" s="884"/>
      <c r="AP109" s="885" t="s">
        <v>413</v>
      </c>
      <c r="AQ109" s="883"/>
      <c r="AR109" s="883"/>
      <c r="AS109" s="883"/>
      <c r="AT109" s="916"/>
      <c r="AU109" s="882" t="s">
        <v>410</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411</v>
      </c>
      <c r="BR109" s="883"/>
      <c r="BS109" s="883"/>
      <c r="BT109" s="883"/>
      <c r="BU109" s="884"/>
      <c r="BV109" s="885" t="s">
        <v>412</v>
      </c>
      <c r="BW109" s="883"/>
      <c r="BX109" s="883"/>
      <c r="BY109" s="883"/>
      <c r="BZ109" s="884"/>
      <c r="CA109" s="885" t="s">
        <v>294</v>
      </c>
      <c r="CB109" s="883"/>
      <c r="CC109" s="883"/>
      <c r="CD109" s="883"/>
      <c r="CE109" s="884"/>
      <c r="CF109" s="923" t="s">
        <v>413</v>
      </c>
      <c r="CG109" s="923"/>
      <c r="CH109" s="923"/>
      <c r="CI109" s="923"/>
      <c r="CJ109" s="923"/>
      <c r="CK109" s="885" t="s">
        <v>414</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411</v>
      </c>
      <c r="DH109" s="883"/>
      <c r="DI109" s="883"/>
      <c r="DJ109" s="883"/>
      <c r="DK109" s="884"/>
      <c r="DL109" s="885" t="s">
        <v>412</v>
      </c>
      <c r="DM109" s="883"/>
      <c r="DN109" s="883"/>
      <c r="DO109" s="883"/>
      <c r="DP109" s="884"/>
      <c r="DQ109" s="885" t="s">
        <v>294</v>
      </c>
      <c r="DR109" s="883"/>
      <c r="DS109" s="883"/>
      <c r="DT109" s="883"/>
      <c r="DU109" s="884"/>
      <c r="DV109" s="885" t="s">
        <v>413</v>
      </c>
      <c r="DW109" s="883"/>
      <c r="DX109" s="883"/>
      <c r="DY109" s="883"/>
      <c r="DZ109" s="916"/>
    </row>
    <row r="110" spans="1:131" s="212" customFormat="1" ht="26.25" customHeight="1" x14ac:dyDescent="0.2">
      <c r="A110" s="794" t="s">
        <v>415</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7823708</v>
      </c>
      <c r="AB110" s="876"/>
      <c r="AC110" s="876"/>
      <c r="AD110" s="876"/>
      <c r="AE110" s="877"/>
      <c r="AF110" s="878">
        <v>5643551</v>
      </c>
      <c r="AG110" s="876"/>
      <c r="AH110" s="876"/>
      <c r="AI110" s="876"/>
      <c r="AJ110" s="877"/>
      <c r="AK110" s="878">
        <v>5461121</v>
      </c>
      <c r="AL110" s="876"/>
      <c r="AM110" s="876"/>
      <c r="AN110" s="876"/>
      <c r="AO110" s="877"/>
      <c r="AP110" s="879">
        <v>13.7</v>
      </c>
      <c r="AQ110" s="880"/>
      <c r="AR110" s="880"/>
      <c r="AS110" s="880"/>
      <c r="AT110" s="881"/>
      <c r="AU110" s="917" t="s">
        <v>69</v>
      </c>
      <c r="AV110" s="918"/>
      <c r="AW110" s="918"/>
      <c r="AX110" s="918"/>
      <c r="AY110" s="918"/>
      <c r="AZ110" s="847" t="s">
        <v>416</v>
      </c>
      <c r="BA110" s="795"/>
      <c r="BB110" s="795"/>
      <c r="BC110" s="795"/>
      <c r="BD110" s="795"/>
      <c r="BE110" s="795"/>
      <c r="BF110" s="795"/>
      <c r="BG110" s="795"/>
      <c r="BH110" s="795"/>
      <c r="BI110" s="795"/>
      <c r="BJ110" s="795"/>
      <c r="BK110" s="795"/>
      <c r="BL110" s="795"/>
      <c r="BM110" s="795"/>
      <c r="BN110" s="795"/>
      <c r="BO110" s="795"/>
      <c r="BP110" s="796"/>
      <c r="BQ110" s="848">
        <v>53433296</v>
      </c>
      <c r="BR110" s="829"/>
      <c r="BS110" s="829"/>
      <c r="BT110" s="829"/>
      <c r="BU110" s="829"/>
      <c r="BV110" s="829">
        <v>51206296</v>
      </c>
      <c r="BW110" s="829"/>
      <c r="BX110" s="829"/>
      <c r="BY110" s="829"/>
      <c r="BZ110" s="829"/>
      <c r="CA110" s="829">
        <v>49895085</v>
      </c>
      <c r="CB110" s="829"/>
      <c r="CC110" s="829"/>
      <c r="CD110" s="829"/>
      <c r="CE110" s="829"/>
      <c r="CF110" s="853">
        <v>125.2</v>
      </c>
      <c r="CG110" s="854"/>
      <c r="CH110" s="854"/>
      <c r="CI110" s="854"/>
      <c r="CJ110" s="854"/>
      <c r="CK110" s="913" t="s">
        <v>417</v>
      </c>
      <c r="CL110" s="806"/>
      <c r="CM110" s="847" t="s">
        <v>418</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419</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420</v>
      </c>
      <c r="BA111" s="739"/>
      <c r="BB111" s="739"/>
      <c r="BC111" s="739"/>
      <c r="BD111" s="739"/>
      <c r="BE111" s="739"/>
      <c r="BF111" s="739"/>
      <c r="BG111" s="739"/>
      <c r="BH111" s="739"/>
      <c r="BI111" s="739"/>
      <c r="BJ111" s="739"/>
      <c r="BK111" s="739"/>
      <c r="BL111" s="739"/>
      <c r="BM111" s="739"/>
      <c r="BN111" s="739"/>
      <c r="BO111" s="739"/>
      <c r="BP111" s="740"/>
      <c r="BQ111" s="803" t="s">
        <v>122</v>
      </c>
      <c r="BR111" s="804"/>
      <c r="BS111" s="804"/>
      <c r="BT111" s="804"/>
      <c r="BU111" s="804"/>
      <c r="BV111" s="804" t="s">
        <v>122</v>
      </c>
      <c r="BW111" s="804"/>
      <c r="BX111" s="804"/>
      <c r="BY111" s="804"/>
      <c r="BZ111" s="804"/>
      <c r="CA111" s="804" t="s">
        <v>122</v>
      </c>
      <c r="CB111" s="804"/>
      <c r="CC111" s="804"/>
      <c r="CD111" s="804"/>
      <c r="CE111" s="804"/>
      <c r="CF111" s="862" t="s">
        <v>122</v>
      </c>
      <c r="CG111" s="863"/>
      <c r="CH111" s="863"/>
      <c r="CI111" s="863"/>
      <c r="CJ111" s="863"/>
      <c r="CK111" s="914"/>
      <c r="CL111" s="808"/>
      <c r="CM111" s="802" t="s">
        <v>421</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422</v>
      </c>
      <c r="B112" s="900"/>
      <c r="C112" s="739" t="s">
        <v>423</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424</v>
      </c>
      <c r="BA112" s="739"/>
      <c r="BB112" s="739"/>
      <c r="BC112" s="739"/>
      <c r="BD112" s="739"/>
      <c r="BE112" s="739"/>
      <c r="BF112" s="739"/>
      <c r="BG112" s="739"/>
      <c r="BH112" s="739"/>
      <c r="BI112" s="739"/>
      <c r="BJ112" s="739"/>
      <c r="BK112" s="739"/>
      <c r="BL112" s="739"/>
      <c r="BM112" s="739"/>
      <c r="BN112" s="739"/>
      <c r="BO112" s="739"/>
      <c r="BP112" s="740"/>
      <c r="BQ112" s="803">
        <v>21534186</v>
      </c>
      <c r="BR112" s="804"/>
      <c r="BS112" s="804"/>
      <c r="BT112" s="804"/>
      <c r="BU112" s="804"/>
      <c r="BV112" s="804">
        <v>19680877</v>
      </c>
      <c r="BW112" s="804"/>
      <c r="BX112" s="804"/>
      <c r="BY112" s="804"/>
      <c r="BZ112" s="804"/>
      <c r="CA112" s="804">
        <v>19668734</v>
      </c>
      <c r="CB112" s="804"/>
      <c r="CC112" s="804"/>
      <c r="CD112" s="804"/>
      <c r="CE112" s="804"/>
      <c r="CF112" s="862">
        <v>49.3</v>
      </c>
      <c r="CG112" s="863"/>
      <c r="CH112" s="863"/>
      <c r="CI112" s="863"/>
      <c r="CJ112" s="863"/>
      <c r="CK112" s="914"/>
      <c r="CL112" s="808"/>
      <c r="CM112" s="802" t="s">
        <v>425</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426</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2586250</v>
      </c>
      <c r="AB113" s="906"/>
      <c r="AC113" s="906"/>
      <c r="AD113" s="906"/>
      <c r="AE113" s="907"/>
      <c r="AF113" s="908">
        <v>2501542</v>
      </c>
      <c r="AG113" s="906"/>
      <c r="AH113" s="906"/>
      <c r="AI113" s="906"/>
      <c r="AJ113" s="907"/>
      <c r="AK113" s="908">
        <v>2556331</v>
      </c>
      <c r="AL113" s="906"/>
      <c r="AM113" s="906"/>
      <c r="AN113" s="906"/>
      <c r="AO113" s="907"/>
      <c r="AP113" s="909">
        <v>6.4</v>
      </c>
      <c r="AQ113" s="910"/>
      <c r="AR113" s="910"/>
      <c r="AS113" s="910"/>
      <c r="AT113" s="911"/>
      <c r="AU113" s="919"/>
      <c r="AV113" s="920"/>
      <c r="AW113" s="920"/>
      <c r="AX113" s="920"/>
      <c r="AY113" s="920"/>
      <c r="AZ113" s="802" t="s">
        <v>427</v>
      </c>
      <c r="BA113" s="739"/>
      <c r="BB113" s="739"/>
      <c r="BC113" s="739"/>
      <c r="BD113" s="739"/>
      <c r="BE113" s="739"/>
      <c r="BF113" s="739"/>
      <c r="BG113" s="739"/>
      <c r="BH113" s="739"/>
      <c r="BI113" s="739"/>
      <c r="BJ113" s="739"/>
      <c r="BK113" s="739"/>
      <c r="BL113" s="739"/>
      <c r="BM113" s="739"/>
      <c r="BN113" s="739"/>
      <c r="BO113" s="739"/>
      <c r="BP113" s="740"/>
      <c r="BQ113" s="803">
        <v>2714178</v>
      </c>
      <c r="BR113" s="804"/>
      <c r="BS113" s="804"/>
      <c r="BT113" s="804"/>
      <c r="BU113" s="804"/>
      <c r="BV113" s="804">
        <v>3211583</v>
      </c>
      <c r="BW113" s="804"/>
      <c r="BX113" s="804"/>
      <c r="BY113" s="804"/>
      <c r="BZ113" s="804"/>
      <c r="CA113" s="804">
        <v>3181729</v>
      </c>
      <c r="CB113" s="804"/>
      <c r="CC113" s="804"/>
      <c r="CD113" s="804"/>
      <c r="CE113" s="804"/>
      <c r="CF113" s="862">
        <v>8</v>
      </c>
      <c r="CG113" s="863"/>
      <c r="CH113" s="863"/>
      <c r="CI113" s="863"/>
      <c r="CJ113" s="863"/>
      <c r="CK113" s="914"/>
      <c r="CL113" s="808"/>
      <c r="CM113" s="802" t="s">
        <v>428</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429</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76536</v>
      </c>
      <c r="AB114" s="767"/>
      <c r="AC114" s="767"/>
      <c r="AD114" s="767"/>
      <c r="AE114" s="768"/>
      <c r="AF114" s="769">
        <v>130025</v>
      </c>
      <c r="AG114" s="767"/>
      <c r="AH114" s="767"/>
      <c r="AI114" s="767"/>
      <c r="AJ114" s="768"/>
      <c r="AK114" s="769">
        <v>194546</v>
      </c>
      <c r="AL114" s="767"/>
      <c r="AM114" s="767"/>
      <c r="AN114" s="767"/>
      <c r="AO114" s="768"/>
      <c r="AP114" s="811">
        <v>0.5</v>
      </c>
      <c r="AQ114" s="812"/>
      <c r="AR114" s="812"/>
      <c r="AS114" s="812"/>
      <c r="AT114" s="813"/>
      <c r="AU114" s="919"/>
      <c r="AV114" s="920"/>
      <c r="AW114" s="920"/>
      <c r="AX114" s="920"/>
      <c r="AY114" s="920"/>
      <c r="AZ114" s="802" t="s">
        <v>430</v>
      </c>
      <c r="BA114" s="739"/>
      <c r="BB114" s="739"/>
      <c r="BC114" s="739"/>
      <c r="BD114" s="739"/>
      <c r="BE114" s="739"/>
      <c r="BF114" s="739"/>
      <c r="BG114" s="739"/>
      <c r="BH114" s="739"/>
      <c r="BI114" s="739"/>
      <c r="BJ114" s="739"/>
      <c r="BK114" s="739"/>
      <c r="BL114" s="739"/>
      <c r="BM114" s="739"/>
      <c r="BN114" s="739"/>
      <c r="BO114" s="739"/>
      <c r="BP114" s="740"/>
      <c r="BQ114" s="803">
        <v>8992152</v>
      </c>
      <c r="BR114" s="804"/>
      <c r="BS114" s="804"/>
      <c r="BT114" s="804"/>
      <c r="BU114" s="804"/>
      <c r="BV114" s="804">
        <v>9384391</v>
      </c>
      <c r="BW114" s="804"/>
      <c r="BX114" s="804"/>
      <c r="BY114" s="804"/>
      <c r="BZ114" s="804"/>
      <c r="CA114" s="804">
        <v>9465892</v>
      </c>
      <c r="CB114" s="804"/>
      <c r="CC114" s="804"/>
      <c r="CD114" s="804"/>
      <c r="CE114" s="804"/>
      <c r="CF114" s="862">
        <v>23.7</v>
      </c>
      <c r="CG114" s="863"/>
      <c r="CH114" s="863"/>
      <c r="CI114" s="863"/>
      <c r="CJ114" s="863"/>
      <c r="CK114" s="914"/>
      <c r="CL114" s="808"/>
      <c r="CM114" s="802" t="s">
        <v>431</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432</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51012</v>
      </c>
      <c r="AB115" s="906"/>
      <c r="AC115" s="906"/>
      <c r="AD115" s="906"/>
      <c r="AE115" s="907"/>
      <c r="AF115" s="908" t="s">
        <v>122</v>
      </c>
      <c r="AG115" s="906"/>
      <c r="AH115" s="906"/>
      <c r="AI115" s="906"/>
      <c r="AJ115" s="907"/>
      <c r="AK115" s="908" t="s">
        <v>122</v>
      </c>
      <c r="AL115" s="906"/>
      <c r="AM115" s="906"/>
      <c r="AN115" s="906"/>
      <c r="AO115" s="907"/>
      <c r="AP115" s="909" t="s">
        <v>122</v>
      </c>
      <c r="AQ115" s="910"/>
      <c r="AR115" s="910"/>
      <c r="AS115" s="910"/>
      <c r="AT115" s="911"/>
      <c r="AU115" s="919"/>
      <c r="AV115" s="920"/>
      <c r="AW115" s="920"/>
      <c r="AX115" s="920"/>
      <c r="AY115" s="920"/>
      <c r="AZ115" s="802" t="s">
        <v>433</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434</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435</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436</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437</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438</v>
      </c>
      <c r="Z117" s="884"/>
      <c r="AA117" s="889">
        <v>10537506</v>
      </c>
      <c r="AB117" s="890"/>
      <c r="AC117" s="890"/>
      <c r="AD117" s="890"/>
      <c r="AE117" s="891"/>
      <c r="AF117" s="892">
        <v>8275118</v>
      </c>
      <c r="AG117" s="890"/>
      <c r="AH117" s="890"/>
      <c r="AI117" s="890"/>
      <c r="AJ117" s="891"/>
      <c r="AK117" s="892">
        <v>8211998</v>
      </c>
      <c r="AL117" s="890"/>
      <c r="AM117" s="890"/>
      <c r="AN117" s="890"/>
      <c r="AO117" s="891"/>
      <c r="AP117" s="893"/>
      <c r="AQ117" s="894"/>
      <c r="AR117" s="894"/>
      <c r="AS117" s="894"/>
      <c r="AT117" s="895"/>
      <c r="AU117" s="919"/>
      <c r="AV117" s="920"/>
      <c r="AW117" s="920"/>
      <c r="AX117" s="920"/>
      <c r="AY117" s="920"/>
      <c r="AZ117" s="850" t="s">
        <v>439</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440</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414</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411</v>
      </c>
      <c r="AB118" s="883"/>
      <c r="AC118" s="883"/>
      <c r="AD118" s="883"/>
      <c r="AE118" s="884"/>
      <c r="AF118" s="885" t="s">
        <v>412</v>
      </c>
      <c r="AG118" s="883"/>
      <c r="AH118" s="883"/>
      <c r="AI118" s="883"/>
      <c r="AJ118" s="884"/>
      <c r="AK118" s="885" t="s">
        <v>294</v>
      </c>
      <c r="AL118" s="883"/>
      <c r="AM118" s="883"/>
      <c r="AN118" s="883"/>
      <c r="AO118" s="884"/>
      <c r="AP118" s="886" t="s">
        <v>413</v>
      </c>
      <c r="AQ118" s="887"/>
      <c r="AR118" s="887"/>
      <c r="AS118" s="887"/>
      <c r="AT118" s="888"/>
      <c r="AU118" s="919"/>
      <c r="AV118" s="920"/>
      <c r="AW118" s="920"/>
      <c r="AX118" s="920"/>
      <c r="AY118" s="920"/>
      <c r="AZ118" s="825" t="s">
        <v>441</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442</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417</v>
      </c>
      <c r="B119" s="806"/>
      <c r="C119" s="847" t="s">
        <v>418</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3" t="s">
        <v>177</v>
      </c>
      <c r="BA119" s="233"/>
      <c r="BB119" s="233"/>
      <c r="BC119" s="233"/>
      <c r="BD119" s="233"/>
      <c r="BE119" s="233"/>
      <c r="BF119" s="233"/>
      <c r="BG119" s="233"/>
      <c r="BH119" s="233"/>
      <c r="BI119" s="233"/>
      <c r="BJ119" s="233"/>
      <c r="BK119" s="233"/>
      <c r="BL119" s="233"/>
      <c r="BM119" s="233"/>
      <c r="BN119" s="233"/>
      <c r="BO119" s="864" t="s">
        <v>443</v>
      </c>
      <c r="BP119" s="865"/>
      <c r="BQ119" s="866">
        <v>86673812</v>
      </c>
      <c r="BR119" s="832"/>
      <c r="BS119" s="832"/>
      <c r="BT119" s="832"/>
      <c r="BU119" s="832"/>
      <c r="BV119" s="832">
        <v>83483147</v>
      </c>
      <c r="BW119" s="832"/>
      <c r="BX119" s="832"/>
      <c r="BY119" s="832"/>
      <c r="BZ119" s="832"/>
      <c r="CA119" s="832">
        <v>82211440</v>
      </c>
      <c r="CB119" s="832"/>
      <c r="CC119" s="832"/>
      <c r="CD119" s="832"/>
      <c r="CE119" s="832"/>
      <c r="CF119" s="735"/>
      <c r="CG119" s="736"/>
      <c r="CH119" s="736"/>
      <c r="CI119" s="736"/>
      <c r="CJ119" s="821"/>
      <c r="CK119" s="915"/>
      <c r="CL119" s="810"/>
      <c r="CM119" s="825" t="s">
        <v>444</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2">
      <c r="A120" s="807"/>
      <c r="B120" s="808"/>
      <c r="C120" s="802" t="s">
        <v>421</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445</v>
      </c>
      <c r="AV120" s="868"/>
      <c r="AW120" s="868"/>
      <c r="AX120" s="868"/>
      <c r="AY120" s="869"/>
      <c r="AZ120" s="847" t="s">
        <v>446</v>
      </c>
      <c r="BA120" s="795"/>
      <c r="BB120" s="795"/>
      <c r="BC120" s="795"/>
      <c r="BD120" s="795"/>
      <c r="BE120" s="795"/>
      <c r="BF120" s="795"/>
      <c r="BG120" s="795"/>
      <c r="BH120" s="795"/>
      <c r="BI120" s="795"/>
      <c r="BJ120" s="795"/>
      <c r="BK120" s="795"/>
      <c r="BL120" s="795"/>
      <c r="BM120" s="795"/>
      <c r="BN120" s="795"/>
      <c r="BO120" s="795"/>
      <c r="BP120" s="796"/>
      <c r="BQ120" s="848">
        <v>18792660</v>
      </c>
      <c r="BR120" s="829"/>
      <c r="BS120" s="829"/>
      <c r="BT120" s="829"/>
      <c r="BU120" s="829"/>
      <c r="BV120" s="829">
        <v>19437638</v>
      </c>
      <c r="BW120" s="829"/>
      <c r="BX120" s="829"/>
      <c r="BY120" s="829"/>
      <c r="BZ120" s="829"/>
      <c r="CA120" s="829">
        <v>21187889</v>
      </c>
      <c r="CB120" s="829"/>
      <c r="CC120" s="829"/>
      <c r="CD120" s="829"/>
      <c r="CE120" s="829"/>
      <c r="CF120" s="853">
        <v>53.2</v>
      </c>
      <c r="CG120" s="854"/>
      <c r="CH120" s="854"/>
      <c r="CI120" s="854"/>
      <c r="CJ120" s="854"/>
      <c r="CK120" s="855" t="s">
        <v>447</v>
      </c>
      <c r="CL120" s="839"/>
      <c r="CM120" s="839"/>
      <c r="CN120" s="839"/>
      <c r="CO120" s="840"/>
      <c r="CP120" s="859" t="s">
        <v>395</v>
      </c>
      <c r="CQ120" s="860"/>
      <c r="CR120" s="860"/>
      <c r="CS120" s="860"/>
      <c r="CT120" s="860"/>
      <c r="CU120" s="860"/>
      <c r="CV120" s="860"/>
      <c r="CW120" s="860"/>
      <c r="CX120" s="860"/>
      <c r="CY120" s="860"/>
      <c r="CZ120" s="860"/>
      <c r="DA120" s="860"/>
      <c r="DB120" s="860"/>
      <c r="DC120" s="860"/>
      <c r="DD120" s="860"/>
      <c r="DE120" s="860"/>
      <c r="DF120" s="861"/>
      <c r="DG120" s="848">
        <v>17387101</v>
      </c>
      <c r="DH120" s="829"/>
      <c r="DI120" s="829"/>
      <c r="DJ120" s="829"/>
      <c r="DK120" s="829"/>
      <c r="DL120" s="829">
        <v>16078579</v>
      </c>
      <c r="DM120" s="829"/>
      <c r="DN120" s="829"/>
      <c r="DO120" s="829"/>
      <c r="DP120" s="829"/>
      <c r="DQ120" s="829">
        <v>14753868</v>
      </c>
      <c r="DR120" s="829"/>
      <c r="DS120" s="829"/>
      <c r="DT120" s="829"/>
      <c r="DU120" s="829"/>
      <c r="DV120" s="830">
        <v>37</v>
      </c>
      <c r="DW120" s="830"/>
      <c r="DX120" s="830"/>
      <c r="DY120" s="830"/>
      <c r="DZ120" s="831"/>
    </row>
    <row r="121" spans="1:130" s="212" customFormat="1" ht="26.25" customHeight="1" x14ac:dyDescent="0.2">
      <c r="A121" s="807"/>
      <c r="B121" s="808"/>
      <c r="C121" s="850" t="s">
        <v>448</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v>51012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449</v>
      </c>
      <c r="BA121" s="739"/>
      <c r="BB121" s="739"/>
      <c r="BC121" s="739"/>
      <c r="BD121" s="739"/>
      <c r="BE121" s="739"/>
      <c r="BF121" s="739"/>
      <c r="BG121" s="739"/>
      <c r="BH121" s="739"/>
      <c r="BI121" s="739"/>
      <c r="BJ121" s="739"/>
      <c r="BK121" s="739"/>
      <c r="BL121" s="739"/>
      <c r="BM121" s="739"/>
      <c r="BN121" s="739"/>
      <c r="BO121" s="739"/>
      <c r="BP121" s="740"/>
      <c r="BQ121" s="803">
        <v>11622375</v>
      </c>
      <c r="BR121" s="804"/>
      <c r="BS121" s="804"/>
      <c r="BT121" s="804"/>
      <c r="BU121" s="804"/>
      <c r="BV121" s="804">
        <v>11300230</v>
      </c>
      <c r="BW121" s="804"/>
      <c r="BX121" s="804"/>
      <c r="BY121" s="804"/>
      <c r="BZ121" s="804"/>
      <c r="CA121" s="804">
        <v>11270594</v>
      </c>
      <c r="CB121" s="804"/>
      <c r="CC121" s="804"/>
      <c r="CD121" s="804"/>
      <c r="CE121" s="804"/>
      <c r="CF121" s="862">
        <v>28.3</v>
      </c>
      <c r="CG121" s="863"/>
      <c r="CH121" s="863"/>
      <c r="CI121" s="863"/>
      <c r="CJ121" s="863"/>
      <c r="CK121" s="856"/>
      <c r="CL121" s="842"/>
      <c r="CM121" s="842"/>
      <c r="CN121" s="842"/>
      <c r="CO121" s="843"/>
      <c r="CP121" s="822" t="s">
        <v>396</v>
      </c>
      <c r="CQ121" s="823"/>
      <c r="CR121" s="823"/>
      <c r="CS121" s="823"/>
      <c r="CT121" s="823"/>
      <c r="CU121" s="823"/>
      <c r="CV121" s="823"/>
      <c r="CW121" s="823"/>
      <c r="CX121" s="823"/>
      <c r="CY121" s="823"/>
      <c r="CZ121" s="823"/>
      <c r="DA121" s="823"/>
      <c r="DB121" s="823"/>
      <c r="DC121" s="823"/>
      <c r="DD121" s="823"/>
      <c r="DE121" s="823"/>
      <c r="DF121" s="824"/>
      <c r="DG121" s="803">
        <v>3886579</v>
      </c>
      <c r="DH121" s="804"/>
      <c r="DI121" s="804"/>
      <c r="DJ121" s="804"/>
      <c r="DK121" s="804"/>
      <c r="DL121" s="804">
        <v>3337062</v>
      </c>
      <c r="DM121" s="804"/>
      <c r="DN121" s="804"/>
      <c r="DO121" s="804"/>
      <c r="DP121" s="804"/>
      <c r="DQ121" s="804">
        <v>4360854</v>
      </c>
      <c r="DR121" s="804"/>
      <c r="DS121" s="804"/>
      <c r="DT121" s="804"/>
      <c r="DU121" s="804"/>
      <c r="DV121" s="781">
        <v>10.9</v>
      </c>
      <c r="DW121" s="781"/>
      <c r="DX121" s="781"/>
      <c r="DY121" s="781"/>
      <c r="DZ121" s="782"/>
    </row>
    <row r="122" spans="1:130" s="212" customFormat="1" ht="26.25" customHeight="1" x14ac:dyDescent="0.2">
      <c r="A122" s="807"/>
      <c r="B122" s="808"/>
      <c r="C122" s="802" t="s">
        <v>431</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450</v>
      </c>
      <c r="BA122" s="826"/>
      <c r="BB122" s="826"/>
      <c r="BC122" s="826"/>
      <c r="BD122" s="826"/>
      <c r="BE122" s="826"/>
      <c r="BF122" s="826"/>
      <c r="BG122" s="826"/>
      <c r="BH122" s="826"/>
      <c r="BI122" s="826"/>
      <c r="BJ122" s="826"/>
      <c r="BK122" s="826"/>
      <c r="BL122" s="826"/>
      <c r="BM122" s="826"/>
      <c r="BN122" s="826"/>
      <c r="BO122" s="826"/>
      <c r="BP122" s="827"/>
      <c r="BQ122" s="866">
        <v>66592415</v>
      </c>
      <c r="BR122" s="832"/>
      <c r="BS122" s="832"/>
      <c r="BT122" s="832"/>
      <c r="BU122" s="832"/>
      <c r="BV122" s="832">
        <v>63507989</v>
      </c>
      <c r="BW122" s="832"/>
      <c r="BX122" s="832"/>
      <c r="BY122" s="832"/>
      <c r="BZ122" s="832"/>
      <c r="CA122" s="832">
        <v>60162791</v>
      </c>
      <c r="CB122" s="832"/>
      <c r="CC122" s="832"/>
      <c r="CD122" s="832"/>
      <c r="CE122" s="832"/>
      <c r="CF122" s="833">
        <v>150.9</v>
      </c>
      <c r="CG122" s="834"/>
      <c r="CH122" s="834"/>
      <c r="CI122" s="834"/>
      <c r="CJ122" s="834"/>
      <c r="CK122" s="856"/>
      <c r="CL122" s="842"/>
      <c r="CM122" s="842"/>
      <c r="CN122" s="842"/>
      <c r="CO122" s="843"/>
      <c r="CP122" s="822" t="s">
        <v>393</v>
      </c>
      <c r="CQ122" s="823"/>
      <c r="CR122" s="823"/>
      <c r="CS122" s="823"/>
      <c r="CT122" s="823"/>
      <c r="CU122" s="823"/>
      <c r="CV122" s="823"/>
      <c r="CW122" s="823"/>
      <c r="CX122" s="823"/>
      <c r="CY122" s="823"/>
      <c r="CZ122" s="823"/>
      <c r="DA122" s="823"/>
      <c r="DB122" s="823"/>
      <c r="DC122" s="823"/>
      <c r="DD122" s="823"/>
      <c r="DE122" s="823"/>
      <c r="DF122" s="824"/>
      <c r="DG122" s="803">
        <v>260506</v>
      </c>
      <c r="DH122" s="804"/>
      <c r="DI122" s="804"/>
      <c r="DJ122" s="804"/>
      <c r="DK122" s="804"/>
      <c r="DL122" s="804">
        <v>265236</v>
      </c>
      <c r="DM122" s="804"/>
      <c r="DN122" s="804"/>
      <c r="DO122" s="804"/>
      <c r="DP122" s="804"/>
      <c r="DQ122" s="804">
        <v>554012</v>
      </c>
      <c r="DR122" s="804"/>
      <c r="DS122" s="804"/>
      <c r="DT122" s="804"/>
      <c r="DU122" s="804"/>
      <c r="DV122" s="781">
        <v>1.4</v>
      </c>
      <c r="DW122" s="781"/>
      <c r="DX122" s="781"/>
      <c r="DY122" s="781"/>
      <c r="DZ122" s="782"/>
    </row>
    <row r="123" spans="1:130" s="212" customFormat="1" ht="26.25" customHeight="1" x14ac:dyDescent="0.2">
      <c r="A123" s="807"/>
      <c r="B123" s="808"/>
      <c r="C123" s="802" t="s">
        <v>437</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3" t="s">
        <v>177</v>
      </c>
      <c r="BA123" s="233"/>
      <c r="BB123" s="233"/>
      <c r="BC123" s="233"/>
      <c r="BD123" s="233"/>
      <c r="BE123" s="233"/>
      <c r="BF123" s="233"/>
      <c r="BG123" s="233"/>
      <c r="BH123" s="233"/>
      <c r="BI123" s="233"/>
      <c r="BJ123" s="233"/>
      <c r="BK123" s="233"/>
      <c r="BL123" s="233"/>
      <c r="BM123" s="233"/>
      <c r="BN123" s="233"/>
      <c r="BO123" s="864" t="s">
        <v>451</v>
      </c>
      <c r="BP123" s="865"/>
      <c r="BQ123" s="819">
        <v>97007450</v>
      </c>
      <c r="BR123" s="820"/>
      <c r="BS123" s="820"/>
      <c r="BT123" s="820"/>
      <c r="BU123" s="820"/>
      <c r="BV123" s="820">
        <v>94245857</v>
      </c>
      <c r="BW123" s="820"/>
      <c r="BX123" s="820"/>
      <c r="BY123" s="820"/>
      <c r="BZ123" s="820"/>
      <c r="CA123" s="820">
        <v>92621274</v>
      </c>
      <c r="CB123" s="820"/>
      <c r="CC123" s="820"/>
      <c r="CD123" s="820"/>
      <c r="CE123" s="820"/>
      <c r="CF123" s="735"/>
      <c r="CG123" s="736"/>
      <c r="CH123" s="736"/>
      <c r="CI123" s="736"/>
      <c r="CJ123" s="821"/>
      <c r="CK123" s="856"/>
      <c r="CL123" s="842"/>
      <c r="CM123" s="842"/>
      <c r="CN123" s="842"/>
      <c r="CO123" s="843"/>
      <c r="CP123" s="822" t="s">
        <v>390</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5">
      <c r="A124" s="807"/>
      <c r="B124" s="808"/>
      <c r="C124" s="802" t="s">
        <v>440</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452</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453</v>
      </c>
      <c r="CQ124" s="823"/>
      <c r="CR124" s="823"/>
      <c r="CS124" s="823"/>
      <c r="CT124" s="823"/>
      <c r="CU124" s="823"/>
      <c r="CV124" s="823"/>
      <c r="CW124" s="823"/>
      <c r="CX124" s="823"/>
      <c r="CY124" s="823"/>
      <c r="CZ124" s="823"/>
      <c r="DA124" s="823"/>
      <c r="DB124" s="823"/>
      <c r="DC124" s="823"/>
      <c r="DD124" s="823"/>
      <c r="DE124" s="823"/>
      <c r="DF124" s="824"/>
      <c r="DG124" s="750" t="s">
        <v>122</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442</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454</v>
      </c>
      <c r="CL125" s="839"/>
      <c r="CM125" s="839"/>
      <c r="CN125" s="839"/>
      <c r="CO125" s="840"/>
      <c r="CP125" s="847" t="s">
        <v>455</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444</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456</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457</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458</v>
      </c>
      <c r="AY127" s="799"/>
      <c r="AZ127" s="799"/>
      <c r="BA127" s="799"/>
      <c r="BB127" s="799"/>
      <c r="BC127" s="799"/>
      <c r="BD127" s="799"/>
      <c r="BE127" s="800"/>
      <c r="BF127" s="798" t="s">
        <v>459</v>
      </c>
      <c r="BG127" s="799"/>
      <c r="BH127" s="799"/>
      <c r="BI127" s="799"/>
      <c r="BJ127" s="799"/>
      <c r="BK127" s="799"/>
      <c r="BL127" s="800"/>
      <c r="BM127" s="798" t="s">
        <v>460</v>
      </c>
      <c r="BN127" s="799"/>
      <c r="BO127" s="799"/>
      <c r="BP127" s="799"/>
      <c r="BQ127" s="799"/>
      <c r="BR127" s="799"/>
      <c r="BS127" s="800"/>
      <c r="BT127" s="798" t="s">
        <v>461</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462</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463</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464</v>
      </c>
      <c r="X128" s="785"/>
      <c r="Y128" s="785"/>
      <c r="Z128" s="786"/>
      <c r="AA128" s="787">
        <v>1447040</v>
      </c>
      <c r="AB128" s="788"/>
      <c r="AC128" s="788"/>
      <c r="AD128" s="788"/>
      <c r="AE128" s="789"/>
      <c r="AF128" s="790">
        <v>1245825</v>
      </c>
      <c r="AG128" s="788"/>
      <c r="AH128" s="788"/>
      <c r="AI128" s="788"/>
      <c r="AJ128" s="789"/>
      <c r="AK128" s="790">
        <v>1491565</v>
      </c>
      <c r="AL128" s="788"/>
      <c r="AM128" s="788"/>
      <c r="AN128" s="788"/>
      <c r="AO128" s="789"/>
      <c r="AP128" s="791"/>
      <c r="AQ128" s="792"/>
      <c r="AR128" s="792"/>
      <c r="AS128" s="792"/>
      <c r="AT128" s="793"/>
      <c r="AU128" s="214"/>
      <c r="AV128" s="214"/>
      <c r="AW128" s="214"/>
      <c r="AX128" s="794" t="s">
        <v>465</v>
      </c>
      <c r="AY128" s="795"/>
      <c r="AZ128" s="795"/>
      <c r="BA128" s="795"/>
      <c r="BB128" s="795"/>
      <c r="BC128" s="795"/>
      <c r="BD128" s="795"/>
      <c r="BE128" s="796"/>
      <c r="BF128" s="773" t="s">
        <v>122</v>
      </c>
      <c r="BG128" s="774"/>
      <c r="BH128" s="774"/>
      <c r="BI128" s="774"/>
      <c r="BJ128" s="774"/>
      <c r="BK128" s="774"/>
      <c r="BL128" s="797"/>
      <c r="BM128" s="773">
        <v>11.32</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466</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467</v>
      </c>
      <c r="X129" s="764"/>
      <c r="Y129" s="764"/>
      <c r="Z129" s="765"/>
      <c r="AA129" s="766">
        <v>44155754</v>
      </c>
      <c r="AB129" s="767"/>
      <c r="AC129" s="767"/>
      <c r="AD129" s="767"/>
      <c r="AE129" s="768"/>
      <c r="AF129" s="769">
        <v>44770540</v>
      </c>
      <c r="AG129" s="767"/>
      <c r="AH129" s="767"/>
      <c r="AI129" s="767"/>
      <c r="AJ129" s="768"/>
      <c r="AK129" s="769">
        <v>45893448</v>
      </c>
      <c r="AL129" s="767"/>
      <c r="AM129" s="767"/>
      <c r="AN129" s="767"/>
      <c r="AO129" s="768"/>
      <c r="AP129" s="770"/>
      <c r="AQ129" s="771"/>
      <c r="AR129" s="771"/>
      <c r="AS129" s="771"/>
      <c r="AT129" s="772"/>
      <c r="AU129" s="215"/>
      <c r="AV129" s="215"/>
      <c r="AW129" s="215"/>
      <c r="AX129" s="738" t="s">
        <v>468</v>
      </c>
      <c r="AY129" s="739"/>
      <c r="AZ129" s="739"/>
      <c r="BA129" s="739"/>
      <c r="BB129" s="739"/>
      <c r="BC129" s="739"/>
      <c r="BD129" s="739"/>
      <c r="BE129" s="740"/>
      <c r="BF129" s="757" t="s">
        <v>122</v>
      </c>
      <c r="BG129" s="758"/>
      <c r="BH129" s="758"/>
      <c r="BI129" s="758"/>
      <c r="BJ129" s="758"/>
      <c r="BK129" s="758"/>
      <c r="BL129" s="759"/>
      <c r="BM129" s="757">
        <v>16.32</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469</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470</v>
      </c>
      <c r="X130" s="764"/>
      <c r="Y130" s="764"/>
      <c r="Z130" s="765"/>
      <c r="AA130" s="766">
        <v>6187503</v>
      </c>
      <c r="AB130" s="767"/>
      <c r="AC130" s="767"/>
      <c r="AD130" s="767"/>
      <c r="AE130" s="768"/>
      <c r="AF130" s="769">
        <v>6136474</v>
      </c>
      <c r="AG130" s="767"/>
      <c r="AH130" s="767"/>
      <c r="AI130" s="767"/>
      <c r="AJ130" s="768"/>
      <c r="AK130" s="769">
        <v>6034005</v>
      </c>
      <c r="AL130" s="767"/>
      <c r="AM130" s="767"/>
      <c r="AN130" s="767"/>
      <c r="AO130" s="768"/>
      <c r="AP130" s="770"/>
      <c r="AQ130" s="771"/>
      <c r="AR130" s="771"/>
      <c r="AS130" s="771"/>
      <c r="AT130" s="772"/>
      <c r="AU130" s="215"/>
      <c r="AV130" s="215"/>
      <c r="AW130" s="215"/>
      <c r="AX130" s="738" t="s">
        <v>471</v>
      </c>
      <c r="AY130" s="739"/>
      <c r="AZ130" s="739"/>
      <c r="BA130" s="739"/>
      <c r="BB130" s="739"/>
      <c r="BC130" s="739"/>
      <c r="BD130" s="739"/>
      <c r="BE130" s="740"/>
      <c r="BF130" s="741">
        <v>3.8</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472</v>
      </c>
      <c r="X131" s="748"/>
      <c r="Y131" s="748"/>
      <c r="Z131" s="749"/>
      <c r="AA131" s="750">
        <v>37968251</v>
      </c>
      <c r="AB131" s="751"/>
      <c r="AC131" s="751"/>
      <c r="AD131" s="751"/>
      <c r="AE131" s="752"/>
      <c r="AF131" s="753">
        <v>38634066</v>
      </c>
      <c r="AG131" s="751"/>
      <c r="AH131" s="751"/>
      <c r="AI131" s="751"/>
      <c r="AJ131" s="752"/>
      <c r="AK131" s="753">
        <v>39859443</v>
      </c>
      <c r="AL131" s="751"/>
      <c r="AM131" s="751"/>
      <c r="AN131" s="751"/>
      <c r="AO131" s="752"/>
      <c r="AP131" s="754"/>
      <c r="AQ131" s="755"/>
      <c r="AR131" s="755"/>
      <c r="AS131" s="755"/>
      <c r="AT131" s="756"/>
      <c r="AU131" s="215"/>
      <c r="AV131" s="215"/>
      <c r="AW131" s="215"/>
      <c r="AX131" s="716" t="s">
        <v>473</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474</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475</v>
      </c>
      <c r="W132" s="729"/>
      <c r="X132" s="729"/>
      <c r="Y132" s="729"/>
      <c r="Z132" s="730"/>
      <c r="AA132" s="731">
        <v>7.6457643519999996</v>
      </c>
      <c r="AB132" s="732"/>
      <c r="AC132" s="732"/>
      <c r="AD132" s="732"/>
      <c r="AE132" s="733"/>
      <c r="AF132" s="734">
        <v>2.3109630760000002</v>
      </c>
      <c r="AG132" s="732"/>
      <c r="AH132" s="732"/>
      <c r="AI132" s="732"/>
      <c r="AJ132" s="733"/>
      <c r="AK132" s="734">
        <v>1.722121405</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476</v>
      </c>
      <c r="W133" s="708"/>
      <c r="X133" s="708"/>
      <c r="Y133" s="708"/>
      <c r="Z133" s="709"/>
      <c r="AA133" s="710">
        <v>6.1</v>
      </c>
      <c r="AB133" s="711"/>
      <c r="AC133" s="711"/>
      <c r="AD133" s="711"/>
      <c r="AE133" s="712"/>
      <c r="AF133" s="710">
        <v>4.8</v>
      </c>
      <c r="AG133" s="711"/>
      <c r="AH133" s="711"/>
      <c r="AI133" s="711"/>
      <c r="AJ133" s="712"/>
      <c r="AK133" s="710">
        <v>3.8</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CoXYFr7VNKlOddiMzu2wUfEMThjsqxK51r55EOQcHVRwrWhnDau5UlpAOwRC2mpBlBjhRpvdKiKs9zs4lYZnag==" saltValue="iAoNMi99ggqrbFsnfZs/D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477</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cJTGU+FGYyRsSEQ8Wl+JwBhoxGrwdFuJMwbC2/ghY6vOmX7UkuWW3yLsN4FEo4jPIjDQnSkQyxWWm1/lcGjHZw==" saltValue="3uKrUJOKf8Q7RRxBWgRenA=="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LnAYzKQxl0ZN2xtNhV9db0BEca5wZ61HLzBPD65UTk2PlTW/tv6SDaChT8fxd8R5HCRWTLgzOAood40sRY21hw==" saltValue="eEtjXIZlPNgSoXmRPWuQ+Q==" spinCount="100000" sheet="1" objects="1" scenarios="1"/>
  <dataConsolidate/>
  <phoneticPr fontId="2"/>
  <printOptions horizontalCentered="1" verticalCentered="1"/>
  <pageMargins left="0" right="0" top="0" bottom="0" header="0" footer="0"/>
  <pageSetup paperSize="9" scale="46"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479</v>
      </c>
      <c r="AL6" s="248"/>
      <c r="AM6" s="248"/>
      <c r="AN6" s="248"/>
    </row>
    <row r="7" spans="1:46" ht="13.5" customHeight="1" x14ac:dyDescent="0.2">
      <c r="A7" s="247"/>
      <c r="AK7" s="250"/>
      <c r="AL7" s="251"/>
      <c r="AM7" s="251"/>
      <c r="AN7" s="252"/>
      <c r="AO7" s="1105" t="s">
        <v>480</v>
      </c>
      <c r="AP7" s="253"/>
      <c r="AQ7" s="254" t="s">
        <v>481</v>
      </c>
      <c r="AR7" s="255"/>
    </row>
    <row r="8" spans="1:46" ht="13.2" x14ac:dyDescent="0.2">
      <c r="A8" s="247"/>
      <c r="AK8" s="256"/>
      <c r="AL8" s="257"/>
      <c r="AM8" s="257"/>
      <c r="AN8" s="258"/>
      <c r="AO8" s="1106"/>
      <c r="AP8" s="259" t="s">
        <v>482</v>
      </c>
      <c r="AQ8" s="260" t="s">
        <v>483</v>
      </c>
      <c r="AR8" s="261" t="s">
        <v>484</v>
      </c>
    </row>
    <row r="9" spans="1:46" ht="13.2" x14ac:dyDescent="0.2">
      <c r="A9" s="247"/>
      <c r="AK9" s="1117" t="s">
        <v>485</v>
      </c>
      <c r="AL9" s="1118"/>
      <c r="AM9" s="1118"/>
      <c r="AN9" s="1119"/>
      <c r="AO9" s="262">
        <v>14353976</v>
      </c>
      <c r="AP9" s="262">
        <v>76925</v>
      </c>
      <c r="AQ9" s="263">
        <v>70143</v>
      </c>
      <c r="AR9" s="264">
        <v>9.6999999999999993</v>
      </c>
    </row>
    <row r="10" spans="1:46" ht="13.5" customHeight="1" x14ac:dyDescent="0.2">
      <c r="A10" s="247"/>
      <c r="AK10" s="1117" t="s">
        <v>486</v>
      </c>
      <c r="AL10" s="1118"/>
      <c r="AM10" s="1118"/>
      <c r="AN10" s="1119"/>
      <c r="AO10" s="265">
        <v>99091</v>
      </c>
      <c r="AP10" s="265">
        <v>531</v>
      </c>
      <c r="AQ10" s="266">
        <v>2309</v>
      </c>
      <c r="AR10" s="267">
        <v>-77</v>
      </c>
    </row>
    <row r="11" spans="1:46" ht="13.5" customHeight="1" x14ac:dyDescent="0.2">
      <c r="A11" s="247"/>
      <c r="AK11" s="1117" t="s">
        <v>487</v>
      </c>
      <c r="AL11" s="1118"/>
      <c r="AM11" s="1118"/>
      <c r="AN11" s="1119"/>
      <c r="AO11" s="265">
        <v>518211</v>
      </c>
      <c r="AP11" s="265">
        <v>2777</v>
      </c>
      <c r="AQ11" s="266">
        <v>1878</v>
      </c>
      <c r="AR11" s="267">
        <v>47.9</v>
      </c>
    </row>
    <row r="12" spans="1:46" ht="13.5" customHeight="1" x14ac:dyDescent="0.2">
      <c r="A12" s="247"/>
      <c r="AK12" s="1117" t="s">
        <v>488</v>
      </c>
      <c r="AL12" s="1118"/>
      <c r="AM12" s="1118"/>
      <c r="AN12" s="1119"/>
      <c r="AO12" s="265" t="s">
        <v>489</v>
      </c>
      <c r="AP12" s="265" t="s">
        <v>489</v>
      </c>
      <c r="AQ12" s="266">
        <v>30</v>
      </c>
      <c r="AR12" s="267" t="s">
        <v>489</v>
      </c>
    </row>
    <row r="13" spans="1:46" ht="13.5" customHeight="1" x14ac:dyDescent="0.2">
      <c r="A13" s="247"/>
      <c r="AK13" s="1117" t="s">
        <v>490</v>
      </c>
      <c r="AL13" s="1118"/>
      <c r="AM13" s="1118"/>
      <c r="AN13" s="1119"/>
      <c r="AO13" s="265">
        <v>499490</v>
      </c>
      <c r="AP13" s="265">
        <v>2677</v>
      </c>
      <c r="AQ13" s="266">
        <v>1863</v>
      </c>
      <c r="AR13" s="267">
        <v>43.7</v>
      </c>
    </row>
    <row r="14" spans="1:46" ht="13.5" customHeight="1" x14ac:dyDescent="0.2">
      <c r="A14" s="247"/>
      <c r="AK14" s="1117" t="s">
        <v>491</v>
      </c>
      <c r="AL14" s="1118"/>
      <c r="AM14" s="1118"/>
      <c r="AN14" s="1119"/>
      <c r="AO14" s="265">
        <v>150256</v>
      </c>
      <c r="AP14" s="265">
        <v>805</v>
      </c>
      <c r="AQ14" s="266">
        <v>1453</v>
      </c>
      <c r="AR14" s="267">
        <v>-44.6</v>
      </c>
    </row>
    <row r="15" spans="1:46" ht="13.5" customHeight="1" x14ac:dyDescent="0.2">
      <c r="A15" s="247"/>
      <c r="AK15" s="1120" t="s">
        <v>492</v>
      </c>
      <c r="AL15" s="1121"/>
      <c r="AM15" s="1121"/>
      <c r="AN15" s="1122"/>
      <c r="AO15" s="265">
        <v>-1030327</v>
      </c>
      <c r="AP15" s="265">
        <v>-5522</v>
      </c>
      <c r="AQ15" s="266">
        <v>-3932</v>
      </c>
      <c r="AR15" s="267">
        <v>40.4</v>
      </c>
    </row>
    <row r="16" spans="1:46" ht="13.2" x14ac:dyDescent="0.2">
      <c r="A16" s="247"/>
      <c r="AK16" s="1120" t="s">
        <v>177</v>
      </c>
      <c r="AL16" s="1121"/>
      <c r="AM16" s="1121"/>
      <c r="AN16" s="1122"/>
      <c r="AO16" s="265">
        <v>14590697</v>
      </c>
      <c r="AP16" s="265">
        <v>78194</v>
      </c>
      <c r="AQ16" s="266">
        <v>73743</v>
      </c>
      <c r="AR16" s="267">
        <v>6</v>
      </c>
    </row>
    <row r="17" spans="1:46" ht="13.2" x14ac:dyDescent="0.2">
      <c r="A17" s="247"/>
    </row>
    <row r="18" spans="1:46" ht="13.2" x14ac:dyDescent="0.2">
      <c r="A18" s="247"/>
      <c r="AQ18" s="268"/>
      <c r="AR18" s="268"/>
    </row>
    <row r="19" spans="1:46" ht="13.2" x14ac:dyDescent="0.2">
      <c r="A19" s="247"/>
      <c r="AK19" s="243" t="s">
        <v>493</v>
      </c>
    </row>
    <row r="20" spans="1:46" ht="13.2" x14ac:dyDescent="0.2">
      <c r="A20" s="247"/>
      <c r="AK20" s="269"/>
      <c r="AL20" s="270"/>
      <c r="AM20" s="270"/>
      <c r="AN20" s="271"/>
      <c r="AO20" s="272" t="s">
        <v>494</v>
      </c>
      <c r="AP20" s="273" t="s">
        <v>495</v>
      </c>
      <c r="AQ20" s="274" t="s">
        <v>496</v>
      </c>
      <c r="AR20" s="275"/>
    </row>
    <row r="21" spans="1:46" s="248" customFormat="1" ht="13.2" x14ac:dyDescent="0.2">
      <c r="A21" s="276"/>
      <c r="AK21" s="1123" t="s">
        <v>497</v>
      </c>
      <c r="AL21" s="1124"/>
      <c r="AM21" s="1124"/>
      <c r="AN21" s="1125"/>
      <c r="AO21" s="277">
        <v>7.22</v>
      </c>
      <c r="AP21" s="278">
        <v>6.58</v>
      </c>
      <c r="AQ21" s="279">
        <v>0.64</v>
      </c>
      <c r="AS21" s="280"/>
      <c r="AT21" s="276"/>
    </row>
    <row r="22" spans="1:46" s="248" customFormat="1" ht="13.2" x14ac:dyDescent="0.2">
      <c r="A22" s="276"/>
      <c r="AK22" s="1123" t="s">
        <v>498</v>
      </c>
      <c r="AL22" s="1124"/>
      <c r="AM22" s="1124"/>
      <c r="AN22" s="1125"/>
      <c r="AO22" s="281">
        <v>98.9</v>
      </c>
      <c r="AP22" s="282">
        <v>99.4</v>
      </c>
      <c r="AQ22" s="283">
        <v>-0.5</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16" t="s">
        <v>499</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2" x14ac:dyDescent="0.2">
      <c r="A27" s="288"/>
      <c r="AS27" s="243"/>
      <c r="AT27" s="243"/>
    </row>
    <row r="28" spans="1:46" ht="16.2"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501</v>
      </c>
      <c r="AL29" s="248"/>
      <c r="AM29" s="248"/>
      <c r="AN29" s="248"/>
      <c r="AS29" s="290"/>
    </row>
    <row r="30" spans="1:46" ht="13.5" customHeight="1" x14ac:dyDescent="0.2">
      <c r="A30" s="247"/>
      <c r="AK30" s="250"/>
      <c r="AL30" s="251"/>
      <c r="AM30" s="251"/>
      <c r="AN30" s="252"/>
      <c r="AO30" s="1105" t="s">
        <v>480</v>
      </c>
      <c r="AP30" s="253"/>
      <c r="AQ30" s="254" t="s">
        <v>481</v>
      </c>
      <c r="AR30" s="255"/>
    </row>
    <row r="31" spans="1:46" ht="13.2" x14ac:dyDescent="0.2">
      <c r="A31" s="247"/>
      <c r="AK31" s="256"/>
      <c r="AL31" s="257"/>
      <c r="AM31" s="257"/>
      <c r="AN31" s="258"/>
      <c r="AO31" s="1106"/>
      <c r="AP31" s="259" t="s">
        <v>482</v>
      </c>
      <c r="AQ31" s="260" t="s">
        <v>483</v>
      </c>
      <c r="AR31" s="261" t="s">
        <v>484</v>
      </c>
    </row>
    <row r="32" spans="1:46" ht="27" customHeight="1" x14ac:dyDescent="0.2">
      <c r="A32" s="247"/>
      <c r="AK32" s="1107" t="s">
        <v>502</v>
      </c>
      <c r="AL32" s="1108"/>
      <c r="AM32" s="1108"/>
      <c r="AN32" s="1109"/>
      <c r="AO32" s="291">
        <v>5461121</v>
      </c>
      <c r="AP32" s="291">
        <v>29267</v>
      </c>
      <c r="AQ32" s="292">
        <v>30085</v>
      </c>
      <c r="AR32" s="293">
        <v>-2.7</v>
      </c>
    </row>
    <row r="33" spans="1:46" ht="13.5" customHeight="1" x14ac:dyDescent="0.2">
      <c r="A33" s="247"/>
      <c r="AK33" s="1107" t="s">
        <v>503</v>
      </c>
      <c r="AL33" s="1108"/>
      <c r="AM33" s="1108"/>
      <c r="AN33" s="1109"/>
      <c r="AO33" s="291" t="s">
        <v>489</v>
      </c>
      <c r="AP33" s="291" t="s">
        <v>489</v>
      </c>
      <c r="AQ33" s="292" t="s">
        <v>489</v>
      </c>
      <c r="AR33" s="293" t="s">
        <v>489</v>
      </c>
    </row>
    <row r="34" spans="1:46" ht="27" customHeight="1" x14ac:dyDescent="0.2">
      <c r="A34" s="247"/>
      <c r="AK34" s="1107" t="s">
        <v>504</v>
      </c>
      <c r="AL34" s="1108"/>
      <c r="AM34" s="1108"/>
      <c r="AN34" s="1109"/>
      <c r="AO34" s="291" t="s">
        <v>489</v>
      </c>
      <c r="AP34" s="291" t="s">
        <v>489</v>
      </c>
      <c r="AQ34" s="292">
        <v>20</v>
      </c>
      <c r="AR34" s="293" t="s">
        <v>489</v>
      </c>
    </row>
    <row r="35" spans="1:46" ht="27" customHeight="1" x14ac:dyDescent="0.2">
      <c r="A35" s="247"/>
      <c r="AK35" s="1107" t="s">
        <v>505</v>
      </c>
      <c r="AL35" s="1108"/>
      <c r="AM35" s="1108"/>
      <c r="AN35" s="1109"/>
      <c r="AO35" s="291">
        <v>2556331</v>
      </c>
      <c r="AP35" s="291">
        <v>13700</v>
      </c>
      <c r="AQ35" s="292">
        <v>7684</v>
      </c>
      <c r="AR35" s="293">
        <v>78.3</v>
      </c>
    </row>
    <row r="36" spans="1:46" ht="27" customHeight="1" x14ac:dyDescent="0.2">
      <c r="A36" s="247"/>
      <c r="AK36" s="1107" t="s">
        <v>506</v>
      </c>
      <c r="AL36" s="1108"/>
      <c r="AM36" s="1108"/>
      <c r="AN36" s="1109"/>
      <c r="AO36" s="291">
        <v>194546</v>
      </c>
      <c r="AP36" s="291">
        <v>1043</v>
      </c>
      <c r="AQ36" s="292">
        <v>531</v>
      </c>
      <c r="AR36" s="293">
        <v>96.4</v>
      </c>
    </row>
    <row r="37" spans="1:46" ht="13.5" customHeight="1" x14ac:dyDescent="0.2">
      <c r="A37" s="247"/>
      <c r="AK37" s="1107" t="s">
        <v>507</v>
      </c>
      <c r="AL37" s="1108"/>
      <c r="AM37" s="1108"/>
      <c r="AN37" s="1109"/>
      <c r="AO37" s="291" t="s">
        <v>489</v>
      </c>
      <c r="AP37" s="291" t="s">
        <v>489</v>
      </c>
      <c r="AQ37" s="292">
        <v>977</v>
      </c>
      <c r="AR37" s="293" t="s">
        <v>489</v>
      </c>
    </row>
    <row r="38" spans="1:46" ht="27" customHeight="1" x14ac:dyDescent="0.2">
      <c r="A38" s="247"/>
      <c r="AK38" s="1110" t="s">
        <v>508</v>
      </c>
      <c r="AL38" s="1111"/>
      <c r="AM38" s="1111"/>
      <c r="AN38" s="1112"/>
      <c r="AO38" s="294" t="s">
        <v>489</v>
      </c>
      <c r="AP38" s="294" t="s">
        <v>489</v>
      </c>
      <c r="AQ38" s="295">
        <v>0</v>
      </c>
      <c r="AR38" s="283" t="s">
        <v>489</v>
      </c>
      <c r="AS38" s="290"/>
    </row>
    <row r="39" spans="1:46" ht="13.2" x14ac:dyDescent="0.2">
      <c r="A39" s="247"/>
      <c r="AK39" s="1110" t="s">
        <v>509</v>
      </c>
      <c r="AL39" s="1111"/>
      <c r="AM39" s="1111"/>
      <c r="AN39" s="1112"/>
      <c r="AO39" s="291">
        <v>-1491565</v>
      </c>
      <c r="AP39" s="291">
        <v>-7994</v>
      </c>
      <c r="AQ39" s="292">
        <v>-7625</v>
      </c>
      <c r="AR39" s="293">
        <v>4.8</v>
      </c>
      <c r="AS39" s="290"/>
    </row>
    <row r="40" spans="1:46" ht="27" customHeight="1" x14ac:dyDescent="0.2">
      <c r="A40" s="247"/>
      <c r="AK40" s="1107" t="s">
        <v>510</v>
      </c>
      <c r="AL40" s="1108"/>
      <c r="AM40" s="1108"/>
      <c r="AN40" s="1109"/>
      <c r="AO40" s="291">
        <v>-6034005</v>
      </c>
      <c r="AP40" s="291">
        <v>-32337</v>
      </c>
      <c r="AQ40" s="292">
        <v>-22878</v>
      </c>
      <c r="AR40" s="293">
        <v>41.3</v>
      </c>
      <c r="AS40" s="290"/>
    </row>
    <row r="41" spans="1:46" ht="13.2" x14ac:dyDescent="0.2">
      <c r="A41" s="247"/>
      <c r="AK41" s="1113" t="s">
        <v>287</v>
      </c>
      <c r="AL41" s="1114"/>
      <c r="AM41" s="1114"/>
      <c r="AN41" s="1115"/>
      <c r="AO41" s="291">
        <v>686428</v>
      </c>
      <c r="AP41" s="291">
        <v>3679</v>
      </c>
      <c r="AQ41" s="292">
        <v>8794</v>
      </c>
      <c r="AR41" s="293">
        <v>-58.2</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2" x14ac:dyDescent="0.2">
      <c r="A48" s="247"/>
      <c r="AK48" s="301" t="s">
        <v>512</v>
      </c>
      <c r="AL48" s="301"/>
      <c r="AM48" s="301"/>
      <c r="AN48" s="301"/>
      <c r="AO48" s="301"/>
      <c r="AP48" s="301"/>
      <c r="AQ48" s="302"/>
      <c r="AR48" s="301"/>
    </row>
    <row r="49" spans="1:44" ht="13.5" customHeight="1" x14ac:dyDescent="0.2">
      <c r="A49" s="247"/>
      <c r="AK49" s="303"/>
      <c r="AL49" s="304"/>
      <c r="AM49" s="1100" t="s">
        <v>480</v>
      </c>
      <c r="AN49" s="1102" t="s">
        <v>513</v>
      </c>
      <c r="AO49" s="1103"/>
      <c r="AP49" s="1103"/>
      <c r="AQ49" s="1103"/>
      <c r="AR49" s="1104"/>
    </row>
    <row r="50" spans="1:44" ht="13.2" x14ac:dyDescent="0.2">
      <c r="A50" s="247"/>
      <c r="AK50" s="305"/>
      <c r="AL50" s="306"/>
      <c r="AM50" s="1101"/>
      <c r="AN50" s="307" t="s">
        <v>514</v>
      </c>
      <c r="AO50" s="308" t="s">
        <v>515</v>
      </c>
      <c r="AP50" s="309" t="s">
        <v>516</v>
      </c>
      <c r="AQ50" s="310" t="s">
        <v>517</v>
      </c>
      <c r="AR50" s="311" t="s">
        <v>518</v>
      </c>
    </row>
    <row r="51" spans="1:44" ht="13.2" x14ac:dyDescent="0.2">
      <c r="A51" s="247"/>
      <c r="AK51" s="303" t="s">
        <v>519</v>
      </c>
      <c r="AL51" s="304"/>
      <c r="AM51" s="312">
        <v>3266716</v>
      </c>
      <c r="AN51" s="313">
        <v>16949</v>
      </c>
      <c r="AO51" s="314">
        <v>47.4</v>
      </c>
      <c r="AP51" s="315">
        <v>43261</v>
      </c>
      <c r="AQ51" s="316">
        <v>-6</v>
      </c>
      <c r="AR51" s="317">
        <v>53.4</v>
      </c>
    </row>
    <row r="52" spans="1:44" ht="13.2" x14ac:dyDescent="0.2">
      <c r="A52" s="247"/>
      <c r="AK52" s="318"/>
      <c r="AL52" s="319" t="s">
        <v>520</v>
      </c>
      <c r="AM52" s="320">
        <v>1314736</v>
      </c>
      <c r="AN52" s="321">
        <v>6821</v>
      </c>
      <c r="AO52" s="322">
        <v>50.1</v>
      </c>
      <c r="AP52" s="323">
        <v>24721</v>
      </c>
      <c r="AQ52" s="324">
        <v>-1.7</v>
      </c>
      <c r="AR52" s="325">
        <v>51.8</v>
      </c>
    </row>
    <row r="53" spans="1:44" ht="13.2" x14ac:dyDescent="0.2">
      <c r="A53" s="247"/>
      <c r="AK53" s="303" t="s">
        <v>521</v>
      </c>
      <c r="AL53" s="304"/>
      <c r="AM53" s="312">
        <v>2700537</v>
      </c>
      <c r="AN53" s="313">
        <v>14150</v>
      </c>
      <c r="AO53" s="314">
        <v>-16.5</v>
      </c>
      <c r="AP53" s="315">
        <v>40626</v>
      </c>
      <c r="AQ53" s="316">
        <v>-6.1</v>
      </c>
      <c r="AR53" s="317">
        <v>-10.4</v>
      </c>
    </row>
    <row r="54" spans="1:44" ht="13.2" x14ac:dyDescent="0.2">
      <c r="A54" s="247"/>
      <c r="AK54" s="318"/>
      <c r="AL54" s="319" t="s">
        <v>520</v>
      </c>
      <c r="AM54" s="320">
        <v>1277778</v>
      </c>
      <c r="AN54" s="321">
        <v>6695</v>
      </c>
      <c r="AO54" s="322">
        <v>-1.8</v>
      </c>
      <c r="AP54" s="323">
        <v>24279</v>
      </c>
      <c r="AQ54" s="324">
        <v>-1.8</v>
      </c>
      <c r="AR54" s="325">
        <v>0</v>
      </c>
    </row>
    <row r="55" spans="1:44" ht="13.2" x14ac:dyDescent="0.2">
      <c r="A55" s="247"/>
      <c r="AK55" s="303" t="s">
        <v>522</v>
      </c>
      <c r="AL55" s="304"/>
      <c r="AM55" s="312">
        <v>4120206</v>
      </c>
      <c r="AN55" s="313">
        <v>21754</v>
      </c>
      <c r="AO55" s="314">
        <v>53.7</v>
      </c>
      <c r="AP55" s="315">
        <v>46133</v>
      </c>
      <c r="AQ55" s="316">
        <v>13.6</v>
      </c>
      <c r="AR55" s="317">
        <v>40.1</v>
      </c>
    </row>
    <row r="56" spans="1:44" ht="13.2" x14ac:dyDescent="0.2">
      <c r="A56" s="247"/>
      <c r="AK56" s="318"/>
      <c r="AL56" s="319" t="s">
        <v>520</v>
      </c>
      <c r="AM56" s="320">
        <v>2054807</v>
      </c>
      <c r="AN56" s="321">
        <v>10849</v>
      </c>
      <c r="AO56" s="322">
        <v>62</v>
      </c>
      <c r="AP56" s="323">
        <v>27280</v>
      </c>
      <c r="AQ56" s="324">
        <v>12.4</v>
      </c>
      <c r="AR56" s="325">
        <v>49.6</v>
      </c>
    </row>
    <row r="57" spans="1:44" ht="13.2" x14ac:dyDescent="0.2">
      <c r="A57" s="247"/>
      <c r="AK57" s="303" t="s">
        <v>523</v>
      </c>
      <c r="AL57" s="304"/>
      <c r="AM57" s="312">
        <v>5944524</v>
      </c>
      <c r="AN57" s="313">
        <v>31619</v>
      </c>
      <c r="AO57" s="314">
        <v>45.3</v>
      </c>
      <c r="AP57" s="315">
        <v>49174</v>
      </c>
      <c r="AQ57" s="316">
        <v>6.6</v>
      </c>
      <c r="AR57" s="317">
        <v>38.700000000000003</v>
      </c>
    </row>
    <row r="58" spans="1:44" ht="13.2" x14ac:dyDescent="0.2">
      <c r="A58" s="247"/>
      <c r="AK58" s="318"/>
      <c r="AL58" s="319" t="s">
        <v>520</v>
      </c>
      <c r="AM58" s="320">
        <v>3711548</v>
      </c>
      <c r="AN58" s="321">
        <v>19742</v>
      </c>
      <c r="AO58" s="322">
        <v>82</v>
      </c>
      <c r="AP58" s="323">
        <v>29896</v>
      </c>
      <c r="AQ58" s="324">
        <v>9.6</v>
      </c>
      <c r="AR58" s="325">
        <v>72.400000000000006</v>
      </c>
    </row>
    <row r="59" spans="1:44" ht="13.2" x14ac:dyDescent="0.2">
      <c r="A59" s="247"/>
      <c r="AK59" s="303" t="s">
        <v>524</v>
      </c>
      <c r="AL59" s="304"/>
      <c r="AM59" s="312">
        <v>5614142</v>
      </c>
      <c r="AN59" s="313">
        <v>30087</v>
      </c>
      <c r="AO59" s="314">
        <v>-4.8</v>
      </c>
      <c r="AP59" s="315">
        <v>50636</v>
      </c>
      <c r="AQ59" s="316">
        <v>3</v>
      </c>
      <c r="AR59" s="317">
        <v>-7.8</v>
      </c>
    </row>
    <row r="60" spans="1:44" ht="13.2" x14ac:dyDescent="0.2">
      <c r="A60" s="247"/>
      <c r="AK60" s="318"/>
      <c r="AL60" s="319" t="s">
        <v>520</v>
      </c>
      <c r="AM60" s="320">
        <v>4058859</v>
      </c>
      <c r="AN60" s="321">
        <v>21752</v>
      </c>
      <c r="AO60" s="322">
        <v>10.199999999999999</v>
      </c>
      <c r="AP60" s="323">
        <v>31778</v>
      </c>
      <c r="AQ60" s="324">
        <v>6.3</v>
      </c>
      <c r="AR60" s="325">
        <v>3.9</v>
      </c>
    </row>
    <row r="61" spans="1:44" ht="13.2" x14ac:dyDescent="0.2">
      <c r="A61" s="247"/>
      <c r="AK61" s="303" t="s">
        <v>525</v>
      </c>
      <c r="AL61" s="326"/>
      <c r="AM61" s="312">
        <v>4329225</v>
      </c>
      <c r="AN61" s="313">
        <v>22912</v>
      </c>
      <c r="AO61" s="314">
        <v>25</v>
      </c>
      <c r="AP61" s="315">
        <v>45966</v>
      </c>
      <c r="AQ61" s="327">
        <v>2.2000000000000002</v>
      </c>
      <c r="AR61" s="317">
        <v>22.8</v>
      </c>
    </row>
    <row r="62" spans="1:44" ht="13.2" x14ac:dyDescent="0.2">
      <c r="A62" s="247"/>
      <c r="AK62" s="318"/>
      <c r="AL62" s="319" t="s">
        <v>520</v>
      </c>
      <c r="AM62" s="320">
        <v>2483546</v>
      </c>
      <c r="AN62" s="321">
        <v>13172</v>
      </c>
      <c r="AO62" s="322">
        <v>40.5</v>
      </c>
      <c r="AP62" s="323">
        <v>27591</v>
      </c>
      <c r="AQ62" s="324">
        <v>5</v>
      </c>
      <c r="AR62" s="325">
        <v>35.5</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1hWdk1wjkJbj7dK28S4tqlRLuaQSL7vdaobhEYewKmOwcvtvV+BmdlQc0xJdkIVzY7+bR996+gVDDQJMk9qNQ==" saltValue="JMHAqIMol6CbYATbL2c+b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AoLkdUowqS6BDBKzUlbiDZfeIp6ODCNdjfCZ8SSCBK/87u70nyU3Zt+MhCIaadLapOwHszKYCEnlOSvBFjS6sw==" saltValue="w+UgkxyPFSQu7u18m5OQz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7F4/1BSmk3bUws0YNv8Gq8NPWlO0C+dh2Xt7/4J7D1b1KlFlCG0chr45vK6gKnxppL2/G8V190jviKIlvwU6yw==" saltValue="6LlG7/X/XFreeW0iv5TVr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2">
      <c r="B47" s="10"/>
      <c r="C47" s="1126" t="s">
        <v>3</v>
      </c>
      <c r="D47" s="1126"/>
      <c r="E47" s="1127"/>
      <c r="F47" s="11">
        <v>6.73</v>
      </c>
      <c r="G47" s="12">
        <v>11.38</v>
      </c>
      <c r="H47" s="12">
        <v>11.6</v>
      </c>
      <c r="I47" s="12">
        <v>9.99</v>
      </c>
      <c r="J47" s="13">
        <v>11.19</v>
      </c>
    </row>
    <row r="48" spans="2:10" ht="57.75" customHeight="1" x14ac:dyDescent="0.2">
      <c r="B48" s="14"/>
      <c r="C48" s="1128" t="s">
        <v>4</v>
      </c>
      <c r="D48" s="1128"/>
      <c r="E48" s="1129"/>
      <c r="F48" s="15">
        <v>1.86</v>
      </c>
      <c r="G48" s="16">
        <v>5.0599999999999996</v>
      </c>
      <c r="H48" s="16">
        <v>2.2000000000000002</v>
      </c>
      <c r="I48" s="16">
        <v>2.95</v>
      </c>
      <c r="J48" s="17">
        <v>1.72</v>
      </c>
    </row>
    <row r="49" spans="2:10" ht="57.75" customHeight="1" thickBot="1" x14ac:dyDescent="0.25">
      <c r="B49" s="18"/>
      <c r="C49" s="1130" t="s">
        <v>5</v>
      </c>
      <c r="D49" s="1130"/>
      <c r="E49" s="1131"/>
      <c r="F49" s="19">
        <v>1.1599999999999999</v>
      </c>
      <c r="G49" s="20">
        <v>7.22</v>
      </c>
      <c r="H49" s="20" t="s">
        <v>532</v>
      </c>
      <c r="I49" s="20" t="s">
        <v>533</v>
      </c>
      <c r="J49" s="21" t="s">
        <v>534</v>
      </c>
    </row>
    <row r="50" spans="2:10" ht="13.2" x14ac:dyDescent="0.2"/>
  </sheetData>
  <sheetProtection algorithmName="SHA-512" hashValue="rB2tgIEVmwM7xRNC/ceJEL8U2V7wek0M45vBynWnD13bylA31qED/WVJrJ9NaW1J5VwPhTKG7m9UkqCWJ3BMhw==" saltValue="o3QJ0pfF6VzuN2fEeYXgk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36" t="s">
        <v>535</v>
      </c>
      <c r="D34" s="1136"/>
      <c r="E34" s="1137"/>
      <c r="F34" s="32">
        <v>2.41</v>
      </c>
      <c r="G34" s="33">
        <v>2.97</v>
      </c>
      <c r="H34" s="33">
        <v>3.31</v>
      </c>
      <c r="I34" s="33">
        <v>5.62</v>
      </c>
      <c r="J34" s="34">
        <v>6.01</v>
      </c>
      <c r="K34" s="22"/>
      <c r="L34" s="22"/>
      <c r="M34" s="22"/>
      <c r="N34" s="22"/>
      <c r="O34" s="22"/>
      <c r="P34" s="22"/>
    </row>
    <row r="35" spans="1:16" ht="39" customHeight="1" x14ac:dyDescent="0.2">
      <c r="A35" s="22"/>
      <c r="B35" s="35"/>
      <c r="C35" s="1132" t="s">
        <v>536</v>
      </c>
      <c r="D35" s="1132"/>
      <c r="E35" s="1133"/>
      <c r="F35" s="36">
        <v>0.04</v>
      </c>
      <c r="G35" s="37">
        <v>3.88</v>
      </c>
      <c r="H35" s="37">
        <v>6.75</v>
      </c>
      <c r="I35" s="37">
        <v>6.77</v>
      </c>
      <c r="J35" s="38">
        <v>3.2</v>
      </c>
      <c r="K35" s="22"/>
      <c r="L35" s="22"/>
      <c r="M35" s="22"/>
      <c r="N35" s="22"/>
      <c r="O35" s="22"/>
      <c r="P35" s="22"/>
    </row>
    <row r="36" spans="1:16" ht="39" customHeight="1" x14ac:dyDescent="0.2">
      <c r="A36" s="22"/>
      <c r="B36" s="35"/>
      <c r="C36" s="1132" t="s">
        <v>537</v>
      </c>
      <c r="D36" s="1132"/>
      <c r="E36" s="1133"/>
      <c r="F36" s="36">
        <v>1.85</v>
      </c>
      <c r="G36" s="37">
        <v>5.0599999999999996</v>
      </c>
      <c r="H36" s="37">
        <v>2.19</v>
      </c>
      <c r="I36" s="37">
        <v>2.94</v>
      </c>
      <c r="J36" s="38">
        <v>1.71</v>
      </c>
      <c r="K36" s="22"/>
      <c r="L36" s="22"/>
      <c r="M36" s="22"/>
      <c r="N36" s="22"/>
      <c r="O36" s="22"/>
      <c r="P36" s="22"/>
    </row>
    <row r="37" spans="1:16" ht="39" customHeight="1" x14ac:dyDescent="0.2">
      <c r="A37" s="22"/>
      <c r="B37" s="35"/>
      <c r="C37" s="1132" t="s">
        <v>538</v>
      </c>
      <c r="D37" s="1132"/>
      <c r="E37" s="1133"/>
      <c r="F37" s="36">
        <v>1.1100000000000001</v>
      </c>
      <c r="G37" s="37">
        <v>0.86</v>
      </c>
      <c r="H37" s="37">
        <v>0.52</v>
      </c>
      <c r="I37" s="37">
        <v>0.2</v>
      </c>
      <c r="J37" s="38">
        <v>0.22</v>
      </c>
      <c r="K37" s="22"/>
      <c r="L37" s="22"/>
      <c r="M37" s="22"/>
      <c r="N37" s="22"/>
      <c r="O37" s="22"/>
      <c r="P37" s="22"/>
    </row>
    <row r="38" spans="1:16" ht="39" customHeight="1" x14ac:dyDescent="0.2">
      <c r="A38" s="22"/>
      <c r="B38" s="35"/>
      <c r="C38" s="1132" t="s">
        <v>539</v>
      </c>
      <c r="D38" s="1132"/>
      <c r="E38" s="1133"/>
      <c r="F38" s="36">
        <v>7.0000000000000007E-2</v>
      </c>
      <c r="G38" s="37">
        <v>0.06</v>
      </c>
      <c r="H38" s="37">
        <v>0.08</v>
      </c>
      <c r="I38" s="37">
        <v>0.09</v>
      </c>
      <c r="J38" s="38">
        <v>0.1</v>
      </c>
      <c r="K38" s="22"/>
      <c r="L38" s="22"/>
      <c r="M38" s="22"/>
      <c r="N38" s="22"/>
      <c r="O38" s="22"/>
      <c r="P38" s="22"/>
    </row>
    <row r="39" spans="1:16" ht="39" customHeight="1" x14ac:dyDescent="0.2">
      <c r="A39" s="22"/>
      <c r="B39" s="35"/>
      <c r="C39" s="1132" t="s">
        <v>540</v>
      </c>
      <c r="D39" s="1132"/>
      <c r="E39" s="1133"/>
      <c r="F39" s="36">
        <v>0.04</v>
      </c>
      <c r="G39" s="37">
        <v>0.06</v>
      </c>
      <c r="H39" s="37">
        <v>0.05</v>
      </c>
      <c r="I39" s="37">
        <v>0.08</v>
      </c>
      <c r="J39" s="38">
        <v>0.08</v>
      </c>
      <c r="K39" s="22"/>
      <c r="L39" s="22"/>
      <c r="M39" s="22"/>
      <c r="N39" s="22"/>
      <c r="O39" s="22"/>
      <c r="P39" s="22"/>
    </row>
    <row r="40" spans="1:16" ht="39" customHeight="1" x14ac:dyDescent="0.2">
      <c r="A40" s="22"/>
      <c r="B40" s="35"/>
      <c r="C40" s="1132" t="s">
        <v>541</v>
      </c>
      <c r="D40" s="1132"/>
      <c r="E40" s="1133"/>
      <c r="F40" s="36">
        <v>0.7</v>
      </c>
      <c r="G40" s="37">
        <v>0.52</v>
      </c>
      <c r="H40" s="37">
        <v>0.44</v>
      </c>
      <c r="I40" s="37">
        <v>7.0000000000000007E-2</v>
      </c>
      <c r="J40" s="38">
        <v>0.06</v>
      </c>
      <c r="K40" s="22"/>
      <c r="L40" s="22"/>
      <c r="M40" s="22"/>
      <c r="N40" s="22"/>
      <c r="O40" s="22"/>
      <c r="P40" s="22"/>
    </row>
    <row r="41" spans="1:16" ht="39" customHeight="1" x14ac:dyDescent="0.2">
      <c r="A41" s="22"/>
      <c r="B41" s="35"/>
      <c r="C41" s="1132" t="s">
        <v>542</v>
      </c>
      <c r="D41" s="1132"/>
      <c r="E41" s="1133"/>
      <c r="F41" s="36">
        <v>0</v>
      </c>
      <c r="G41" s="37">
        <v>0</v>
      </c>
      <c r="H41" s="37">
        <v>0</v>
      </c>
      <c r="I41" s="37">
        <v>0</v>
      </c>
      <c r="J41" s="38">
        <v>0</v>
      </c>
      <c r="K41" s="22"/>
      <c r="L41" s="22"/>
      <c r="M41" s="22"/>
      <c r="N41" s="22"/>
      <c r="O41" s="22"/>
      <c r="P41" s="22"/>
    </row>
    <row r="42" spans="1:16" ht="39" customHeight="1" x14ac:dyDescent="0.2">
      <c r="A42" s="22"/>
      <c r="B42" s="39"/>
      <c r="C42" s="1132" t="s">
        <v>543</v>
      </c>
      <c r="D42" s="1132"/>
      <c r="E42" s="1133"/>
      <c r="F42" s="36" t="s">
        <v>489</v>
      </c>
      <c r="G42" s="37" t="s">
        <v>489</v>
      </c>
      <c r="H42" s="37" t="s">
        <v>489</v>
      </c>
      <c r="I42" s="37" t="s">
        <v>489</v>
      </c>
      <c r="J42" s="38" t="s">
        <v>489</v>
      </c>
      <c r="K42" s="22"/>
      <c r="L42" s="22"/>
      <c r="M42" s="22"/>
      <c r="N42" s="22"/>
      <c r="O42" s="22"/>
      <c r="P42" s="22"/>
    </row>
    <row r="43" spans="1:16" ht="39" customHeight="1" thickBot="1" x14ac:dyDescent="0.25">
      <c r="A43" s="22"/>
      <c r="B43" s="40"/>
      <c r="C43" s="1134" t="s">
        <v>544</v>
      </c>
      <c r="D43" s="1134"/>
      <c r="E43" s="1135"/>
      <c r="F43" s="41">
        <v>0.17</v>
      </c>
      <c r="G43" s="42">
        <v>0.05</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yMZMQAhGLWzh1bfROp4Vvf2+84FMCphDXOQCkguKToWYnCm8UTlp/OQRdJ5OHOZFaqobJYnXB+aqtBS0xt11ZQ==" saltValue="LcdZZKypoWvGfB74S4CSc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7273</v>
      </c>
      <c r="L45" s="58">
        <v>6696</v>
      </c>
      <c r="M45" s="58">
        <v>7824</v>
      </c>
      <c r="N45" s="58">
        <v>5644</v>
      </c>
      <c r="O45" s="59">
        <v>5461</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489</v>
      </c>
      <c r="L46" s="62" t="s">
        <v>489</v>
      </c>
      <c r="M46" s="62" t="s">
        <v>489</v>
      </c>
      <c r="N46" s="62" t="s">
        <v>489</v>
      </c>
      <c r="O46" s="63" t="s">
        <v>489</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489</v>
      </c>
      <c r="L47" s="62" t="s">
        <v>489</v>
      </c>
      <c r="M47" s="62" t="s">
        <v>489</v>
      </c>
      <c r="N47" s="62" t="s">
        <v>489</v>
      </c>
      <c r="O47" s="63" t="s">
        <v>489</v>
      </c>
      <c r="P47" s="46"/>
      <c r="Q47" s="46"/>
      <c r="R47" s="46"/>
      <c r="S47" s="46"/>
      <c r="T47" s="46"/>
      <c r="U47" s="46"/>
    </row>
    <row r="48" spans="1:21" ht="30.75" customHeight="1" x14ac:dyDescent="0.2">
      <c r="A48" s="46"/>
      <c r="B48" s="1163"/>
      <c r="C48" s="1164"/>
      <c r="D48" s="60"/>
      <c r="E48" s="1140" t="s">
        <v>13</v>
      </c>
      <c r="F48" s="1140"/>
      <c r="G48" s="1140"/>
      <c r="H48" s="1140"/>
      <c r="I48" s="1140"/>
      <c r="J48" s="1141"/>
      <c r="K48" s="61">
        <v>2651</v>
      </c>
      <c r="L48" s="62">
        <v>2608</v>
      </c>
      <c r="M48" s="62">
        <v>2586</v>
      </c>
      <c r="N48" s="62">
        <v>2502</v>
      </c>
      <c r="O48" s="63">
        <v>2556</v>
      </c>
      <c r="P48" s="46"/>
      <c r="Q48" s="46"/>
      <c r="R48" s="46"/>
      <c r="S48" s="46"/>
      <c r="T48" s="46"/>
      <c r="U48" s="46"/>
    </row>
    <row r="49" spans="1:21" ht="30.75" customHeight="1" x14ac:dyDescent="0.2">
      <c r="A49" s="46"/>
      <c r="B49" s="1163"/>
      <c r="C49" s="1164"/>
      <c r="D49" s="60"/>
      <c r="E49" s="1140" t="s">
        <v>14</v>
      </c>
      <c r="F49" s="1140"/>
      <c r="G49" s="1140"/>
      <c r="H49" s="1140"/>
      <c r="I49" s="1140"/>
      <c r="J49" s="1141"/>
      <c r="K49" s="61">
        <v>446</v>
      </c>
      <c r="L49" s="62">
        <v>262</v>
      </c>
      <c r="M49" s="62">
        <v>77</v>
      </c>
      <c r="N49" s="62">
        <v>130</v>
      </c>
      <c r="O49" s="63">
        <v>195</v>
      </c>
      <c r="P49" s="46"/>
      <c r="Q49" s="46"/>
      <c r="R49" s="46"/>
      <c r="S49" s="46"/>
      <c r="T49" s="46"/>
      <c r="U49" s="46"/>
    </row>
    <row r="50" spans="1:21" ht="30.75" customHeight="1" x14ac:dyDescent="0.2">
      <c r="A50" s="46"/>
      <c r="B50" s="1163"/>
      <c r="C50" s="1164"/>
      <c r="D50" s="60"/>
      <c r="E50" s="1140" t="s">
        <v>15</v>
      </c>
      <c r="F50" s="1140"/>
      <c r="G50" s="1140"/>
      <c r="H50" s="1140"/>
      <c r="I50" s="1140"/>
      <c r="J50" s="1141"/>
      <c r="K50" s="61">
        <v>51</v>
      </c>
      <c r="L50" s="62">
        <v>51</v>
      </c>
      <c r="M50" s="62">
        <v>51</v>
      </c>
      <c r="N50" s="62" t="s">
        <v>489</v>
      </c>
      <c r="O50" s="63" t="s">
        <v>489</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489</v>
      </c>
      <c r="L51" s="62" t="s">
        <v>489</v>
      </c>
      <c r="M51" s="62" t="s">
        <v>489</v>
      </c>
      <c r="N51" s="62" t="s">
        <v>489</v>
      </c>
      <c r="O51" s="63" t="s">
        <v>489</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8181</v>
      </c>
      <c r="L52" s="62">
        <v>7790</v>
      </c>
      <c r="M52" s="62">
        <v>7634</v>
      </c>
      <c r="N52" s="62">
        <v>7382</v>
      </c>
      <c r="O52" s="63">
        <v>7526</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2240</v>
      </c>
      <c r="L53" s="67">
        <v>1827</v>
      </c>
      <c r="M53" s="67">
        <v>2904</v>
      </c>
      <c r="N53" s="67">
        <v>894</v>
      </c>
      <c r="O53" s="68">
        <v>686</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2">
      <c r="B58" s="1146" t="s">
        <v>24</v>
      </c>
      <c r="C58" s="1147"/>
      <c r="D58" s="1152" t="s">
        <v>25</v>
      </c>
      <c r="E58" s="1153"/>
      <c r="F58" s="1153"/>
      <c r="G58" s="1153"/>
      <c r="H58" s="1153"/>
      <c r="I58" s="1153"/>
      <c r="J58" s="1154"/>
      <c r="K58" s="81"/>
      <c r="L58" s="82"/>
      <c r="M58" s="82"/>
      <c r="N58" s="82"/>
      <c r="O58" s="83"/>
    </row>
    <row r="59" spans="1:21" ht="31.5" customHeight="1" x14ac:dyDescent="0.2">
      <c r="B59" s="1148"/>
      <c r="C59" s="1149"/>
      <c r="D59" s="1155" t="s">
        <v>26</v>
      </c>
      <c r="E59" s="1156"/>
      <c r="F59" s="1156"/>
      <c r="G59" s="1156"/>
      <c r="H59" s="1156"/>
      <c r="I59" s="1156"/>
      <c r="J59" s="1157"/>
      <c r="K59" s="84"/>
      <c r="L59" s="85"/>
      <c r="M59" s="85"/>
      <c r="N59" s="85"/>
      <c r="O59" s="86"/>
    </row>
    <row r="60" spans="1:21" ht="31.5" customHeight="1" thickBot="1" x14ac:dyDescent="0.25">
      <c r="B60" s="1150"/>
      <c r="C60" s="1151"/>
      <c r="D60" s="1158" t="s">
        <v>27</v>
      </c>
      <c r="E60" s="1159"/>
      <c r="F60" s="1159"/>
      <c r="G60" s="1159"/>
      <c r="H60" s="1159"/>
      <c r="I60" s="1159"/>
      <c r="J60" s="1160"/>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ygp2XTctgwe1+X8tuxgHkxnsmTJ9cMJmFQdmLyh8FFWaFSVP8eLMJzaa/wwhppCbwldJpgsWvmwB1O3HcQQLKA==" saltValue="1Iy8KSZytvVYO+neF9hYF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527</v>
      </c>
      <c r="J40" s="101" t="s">
        <v>528</v>
      </c>
      <c r="K40" s="101" t="s">
        <v>529</v>
      </c>
      <c r="L40" s="101" t="s">
        <v>530</v>
      </c>
      <c r="M40" s="102" t="s">
        <v>531</v>
      </c>
    </row>
    <row r="41" spans="2:13" ht="27.75" customHeight="1" x14ac:dyDescent="0.2">
      <c r="B41" s="1181" t="s">
        <v>30</v>
      </c>
      <c r="C41" s="1182"/>
      <c r="D41" s="103"/>
      <c r="E41" s="1183" t="s">
        <v>31</v>
      </c>
      <c r="F41" s="1183"/>
      <c r="G41" s="1183"/>
      <c r="H41" s="1184"/>
      <c r="I41" s="330">
        <v>62223</v>
      </c>
      <c r="J41" s="331">
        <v>58262</v>
      </c>
      <c r="K41" s="331">
        <v>53433</v>
      </c>
      <c r="L41" s="331">
        <v>51206</v>
      </c>
      <c r="M41" s="332">
        <v>49895</v>
      </c>
    </row>
    <row r="42" spans="2:13" ht="27.75" customHeight="1" x14ac:dyDescent="0.2">
      <c r="B42" s="1171"/>
      <c r="C42" s="1172"/>
      <c r="D42" s="104"/>
      <c r="E42" s="1175" t="s">
        <v>32</v>
      </c>
      <c r="F42" s="1175"/>
      <c r="G42" s="1175"/>
      <c r="H42" s="1176"/>
      <c r="I42" s="333">
        <v>100</v>
      </c>
      <c r="J42" s="334">
        <v>51</v>
      </c>
      <c r="K42" s="334" t="s">
        <v>489</v>
      </c>
      <c r="L42" s="334" t="s">
        <v>489</v>
      </c>
      <c r="M42" s="335" t="s">
        <v>489</v>
      </c>
    </row>
    <row r="43" spans="2:13" ht="27.75" customHeight="1" x14ac:dyDescent="0.2">
      <c r="B43" s="1171"/>
      <c r="C43" s="1172"/>
      <c r="D43" s="104"/>
      <c r="E43" s="1175" t="s">
        <v>33</v>
      </c>
      <c r="F43" s="1175"/>
      <c r="G43" s="1175"/>
      <c r="H43" s="1176"/>
      <c r="I43" s="333">
        <v>24488</v>
      </c>
      <c r="J43" s="334">
        <v>22823</v>
      </c>
      <c r="K43" s="334">
        <v>21534</v>
      </c>
      <c r="L43" s="334">
        <v>19681</v>
      </c>
      <c r="M43" s="335">
        <v>19669</v>
      </c>
    </row>
    <row r="44" spans="2:13" ht="27.75" customHeight="1" x14ac:dyDescent="0.2">
      <c r="B44" s="1171"/>
      <c r="C44" s="1172"/>
      <c r="D44" s="104"/>
      <c r="E44" s="1175" t="s">
        <v>34</v>
      </c>
      <c r="F44" s="1175"/>
      <c r="G44" s="1175"/>
      <c r="H44" s="1176"/>
      <c r="I44" s="333">
        <v>1841</v>
      </c>
      <c r="J44" s="334">
        <v>2005</v>
      </c>
      <c r="K44" s="334">
        <v>2714</v>
      </c>
      <c r="L44" s="334">
        <v>3212</v>
      </c>
      <c r="M44" s="335">
        <v>3182</v>
      </c>
    </row>
    <row r="45" spans="2:13" ht="27.75" customHeight="1" x14ac:dyDescent="0.2">
      <c r="B45" s="1171"/>
      <c r="C45" s="1172"/>
      <c r="D45" s="104"/>
      <c r="E45" s="1175" t="s">
        <v>35</v>
      </c>
      <c r="F45" s="1175"/>
      <c r="G45" s="1175"/>
      <c r="H45" s="1176"/>
      <c r="I45" s="333">
        <v>8967</v>
      </c>
      <c r="J45" s="334">
        <v>9270</v>
      </c>
      <c r="K45" s="334">
        <v>8992</v>
      </c>
      <c r="L45" s="334">
        <v>9384</v>
      </c>
      <c r="M45" s="335">
        <v>9466</v>
      </c>
    </row>
    <row r="46" spans="2:13" ht="27.75" customHeight="1" x14ac:dyDescent="0.2">
      <c r="B46" s="1171"/>
      <c r="C46" s="1172"/>
      <c r="D46" s="105"/>
      <c r="E46" s="1175" t="s">
        <v>36</v>
      </c>
      <c r="F46" s="1175"/>
      <c r="G46" s="1175"/>
      <c r="H46" s="1176"/>
      <c r="I46" s="333" t="s">
        <v>489</v>
      </c>
      <c r="J46" s="334" t="s">
        <v>489</v>
      </c>
      <c r="K46" s="334" t="s">
        <v>489</v>
      </c>
      <c r="L46" s="334" t="s">
        <v>489</v>
      </c>
      <c r="M46" s="335" t="s">
        <v>489</v>
      </c>
    </row>
    <row r="47" spans="2:13" ht="27.75" customHeight="1" x14ac:dyDescent="0.2">
      <c r="B47" s="1171"/>
      <c r="C47" s="1172"/>
      <c r="D47" s="106"/>
      <c r="E47" s="1185" t="s">
        <v>37</v>
      </c>
      <c r="F47" s="1186"/>
      <c r="G47" s="1186"/>
      <c r="H47" s="1187"/>
      <c r="I47" s="333" t="s">
        <v>489</v>
      </c>
      <c r="J47" s="334" t="s">
        <v>489</v>
      </c>
      <c r="K47" s="334" t="s">
        <v>489</v>
      </c>
      <c r="L47" s="334" t="s">
        <v>489</v>
      </c>
      <c r="M47" s="335" t="s">
        <v>489</v>
      </c>
    </row>
    <row r="48" spans="2:13" ht="27.75" customHeight="1" x14ac:dyDescent="0.2">
      <c r="B48" s="1171"/>
      <c r="C48" s="1172"/>
      <c r="D48" s="104"/>
      <c r="E48" s="1175" t="s">
        <v>38</v>
      </c>
      <c r="F48" s="1175"/>
      <c r="G48" s="1175"/>
      <c r="H48" s="1176"/>
      <c r="I48" s="333" t="s">
        <v>489</v>
      </c>
      <c r="J48" s="334" t="s">
        <v>489</v>
      </c>
      <c r="K48" s="334" t="s">
        <v>489</v>
      </c>
      <c r="L48" s="334" t="s">
        <v>489</v>
      </c>
      <c r="M48" s="335" t="s">
        <v>489</v>
      </c>
    </row>
    <row r="49" spans="2:13" ht="27.75" customHeight="1" x14ac:dyDescent="0.2">
      <c r="B49" s="1173"/>
      <c r="C49" s="1174"/>
      <c r="D49" s="104"/>
      <c r="E49" s="1175" t="s">
        <v>39</v>
      </c>
      <c r="F49" s="1175"/>
      <c r="G49" s="1175"/>
      <c r="H49" s="1176"/>
      <c r="I49" s="333" t="s">
        <v>489</v>
      </c>
      <c r="J49" s="334" t="s">
        <v>489</v>
      </c>
      <c r="K49" s="334" t="s">
        <v>489</v>
      </c>
      <c r="L49" s="334" t="s">
        <v>489</v>
      </c>
      <c r="M49" s="335" t="s">
        <v>489</v>
      </c>
    </row>
    <row r="50" spans="2:13" ht="27.75" customHeight="1" x14ac:dyDescent="0.2">
      <c r="B50" s="1169" t="s">
        <v>40</v>
      </c>
      <c r="C50" s="1170"/>
      <c r="D50" s="107"/>
      <c r="E50" s="1175" t="s">
        <v>41</v>
      </c>
      <c r="F50" s="1175"/>
      <c r="G50" s="1175"/>
      <c r="H50" s="1176"/>
      <c r="I50" s="333">
        <v>11040</v>
      </c>
      <c r="J50" s="334">
        <v>16659</v>
      </c>
      <c r="K50" s="334">
        <v>18793</v>
      </c>
      <c r="L50" s="334">
        <v>19438</v>
      </c>
      <c r="M50" s="335">
        <v>21188</v>
      </c>
    </row>
    <row r="51" spans="2:13" ht="27.75" customHeight="1" x14ac:dyDescent="0.2">
      <c r="B51" s="1171"/>
      <c r="C51" s="1172"/>
      <c r="D51" s="104"/>
      <c r="E51" s="1175" t="s">
        <v>42</v>
      </c>
      <c r="F51" s="1175"/>
      <c r="G51" s="1175"/>
      <c r="H51" s="1176"/>
      <c r="I51" s="333">
        <v>10720</v>
      </c>
      <c r="J51" s="334">
        <v>11172</v>
      </c>
      <c r="K51" s="334">
        <v>11622</v>
      </c>
      <c r="L51" s="334">
        <v>11300</v>
      </c>
      <c r="M51" s="335">
        <v>11271</v>
      </c>
    </row>
    <row r="52" spans="2:13" ht="27.75" customHeight="1" x14ac:dyDescent="0.2">
      <c r="B52" s="1173"/>
      <c r="C52" s="1174"/>
      <c r="D52" s="104"/>
      <c r="E52" s="1175" t="s">
        <v>43</v>
      </c>
      <c r="F52" s="1175"/>
      <c r="G52" s="1175"/>
      <c r="H52" s="1176"/>
      <c r="I52" s="333">
        <v>71586</v>
      </c>
      <c r="J52" s="334">
        <v>69406</v>
      </c>
      <c r="K52" s="334">
        <v>66592</v>
      </c>
      <c r="L52" s="334">
        <v>63508</v>
      </c>
      <c r="M52" s="335">
        <v>60163</v>
      </c>
    </row>
    <row r="53" spans="2:13" ht="27.75" customHeight="1" thickBot="1" x14ac:dyDescent="0.25">
      <c r="B53" s="1177" t="s">
        <v>19</v>
      </c>
      <c r="C53" s="1178"/>
      <c r="D53" s="108"/>
      <c r="E53" s="1179" t="s">
        <v>44</v>
      </c>
      <c r="F53" s="1179"/>
      <c r="G53" s="1179"/>
      <c r="H53" s="1180"/>
      <c r="I53" s="336">
        <v>4272</v>
      </c>
      <c r="J53" s="337">
        <v>-4826</v>
      </c>
      <c r="K53" s="337">
        <v>-10334</v>
      </c>
      <c r="L53" s="337">
        <v>-10763</v>
      </c>
      <c r="M53" s="338">
        <v>-10410</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kdjsyuIHDNKe6LbFJplFe8t435j5g/FBxpMAjb+WWEpMKjPizAwd20fL7GQ2oaEkcTGwLPqSfAkRsr5PoZKw+Q==" saltValue="a8YZ8wFhnKdfqLxnJfZxK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529</v>
      </c>
      <c r="G54" s="117" t="s">
        <v>530</v>
      </c>
      <c r="H54" s="118" t="s">
        <v>531</v>
      </c>
    </row>
    <row r="55" spans="2:8" ht="52.5" customHeight="1" x14ac:dyDescent="0.2">
      <c r="B55" s="119"/>
      <c r="C55" s="1196" t="s">
        <v>46</v>
      </c>
      <c r="D55" s="1196"/>
      <c r="E55" s="1197"/>
      <c r="F55" s="339">
        <v>5120</v>
      </c>
      <c r="G55" s="339">
        <v>4474</v>
      </c>
      <c r="H55" s="340">
        <v>5135</v>
      </c>
    </row>
    <row r="56" spans="2:8" ht="52.5" customHeight="1" x14ac:dyDescent="0.2">
      <c r="B56" s="120"/>
      <c r="C56" s="1198" t="s">
        <v>47</v>
      </c>
      <c r="D56" s="1198"/>
      <c r="E56" s="1199"/>
      <c r="F56" s="341">
        <v>1918</v>
      </c>
      <c r="G56" s="341">
        <v>2739</v>
      </c>
      <c r="H56" s="342">
        <v>3129</v>
      </c>
    </row>
    <row r="57" spans="2:8" ht="53.25" customHeight="1" x14ac:dyDescent="0.2">
      <c r="B57" s="120"/>
      <c r="C57" s="1200" t="s">
        <v>48</v>
      </c>
      <c r="D57" s="1200"/>
      <c r="E57" s="1201"/>
      <c r="F57" s="343">
        <v>7835</v>
      </c>
      <c r="G57" s="343">
        <v>7958</v>
      </c>
      <c r="H57" s="344">
        <v>8537</v>
      </c>
    </row>
    <row r="58" spans="2:8" ht="45.75" customHeight="1" x14ac:dyDescent="0.2">
      <c r="B58" s="121"/>
      <c r="C58" s="1188" t="s">
        <v>550</v>
      </c>
      <c r="D58" s="1189"/>
      <c r="E58" s="1190"/>
      <c r="F58" s="345">
        <v>2265</v>
      </c>
      <c r="G58" s="345">
        <v>2465</v>
      </c>
      <c r="H58" s="346">
        <v>2667</v>
      </c>
    </row>
    <row r="59" spans="2:8" ht="45.75" customHeight="1" x14ac:dyDescent="0.2">
      <c r="B59" s="121"/>
      <c r="C59" s="1188" t="s">
        <v>551</v>
      </c>
      <c r="D59" s="1189"/>
      <c r="E59" s="1190"/>
      <c r="F59" s="345">
        <v>2326</v>
      </c>
      <c r="G59" s="345">
        <v>2563</v>
      </c>
      <c r="H59" s="346">
        <v>2574</v>
      </c>
    </row>
    <row r="60" spans="2:8" ht="45.75" customHeight="1" x14ac:dyDescent="0.2">
      <c r="B60" s="121"/>
      <c r="C60" s="1188" t="s">
        <v>552</v>
      </c>
      <c r="D60" s="1189"/>
      <c r="E60" s="1190"/>
      <c r="F60" s="345">
        <v>432</v>
      </c>
      <c r="G60" s="345">
        <v>433</v>
      </c>
      <c r="H60" s="346">
        <v>638</v>
      </c>
    </row>
    <row r="61" spans="2:8" ht="45.75" customHeight="1" x14ac:dyDescent="0.2">
      <c r="B61" s="121"/>
      <c r="C61" s="1188" t="s">
        <v>553</v>
      </c>
      <c r="D61" s="1189"/>
      <c r="E61" s="1190"/>
      <c r="F61" s="345">
        <v>728</v>
      </c>
      <c r="G61" s="345">
        <v>501</v>
      </c>
      <c r="H61" s="346">
        <v>528</v>
      </c>
    </row>
    <row r="62" spans="2:8" ht="45.75" customHeight="1" thickBot="1" x14ac:dyDescent="0.25">
      <c r="B62" s="122"/>
      <c r="C62" s="1191" t="s">
        <v>554</v>
      </c>
      <c r="D62" s="1192"/>
      <c r="E62" s="1193"/>
      <c r="F62" s="347">
        <v>492</v>
      </c>
      <c r="G62" s="347">
        <v>378</v>
      </c>
      <c r="H62" s="348">
        <v>489</v>
      </c>
    </row>
    <row r="63" spans="2:8" ht="52.5" customHeight="1" thickBot="1" x14ac:dyDescent="0.25">
      <c r="B63" s="123"/>
      <c r="C63" s="1194" t="s">
        <v>49</v>
      </c>
      <c r="D63" s="1194"/>
      <c r="E63" s="1195"/>
      <c r="F63" s="349">
        <v>14874</v>
      </c>
      <c r="G63" s="349">
        <v>15171</v>
      </c>
      <c r="H63" s="350">
        <v>16802</v>
      </c>
    </row>
    <row r="64" spans="2:8" ht="13.2" x14ac:dyDescent="0.2"/>
  </sheetData>
  <sheetProtection algorithmName="SHA-512" hashValue="ZlWI1Zoj7r5YOifKVk6OYKlK3mPk4DqrFWXFcZi+Bwbdp51BD/RPO4uMEpjcnjrR6rjEeQ5HEAQf9otWeRfGIA==" saltValue="zMCx8QblsN24k0uKZr5HH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A789D-EF3A-4C51-9EA3-AE75CC05DAF8}">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43"/>
      <c r="DE19" s="243"/>
    </row>
    <row r="20" spans="1:109" ht="13.2"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7"/>
      <c r="DD40" s="1207"/>
      <c r="DE40" s="243"/>
    </row>
    <row r="41" spans="2:109" ht="16.2" x14ac:dyDescent="0.2">
      <c r="B41" s="244" t="s">
        <v>564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8"/>
      <c r="I42" s="1209"/>
      <c r="J42" s="1209"/>
      <c r="K42" s="1209"/>
      <c r="AM42" s="1208"/>
      <c r="AN42" s="1208" t="s">
        <v>565</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566</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47"/>
      <c r="AN49" s="243" t="s">
        <v>567</v>
      </c>
    </row>
    <row r="50" spans="1:109" ht="13.2"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527</v>
      </c>
      <c r="BQ50" s="1226"/>
      <c r="BR50" s="1226"/>
      <c r="BS50" s="1226"/>
      <c r="BT50" s="1226"/>
      <c r="BU50" s="1226"/>
      <c r="BV50" s="1226"/>
      <c r="BW50" s="1226"/>
      <c r="BX50" s="1226" t="s">
        <v>528</v>
      </c>
      <c r="BY50" s="1226"/>
      <c r="BZ50" s="1226"/>
      <c r="CA50" s="1226"/>
      <c r="CB50" s="1226"/>
      <c r="CC50" s="1226"/>
      <c r="CD50" s="1226"/>
      <c r="CE50" s="1226"/>
      <c r="CF50" s="1226" t="s">
        <v>529</v>
      </c>
      <c r="CG50" s="1226"/>
      <c r="CH50" s="1226"/>
      <c r="CI50" s="1226"/>
      <c r="CJ50" s="1226"/>
      <c r="CK50" s="1226"/>
      <c r="CL50" s="1226"/>
      <c r="CM50" s="1226"/>
      <c r="CN50" s="1226" t="s">
        <v>530</v>
      </c>
      <c r="CO50" s="1226"/>
      <c r="CP50" s="1226"/>
      <c r="CQ50" s="1226"/>
      <c r="CR50" s="1226"/>
      <c r="CS50" s="1226"/>
      <c r="CT50" s="1226"/>
      <c r="CU50" s="1226"/>
      <c r="CV50" s="1226" t="s">
        <v>531</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568</v>
      </c>
      <c r="AO51" s="1230"/>
      <c r="AP51" s="1230"/>
      <c r="AQ51" s="1230"/>
      <c r="AR51" s="1230"/>
      <c r="AS51" s="1230"/>
      <c r="AT51" s="1230"/>
      <c r="AU51" s="1230"/>
      <c r="AV51" s="1230"/>
      <c r="AW51" s="1230"/>
      <c r="AX51" s="1230"/>
      <c r="AY51" s="1230"/>
      <c r="AZ51" s="1230"/>
      <c r="BA51" s="1230"/>
      <c r="BB51" s="1230" t="s">
        <v>569</v>
      </c>
      <c r="BC51" s="1230"/>
      <c r="BD51" s="1230"/>
      <c r="BE51" s="1230"/>
      <c r="BF51" s="1230"/>
      <c r="BG51" s="1230"/>
      <c r="BH51" s="1230"/>
      <c r="BI51" s="1230"/>
      <c r="BJ51" s="1230"/>
      <c r="BK51" s="1230"/>
      <c r="BL51" s="1230"/>
      <c r="BM51" s="1230"/>
      <c r="BN51" s="1230"/>
      <c r="BO51" s="1230"/>
      <c r="BP51" s="1231">
        <v>11.6</v>
      </c>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2"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570</v>
      </c>
      <c r="BC53" s="1230"/>
      <c r="BD53" s="1230"/>
      <c r="BE53" s="1230"/>
      <c r="BF53" s="1230"/>
      <c r="BG53" s="1230"/>
      <c r="BH53" s="1230"/>
      <c r="BI53" s="1230"/>
      <c r="BJ53" s="1230"/>
      <c r="BK53" s="1230"/>
      <c r="BL53" s="1230"/>
      <c r="BM53" s="1230"/>
      <c r="BN53" s="1230"/>
      <c r="BO53" s="1230"/>
      <c r="BP53" s="1231">
        <v>71</v>
      </c>
      <c r="BQ53" s="1231"/>
      <c r="BR53" s="1231"/>
      <c r="BS53" s="1231"/>
      <c r="BT53" s="1231"/>
      <c r="BU53" s="1231"/>
      <c r="BV53" s="1231"/>
      <c r="BW53" s="1231"/>
      <c r="BX53" s="1231">
        <v>72.3</v>
      </c>
      <c r="BY53" s="1231"/>
      <c r="BZ53" s="1231"/>
      <c r="CA53" s="1231"/>
      <c r="CB53" s="1231"/>
      <c r="CC53" s="1231"/>
      <c r="CD53" s="1231"/>
      <c r="CE53" s="1231"/>
      <c r="CF53" s="1231">
        <v>73.400000000000006</v>
      </c>
      <c r="CG53" s="1231"/>
      <c r="CH53" s="1231"/>
      <c r="CI53" s="1231"/>
      <c r="CJ53" s="1231"/>
      <c r="CK53" s="1231"/>
      <c r="CL53" s="1231"/>
      <c r="CM53" s="1231"/>
      <c r="CN53" s="1231">
        <v>74.3</v>
      </c>
      <c r="CO53" s="1231"/>
      <c r="CP53" s="1231"/>
      <c r="CQ53" s="1231"/>
      <c r="CR53" s="1231"/>
      <c r="CS53" s="1231"/>
      <c r="CT53" s="1231"/>
      <c r="CU53" s="1231"/>
      <c r="CV53" s="1231">
        <v>75.099999999999994</v>
      </c>
      <c r="CW53" s="1231"/>
      <c r="CX53" s="1231"/>
      <c r="CY53" s="1231"/>
      <c r="CZ53" s="1231"/>
      <c r="DA53" s="1231"/>
      <c r="DB53" s="1231"/>
      <c r="DC53" s="1231"/>
    </row>
    <row r="54" spans="1:109" ht="13.2"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47"/>
      <c r="G55" s="1220"/>
      <c r="H55" s="1220"/>
      <c r="I55" s="1220"/>
      <c r="J55" s="1220"/>
      <c r="K55" s="1229"/>
      <c r="L55" s="1229"/>
      <c r="M55" s="1229"/>
      <c r="N55" s="1229"/>
      <c r="AN55" s="1226" t="s">
        <v>571</v>
      </c>
      <c r="AO55" s="1226"/>
      <c r="AP55" s="1226"/>
      <c r="AQ55" s="1226"/>
      <c r="AR55" s="1226"/>
      <c r="AS55" s="1226"/>
      <c r="AT55" s="1226"/>
      <c r="AU55" s="1226"/>
      <c r="AV55" s="1226"/>
      <c r="AW55" s="1226"/>
      <c r="AX55" s="1226"/>
      <c r="AY55" s="1226"/>
      <c r="AZ55" s="1226"/>
      <c r="BA55" s="1226"/>
      <c r="BB55" s="1230" t="s">
        <v>569</v>
      </c>
      <c r="BC55" s="1230"/>
      <c r="BD55" s="1230"/>
      <c r="BE55" s="1230"/>
      <c r="BF55" s="1230"/>
      <c r="BG55" s="1230"/>
      <c r="BH55" s="1230"/>
      <c r="BI55" s="1230"/>
      <c r="BJ55" s="1230"/>
      <c r="BK55" s="1230"/>
      <c r="BL55" s="1230"/>
      <c r="BM55" s="1230"/>
      <c r="BN55" s="1230"/>
      <c r="BO55" s="1230"/>
      <c r="BP55" s="1231">
        <v>18</v>
      </c>
      <c r="BQ55" s="1231"/>
      <c r="BR55" s="1231"/>
      <c r="BS55" s="1231"/>
      <c r="BT55" s="1231"/>
      <c r="BU55" s="1231"/>
      <c r="BV55" s="1231"/>
      <c r="BW55" s="1231"/>
      <c r="BX55" s="1231">
        <v>13.1</v>
      </c>
      <c r="BY55" s="1231"/>
      <c r="BZ55" s="1231"/>
      <c r="CA55" s="1231"/>
      <c r="CB55" s="1231"/>
      <c r="CC55" s="1231"/>
      <c r="CD55" s="1231"/>
      <c r="CE55" s="1231"/>
      <c r="CF55" s="1231">
        <v>10.9</v>
      </c>
      <c r="CG55" s="1231"/>
      <c r="CH55" s="1231"/>
      <c r="CI55" s="1231"/>
      <c r="CJ55" s="1231"/>
      <c r="CK55" s="1231"/>
      <c r="CL55" s="1231"/>
      <c r="CM55" s="1231"/>
      <c r="CN55" s="1231">
        <v>13.6</v>
      </c>
      <c r="CO55" s="1231"/>
      <c r="CP55" s="1231"/>
      <c r="CQ55" s="1231"/>
      <c r="CR55" s="1231"/>
      <c r="CS55" s="1231"/>
      <c r="CT55" s="1231"/>
      <c r="CU55" s="1231"/>
      <c r="CV55" s="1231">
        <v>15.3</v>
      </c>
      <c r="CW55" s="1231"/>
      <c r="CX55" s="1231"/>
      <c r="CY55" s="1231"/>
      <c r="CZ55" s="1231"/>
      <c r="DA55" s="1231"/>
      <c r="DB55" s="1231"/>
      <c r="DC55" s="1231"/>
    </row>
    <row r="56" spans="1:109" ht="13.2"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570</v>
      </c>
      <c r="BC57" s="1230"/>
      <c r="BD57" s="1230"/>
      <c r="BE57" s="1230"/>
      <c r="BF57" s="1230"/>
      <c r="BG57" s="1230"/>
      <c r="BH57" s="1230"/>
      <c r="BI57" s="1230"/>
      <c r="BJ57" s="1230"/>
      <c r="BK57" s="1230"/>
      <c r="BL57" s="1230"/>
      <c r="BM57" s="1230"/>
      <c r="BN57" s="1230"/>
      <c r="BO57" s="1230"/>
      <c r="BP57" s="1231">
        <v>61.9</v>
      </c>
      <c r="BQ57" s="1231"/>
      <c r="BR57" s="1231"/>
      <c r="BS57" s="1231"/>
      <c r="BT57" s="1231"/>
      <c r="BU57" s="1231"/>
      <c r="BV57" s="1231"/>
      <c r="BW57" s="1231"/>
      <c r="BX57" s="1231">
        <v>62.5</v>
      </c>
      <c r="BY57" s="1231"/>
      <c r="BZ57" s="1231"/>
      <c r="CA57" s="1231"/>
      <c r="CB57" s="1231"/>
      <c r="CC57" s="1231"/>
      <c r="CD57" s="1231"/>
      <c r="CE57" s="1231"/>
      <c r="CF57" s="1231">
        <v>63.5</v>
      </c>
      <c r="CG57" s="1231"/>
      <c r="CH57" s="1231"/>
      <c r="CI57" s="1231"/>
      <c r="CJ57" s="1231"/>
      <c r="CK57" s="1231"/>
      <c r="CL57" s="1231"/>
      <c r="CM57" s="1231"/>
      <c r="CN57" s="1231">
        <v>63.8</v>
      </c>
      <c r="CO57" s="1231"/>
      <c r="CP57" s="1231"/>
      <c r="CQ57" s="1231"/>
      <c r="CR57" s="1231"/>
      <c r="CS57" s="1231"/>
      <c r="CT57" s="1231"/>
      <c r="CU57" s="1231"/>
      <c r="CV57" s="1231">
        <v>64.099999999999994</v>
      </c>
      <c r="CW57" s="1231"/>
      <c r="CX57" s="1231"/>
      <c r="CY57" s="1231"/>
      <c r="CZ57" s="1231"/>
      <c r="DA57" s="1231"/>
      <c r="DB57" s="1231"/>
      <c r="DC57" s="1231"/>
      <c r="DD57" s="1234"/>
      <c r="DE57" s="1232"/>
    </row>
    <row r="58" spans="1:109" s="1209" customFormat="1" ht="13.2"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x14ac:dyDescent="0.2">
      <c r="B63" s="300" t="s">
        <v>572</v>
      </c>
    </row>
    <row r="64" spans="1:109" ht="13.2" x14ac:dyDescent="0.2">
      <c r="B64" s="247"/>
      <c r="G64" s="1208"/>
      <c r="I64" s="1240"/>
      <c r="J64" s="1240"/>
      <c r="K64" s="1240"/>
      <c r="L64" s="1240"/>
      <c r="M64" s="1240"/>
      <c r="N64" s="1241"/>
      <c r="AM64" s="1208"/>
      <c r="AN64" s="1208" t="s">
        <v>565</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47"/>
      <c r="AN65" s="1210" t="s">
        <v>573</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47"/>
      <c r="G71" s="1245"/>
      <c r="I71" s="1246"/>
      <c r="J71" s="1243"/>
      <c r="K71" s="1243"/>
      <c r="L71" s="1244"/>
      <c r="M71" s="1243"/>
      <c r="N71" s="1244"/>
      <c r="AM71" s="1245"/>
      <c r="AN71" s="243" t="s">
        <v>567</v>
      </c>
    </row>
    <row r="72" spans="2:107" ht="13.2"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527</v>
      </c>
      <c r="BQ72" s="1226"/>
      <c r="BR72" s="1226"/>
      <c r="BS72" s="1226"/>
      <c r="BT72" s="1226"/>
      <c r="BU72" s="1226"/>
      <c r="BV72" s="1226"/>
      <c r="BW72" s="1226"/>
      <c r="BX72" s="1226" t="s">
        <v>528</v>
      </c>
      <c r="BY72" s="1226"/>
      <c r="BZ72" s="1226"/>
      <c r="CA72" s="1226"/>
      <c r="CB72" s="1226"/>
      <c r="CC72" s="1226"/>
      <c r="CD72" s="1226"/>
      <c r="CE72" s="1226"/>
      <c r="CF72" s="1226" t="s">
        <v>529</v>
      </c>
      <c r="CG72" s="1226"/>
      <c r="CH72" s="1226"/>
      <c r="CI72" s="1226"/>
      <c r="CJ72" s="1226"/>
      <c r="CK72" s="1226"/>
      <c r="CL72" s="1226"/>
      <c r="CM72" s="1226"/>
      <c r="CN72" s="1226" t="s">
        <v>530</v>
      </c>
      <c r="CO72" s="1226"/>
      <c r="CP72" s="1226"/>
      <c r="CQ72" s="1226"/>
      <c r="CR72" s="1226"/>
      <c r="CS72" s="1226"/>
      <c r="CT72" s="1226"/>
      <c r="CU72" s="1226"/>
      <c r="CV72" s="1226" t="s">
        <v>531</v>
      </c>
      <c r="CW72" s="1226"/>
      <c r="CX72" s="1226"/>
      <c r="CY72" s="1226"/>
      <c r="CZ72" s="1226"/>
      <c r="DA72" s="1226"/>
      <c r="DB72" s="1226"/>
      <c r="DC72" s="1226"/>
    </row>
    <row r="73" spans="2:107" ht="13.2" x14ac:dyDescent="0.2">
      <c r="B73" s="247"/>
      <c r="G73" s="1227"/>
      <c r="H73" s="1227"/>
      <c r="I73" s="1227"/>
      <c r="J73" s="1227"/>
      <c r="K73" s="1247"/>
      <c r="L73" s="1247"/>
      <c r="M73" s="1247"/>
      <c r="N73" s="1247"/>
      <c r="AM73" s="1219"/>
      <c r="AN73" s="1230" t="s">
        <v>568</v>
      </c>
      <c r="AO73" s="1230"/>
      <c r="AP73" s="1230"/>
      <c r="AQ73" s="1230"/>
      <c r="AR73" s="1230"/>
      <c r="AS73" s="1230"/>
      <c r="AT73" s="1230"/>
      <c r="AU73" s="1230"/>
      <c r="AV73" s="1230"/>
      <c r="AW73" s="1230"/>
      <c r="AX73" s="1230"/>
      <c r="AY73" s="1230"/>
      <c r="AZ73" s="1230"/>
      <c r="BA73" s="1230"/>
      <c r="BB73" s="1230" t="s">
        <v>569</v>
      </c>
      <c r="BC73" s="1230"/>
      <c r="BD73" s="1230"/>
      <c r="BE73" s="1230"/>
      <c r="BF73" s="1230"/>
      <c r="BG73" s="1230"/>
      <c r="BH73" s="1230"/>
      <c r="BI73" s="1230"/>
      <c r="BJ73" s="1230"/>
      <c r="BK73" s="1230"/>
      <c r="BL73" s="1230"/>
      <c r="BM73" s="1230"/>
      <c r="BN73" s="1230"/>
      <c r="BO73" s="1230"/>
      <c r="BP73" s="1231">
        <v>11.6</v>
      </c>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2"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574</v>
      </c>
      <c r="BC75" s="1230"/>
      <c r="BD75" s="1230"/>
      <c r="BE75" s="1230"/>
      <c r="BF75" s="1230"/>
      <c r="BG75" s="1230"/>
      <c r="BH75" s="1230"/>
      <c r="BI75" s="1230"/>
      <c r="BJ75" s="1230"/>
      <c r="BK75" s="1230"/>
      <c r="BL75" s="1230"/>
      <c r="BM75" s="1230"/>
      <c r="BN75" s="1230"/>
      <c r="BO75" s="1230"/>
      <c r="BP75" s="1231">
        <v>7.2</v>
      </c>
      <c r="BQ75" s="1231"/>
      <c r="BR75" s="1231"/>
      <c r="BS75" s="1231"/>
      <c r="BT75" s="1231"/>
      <c r="BU75" s="1231"/>
      <c r="BV75" s="1231"/>
      <c r="BW75" s="1231"/>
      <c r="BX75" s="1231">
        <v>6</v>
      </c>
      <c r="BY75" s="1231"/>
      <c r="BZ75" s="1231"/>
      <c r="CA75" s="1231"/>
      <c r="CB75" s="1231"/>
      <c r="CC75" s="1231"/>
      <c r="CD75" s="1231"/>
      <c r="CE75" s="1231"/>
      <c r="CF75" s="1231">
        <v>6.1</v>
      </c>
      <c r="CG75" s="1231"/>
      <c r="CH75" s="1231"/>
      <c r="CI75" s="1231"/>
      <c r="CJ75" s="1231"/>
      <c r="CK75" s="1231"/>
      <c r="CL75" s="1231"/>
      <c r="CM75" s="1231"/>
      <c r="CN75" s="1231">
        <v>4.8</v>
      </c>
      <c r="CO75" s="1231"/>
      <c r="CP75" s="1231"/>
      <c r="CQ75" s="1231"/>
      <c r="CR75" s="1231"/>
      <c r="CS75" s="1231"/>
      <c r="CT75" s="1231"/>
      <c r="CU75" s="1231"/>
      <c r="CV75" s="1231">
        <v>3.8</v>
      </c>
      <c r="CW75" s="1231"/>
      <c r="CX75" s="1231"/>
      <c r="CY75" s="1231"/>
      <c r="CZ75" s="1231"/>
      <c r="DA75" s="1231"/>
      <c r="DB75" s="1231"/>
      <c r="DC75" s="1231"/>
    </row>
    <row r="76" spans="2:107" ht="13.2"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47"/>
      <c r="G77" s="1220"/>
      <c r="H77" s="1220"/>
      <c r="I77" s="1220"/>
      <c r="J77" s="1220"/>
      <c r="K77" s="1247"/>
      <c r="L77" s="1247"/>
      <c r="M77" s="1247"/>
      <c r="N77" s="1247"/>
      <c r="AN77" s="1226" t="s">
        <v>571</v>
      </c>
      <c r="AO77" s="1226"/>
      <c r="AP77" s="1226"/>
      <c r="AQ77" s="1226"/>
      <c r="AR77" s="1226"/>
      <c r="AS77" s="1226"/>
      <c r="AT77" s="1226"/>
      <c r="AU77" s="1226"/>
      <c r="AV77" s="1226"/>
      <c r="AW77" s="1226"/>
      <c r="AX77" s="1226"/>
      <c r="AY77" s="1226"/>
      <c r="AZ77" s="1226"/>
      <c r="BA77" s="1226"/>
      <c r="BB77" s="1230" t="s">
        <v>569</v>
      </c>
      <c r="BC77" s="1230"/>
      <c r="BD77" s="1230"/>
      <c r="BE77" s="1230"/>
      <c r="BF77" s="1230"/>
      <c r="BG77" s="1230"/>
      <c r="BH77" s="1230"/>
      <c r="BI77" s="1230"/>
      <c r="BJ77" s="1230"/>
      <c r="BK77" s="1230"/>
      <c r="BL77" s="1230"/>
      <c r="BM77" s="1230"/>
      <c r="BN77" s="1230"/>
      <c r="BO77" s="1230"/>
      <c r="BP77" s="1231">
        <v>18</v>
      </c>
      <c r="BQ77" s="1231"/>
      <c r="BR77" s="1231"/>
      <c r="BS77" s="1231"/>
      <c r="BT77" s="1231"/>
      <c r="BU77" s="1231"/>
      <c r="BV77" s="1231"/>
      <c r="BW77" s="1231"/>
      <c r="BX77" s="1231">
        <v>13.1</v>
      </c>
      <c r="BY77" s="1231"/>
      <c r="BZ77" s="1231"/>
      <c r="CA77" s="1231"/>
      <c r="CB77" s="1231"/>
      <c r="CC77" s="1231"/>
      <c r="CD77" s="1231"/>
      <c r="CE77" s="1231"/>
      <c r="CF77" s="1231">
        <v>10.9</v>
      </c>
      <c r="CG77" s="1231"/>
      <c r="CH77" s="1231"/>
      <c r="CI77" s="1231"/>
      <c r="CJ77" s="1231"/>
      <c r="CK77" s="1231"/>
      <c r="CL77" s="1231"/>
      <c r="CM77" s="1231"/>
      <c r="CN77" s="1231">
        <v>13.6</v>
      </c>
      <c r="CO77" s="1231"/>
      <c r="CP77" s="1231"/>
      <c r="CQ77" s="1231"/>
      <c r="CR77" s="1231"/>
      <c r="CS77" s="1231"/>
      <c r="CT77" s="1231"/>
      <c r="CU77" s="1231"/>
      <c r="CV77" s="1231">
        <v>15.3</v>
      </c>
      <c r="CW77" s="1231"/>
      <c r="CX77" s="1231"/>
      <c r="CY77" s="1231"/>
      <c r="CZ77" s="1231"/>
      <c r="DA77" s="1231"/>
      <c r="DB77" s="1231"/>
      <c r="DC77" s="1231"/>
    </row>
    <row r="78" spans="2:107" ht="13.2"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574</v>
      </c>
      <c r="BC79" s="1230"/>
      <c r="BD79" s="1230"/>
      <c r="BE79" s="1230"/>
      <c r="BF79" s="1230"/>
      <c r="BG79" s="1230"/>
      <c r="BH79" s="1230"/>
      <c r="BI79" s="1230"/>
      <c r="BJ79" s="1230"/>
      <c r="BK79" s="1230"/>
      <c r="BL79" s="1230"/>
      <c r="BM79" s="1230"/>
      <c r="BN79" s="1230"/>
      <c r="BO79" s="1230"/>
      <c r="BP79" s="1231">
        <v>3.5</v>
      </c>
      <c r="BQ79" s="1231"/>
      <c r="BR79" s="1231"/>
      <c r="BS79" s="1231"/>
      <c r="BT79" s="1231"/>
      <c r="BU79" s="1231"/>
      <c r="BV79" s="1231"/>
      <c r="BW79" s="1231"/>
      <c r="BX79" s="1231">
        <v>3.6</v>
      </c>
      <c r="BY79" s="1231"/>
      <c r="BZ79" s="1231"/>
      <c r="CA79" s="1231"/>
      <c r="CB79" s="1231"/>
      <c r="CC79" s="1231"/>
      <c r="CD79" s="1231"/>
      <c r="CE79" s="1231"/>
      <c r="CF79" s="1231">
        <v>4</v>
      </c>
      <c r="CG79" s="1231"/>
      <c r="CH79" s="1231"/>
      <c r="CI79" s="1231"/>
      <c r="CJ79" s="1231"/>
      <c r="CK79" s="1231"/>
      <c r="CL79" s="1231"/>
      <c r="CM79" s="1231"/>
      <c r="CN79" s="1231">
        <v>4.3</v>
      </c>
      <c r="CO79" s="1231"/>
      <c r="CP79" s="1231"/>
      <c r="CQ79" s="1231"/>
      <c r="CR79" s="1231"/>
      <c r="CS79" s="1231"/>
      <c r="CT79" s="1231"/>
      <c r="CU79" s="1231"/>
      <c r="CV79" s="1231">
        <v>4.5</v>
      </c>
      <c r="CW79" s="1231"/>
      <c r="CX79" s="1231"/>
      <c r="CY79" s="1231"/>
      <c r="CZ79" s="1231"/>
      <c r="DA79" s="1231"/>
      <c r="DB79" s="1231"/>
      <c r="DC79" s="1231"/>
    </row>
    <row r="80" spans="2:107" ht="13.2"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47"/>
    </row>
    <row r="82" spans="2:109" ht="16.2"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db25jMw0eDiimeEmkrWE7ntNtJa/lDhO1tiHBfDZMHTwukLWPOMC/afFzqY3sKN7RNIouReE0iLqpOxZCKtymg==" saltValue="BDDiYSnPqOjdX6hp3/xpK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4"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1F3B4-7D67-4681-8734-08189497ADBC}">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BJztpyuYZIfYJMM/vJ3KJYWWwEzd6RCrl6PjvElN+2Wy4SUMCHjFyFsyUEUNP6qhlZdoJ9m0rOTXh8UVCSfnZw==" saltValue="bCEVUgJCj0CSms59LWV6tw==" spinCount="100000" sheet="1" objects="1" scenarios="1"/>
  <dataConsolidate/>
  <phoneticPr fontId="2"/>
  <printOptions horizontalCentered="1" verticalCentered="1"/>
  <pageMargins left="0" right="0" top="0.19685039370078741" bottom="0" header="0.39370078740157483" footer="0"/>
  <pageSetup paperSize="8" scale="53"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5D953-A36F-406B-B21E-AC3173AC36DC}">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BKluzE1OQPp+skUsO21bqLTdr9yN0fXp7Q9tENHLVhgqDtIZRINPxMEuFDABzfHJd+5OFPbkb4fuuPJaZr4tEA==" saltValue="YByeZDSx7LN6BJzT/jBJhA==" spinCount="100000" sheet="1" objects="1" scenarios="1"/>
  <dataConsolidate/>
  <phoneticPr fontId="2"/>
  <printOptions horizontalCentered="1" verticalCentered="1"/>
  <pageMargins left="0" right="0" top="0.19685039370078741" bottom="0" header="0.39370078740157483" footer="0"/>
  <pageSetup paperSize="8" scale="53"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16949</v>
      </c>
      <c r="E3" s="142"/>
      <c r="F3" s="143">
        <v>43261</v>
      </c>
      <c r="G3" s="144"/>
      <c r="H3" s="145"/>
    </row>
    <row r="4" spans="1:8" x14ac:dyDescent="0.2">
      <c r="A4" s="146"/>
      <c r="B4" s="147"/>
      <c r="C4" s="148"/>
      <c r="D4" s="149">
        <v>6821</v>
      </c>
      <c r="E4" s="150"/>
      <c r="F4" s="151">
        <v>24721</v>
      </c>
      <c r="G4" s="152"/>
      <c r="H4" s="153"/>
    </row>
    <row r="5" spans="1:8" x14ac:dyDescent="0.2">
      <c r="A5" s="134" t="s">
        <v>521</v>
      </c>
      <c r="B5" s="139"/>
      <c r="C5" s="140"/>
      <c r="D5" s="141">
        <v>14150</v>
      </c>
      <c r="E5" s="142"/>
      <c r="F5" s="143">
        <v>40626</v>
      </c>
      <c r="G5" s="144"/>
      <c r="H5" s="145"/>
    </row>
    <row r="6" spans="1:8" x14ac:dyDescent="0.2">
      <c r="A6" s="146"/>
      <c r="B6" s="147"/>
      <c r="C6" s="148"/>
      <c r="D6" s="149">
        <v>6695</v>
      </c>
      <c r="E6" s="150"/>
      <c r="F6" s="151">
        <v>24279</v>
      </c>
      <c r="G6" s="152"/>
      <c r="H6" s="153"/>
    </row>
    <row r="7" spans="1:8" x14ac:dyDescent="0.2">
      <c r="A7" s="134" t="s">
        <v>522</v>
      </c>
      <c r="B7" s="139"/>
      <c r="C7" s="140"/>
      <c r="D7" s="141">
        <v>21754</v>
      </c>
      <c r="E7" s="142"/>
      <c r="F7" s="143">
        <v>46133</v>
      </c>
      <c r="G7" s="144"/>
      <c r="H7" s="145"/>
    </row>
    <row r="8" spans="1:8" x14ac:dyDescent="0.2">
      <c r="A8" s="146"/>
      <c r="B8" s="147"/>
      <c r="C8" s="148"/>
      <c r="D8" s="149">
        <v>10849</v>
      </c>
      <c r="E8" s="150"/>
      <c r="F8" s="151">
        <v>27280</v>
      </c>
      <c r="G8" s="152"/>
      <c r="H8" s="153"/>
    </row>
    <row r="9" spans="1:8" x14ac:dyDescent="0.2">
      <c r="A9" s="134" t="s">
        <v>523</v>
      </c>
      <c r="B9" s="139"/>
      <c r="C9" s="140"/>
      <c r="D9" s="141">
        <v>31619</v>
      </c>
      <c r="E9" s="142"/>
      <c r="F9" s="143">
        <v>49174</v>
      </c>
      <c r="G9" s="144"/>
      <c r="H9" s="145"/>
    </row>
    <row r="10" spans="1:8" x14ac:dyDescent="0.2">
      <c r="A10" s="146"/>
      <c r="B10" s="147"/>
      <c r="C10" s="148"/>
      <c r="D10" s="149">
        <v>19742</v>
      </c>
      <c r="E10" s="150"/>
      <c r="F10" s="151">
        <v>29896</v>
      </c>
      <c r="G10" s="152"/>
      <c r="H10" s="153"/>
    </row>
    <row r="11" spans="1:8" x14ac:dyDescent="0.2">
      <c r="A11" s="134" t="s">
        <v>524</v>
      </c>
      <c r="B11" s="139"/>
      <c r="C11" s="140"/>
      <c r="D11" s="141">
        <v>30087</v>
      </c>
      <c r="E11" s="142"/>
      <c r="F11" s="143">
        <v>50636</v>
      </c>
      <c r="G11" s="144"/>
      <c r="H11" s="145"/>
    </row>
    <row r="12" spans="1:8" x14ac:dyDescent="0.2">
      <c r="A12" s="146"/>
      <c r="B12" s="147"/>
      <c r="C12" s="154"/>
      <c r="D12" s="149">
        <v>21752</v>
      </c>
      <c r="E12" s="150"/>
      <c r="F12" s="151">
        <v>31778</v>
      </c>
      <c r="G12" s="152"/>
      <c r="H12" s="153"/>
    </row>
    <row r="13" spans="1:8" x14ac:dyDescent="0.2">
      <c r="A13" s="134"/>
      <c r="B13" s="139"/>
      <c r="C13" s="140"/>
      <c r="D13" s="141">
        <v>22912</v>
      </c>
      <c r="E13" s="142"/>
      <c r="F13" s="143">
        <v>45966</v>
      </c>
      <c r="G13" s="155"/>
      <c r="H13" s="145"/>
    </row>
    <row r="14" spans="1:8" x14ac:dyDescent="0.2">
      <c r="A14" s="146"/>
      <c r="B14" s="147"/>
      <c r="C14" s="148"/>
      <c r="D14" s="149">
        <v>13172</v>
      </c>
      <c r="E14" s="150"/>
      <c r="F14" s="151">
        <v>27591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1.86</v>
      </c>
      <c r="C19" s="156">
        <f>ROUND(VALUE(SUBSTITUTE(実質収支比率等に係る経年分析!G$48,"▲","-")),2)</f>
        <v>5.0599999999999996</v>
      </c>
      <c r="D19" s="156">
        <f>ROUND(VALUE(SUBSTITUTE(実質収支比率等に係る経年分析!H$48,"▲","-")),2)</f>
        <v>2.2000000000000002</v>
      </c>
      <c r="E19" s="156">
        <f>ROUND(VALUE(SUBSTITUTE(実質収支比率等に係る経年分析!I$48,"▲","-")),2)</f>
        <v>2.95</v>
      </c>
      <c r="F19" s="156">
        <f>ROUND(VALUE(SUBSTITUTE(実質収支比率等に係る経年分析!J$48,"▲","-")),2)</f>
        <v>1.72</v>
      </c>
    </row>
    <row r="20" spans="1:11" x14ac:dyDescent="0.2">
      <c r="A20" s="156" t="s">
        <v>53</v>
      </c>
      <c r="B20" s="156">
        <f>ROUND(VALUE(SUBSTITUTE(実質収支比率等に係る経年分析!F$47,"▲","-")),2)</f>
        <v>6.73</v>
      </c>
      <c r="C20" s="156">
        <f>ROUND(VALUE(SUBSTITUTE(実質収支比率等に係る経年分析!G$47,"▲","-")),2)</f>
        <v>11.38</v>
      </c>
      <c r="D20" s="156">
        <f>ROUND(VALUE(SUBSTITUTE(実質収支比率等に係る経年分析!H$47,"▲","-")),2)</f>
        <v>11.6</v>
      </c>
      <c r="E20" s="156">
        <f>ROUND(VALUE(SUBSTITUTE(実質収支比率等に係る経年分析!I$47,"▲","-")),2)</f>
        <v>9.99</v>
      </c>
      <c r="F20" s="156">
        <f>ROUND(VALUE(SUBSTITUTE(実質収支比率等に係る経年分析!J$47,"▲","-")),2)</f>
        <v>11.19</v>
      </c>
    </row>
    <row r="21" spans="1:11" x14ac:dyDescent="0.2">
      <c r="A21" s="156" t="s">
        <v>54</v>
      </c>
      <c r="B21" s="156">
        <f>IF(ISNUMBER(VALUE(SUBSTITUTE(実質収支比率等に係る経年分析!F$49,"▲","-"))),ROUND(VALUE(SUBSTITUTE(実質収支比率等に係る経年分析!F$49,"▲","-")),2),NA())</f>
        <v>1.1599999999999999</v>
      </c>
      <c r="C21" s="156">
        <f>IF(ISNUMBER(VALUE(SUBSTITUTE(実質収支比率等に係る経年分析!G$49,"▲","-"))),ROUND(VALUE(SUBSTITUTE(実質収支比率等に係る経年分析!G$49,"▲","-")),2),NA())</f>
        <v>7.22</v>
      </c>
      <c r="D21" s="156">
        <f>IF(ISNUMBER(VALUE(SUBSTITUTE(実質収支比率等に係る経年分析!H$49,"▲","-"))),ROUND(VALUE(SUBSTITUTE(実質収支比率等に係る経年分析!H$49,"▲","-")),2),NA())</f>
        <v>-2.96</v>
      </c>
      <c r="E21" s="156">
        <f>IF(ISNUMBER(VALUE(SUBSTITUTE(実質収支比率等に係る経年分析!I$49,"▲","-"))),ROUND(VALUE(SUBSTITUTE(実質収支比率等に係る経年分析!I$49,"▲","-")),2),NA())</f>
        <v>-0.66</v>
      </c>
      <c r="F21" s="156">
        <f>IF(ISNUMBER(VALUE(SUBSTITUTE(実質収支比率等に係る経年分析!J$49,"▲","-"))),ROUND(VALUE(SUBSTITUTE(実質収支比率等に係る経年分析!J$49,"▲","-")),2),NA())</f>
        <v>-1.03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0.17</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0.05</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土地取得事業特別会計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国民健康保険事業特別会計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0.7</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0.52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0.44</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7.0000000000000007E-2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0.06</v>
      </c>
    </row>
    <row r="31" spans="1:11" x14ac:dyDescent="0.2">
      <c r="A31" s="157" t="str">
        <f>IF(連結実質赤字比率に係る赤字・黒字の構成分析!C$39="",NA(),連結実質赤字比率に係る赤字・黒字の構成分析!C$39)</f>
        <v>自転車競技事業特別会計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0.06</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0.05</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0.08</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0.08</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7.0000000000000007E-2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v>
      </c>
    </row>
    <row r="33" spans="1:16" x14ac:dyDescent="0.2">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1.1100000000000001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0.86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0.52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0.22</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1.85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5.0599999999999996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2.19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2.94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1.71</v>
      </c>
    </row>
    <row r="35" spans="1:16" x14ac:dyDescent="0.2">
      <c r="A35" s="157" t="str">
        <f>IF(連結実質赤字比率に係る赤字・黒字の構成分析!C$35="",NA(),連結実質赤字比率に係る赤字・黒字の構成分析!C$35)</f>
        <v>病院事業会計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0.04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3.88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6.75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6.77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3.2</v>
      </c>
    </row>
    <row r="36" spans="1:16" x14ac:dyDescent="0.2">
      <c r="A36" s="157" t="str">
        <f>IF(連結実質赤字比率に係る赤字・黒字の構成分析!C$34="",NA(),連結実質赤字比率に係る赤字・黒字の構成分析!C$34)</f>
        <v>上水道事業会計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2.41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2.97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3.31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5.62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6.01</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8181</v>
      </c>
      <c r="E42" s="158"/>
      <c r="F42" s="158"/>
      <c r="G42" s="158">
        <f>'実質公債費比率（分子）の構造'!L$52</f>
        <v>7790</v>
      </c>
      <c r="H42" s="158"/>
      <c r="I42" s="158"/>
      <c r="J42" s="158">
        <f>'実質公債費比率（分子）の構造'!M$52</f>
        <v>7634</v>
      </c>
      <c r="K42" s="158"/>
      <c r="L42" s="158"/>
      <c r="M42" s="158">
        <f>'実質公債費比率（分子）の構造'!N$52</f>
        <v>7382</v>
      </c>
      <c r="N42" s="158"/>
      <c r="O42" s="158"/>
      <c r="P42" s="158">
        <f>'実質公債費比率（分子）の構造'!O$52</f>
        <v>7526</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51</v>
      </c>
      <c r="C44" s="158"/>
      <c r="D44" s="158"/>
      <c r="E44" s="158">
        <f>'実質公債費比率（分子）の構造'!L$50</f>
        <v>51</v>
      </c>
      <c r="F44" s="158"/>
      <c r="G44" s="158"/>
      <c r="H44" s="158">
        <f>'実質公債費比率（分子）の構造'!M$50</f>
        <v>51</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446</v>
      </c>
      <c r="C45" s="158"/>
      <c r="D45" s="158"/>
      <c r="E45" s="158">
        <f>'実質公債費比率（分子）の構造'!L$49</f>
        <v>262</v>
      </c>
      <c r="F45" s="158"/>
      <c r="G45" s="158"/>
      <c r="H45" s="158">
        <f>'実質公債費比率（分子）の構造'!M$49</f>
        <v>77</v>
      </c>
      <c r="I45" s="158"/>
      <c r="J45" s="158"/>
      <c r="K45" s="158">
        <f>'実質公債費比率（分子）の構造'!N$49</f>
        <v>130</v>
      </c>
      <c r="L45" s="158"/>
      <c r="M45" s="158"/>
      <c r="N45" s="158">
        <f>'実質公債費比率（分子）の構造'!O$49</f>
        <v>195</v>
      </c>
      <c r="O45" s="158"/>
      <c r="P45" s="158"/>
    </row>
    <row r="46" spans="1:16" x14ac:dyDescent="0.2">
      <c r="A46" s="158" t="s">
        <v>64</v>
      </c>
      <c r="B46" s="158">
        <f>'実質公債費比率（分子）の構造'!K$48</f>
        <v>2651</v>
      </c>
      <c r="C46" s="158"/>
      <c r="D46" s="158"/>
      <c r="E46" s="158">
        <f>'実質公債費比率（分子）の構造'!L$48</f>
        <v>2608</v>
      </c>
      <c r="F46" s="158"/>
      <c r="G46" s="158"/>
      <c r="H46" s="158">
        <f>'実質公債費比率（分子）の構造'!M$48</f>
        <v>2586</v>
      </c>
      <c r="I46" s="158"/>
      <c r="J46" s="158"/>
      <c r="K46" s="158">
        <f>'実質公債費比率（分子）の構造'!N$48</f>
        <v>2502</v>
      </c>
      <c r="L46" s="158"/>
      <c r="M46" s="158"/>
      <c r="N46" s="158">
        <f>'実質公債費比率（分子）の構造'!O$48</f>
        <v>2556</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7273</v>
      </c>
      <c r="C49" s="158"/>
      <c r="D49" s="158"/>
      <c r="E49" s="158">
        <f>'実質公債費比率（分子）の構造'!L$45</f>
        <v>6696</v>
      </c>
      <c r="F49" s="158"/>
      <c r="G49" s="158"/>
      <c r="H49" s="158">
        <f>'実質公債費比率（分子）の構造'!M$45</f>
        <v>7824</v>
      </c>
      <c r="I49" s="158"/>
      <c r="J49" s="158"/>
      <c r="K49" s="158">
        <f>'実質公債費比率（分子）の構造'!N$45</f>
        <v>5644</v>
      </c>
      <c r="L49" s="158"/>
      <c r="M49" s="158"/>
      <c r="N49" s="158">
        <f>'実質公債費比率（分子）の構造'!O$45</f>
        <v>5461</v>
      </c>
      <c r="O49" s="158"/>
      <c r="P49" s="158"/>
    </row>
    <row r="50" spans="1:16" x14ac:dyDescent="0.2">
      <c r="A50" s="158" t="s">
        <v>67</v>
      </c>
      <c r="B50" s="158" t="e">
        <f>NA()</f>
        <v>#N/A</v>
      </c>
      <c r="C50" s="158">
        <f>IF(ISNUMBER('実質公債費比率（分子）の構造'!K$53),'実質公債費比率（分子）の構造'!K$53,NA())</f>
        <v>2240</v>
      </c>
      <c r="D50" s="158" t="e">
        <f>NA()</f>
        <v>#N/A</v>
      </c>
      <c r="E50" s="158" t="e">
        <f>NA()</f>
        <v>#N/A</v>
      </c>
      <c r="F50" s="158">
        <f>IF(ISNUMBER('実質公債費比率（分子）の構造'!L$53),'実質公債費比率（分子）の構造'!L$53,NA())</f>
        <v>1827</v>
      </c>
      <c r="G50" s="158" t="e">
        <f>NA()</f>
        <v>#N/A</v>
      </c>
      <c r="H50" s="158" t="e">
        <f>NA()</f>
        <v>#N/A</v>
      </c>
      <c r="I50" s="158">
        <f>IF(ISNUMBER('実質公債費比率（分子）の構造'!M$53),'実質公債費比率（分子）の構造'!M$53,NA())</f>
        <v>2904</v>
      </c>
      <c r="J50" s="158" t="e">
        <f>NA()</f>
        <v>#N/A</v>
      </c>
      <c r="K50" s="158" t="e">
        <f>NA()</f>
        <v>#N/A</v>
      </c>
      <c r="L50" s="158">
        <f>IF(ISNUMBER('実質公債費比率（分子）の構造'!N$53),'実質公債費比率（分子）の構造'!N$53,NA())</f>
        <v>894</v>
      </c>
      <c r="M50" s="158" t="e">
        <f>NA()</f>
        <v>#N/A</v>
      </c>
      <c r="N50" s="158" t="e">
        <f>NA()</f>
        <v>#N/A</v>
      </c>
      <c r="O50" s="158">
        <f>IF(ISNUMBER('実質公債費比率（分子）の構造'!O$53),'実質公債費比率（分子）の構造'!O$53,NA())</f>
        <v>686</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71586</v>
      </c>
      <c r="E56" s="157"/>
      <c r="F56" s="157"/>
      <c r="G56" s="157">
        <f>'将来負担比率（分子）の構造'!J$52</f>
        <v>69406</v>
      </c>
      <c r="H56" s="157"/>
      <c r="I56" s="157"/>
      <c r="J56" s="157">
        <f>'将来負担比率（分子）の構造'!K$52</f>
        <v>66592</v>
      </c>
      <c r="K56" s="157"/>
      <c r="L56" s="157"/>
      <c r="M56" s="157">
        <f>'将来負担比率（分子）の構造'!L$52</f>
        <v>63508</v>
      </c>
      <c r="N56" s="157"/>
      <c r="O56" s="157"/>
      <c r="P56" s="157">
        <f>'将来負担比率（分子）の構造'!M$52</f>
        <v>60163</v>
      </c>
    </row>
    <row r="57" spans="1:16" x14ac:dyDescent="0.2">
      <c r="A57" s="157" t="s">
        <v>42</v>
      </c>
      <c r="B57" s="157"/>
      <c r="C57" s="157"/>
      <c r="D57" s="157">
        <f>'将来負担比率（分子）の構造'!I$51</f>
        <v>10720</v>
      </c>
      <c r="E57" s="157"/>
      <c r="F57" s="157"/>
      <c r="G57" s="157">
        <f>'将来負担比率（分子）の構造'!J$51</f>
        <v>11172</v>
      </c>
      <c r="H57" s="157"/>
      <c r="I57" s="157"/>
      <c r="J57" s="157">
        <f>'将来負担比率（分子）の構造'!K$51</f>
        <v>11622</v>
      </c>
      <c r="K57" s="157"/>
      <c r="L57" s="157"/>
      <c r="M57" s="157">
        <f>'将来負担比率（分子）の構造'!L$51</f>
        <v>11300</v>
      </c>
      <c r="N57" s="157"/>
      <c r="O57" s="157"/>
      <c r="P57" s="157">
        <f>'将来負担比率（分子）の構造'!M$51</f>
        <v>11271</v>
      </c>
    </row>
    <row r="58" spans="1:16" x14ac:dyDescent="0.2">
      <c r="A58" s="157" t="s">
        <v>41</v>
      </c>
      <c r="B58" s="157"/>
      <c r="C58" s="157"/>
      <c r="D58" s="157">
        <f>'将来負担比率（分子）の構造'!I$50</f>
        <v>11040</v>
      </c>
      <c r="E58" s="157"/>
      <c r="F58" s="157"/>
      <c r="G58" s="157">
        <f>'将来負担比率（分子）の構造'!J$50</f>
        <v>16659</v>
      </c>
      <c r="H58" s="157"/>
      <c r="I58" s="157"/>
      <c r="J58" s="157">
        <f>'将来負担比率（分子）の構造'!K$50</f>
        <v>18793</v>
      </c>
      <c r="K58" s="157"/>
      <c r="L58" s="157"/>
      <c r="M58" s="157">
        <f>'将来負担比率（分子）の構造'!L$50</f>
        <v>19438</v>
      </c>
      <c r="N58" s="157"/>
      <c r="O58" s="157"/>
      <c r="P58" s="157">
        <f>'将来負担比率（分子）の構造'!M$50</f>
        <v>21188</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8967</v>
      </c>
      <c r="C62" s="157"/>
      <c r="D62" s="157"/>
      <c r="E62" s="157">
        <f>'将来負担比率（分子）の構造'!J$45</f>
        <v>9270</v>
      </c>
      <c r="F62" s="157"/>
      <c r="G62" s="157"/>
      <c r="H62" s="157">
        <f>'将来負担比率（分子）の構造'!K$45</f>
        <v>8992</v>
      </c>
      <c r="I62" s="157"/>
      <c r="J62" s="157"/>
      <c r="K62" s="157">
        <f>'将来負担比率（分子）の構造'!L$45</f>
        <v>9384</v>
      </c>
      <c r="L62" s="157"/>
      <c r="M62" s="157"/>
      <c r="N62" s="157">
        <f>'将来負担比率（分子）の構造'!M$45</f>
        <v>9466</v>
      </c>
      <c r="O62" s="157"/>
      <c r="P62" s="157"/>
    </row>
    <row r="63" spans="1:16" x14ac:dyDescent="0.2">
      <c r="A63" s="157" t="s">
        <v>34</v>
      </c>
      <c r="B63" s="157">
        <f>'将来負担比率（分子）の構造'!I$44</f>
        <v>1841</v>
      </c>
      <c r="C63" s="157"/>
      <c r="D63" s="157"/>
      <c r="E63" s="157">
        <f>'将来負担比率（分子）の構造'!J$44</f>
        <v>2005</v>
      </c>
      <c r="F63" s="157"/>
      <c r="G63" s="157"/>
      <c r="H63" s="157">
        <f>'将来負担比率（分子）の構造'!K$44</f>
        <v>2714</v>
      </c>
      <c r="I63" s="157"/>
      <c r="J63" s="157"/>
      <c r="K63" s="157">
        <f>'将来負担比率（分子）の構造'!L$44</f>
        <v>3212</v>
      </c>
      <c r="L63" s="157"/>
      <c r="M63" s="157"/>
      <c r="N63" s="157">
        <f>'将来負担比率（分子）の構造'!M$44</f>
        <v>3182</v>
      </c>
      <c r="O63" s="157"/>
      <c r="P63" s="157"/>
    </row>
    <row r="64" spans="1:16" x14ac:dyDescent="0.2">
      <c r="A64" s="157" t="s">
        <v>33</v>
      </c>
      <c r="B64" s="157">
        <f>'将来負担比率（分子）の構造'!I$43</f>
        <v>24488</v>
      </c>
      <c r="C64" s="157"/>
      <c r="D64" s="157"/>
      <c r="E64" s="157">
        <f>'将来負担比率（分子）の構造'!J$43</f>
        <v>22823</v>
      </c>
      <c r="F64" s="157"/>
      <c r="G64" s="157"/>
      <c r="H64" s="157">
        <f>'将来負担比率（分子）の構造'!K$43</f>
        <v>21534</v>
      </c>
      <c r="I64" s="157"/>
      <c r="J64" s="157"/>
      <c r="K64" s="157">
        <f>'将来負担比率（分子）の構造'!L$43</f>
        <v>19681</v>
      </c>
      <c r="L64" s="157"/>
      <c r="M64" s="157"/>
      <c r="N64" s="157">
        <f>'将来負担比率（分子）の構造'!M$43</f>
        <v>19669</v>
      </c>
      <c r="O64" s="157"/>
      <c r="P64" s="157"/>
    </row>
    <row r="65" spans="1:16" x14ac:dyDescent="0.2">
      <c r="A65" s="157" t="s">
        <v>32</v>
      </c>
      <c r="B65" s="157">
        <f>'将来負担比率（分子）の構造'!I$42</f>
        <v>100</v>
      </c>
      <c r="C65" s="157"/>
      <c r="D65" s="157"/>
      <c r="E65" s="157">
        <f>'将来負担比率（分子）の構造'!J$42</f>
        <v>51</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62223</v>
      </c>
      <c r="C66" s="157"/>
      <c r="D66" s="157"/>
      <c r="E66" s="157">
        <f>'将来負担比率（分子）の構造'!J$41</f>
        <v>58262</v>
      </c>
      <c r="F66" s="157"/>
      <c r="G66" s="157"/>
      <c r="H66" s="157">
        <f>'将来負担比率（分子）の構造'!K$41</f>
        <v>53433</v>
      </c>
      <c r="I66" s="157"/>
      <c r="J66" s="157"/>
      <c r="K66" s="157">
        <f>'将来負担比率（分子）の構造'!L$41</f>
        <v>51206</v>
      </c>
      <c r="L66" s="157"/>
      <c r="M66" s="157"/>
      <c r="N66" s="157">
        <f>'将来負担比率（分子）の構造'!M$41</f>
        <v>49895</v>
      </c>
      <c r="O66" s="157"/>
      <c r="P66" s="157"/>
    </row>
    <row r="67" spans="1:16" x14ac:dyDescent="0.2">
      <c r="A67" s="157" t="s">
        <v>71</v>
      </c>
      <c r="B67" s="157" t="e">
        <f>NA()</f>
        <v>#N/A</v>
      </c>
      <c r="C67" s="157">
        <f>IF(ISNUMBER('将来負担比率（分子）の構造'!I$53), IF('将来負担比率（分子）の構造'!I$53 &lt; 0, 0, '将来負担比率（分子）の構造'!I$53), NA())</f>
        <v>4272</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5120</v>
      </c>
      <c r="C72" s="161">
        <f>基金残高に係る経年分析!G55</f>
        <v>4474</v>
      </c>
      <c r="D72" s="161">
        <f>基金残高に係る経年分析!H55</f>
        <v>5135</v>
      </c>
    </row>
    <row r="73" spans="1:16" x14ac:dyDescent="0.2">
      <c r="A73" s="160" t="s">
        <v>74</v>
      </c>
      <c r="B73" s="161">
        <f>基金残高に係る経年分析!F56</f>
        <v>1918</v>
      </c>
      <c r="C73" s="161">
        <f>基金残高に係る経年分析!G56</f>
        <v>2739</v>
      </c>
      <c r="D73" s="161">
        <f>基金残高に係る経年分析!H56</f>
        <v>3129</v>
      </c>
    </row>
    <row r="74" spans="1:16" x14ac:dyDescent="0.2">
      <c r="A74" s="160" t="s">
        <v>75</v>
      </c>
      <c r="B74" s="161">
        <f>基金残高に係る経年分析!F57</f>
        <v>7835</v>
      </c>
      <c r="C74" s="161">
        <f>基金残高に係る経年分析!G57</f>
        <v>7958</v>
      </c>
      <c r="D74" s="161">
        <f>基金残高に係る経年分析!H57</f>
        <v>8537</v>
      </c>
    </row>
  </sheetData>
  <sheetProtection algorithmName="SHA-512" hashValue="i8tFl6+KFAH0G3qG9l2cW3KRj+v707HoAVIyDIsfKRsR3z74++7tjlveFboTKDz+BMctu9eS9BbzbzDEmf90tQ==" saltValue="6mq04/KKYXEOu0ivIy26qw=="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下江　麗恵</cp:lastModifiedBy>
  <dcterms:modified xsi:type="dcterms:W3CDTF">2026-09-24T01:10:02Z</dcterms:modified>
</cp:coreProperties>
</file>