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10.247.132.24\share\02 建築環境・設備グループ（NAS）\00 R7～\10 住宅断熱性能可視化シミュレーション\R08\00_モニター公募\要綱策定\様式（申請者から提出する文書）\"/>
    </mc:Choice>
  </mc:AlternateContent>
  <xr:revisionPtr revIDLastSave="0" documentId="13_ncr:1_{0CEE963F-137A-48D8-9677-ABC808ABF7B8}" xr6:coauthVersionLast="47" xr6:coauthVersionMax="47" xr10:uidLastSave="{00000000-0000-0000-0000-000000000000}"/>
  <bookViews>
    <workbookView xWindow="-108" yWindow="-108" windowWidth="23256" windowHeight="13896" xr2:uid="{00000000-000D-0000-FFFF-FFFF00000000}"/>
  </bookViews>
  <sheets>
    <sheet name="内訳書" sheetId="5" r:id="rId1"/>
  </sheets>
  <definedNames>
    <definedName name="_xlnm.Print_Area" localSheetId="0">内訳書!$A$1:$K$21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3" i="5" l="1"/>
  <c r="H12" i="5"/>
  <c r="H11" i="5"/>
  <c r="H5" i="5"/>
  <c r="H6" i="5"/>
  <c r="H7" i="5"/>
  <c r="H8" i="5"/>
  <c r="H9" i="5"/>
  <c r="H4" i="5"/>
  <c r="L2" i="5"/>
  <c r="H13" i="5" l="1"/>
  <c r="J14" i="5" l="1"/>
  <c r="J15" i="5" s="1"/>
  <c r="J17" i="5" s="1"/>
  <c r="J18" i="5" s="1"/>
</calcChain>
</file>

<file path=xl/sharedStrings.xml><?xml version="1.0" encoding="utf-8"?>
<sst xmlns="http://schemas.openxmlformats.org/spreadsheetml/2006/main" count="79" uniqueCount="42">
  <si>
    <t>省エネ改修　補助対象事業費　内訳書</t>
    <phoneticPr fontId="1"/>
  </si>
  <si>
    <t>小</t>
  </si>
  <si>
    <t>小</t>
    <phoneticPr fontId="1"/>
  </si>
  <si>
    <t>箇所</t>
  </si>
  <si>
    <t>箇所</t>
    <phoneticPr fontId="1"/>
  </si>
  <si>
    <t>円／箇所</t>
  </si>
  <si>
    <t>円／箇所</t>
    <phoneticPr fontId="1"/>
  </si>
  <si>
    <t>円</t>
  </si>
  <si>
    <t>円</t>
    <phoneticPr fontId="1"/>
  </si>
  <si>
    <t>4/5</t>
    <phoneticPr fontId="1"/>
  </si>
  <si>
    <t>大</t>
  </si>
  <si>
    <t>中</t>
  </si>
  <si>
    <t>モデル工事による工事費（小計）</t>
  </si>
  <si>
    <t>外壁</t>
    <rPh sb="0" eb="2">
      <t>ガイヘキ</t>
    </rPh>
    <phoneticPr fontId="1"/>
  </si>
  <si>
    <t>㎥</t>
  </si>
  <si>
    <t>円／㎥</t>
  </si>
  <si>
    <t>窓</t>
  </si>
  <si>
    <t>内窓設置</t>
  </si>
  <si>
    <t>外窓交換</t>
  </si>
  <si>
    <t>断熱材
（熱伝導率）</t>
    <rPh sb="0" eb="3">
      <t>ダンネツザイ</t>
    </rPh>
    <rPh sb="5" eb="6">
      <t>ネツ</t>
    </rPh>
    <rPh sb="6" eb="9">
      <t>デンドウリツ</t>
    </rPh>
    <phoneticPr fontId="1"/>
  </si>
  <si>
    <t>工事規模</t>
    <rPh sb="0" eb="2">
      <t>コウジ</t>
    </rPh>
    <rPh sb="2" eb="4">
      <t>キボ</t>
    </rPh>
    <phoneticPr fontId="1"/>
  </si>
  <si>
    <t>工事種別</t>
    <rPh sb="0" eb="2">
      <t>コウジ</t>
    </rPh>
    <rPh sb="2" eb="4">
      <t>シュベツ</t>
    </rPh>
    <phoneticPr fontId="1"/>
  </si>
  <si>
    <t>熱伝導率
【単位：W/m・K】</t>
    <rPh sb="0" eb="1">
      <t>ネツ</t>
    </rPh>
    <rPh sb="1" eb="4">
      <t>デンドウリツ</t>
    </rPh>
    <rPh sb="6" eb="8">
      <t>タンイ</t>
    </rPh>
    <phoneticPr fontId="1"/>
  </si>
  <si>
    <t>0.052～0.035</t>
    <phoneticPr fontId="1"/>
  </si>
  <si>
    <t>0.034以下</t>
    <phoneticPr fontId="1"/>
  </si>
  <si>
    <t>数量</t>
  </si>
  <si>
    <t>モデル工事費（単価）</t>
  </si>
  <si>
    <t>実際の工事費</t>
  </si>
  <si>
    <t>モデル工事費（小計）</t>
    <phoneticPr fontId="1"/>
  </si>
  <si>
    <t>合計金額（①）</t>
    <rPh sb="0" eb="2">
      <t>ゴウケイ</t>
    </rPh>
    <rPh sb="2" eb="4">
      <t>キンガク</t>
    </rPh>
    <phoneticPr fontId="1"/>
  </si>
  <si>
    <t>上限額（④）</t>
    <phoneticPr fontId="1"/>
  </si>
  <si>
    <t>②に補助率（4/5）を乗じた金額（③）</t>
    <rPh sb="2" eb="5">
      <t>ホジョリツ</t>
    </rPh>
    <rPh sb="11" eb="12">
      <t>ジョウ</t>
    </rPh>
    <rPh sb="14" eb="16">
      <t>キンガク</t>
    </rPh>
    <phoneticPr fontId="1"/>
  </si>
  <si>
    <t>「モデル工事費」又は「実際の工事費」の合計金額①のうち、いずれか低い金額（②）</t>
    <rPh sb="21" eb="23">
      <t>キンガク</t>
    </rPh>
    <rPh sb="34" eb="35">
      <t>キン</t>
    </rPh>
    <phoneticPr fontId="1"/>
  </si>
  <si>
    <t>③又は上限額④のうち、いずれか低い金額（⑤）</t>
    <rPh sb="1" eb="2">
      <t>マタ</t>
    </rPh>
    <rPh sb="3" eb="5">
      <t>ジョウゲン</t>
    </rPh>
    <rPh sb="5" eb="6">
      <t>ガク</t>
    </rPh>
    <rPh sb="15" eb="16">
      <t>ヒク</t>
    </rPh>
    <rPh sb="17" eb="19">
      <t>キンガク</t>
    </rPh>
    <phoneticPr fontId="1"/>
  </si>
  <si>
    <t>補助率</t>
  </si>
  <si>
    <r>
      <t>補助申請額</t>
    </r>
    <r>
      <rPr>
        <sz val="11"/>
        <color rgb="FF000000"/>
        <rFont val="BIZ UDゴシック"/>
        <family val="3"/>
        <charset val="128"/>
      </rPr>
      <t>（⑤の千円未満の端数切捨て）</t>
    </r>
    <rPh sb="8" eb="10">
      <t>センエン</t>
    </rPh>
    <rPh sb="10" eb="12">
      <t>ミマン</t>
    </rPh>
    <rPh sb="13" eb="15">
      <t>ハスウ</t>
    </rPh>
    <rPh sb="15" eb="17">
      <t>キリス</t>
    </rPh>
    <phoneticPr fontId="1"/>
  </si>
  <si>
    <t>※諸経費等、値引きの項目に記載する金額は、全体工事費に占める補助対象工事費の率で按分した金額となります。</t>
  </si>
  <si>
    <t>※消費税は補助対象工事費用に含まれませんので、補助申請額の算定には消費税を除く金額を記入してください。</t>
  </si>
  <si>
    <t>※黄色のセルのみ入力してください。</t>
    <rPh sb="1" eb="3">
      <t>キイロ</t>
    </rPh>
    <rPh sb="8" eb="10">
      <t>ニュウリョク</t>
    </rPh>
    <phoneticPr fontId="1"/>
  </si>
  <si>
    <t>対象建物の所在地</t>
    <rPh sb="5" eb="8">
      <t>ショザイチ</t>
    </rPh>
    <phoneticPr fontId="1"/>
  </si>
  <si>
    <t>大阪府●●市●●</t>
    <rPh sb="0" eb="3">
      <t>オオサカフ</t>
    </rPh>
    <rPh sb="5" eb="6">
      <t>シ</t>
    </rPh>
    <phoneticPr fontId="1"/>
  </si>
  <si>
    <t>（別紙）</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</si>
</sst>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5" x14ac:knownFonts="1">
    <font>
      <sz val="11"/>
      <color rgb="FF000000"/>
      <name val="Calibri"/>
    </font>
    <font>
      <sz val="6"/>
      <name val="ＭＳ Ｐゴシック"/>
      <family val="3"/>
      <charset val="128"/>
    </font>
    <font>
      <sz val="18"/>
      <color rgb="FF000000"/>
      <name val="BIZ UDゴシック"/>
      <family val="3"/>
      <charset val="128"/>
    </font>
    <font>
      <sz val="16"/>
      <color rgb="FF000000"/>
      <name val="BIZ UDゴシック"/>
      <family val="3"/>
      <charset val="128"/>
    </font>
    <font>
      <sz val="11"/>
      <color rgb="FF000000"/>
      <name val="BIZ UDゴシック"/>
      <family val="3"/>
      <charset val="128"/>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diagonal/>
    </border>
    <border>
      <left style="thin">
        <color rgb="FF000000"/>
      </left>
      <right style="thin">
        <color rgb="FF000000"/>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right/>
      <top style="double">
        <color rgb="FF000000"/>
      </top>
      <bottom/>
      <diagonal/>
    </border>
    <border>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s>
  <cellStyleXfs count="1">
    <xf numFmtId="0" fontId="0" fillId="0" borderId="0"/>
  </cellStyleXfs>
  <cellXfs count="53">
    <xf numFmtId="0" fontId="0" fillId="0" borderId="0" xfId="0" applyFill="1" applyBorder="1" applyAlignment="1">
      <alignment horizontal="left"/>
    </xf>
    <xf numFmtId="0" fontId="0" fillId="0" borderId="0" xfId="0" applyFill="1" applyBorder="1" applyAlignment="1">
      <alignment horizontal="left"/>
    </xf>
    <xf numFmtId="0" fontId="0" fillId="0" borderId="0" xfId="0" applyFill="1" applyBorder="1" applyAlignment="1">
      <alignment horizontal="center" vertical="center"/>
    </xf>
    <xf numFmtId="0" fontId="4" fillId="0" borderId="7" xfId="0" applyFont="1" applyFill="1" applyBorder="1" applyAlignment="1">
      <alignment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177" fontId="4" fillId="0" borderId="7" xfId="0" applyNumberFormat="1" applyFont="1" applyFill="1" applyBorder="1" applyAlignment="1">
      <alignment horizontal="center" vertical="center" wrapText="1"/>
    </xf>
    <xf numFmtId="177" fontId="4" fillId="2" borderId="7"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6" fontId="4" fillId="2" borderId="7" xfId="0" applyNumberFormat="1" applyFont="1" applyFill="1" applyBorder="1" applyAlignment="1">
      <alignment horizontal="center" vertical="center" wrapText="1"/>
    </xf>
    <xf numFmtId="177" fontId="4" fillId="0" borderId="16"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176" fontId="4" fillId="0" borderId="16"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8"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0" fontId="4" fillId="0" borderId="0" xfId="0" applyFont="1" applyFill="1" applyBorder="1" applyAlignment="1">
      <alignment horizontal="left"/>
    </xf>
    <xf numFmtId="0" fontId="4" fillId="0" borderId="6" xfId="0" applyFont="1" applyFill="1" applyBorder="1" applyAlignment="1">
      <alignment horizontal="center" vertical="center" wrapText="1"/>
    </xf>
    <xf numFmtId="0" fontId="2" fillId="0" borderId="0" xfId="0"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8" xfId="0" applyFont="1" applyFill="1" applyBorder="1" applyAlignment="1">
      <alignment horizontal="center" vertical="center" wrapText="1"/>
    </xf>
    <xf numFmtId="0" fontId="4" fillId="0" borderId="1" xfId="0" applyFont="1" applyFill="1" applyBorder="1" applyAlignment="1">
      <alignment horizontal="right" vertical="center" wrapText="1"/>
    </xf>
    <xf numFmtId="0" fontId="4" fillId="0" borderId="5" xfId="0" applyFont="1" applyFill="1" applyBorder="1" applyAlignment="1">
      <alignment horizontal="right" vertical="center" wrapText="1"/>
    </xf>
    <xf numFmtId="0" fontId="4" fillId="0" borderId="3" xfId="0" applyFont="1" applyFill="1" applyBorder="1" applyAlignment="1">
      <alignment horizontal="right" vertical="center" wrapText="1"/>
    </xf>
    <xf numFmtId="0" fontId="4" fillId="0" borderId="6" xfId="0" applyFont="1" applyFill="1" applyBorder="1" applyAlignment="1">
      <alignment horizontal="right" vertical="center" wrapText="1"/>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0" xfId="0" applyFont="1" applyFill="1" applyBorder="1" applyAlignment="1">
      <alignment horizontal="left" vertical="center" wrapText="1" indent="28"/>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7" xfId="0" applyFont="1" applyFill="1" applyBorder="1" applyAlignment="1">
      <alignment horizontal="right" vertical="center" wrapText="1"/>
    </xf>
    <xf numFmtId="0" fontId="4" fillId="0" borderId="14" xfId="0" applyFont="1" applyFill="1" applyBorder="1" applyAlignment="1">
      <alignment horizontal="right" vertical="center" wrapText="1"/>
    </xf>
    <xf numFmtId="0" fontId="4" fillId="0" borderId="15" xfId="0" applyFont="1" applyFill="1" applyBorder="1" applyAlignment="1">
      <alignment horizontal="right" vertical="center" wrapText="1"/>
    </xf>
    <xf numFmtId="0" fontId="4" fillId="2" borderId="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4"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1" xfId="0" applyFont="1" applyFill="1" applyBorder="1" applyAlignment="1">
      <alignment horizontal="center" vertical="center" wrapText="1"/>
    </xf>
  </cellXfs>
  <cellStyles count="1">
    <cellStyle name="標準" xfId="0" builtinId="0"/>
  </cellStyles>
  <dxfs count="2">
    <dxf>
      <fill>
        <patternFill>
          <bgColor theme="1" tint="0.34998626667073579"/>
        </patternFill>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
  <sheetViews>
    <sheetView tabSelected="1" view="pageBreakPreview" zoomScale="55" zoomScaleNormal="100" zoomScaleSheetLayoutView="55" workbookViewId="0">
      <selection sqref="A1:G1"/>
    </sheetView>
  </sheetViews>
  <sheetFormatPr defaultRowHeight="14.4" x14ac:dyDescent="0.3"/>
  <cols>
    <col min="1" max="1" width="12.109375" customWidth="1"/>
    <col min="2" max="2" width="12.77734375" customWidth="1"/>
    <col min="3" max="3" width="21.21875" customWidth="1"/>
    <col min="4" max="4" width="7.21875" customWidth="1"/>
    <col min="5" max="5" width="9.77734375" customWidth="1"/>
    <col min="6" max="6" width="22.6640625" customWidth="1"/>
    <col min="7" max="7" width="12" customWidth="1"/>
    <col min="8" max="8" width="27.21875" customWidth="1"/>
    <col min="9" max="9" width="7.44140625" customWidth="1"/>
    <col min="10" max="10" width="25.5546875" customWidth="1"/>
    <col min="11" max="11" width="6.5546875" customWidth="1"/>
    <col min="12" max="12" width="0" hidden="1" customWidth="1"/>
  </cols>
  <sheetData>
    <row r="1" spans="1:12" ht="45" customHeight="1" x14ac:dyDescent="0.3">
      <c r="A1" s="38" t="s">
        <v>0</v>
      </c>
      <c r="B1" s="38"/>
      <c r="C1" s="38"/>
      <c r="D1" s="38"/>
      <c r="E1" s="38"/>
      <c r="F1" s="38"/>
      <c r="G1" s="38"/>
      <c r="H1" s="35" t="s">
        <v>41</v>
      </c>
      <c r="I1" s="35"/>
      <c r="J1" s="35"/>
      <c r="K1" s="35"/>
    </row>
    <row r="2" spans="1:12" ht="30" customHeight="1" thickBot="1" x14ac:dyDescent="0.35">
      <c r="A2" s="36" t="s">
        <v>39</v>
      </c>
      <c r="B2" s="37"/>
      <c r="C2" s="44" t="s">
        <v>40</v>
      </c>
      <c r="D2" s="45"/>
      <c r="E2" s="45"/>
      <c r="F2" s="45"/>
      <c r="G2" s="46"/>
      <c r="H2" s="3" t="s">
        <v>34</v>
      </c>
      <c r="I2" s="47" t="s">
        <v>9</v>
      </c>
      <c r="J2" s="48"/>
      <c r="K2" s="49"/>
      <c r="L2" s="2">
        <f>4/5</f>
        <v>0.8</v>
      </c>
    </row>
    <row r="3" spans="1:12" s="1" customFormat="1" ht="30" customHeight="1" thickTop="1" x14ac:dyDescent="0.3">
      <c r="A3" s="50" t="s">
        <v>21</v>
      </c>
      <c r="B3" s="51"/>
      <c r="C3" s="12" t="s">
        <v>20</v>
      </c>
      <c r="D3" s="50" t="s">
        <v>25</v>
      </c>
      <c r="E3" s="51"/>
      <c r="F3" s="50" t="s">
        <v>26</v>
      </c>
      <c r="G3" s="51"/>
      <c r="H3" s="50" t="s">
        <v>28</v>
      </c>
      <c r="I3" s="51"/>
      <c r="J3" s="50" t="s">
        <v>27</v>
      </c>
      <c r="K3" s="51"/>
    </row>
    <row r="4" spans="1:12" ht="30" customHeight="1" x14ac:dyDescent="0.3">
      <c r="A4" s="39" t="s">
        <v>16</v>
      </c>
      <c r="B4" s="39" t="s">
        <v>17</v>
      </c>
      <c r="C4" s="4" t="s">
        <v>10</v>
      </c>
      <c r="D4" s="5">
        <v>0</v>
      </c>
      <c r="E4" s="4" t="s">
        <v>3</v>
      </c>
      <c r="F4" s="6">
        <v>272000</v>
      </c>
      <c r="G4" s="4" t="s">
        <v>5</v>
      </c>
      <c r="H4" s="6">
        <f>D4*F4</f>
        <v>0</v>
      </c>
      <c r="I4" s="4" t="s">
        <v>7</v>
      </c>
      <c r="J4" s="7">
        <v>0</v>
      </c>
      <c r="K4" s="4" t="s">
        <v>7</v>
      </c>
    </row>
    <row r="5" spans="1:12" ht="30" customHeight="1" x14ac:dyDescent="0.3">
      <c r="A5" s="39"/>
      <c r="B5" s="39"/>
      <c r="C5" s="4" t="s">
        <v>11</v>
      </c>
      <c r="D5" s="5">
        <v>0</v>
      </c>
      <c r="E5" s="4" t="s">
        <v>3</v>
      </c>
      <c r="F5" s="6">
        <v>216000</v>
      </c>
      <c r="G5" s="4" t="s">
        <v>5</v>
      </c>
      <c r="H5" s="6">
        <f t="shared" ref="H5:H9" si="0">D5*F5</f>
        <v>0</v>
      </c>
      <c r="I5" s="4" t="s">
        <v>7</v>
      </c>
      <c r="J5" s="7">
        <v>0</v>
      </c>
      <c r="K5" s="4" t="s">
        <v>7</v>
      </c>
    </row>
    <row r="6" spans="1:12" ht="30" customHeight="1" x14ac:dyDescent="0.3">
      <c r="A6" s="39"/>
      <c r="B6" s="39"/>
      <c r="C6" s="4" t="s">
        <v>2</v>
      </c>
      <c r="D6" s="5">
        <v>0</v>
      </c>
      <c r="E6" s="4" t="s">
        <v>4</v>
      </c>
      <c r="F6" s="6">
        <v>176000</v>
      </c>
      <c r="G6" s="4" t="s">
        <v>6</v>
      </c>
      <c r="H6" s="6">
        <f t="shared" si="0"/>
        <v>0</v>
      </c>
      <c r="I6" s="4" t="s">
        <v>7</v>
      </c>
      <c r="J6" s="7">
        <v>0</v>
      </c>
      <c r="K6" s="4" t="s">
        <v>8</v>
      </c>
    </row>
    <row r="7" spans="1:12" ht="30" customHeight="1" x14ac:dyDescent="0.3">
      <c r="A7" s="39"/>
      <c r="B7" s="39" t="s">
        <v>18</v>
      </c>
      <c r="C7" s="4" t="s">
        <v>10</v>
      </c>
      <c r="D7" s="5">
        <v>0</v>
      </c>
      <c r="E7" s="4" t="s">
        <v>3</v>
      </c>
      <c r="F7" s="6">
        <v>272000</v>
      </c>
      <c r="G7" s="4" t="s">
        <v>5</v>
      </c>
      <c r="H7" s="6">
        <f t="shared" si="0"/>
        <v>0</v>
      </c>
      <c r="I7" s="4" t="s">
        <v>7</v>
      </c>
      <c r="J7" s="7">
        <v>0</v>
      </c>
      <c r="K7" s="4" t="s">
        <v>7</v>
      </c>
    </row>
    <row r="8" spans="1:12" ht="30" customHeight="1" x14ac:dyDescent="0.3">
      <c r="A8" s="39"/>
      <c r="B8" s="39"/>
      <c r="C8" s="4" t="s">
        <v>11</v>
      </c>
      <c r="D8" s="5">
        <v>0</v>
      </c>
      <c r="E8" s="4" t="s">
        <v>3</v>
      </c>
      <c r="F8" s="6">
        <v>216000</v>
      </c>
      <c r="G8" s="4" t="s">
        <v>5</v>
      </c>
      <c r="H8" s="6">
        <f t="shared" si="0"/>
        <v>0</v>
      </c>
      <c r="I8" s="4" t="s">
        <v>7</v>
      </c>
      <c r="J8" s="7">
        <v>0</v>
      </c>
      <c r="K8" s="4" t="s">
        <v>7</v>
      </c>
    </row>
    <row r="9" spans="1:12" ht="30" customHeight="1" thickBot="1" x14ac:dyDescent="0.35">
      <c r="A9" s="40"/>
      <c r="B9" s="40"/>
      <c r="C9" s="8" t="s">
        <v>1</v>
      </c>
      <c r="D9" s="9">
        <v>0</v>
      </c>
      <c r="E9" s="8" t="s">
        <v>3</v>
      </c>
      <c r="F9" s="10">
        <v>176000</v>
      </c>
      <c r="G9" s="8" t="s">
        <v>5</v>
      </c>
      <c r="H9" s="10">
        <f t="shared" si="0"/>
        <v>0</v>
      </c>
      <c r="I9" s="8" t="s">
        <v>7</v>
      </c>
      <c r="J9" s="11">
        <v>0</v>
      </c>
      <c r="K9" s="8" t="s">
        <v>7</v>
      </c>
    </row>
    <row r="10" spans="1:12" s="1" customFormat="1" ht="30" customHeight="1" thickTop="1" x14ac:dyDescent="0.3">
      <c r="A10" s="52" t="s">
        <v>21</v>
      </c>
      <c r="B10" s="52"/>
      <c r="C10" s="12" t="s">
        <v>22</v>
      </c>
      <c r="D10" s="52" t="s">
        <v>25</v>
      </c>
      <c r="E10" s="52"/>
      <c r="F10" s="52" t="s">
        <v>26</v>
      </c>
      <c r="G10" s="52"/>
      <c r="H10" s="52" t="s">
        <v>12</v>
      </c>
      <c r="I10" s="52"/>
      <c r="J10" s="52" t="s">
        <v>27</v>
      </c>
      <c r="K10" s="52"/>
    </row>
    <row r="11" spans="1:12" ht="30" customHeight="1" x14ac:dyDescent="0.3">
      <c r="A11" s="39" t="s">
        <v>13</v>
      </c>
      <c r="B11" s="39" t="s">
        <v>19</v>
      </c>
      <c r="C11" s="4" t="s">
        <v>23</v>
      </c>
      <c r="D11" s="5">
        <v>0</v>
      </c>
      <c r="E11" s="4" t="s">
        <v>14</v>
      </c>
      <c r="F11" s="6">
        <v>201000</v>
      </c>
      <c r="G11" s="4" t="s">
        <v>15</v>
      </c>
      <c r="H11" s="6">
        <f>D11*F11</f>
        <v>0</v>
      </c>
      <c r="I11" s="4" t="s">
        <v>7</v>
      </c>
      <c r="J11" s="13">
        <v>0</v>
      </c>
      <c r="K11" s="4" t="s">
        <v>7</v>
      </c>
    </row>
    <row r="12" spans="1:12" ht="30" customHeight="1" thickBot="1" x14ac:dyDescent="0.35">
      <c r="A12" s="40"/>
      <c r="B12" s="40"/>
      <c r="C12" s="8" t="s">
        <v>24</v>
      </c>
      <c r="D12" s="9">
        <v>0</v>
      </c>
      <c r="E12" s="8" t="s">
        <v>14</v>
      </c>
      <c r="F12" s="10">
        <v>302000</v>
      </c>
      <c r="G12" s="8" t="s">
        <v>15</v>
      </c>
      <c r="H12" s="10">
        <f>D12*F12</f>
        <v>0</v>
      </c>
      <c r="I12" s="8" t="s">
        <v>7</v>
      </c>
      <c r="J12" s="14">
        <v>0</v>
      </c>
      <c r="K12" s="8" t="s">
        <v>7</v>
      </c>
    </row>
    <row r="13" spans="1:12" ht="30" customHeight="1" thickTop="1" x14ac:dyDescent="0.3">
      <c r="A13" s="41" t="s">
        <v>29</v>
      </c>
      <c r="B13" s="42"/>
      <c r="C13" s="42"/>
      <c r="D13" s="42"/>
      <c r="E13" s="42"/>
      <c r="F13" s="42"/>
      <c r="G13" s="43"/>
      <c r="H13" s="15">
        <f>SUM(H4:H9)+SUM(H11:H12)</f>
        <v>0</v>
      </c>
      <c r="I13" s="16" t="s">
        <v>7</v>
      </c>
      <c r="J13" s="17">
        <f>SUM(J4:J9)+SUM(J11:J12)</f>
        <v>0</v>
      </c>
      <c r="K13" s="16" t="s">
        <v>7</v>
      </c>
    </row>
    <row r="14" spans="1:12" ht="30" customHeight="1" x14ac:dyDescent="0.3">
      <c r="A14" s="28" t="s">
        <v>32</v>
      </c>
      <c r="B14" s="28"/>
      <c r="C14" s="28"/>
      <c r="D14" s="28"/>
      <c r="E14" s="28"/>
      <c r="F14" s="28"/>
      <c r="G14" s="28"/>
      <c r="H14" s="28"/>
      <c r="I14" s="28"/>
      <c r="J14" s="18">
        <f>MIN(H13,J13)</f>
        <v>0</v>
      </c>
      <c r="K14" s="4" t="s">
        <v>7</v>
      </c>
    </row>
    <row r="15" spans="1:12" s="1" customFormat="1" ht="30" customHeight="1" x14ac:dyDescent="0.3">
      <c r="A15" s="29" t="s">
        <v>31</v>
      </c>
      <c r="B15" s="30"/>
      <c r="C15" s="30"/>
      <c r="D15" s="30"/>
      <c r="E15" s="30"/>
      <c r="F15" s="30"/>
      <c r="G15" s="30"/>
      <c r="H15" s="30"/>
      <c r="I15" s="31"/>
      <c r="J15" s="19">
        <f>J14*L2</f>
        <v>0</v>
      </c>
      <c r="K15" s="27" t="s">
        <v>8</v>
      </c>
    </row>
    <row r="16" spans="1:12" ht="30" customHeight="1" x14ac:dyDescent="0.3">
      <c r="A16" s="29" t="s">
        <v>30</v>
      </c>
      <c r="B16" s="30"/>
      <c r="C16" s="30"/>
      <c r="D16" s="30"/>
      <c r="E16" s="30"/>
      <c r="F16" s="30"/>
      <c r="G16" s="30"/>
      <c r="H16" s="30"/>
      <c r="I16" s="31"/>
      <c r="J16" s="18">
        <v>200000</v>
      </c>
      <c r="K16" s="4" t="s">
        <v>8</v>
      </c>
    </row>
    <row r="17" spans="1:11" s="1" customFormat="1" ht="30" customHeight="1" x14ac:dyDescent="0.3">
      <c r="A17" s="29" t="s">
        <v>33</v>
      </c>
      <c r="B17" s="30"/>
      <c r="C17" s="30"/>
      <c r="D17" s="30"/>
      <c r="E17" s="30"/>
      <c r="F17" s="30"/>
      <c r="G17" s="30"/>
      <c r="H17" s="30"/>
      <c r="I17" s="31"/>
      <c r="J17" s="20">
        <f>MIN(J15,J16)</f>
        <v>0</v>
      </c>
      <c r="K17" s="4" t="s">
        <v>8</v>
      </c>
    </row>
    <row r="18" spans="1:11" ht="30" customHeight="1" x14ac:dyDescent="0.3">
      <c r="A18" s="32" t="s">
        <v>35</v>
      </c>
      <c r="B18" s="33"/>
      <c r="C18" s="33"/>
      <c r="D18" s="33"/>
      <c r="E18" s="33"/>
      <c r="F18" s="33"/>
      <c r="G18" s="33"/>
      <c r="H18" s="33"/>
      <c r="I18" s="34"/>
      <c r="J18" s="20">
        <f>ROUNDDOWN(J17, -3)</f>
        <v>0</v>
      </c>
      <c r="K18" s="22" t="s">
        <v>7</v>
      </c>
    </row>
    <row r="19" spans="1:11" s="1" customFormat="1" ht="19.95" customHeight="1" x14ac:dyDescent="0.3">
      <c r="A19" s="26" t="s">
        <v>38</v>
      </c>
      <c r="B19" s="23"/>
      <c r="C19" s="23"/>
      <c r="D19" s="23"/>
      <c r="E19" s="23"/>
      <c r="F19" s="23"/>
      <c r="G19" s="23"/>
      <c r="H19" s="23"/>
      <c r="I19" s="23"/>
      <c r="J19" s="24"/>
      <c r="K19" s="25"/>
    </row>
    <row r="20" spans="1:11" ht="19.95" customHeight="1" x14ac:dyDescent="0.3">
      <c r="A20" s="21" t="s">
        <v>36</v>
      </c>
      <c r="B20" s="21"/>
      <c r="C20" s="21"/>
      <c r="D20" s="21"/>
      <c r="E20" s="21"/>
      <c r="F20" s="21"/>
      <c r="G20" s="21"/>
      <c r="H20" s="21"/>
      <c r="I20" s="21"/>
      <c r="J20" s="21"/>
      <c r="K20" s="21"/>
    </row>
    <row r="21" spans="1:11" ht="19.95" customHeight="1" x14ac:dyDescent="0.3">
      <c r="A21" s="21" t="s">
        <v>37</v>
      </c>
      <c r="B21" s="21"/>
      <c r="C21" s="21"/>
      <c r="D21" s="21"/>
      <c r="E21" s="21"/>
      <c r="F21" s="21"/>
      <c r="G21" s="21"/>
      <c r="H21" s="21"/>
      <c r="I21" s="21"/>
      <c r="J21" s="21"/>
      <c r="K21" s="21"/>
    </row>
  </sheetData>
  <mergeCells count="26">
    <mergeCell ref="A10:B10"/>
    <mergeCell ref="D10:E10"/>
    <mergeCell ref="F10:G10"/>
    <mergeCell ref="H10:I10"/>
    <mergeCell ref="J10:K10"/>
    <mergeCell ref="H1:K1"/>
    <mergeCell ref="A2:B2"/>
    <mergeCell ref="A1:G1"/>
    <mergeCell ref="B7:B9"/>
    <mergeCell ref="A13:G13"/>
    <mergeCell ref="B4:B6"/>
    <mergeCell ref="A4:A9"/>
    <mergeCell ref="C2:G2"/>
    <mergeCell ref="I2:K2"/>
    <mergeCell ref="A11:A12"/>
    <mergeCell ref="B11:B12"/>
    <mergeCell ref="A3:B3"/>
    <mergeCell ref="D3:E3"/>
    <mergeCell ref="F3:G3"/>
    <mergeCell ref="H3:I3"/>
    <mergeCell ref="J3:K3"/>
    <mergeCell ref="A14:I14"/>
    <mergeCell ref="A15:I15"/>
    <mergeCell ref="A16:I16"/>
    <mergeCell ref="A18:I18"/>
    <mergeCell ref="A17:I17"/>
  </mergeCells>
  <phoneticPr fontId="1"/>
  <conditionalFormatting sqref="H13">
    <cfRule type="expression" dxfId="1" priority="2">
      <formula>$H$13&gt;$J$13</formula>
    </cfRule>
  </conditionalFormatting>
  <conditionalFormatting sqref="J13">
    <cfRule type="expression" dxfId="0" priority="1">
      <formula>$J$13&gt;=$H$13</formula>
    </cfRule>
  </conditionalFormatting>
  <pageMargins left="0.7" right="0.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内訳書</vt:lpstr>
      <vt:lpstr>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2026-03-05T00:40:40Z</dcterms:created>
  <dcterms:modified xsi:type="dcterms:W3CDTF">2026-03-13T09:58:49Z</dcterms:modified>
</cp:coreProperties>
</file>