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defaultThemeVersion="124226"/>
  <xr:revisionPtr revIDLastSave="0" documentId="13_ncr:4000b_{C84A4904-FCEF-4177-A3AF-4FCAC4639A3B}" xr6:coauthVersionLast="47" xr6:coauthVersionMax="47" xr10:uidLastSave="{00000000-0000-0000-0000-000000000000}"/>
  <bookViews>
    <workbookView xWindow="-120" yWindow="-120" windowWidth="29040" windowHeight="15720" tabRatio="909"/>
  </bookViews>
  <sheets>
    <sheet name="第2編第3章　1 し尿処理区域の状況" sheetId="39" r:id="rId1"/>
    <sheet name="第2編第3章　2 し尿処理の概要" sheetId="40" r:id="rId2"/>
    <sheet name="第2編第3章　3 し尿収集の状況" sheetId="36" r:id="rId3"/>
    <sheet name="第2編第3章　４し尿処理の状況" sheetId="37" r:id="rId4"/>
    <sheet name="第2編第3章　5 し尿収集・運搬機材（直営)" sheetId="44" r:id="rId5"/>
    <sheet name="第2編第3章　5 し尿収集・運搬機材（委託）" sheetId="43" r:id="rId6"/>
    <sheet name="第2編第3章　5 し尿収集・運搬機材（許可）" sheetId="42" r:id="rId7"/>
  </sheets>
  <definedNames>
    <definedName name="_xlnm._FilterDatabase" localSheetId="3" hidden="1">'第2編第3章　４し尿処理の状況'!$A$4:$J$141</definedName>
    <definedName name="_xlnm.Print_Area" localSheetId="0">'第2編第3章　1 し尿処理区域の状況'!$B$2:$L$52</definedName>
    <definedName name="_xlnm.Print_Area" localSheetId="1">'第2編第3章　2 し尿処理の概要'!$B$2:$AE$64</definedName>
    <definedName name="_xlnm.Print_Area" localSheetId="2">'第2編第3章　3 し尿収集の状況'!$B$2:$R$51</definedName>
    <definedName name="_xlnm.Print_Area" localSheetId="3">'第2編第3章　４し尿処理の状況'!$A$1:$K$142</definedName>
    <definedName name="_xlnm.Print_Area" localSheetId="5">'第2編第3章　5 し尿収集・運搬機材（委託）'!$B$2:$N$60</definedName>
    <definedName name="_xlnm.Print_Area" localSheetId="6">'第2編第3章　5 し尿収集・運搬機材（許可）'!$B$2:$N$59</definedName>
    <definedName name="_xlnm.Print_Area" localSheetId="4">'第2編第3章　5 し尿収集・運搬機材（直営)'!$B$2:$N$59</definedName>
    <definedName name="_xlnm.Print_Titles" localSheetId="0">'第2編第3章　1 し尿処理区域の状況'!$4:$6</definedName>
    <definedName name="_xlnm.Print_Titles" localSheetId="1">'第2編第3章　2 し尿処理の概要'!$4:$6</definedName>
    <definedName name="_xlnm.Print_Titles" localSheetId="2">'第2編第3章　3 し尿収集の状況'!$3:$5</definedName>
    <definedName name="_xlnm.Print_Titles" localSheetId="3">'第2編第3章　４し尿処理の状況'!$2:$3</definedName>
    <definedName name="_xlnm.Print_Titles" localSheetId="5">'第2編第3章　5 し尿収集・運搬機材（委託）'!$4:$7</definedName>
    <definedName name="_xlnm.Print_Titles" localSheetId="6">'第2編第3章　5 し尿収集・運搬機材（許可）'!$4:$7</definedName>
    <definedName name="_xlnm.Print_Titles" localSheetId="4">'第2編第3章　5 し尿収集・運搬機材（直営)'!$4:$7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3" i="42" l="1"/>
  <c r="J52" i="42"/>
  <c r="J42" i="42"/>
  <c r="I53" i="42"/>
  <c r="I52" i="42"/>
  <c r="I59" i="42"/>
  <c r="I42" i="42"/>
  <c r="J41" i="42"/>
  <c r="J8" i="42"/>
  <c r="I41" i="42"/>
  <c r="I8" i="42"/>
  <c r="H52" i="42"/>
  <c r="G52" i="42"/>
  <c r="H41" i="42"/>
  <c r="G41" i="42"/>
  <c r="E53" i="42"/>
  <c r="D53" i="42"/>
  <c r="C53" i="42"/>
  <c r="D52" i="42"/>
  <c r="C52" i="42"/>
  <c r="F41" i="42"/>
  <c r="E41" i="42"/>
  <c r="E59" i="42"/>
  <c r="D41" i="42"/>
  <c r="C41" i="42"/>
  <c r="J59" i="43"/>
  <c r="I59" i="43"/>
  <c r="H59" i="43"/>
  <c r="G59" i="43"/>
  <c r="H53" i="43"/>
  <c r="G53" i="43"/>
  <c r="H52" i="43"/>
  <c r="G52" i="43"/>
  <c r="H41" i="43"/>
  <c r="G41" i="43"/>
  <c r="J53" i="43"/>
  <c r="I53" i="43"/>
  <c r="J52" i="43"/>
  <c r="I52" i="43"/>
  <c r="I41" i="43"/>
  <c r="J41" i="43"/>
  <c r="I42" i="43"/>
  <c r="J8" i="43"/>
  <c r="I8" i="43"/>
  <c r="C41" i="44"/>
  <c r="I41" i="44"/>
  <c r="N42" i="42"/>
  <c r="M52" i="42"/>
  <c r="K52" i="42"/>
  <c r="F52" i="42"/>
  <c r="E52" i="42"/>
  <c r="M42" i="42"/>
  <c r="J50" i="42"/>
  <c r="I43" i="42"/>
  <c r="C41" i="43"/>
  <c r="C53" i="43"/>
  <c r="C59" i="43"/>
  <c r="C58" i="43"/>
  <c r="N54" i="43"/>
  <c r="M54" i="43"/>
  <c r="J54" i="43"/>
  <c r="I54" i="43"/>
  <c r="N12" i="44"/>
  <c r="C52" i="44"/>
  <c r="N20" i="44"/>
  <c r="M20" i="44"/>
  <c r="M19" i="44"/>
  <c r="M18" i="44"/>
  <c r="M8" i="44"/>
  <c r="I8" i="44"/>
  <c r="J8" i="44"/>
  <c r="I9" i="44"/>
  <c r="J9" i="44"/>
  <c r="I10" i="44"/>
  <c r="J10" i="44"/>
  <c r="I11" i="44"/>
  <c r="J11" i="44"/>
  <c r="I12" i="44"/>
  <c r="J12" i="44"/>
  <c r="I13" i="44"/>
  <c r="J13" i="44"/>
  <c r="I14" i="44"/>
  <c r="J14" i="44"/>
  <c r="I15" i="44"/>
  <c r="J15" i="44"/>
  <c r="I16" i="44"/>
  <c r="J16" i="44"/>
  <c r="I17" i="44"/>
  <c r="J17" i="44"/>
  <c r="I18" i="44"/>
  <c r="J18" i="44"/>
  <c r="I19" i="44"/>
  <c r="J19" i="44"/>
  <c r="I20" i="44"/>
  <c r="J20" i="44"/>
  <c r="I21" i="44"/>
  <c r="J21" i="44"/>
  <c r="I22" i="44"/>
  <c r="J22" i="44"/>
  <c r="I23" i="44"/>
  <c r="J23" i="44"/>
  <c r="I24" i="44"/>
  <c r="J24" i="44"/>
  <c r="I25" i="44"/>
  <c r="J25" i="44"/>
  <c r="I26" i="44"/>
  <c r="J26" i="44"/>
  <c r="I27" i="44"/>
  <c r="J27" i="44"/>
  <c r="I28" i="44"/>
  <c r="J28" i="44"/>
  <c r="I29" i="44"/>
  <c r="J29" i="44"/>
  <c r="I30" i="44"/>
  <c r="J30" i="44"/>
  <c r="I31" i="44"/>
  <c r="J31" i="44"/>
  <c r="I32" i="44"/>
  <c r="J32" i="44"/>
  <c r="I33" i="44"/>
  <c r="J33" i="44"/>
  <c r="I34" i="44"/>
  <c r="J34" i="44"/>
  <c r="I35" i="44"/>
  <c r="J35" i="44"/>
  <c r="I36" i="44"/>
  <c r="J36" i="44"/>
  <c r="I37" i="44"/>
  <c r="J37" i="44"/>
  <c r="I38" i="44"/>
  <c r="J38" i="44"/>
  <c r="I39" i="44"/>
  <c r="J39" i="44"/>
  <c r="I40" i="44"/>
  <c r="J40" i="44"/>
  <c r="D41" i="44"/>
  <c r="E41" i="44"/>
  <c r="F41" i="44"/>
  <c r="G41" i="44"/>
  <c r="H41" i="44"/>
  <c r="I42" i="44"/>
  <c r="J42" i="44"/>
  <c r="I43" i="44"/>
  <c r="J43" i="44"/>
  <c r="I44" i="44"/>
  <c r="J44" i="44"/>
  <c r="I45" i="44"/>
  <c r="J45" i="44"/>
  <c r="I46" i="44"/>
  <c r="J46" i="44"/>
  <c r="I47" i="44"/>
  <c r="J47" i="44"/>
  <c r="I48" i="44"/>
  <c r="J48" i="44"/>
  <c r="I49" i="44"/>
  <c r="J49" i="44"/>
  <c r="I50" i="44"/>
  <c r="J50" i="44"/>
  <c r="J41" i="44"/>
  <c r="M7" i="39"/>
  <c r="M8" i="39"/>
  <c r="M9" i="39"/>
  <c r="M10" i="39"/>
  <c r="M11" i="39"/>
  <c r="M12" i="39"/>
  <c r="M13" i="39"/>
  <c r="M14" i="39"/>
  <c r="M15" i="39"/>
  <c r="M16" i="39"/>
  <c r="M17" i="39"/>
  <c r="M18" i="39"/>
  <c r="M19" i="39"/>
  <c r="M20" i="39"/>
  <c r="M21" i="39"/>
  <c r="M22" i="39"/>
  <c r="M23" i="39"/>
  <c r="M24" i="39"/>
  <c r="M25" i="39"/>
  <c r="M26" i="39"/>
  <c r="M27" i="39"/>
  <c r="M28" i="39"/>
  <c r="M29" i="39"/>
  <c r="M30" i="39"/>
  <c r="M31" i="39"/>
  <c r="M32" i="39"/>
  <c r="M33" i="39"/>
  <c r="M34" i="39"/>
  <c r="M35" i="39"/>
  <c r="M36" i="39"/>
  <c r="M37" i="39"/>
  <c r="M38" i="39"/>
  <c r="M39" i="39"/>
  <c r="M40" i="39"/>
  <c r="M41" i="39"/>
  <c r="M42" i="39"/>
  <c r="M43" i="39"/>
  <c r="M44" i="39"/>
  <c r="M45" i="39"/>
  <c r="M46" i="39"/>
  <c r="M47" i="39"/>
  <c r="M48" i="39"/>
  <c r="M49" i="39"/>
  <c r="M50" i="39"/>
  <c r="M51" i="39"/>
  <c r="D52" i="44"/>
  <c r="D53" i="44"/>
  <c r="D59" i="44"/>
  <c r="K41" i="42"/>
  <c r="L41" i="42"/>
  <c r="M44" i="44"/>
  <c r="N44" i="44"/>
  <c r="M45" i="44"/>
  <c r="N45" i="44"/>
  <c r="M46" i="44"/>
  <c r="N46" i="44"/>
  <c r="M47" i="44"/>
  <c r="N47" i="44"/>
  <c r="M48" i="44"/>
  <c r="N48" i="44"/>
  <c r="M49" i="44"/>
  <c r="N49" i="44"/>
  <c r="M50" i="44"/>
  <c r="N50" i="44"/>
  <c r="M21" i="44"/>
  <c r="N21" i="44"/>
  <c r="M22" i="44"/>
  <c r="N22" i="44"/>
  <c r="M23" i="44"/>
  <c r="N23" i="44"/>
  <c r="M24" i="44"/>
  <c r="N24" i="44"/>
  <c r="M25" i="44"/>
  <c r="N25" i="44"/>
  <c r="M26" i="44"/>
  <c r="N26" i="44"/>
  <c r="M27" i="44"/>
  <c r="N27" i="44"/>
  <c r="M28" i="44"/>
  <c r="N28" i="44"/>
  <c r="M29" i="44"/>
  <c r="N29" i="44"/>
  <c r="M30" i="44"/>
  <c r="N30" i="44"/>
  <c r="M31" i="44"/>
  <c r="N31" i="44"/>
  <c r="M32" i="44"/>
  <c r="N32" i="44"/>
  <c r="M33" i="44"/>
  <c r="N33" i="44"/>
  <c r="M34" i="44"/>
  <c r="N34" i="44"/>
  <c r="M35" i="44"/>
  <c r="N35" i="44"/>
  <c r="M36" i="44"/>
  <c r="N36" i="44"/>
  <c r="M37" i="44"/>
  <c r="N37" i="44"/>
  <c r="M38" i="44"/>
  <c r="N38" i="44"/>
  <c r="M39" i="44"/>
  <c r="N39" i="44"/>
  <c r="M10" i="44"/>
  <c r="N10" i="44"/>
  <c r="M11" i="44"/>
  <c r="N11" i="44"/>
  <c r="M12" i="44"/>
  <c r="M13" i="44"/>
  <c r="N13" i="44"/>
  <c r="M14" i="44"/>
  <c r="N14" i="44"/>
  <c r="M15" i="44"/>
  <c r="N15" i="44"/>
  <c r="M16" i="44"/>
  <c r="N16" i="44"/>
  <c r="M17" i="44"/>
  <c r="N17" i="44"/>
  <c r="N18" i="44"/>
  <c r="N19" i="44"/>
  <c r="J51" i="44"/>
  <c r="N51" i="44"/>
  <c r="I51" i="44"/>
  <c r="M51" i="44"/>
  <c r="I52" i="44"/>
  <c r="M43" i="44"/>
  <c r="N40" i="44"/>
  <c r="N9" i="44"/>
  <c r="M9" i="44"/>
  <c r="N8" i="44"/>
  <c r="E52" i="44"/>
  <c r="E53" i="44"/>
  <c r="E59" i="44"/>
  <c r="F52" i="44"/>
  <c r="F53" i="44"/>
  <c r="F59" i="44"/>
  <c r="G52" i="44"/>
  <c r="G53" i="44"/>
  <c r="G59" i="44"/>
  <c r="H52" i="44"/>
  <c r="H53" i="44"/>
  <c r="H59" i="44"/>
  <c r="I54" i="44"/>
  <c r="I58" i="44"/>
  <c r="J54" i="44"/>
  <c r="N54" i="44"/>
  <c r="I55" i="44"/>
  <c r="J55" i="44"/>
  <c r="N55" i="44"/>
  <c r="I56" i="44"/>
  <c r="M56" i="44"/>
  <c r="M58" i="44"/>
  <c r="J56" i="44"/>
  <c r="I57" i="44"/>
  <c r="J57" i="44"/>
  <c r="C58" i="44"/>
  <c r="D58" i="44"/>
  <c r="E58" i="44"/>
  <c r="F58" i="44"/>
  <c r="G58" i="44"/>
  <c r="H58" i="44"/>
  <c r="M8" i="43"/>
  <c r="N8" i="43"/>
  <c r="I9" i="43"/>
  <c r="M9" i="43"/>
  <c r="J9" i="43"/>
  <c r="N9" i="43"/>
  <c r="I10" i="43"/>
  <c r="M10" i="43"/>
  <c r="J10" i="43"/>
  <c r="N10" i="43"/>
  <c r="I11" i="43"/>
  <c r="M11" i="43"/>
  <c r="J11" i="43"/>
  <c r="N11" i="43"/>
  <c r="I12" i="43"/>
  <c r="M12" i="43"/>
  <c r="J12" i="43"/>
  <c r="N12" i="43"/>
  <c r="I13" i="43"/>
  <c r="M13" i="43"/>
  <c r="J13" i="43"/>
  <c r="N13" i="43"/>
  <c r="I14" i="43"/>
  <c r="M14" i="43"/>
  <c r="J14" i="43"/>
  <c r="N14" i="43"/>
  <c r="I15" i="43"/>
  <c r="M15" i="43"/>
  <c r="J15" i="43"/>
  <c r="N15" i="43"/>
  <c r="I16" i="43"/>
  <c r="M16" i="43"/>
  <c r="J16" i="43"/>
  <c r="N16" i="43"/>
  <c r="I17" i="43"/>
  <c r="M17" i="43"/>
  <c r="J17" i="43"/>
  <c r="N17" i="43"/>
  <c r="I18" i="43"/>
  <c r="M18" i="43"/>
  <c r="J18" i="43"/>
  <c r="N18" i="43"/>
  <c r="I19" i="43"/>
  <c r="M19" i="43"/>
  <c r="J19" i="43"/>
  <c r="N19" i="43"/>
  <c r="I20" i="43"/>
  <c r="M20" i="43"/>
  <c r="J20" i="43"/>
  <c r="N20" i="43"/>
  <c r="I21" i="43"/>
  <c r="M21" i="43"/>
  <c r="J21" i="43"/>
  <c r="N21" i="43"/>
  <c r="I22" i="43"/>
  <c r="M22" i="43"/>
  <c r="J22" i="43"/>
  <c r="N22" i="43"/>
  <c r="I23" i="43"/>
  <c r="M23" i="43"/>
  <c r="J23" i="43"/>
  <c r="N23" i="43"/>
  <c r="I24" i="43"/>
  <c r="M24" i="43"/>
  <c r="J24" i="43"/>
  <c r="N24" i="43"/>
  <c r="I25" i="43"/>
  <c r="J25" i="43"/>
  <c r="N25" i="43"/>
  <c r="I26" i="43"/>
  <c r="M26" i="43"/>
  <c r="J26" i="43"/>
  <c r="N26" i="43"/>
  <c r="I27" i="43"/>
  <c r="M27" i="43"/>
  <c r="J27" i="43"/>
  <c r="N27" i="43"/>
  <c r="I28" i="43"/>
  <c r="M28" i="43"/>
  <c r="J28" i="43"/>
  <c r="N28" i="43"/>
  <c r="I29" i="43"/>
  <c r="M29" i="43"/>
  <c r="J29" i="43"/>
  <c r="N29" i="43"/>
  <c r="I30" i="43"/>
  <c r="M30" i="43"/>
  <c r="J30" i="43"/>
  <c r="N30" i="43"/>
  <c r="N41" i="43"/>
  <c r="N53" i="43"/>
  <c r="N59" i="43"/>
  <c r="I31" i="43"/>
  <c r="M31" i="43"/>
  <c r="J31" i="43"/>
  <c r="N31" i="43"/>
  <c r="I32" i="43"/>
  <c r="M32" i="43"/>
  <c r="J32" i="43"/>
  <c r="N32" i="43"/>
  <c r="I33" i="43"/>
  <c r="M33" i="43"/>
  <c r="J33" i="43"/>
  <c r="N33" i="43"/>
  <c r="I34" i="43"/>
  <c r="M34" i="43"/>
  <c r="J34" i="43"/>
  <c r="N34" i="43"/>
  <c r="I35" i="43"/>
  <c r="M35" i="43"/>
  <c r="J35" i="43"/>
  <c r="N35" i="43"/>
  <c r="I36" i="43"/>
  <c r="M36" i="43"/>
  <c r="J36" i="43"/>
  <c r="N36" i="43"/>
  <c r="I37" i="43"/>
  <c r="M37" i="43"/>
  <c r="J37" i="43"/>
  <c r="N37" i="43"/>
  <c r="I38" i="43"/>
  <c r="M38" i="43"/>
  <c r="J38" i="43"/>
  <c r="N38" i="43"/>
  <c r="I39" i="43"/>
  <c r="M39" i="43"/>
  <c r="J39" i="43"/>
  <c r="N39" i="43"/>
  <c r="I40" i="43"/>
  <c r="M40" i="43"/>
  <c r="J40" i="43"/>
  <c r="N40" i="43"/>
  <c r="J56" i="43"/>
  <c r="N56" i="43"/>
  <c r="D41" i="43"/>
  <c r="D53" i="43"/>
  <c r="D59" i="43"/>
  <c r="H53" i="42"/>
  <c r="H59" i="42"/>
  <c r="D58" i="43"/>
  <c r="E58" i="43"/>
  <c r="F58" i="43"/>
  <c r="G58" i="43"/>
  <c r="H58" i="43"/>
  <c r="L41" i="44"/>
  <c r="K41" i="44"/>
  <c r="K58" i="43"/>
  <c r="L58" i="43"/>
  <c r="F53" i="42"/>
  <c r="F59" i="42"/>
  <c r="C52" i="43"/>
  <c r="J57" i="42"/>
  <c r="N57" i="42"/>
  <c r="I57" i="42"/>
  <c r="M57" i="42"/>
  <c r="J56" i="42"/>
  <c r="N56" i="42"/>
  <c r="I56" i="42"/>
  <c r="M56" i="42"/>
  <c r="J55" i="42"/>
  <c r="J58" i="42"/>
  <c r="N55" i="42"/>
  <c r="I55" i="42"/>
  <c r="M55" i="42"/>
  <c r="I58" i="42"/>
  <c r="J54" i="42"/>
  <c r="N54" i="42"/>
  <c r="I54" i="42"/>
  <c r="J51" i="42"/>
  <c r="N51" i="42"/>
  <c r="I51" i="42"/>
  <c r="M51" i="42"/>
  <c r="N50" i="42"/>
  <c r="I50" i="42"/>
  <c r="M50" i="42"/>
  <c r="J49" i="42"/>
  <c r="N49" i="42"/>
  <c r="I49" i="42"/>
  <c r="M49" i="42"/>
  <c r="J48" i="42"/>
  <c r="N48" i="42"/>
  <c r="I48" i="42"/>
  <c r="M48" i="42"/>
  <c r="J47" i="42"/>
  <c r="N47" i="42"/>
  <c r="I47" i="42"/>
  <c r="M47" i="42"/>
  <c r="J46" i="42"/>
  <c r="N46" i="42"/>
  <c r="I46" i="42"/>
  <c r="M46" i="42"/>
  <c r="J45" i="42"/>
  <c r="N45" i="42"/>
  <c r="I45" i="42"/>
  <c r="M45" i="42"/>
  <c r="J44" i="42"/>
  <c r="N44" i="42"/>
  <c r="I44" i="42"/>
  <c r="M44" i="42"/>
  <c r="J43" i="42"/>
  <c r="N43" i="42"/>
  <c r="M43" i="42"/>
  <c r="J40" i="42"/>
  <c r="N40" i="42"/>
  <c r="I40" i="42"/>
  <c r="M40" i="42"/>
  <c r="J39" i="42"/>
  <c r="N39" i="42"/>
  <c r="I39" i="42"/>
  <c r="M39" i="42"/>
  <c r="J38" i="42"/>
  <c r="N38" i="42"/>
  <c r="I38" i="42"/>
  <c r="M38" i="42"/>
  <c r="J37" i="42"/>
  <c r="N37" i="42"/>
  <c r="I37" i="42"/>
  <c r="M37" i="42"/>
  <c r="J36" i="42"/>
  <c r="N36" i="42"/>
  <c r="I36" i="42"/>
  <c r="M36" i="42"/>
  <c r="J35" i="42"/>
  <c r="N35" i="42"/>
  <c r="I35" i="42"/>
  <c r="M35" i="42"/>
  <c r="J34" i="42"/>
  <c r="N34" i="42"/>
  <c r="I34" i="42"/>
  <c r="M34" i="42"/>
  <c r="J33" i="42"/>
  <c r="N33" i="42"/>
  <c r="I33" i="42"/>
  <c r="M33" i="42"/>
  <c r="J32" i="42"/>
  <c r="N32" i="42"/>
  <c r="I32" i="42"/>
  <c r="M32" i="42"/>
  <c r="J31" i="42"/>
  <c r="N31" i="42"/>
  <c r="I31" i="42"/>
  <c r="M31" i="42"/>
  <c r="J30" i="42"/>
  <c r="N30" i="42"/>
  <c r="I30" i="42"/>
  <c r="M30" i="42"/>
  <c r="J29" i="42"/>
  <c r="N29" i="42"/>
  <c r="I29" i="42"/>
  <c r="M29" i="42"/>
  <c r="J28" i="42"/>
  <c r="N28" i="42"/>
  <c r="I28" i="42"/>
  <c r="M28" i="42"/>
  <c r="J27" i="42"/>
  <c r="N27" i="42"/>
  <c r="I27" i="42"/>
  <c r="M27" i="42"/>
  <c r="J26" i="42"/>
  <c r="N26" i="42"/>
  <c r="I26" i="42"/>
  <c r="M26" i="42"/>
  <c r="J25" i="42"/>
  <c r="N25" i="42"/>
  <c r="I25" i="42"/>
  <c r="M25" i="42"/>
  <c r="J24" i="42"/>
  <c r="N24" i="42"/>
  <c r="I24" i="42"/>
  <c r="M24" i="42"/>
  <c r="J23" i="42"/>
  <c r="J59" i="42"/>
  <c r="N23" i="42"/>
  <c r="N41" i="42"/>
  <c r="N53" i="42"/>
  <c r="N59" i="42"/>
  <c r="I23" i="42"/>
  <c r="M23" i="42"/>
  <c r="J22" i="42"/>
  <c r="N22" i="42"/>
  <c r="I22" i="42"/>
  <c r="M22" i="42"/>
  <c r="J21" i="42"/>
  <c r="N21" i="42"/>
  <c r="I21" i="42"/>
  <c r="M21" i="42"/>
  <c r="J20" i="42"/>
  <c r="N20" i="42"/>
  <c r="I20" i="42"/>
  <c r="M20" i="42"/>
  <c r="J19" i="42"/>
  <c r="N19" i="42"/>
  <c r="I19" i="42"/>
  <c r="M19" i="42"/>
  <c r="J18" i="42"/>
  <c r="N18" i="42"/>
  <c r="I18" i="42"/>
  <c r="M18" i="42"/>
  <c r="J17" i="42"/>
  <c r="N17" i="42"/>
  <c r="I17" i="42"/>
  <c r="M17" i="42"/>
  <c r="J16" i="42"/>
  <c r="N16" i="42"/>
  <c r="I16" i="42"/>
  <c r="M16" i="42"/>
  <c r="J15" i="42"/>
  <c r="N15" i="42"/>
  <c r="I15" i="42"/>
  <c r="M15" i="42"/>
  <c r="J14" i="42"/>
  <c r="N14" i="42"/>
  <c r="I14" i="42"/>
  <c r="M14" i="42"/>
  <c r="J13" i="42"/>
  <c r="N13" i="42"/>
  <c r="I13" i="42"/>
  <c r="M13" i="42"/>
  <c r="J12" i="42"/>
  <c r="N12" i="42"/>
  <c r="I12" i="42"/>
  <c r="M12" i="42"/>
  <c r="J11" i="42"/>
  <c r="N11" i="42"/>
  <c r="I11" i="42"/>
  <c r="M11" i="42"/>
  <c r="J10" i="42"/>
  <c r="N10" i="42"/>
  <c r="I10" i="42"/>
  <c r="M10" i="42"/>
  <c r="J9" i="42"/>
  <c r="N9" i="42"/>
  <c r="I9" i="42"/>
  <c r="M9" i="42"/>
  <c r="M8" i="42"/>
  <c r="J57" i="43"/>
  <c r="N57" i="43"/>
  <c r="I57" i="43"/>
  <c r="M57" i="43"/>
  <c r="I56" i="43"/>
  <c r="M56" i="43"/>
  <c r="J55" i="43"/>
  <c r="N55" i="43"/>
  <c r="I55" i="43"/>
  <c r="M55" i="43"/>
  <c r="J51" i="43"/>
  <c r="N51" i="43"/>
  <c r="I51" i="43"/>
  <c r="M51" i="43"/>
  <c r="J50" i="43"/>
  <c r="N50" i="43"/>
  <c r="I50" i="43"/>
  <c r="M50" i="43"/>
  <c r="J49" i="43"/>
  <c r="N49" i="43"/>
  <c r="I49" i="43"/>
  <c r="M49" i="43"/>
  <c r="J48" i="43"/>
  <c r="N48" i="43"/>
  <c r="I48" i="43"/>
  <c r="M48" i="43"/>
  <c r="J47" i="43"/>
  <c r="N47" i="43"/>
  <c r="I47" i="43"/>
  <c r="M47" i="43"/>
  <c r="J46" i="43"/>
  <c r="N46" i="43"/>
  <c r="I46" i="43"/>
  <c r="M46" i="43"/>
  <c r="J45" i="43"/>
  <c r="N45" i="43"/>
  <c r="I45" i="43"/>
  <c r="M45" i="43"/>
  <c r="J44" i="43"/>
  <c r="N44" i="43"/>
  <c r="I44" i="43"/>
  <c r="M44" i="43"/>
  <c r="J43" i="43"/>
  <c r="I43" i="43"/>
  <c r="M43" i="43"/>
  <c r="J42" i="43"/>
  <c r="N42" i="43"/>
  <c r="M42" i="43"/>
  <c r="M25" i="43"/>
  <c r="K52" i="44"/>
  <c r="K53" i="44"/>
  <c r="K59" i="44"/>
  <c r="N42" i="44"/>
  <c r="M40" i="44"/>
  <c r="M54" i="44"/>
  <c r="M55" i="44"/>
  <c r="M57" i="44"/>
  <c r="N56" i="44"/>
  <c r="N57" i="44"/>
  <c r="D52" i="43"/>
  <c r="E52" i="43"/>
  <c r="F52" i="43"/>
  <c r="K52" i="43"/>
  <c r="K53" i="43"/>
  <c r="L52" i="43"/>
  <c r="L52" i="42"/>
  <c r="L53" i="42"/>
  <c r="L59" i="42"/>
  <c r="L58" i="42"/>
  <c r="K58" i="42"/>
  <c r="L52" i="44"/>
  <c r="L53" i="44"/>
  <c r="K58" i="44"/>
  <c r="L58" i="44"/>
  <c r="E41" i="43"/>
  <c r="E53" i="43"/>
  <c r="F41" i="43"/>
  <c r="F53" i="43"/>
  <c r="L41" i="43"/>
  <c r="C58" i="42"/>
  <c r="D58" i="42"/>
  <c r="E58" i="42"/>
  <c r="F58" i="42"/>
  <c r="G58" i="42"/>
  <c r="H58" i="42"/>
  <c r="M54" i="42"/>
  <c r="M58" i="42"/>
  <c r="L59" i="44"/>
  <c r="M42" i="44"/>
  <c r="J52" i="44"/>
  <c r="J53" i="44"/>
  <c r="J59" i="44"/>
  <c r="N58" i="44"/>
  <c r="N58" i="42"/>
  <c r="N41" i="44"/>
  <c r="J58" i="44"/>
  <c r="N43" i="44"/>
  <c r="K53" i="42"/>
  <c r="K59" i="42"/>
  <c r="N52" i="42"/>
  <c r="G53" i="42"/>
  <c r="G59" i="42"/>
  <c r="M41" i="42"/>
  <c r="N8" i="42"/>
  <c r="N43" i="43"/>
  <c r="J58" i="43"/>
  <c r="N58" i="43"/>
  <c r="K59" i="43"/>
  <c r="F59" i="43"/>
  <c r="M58" i="43"/>
  <c r="E59" i="43"/>
  <c r="I58" i="43"/>
  <c r="M52" i="43"/>
  <c r="L53" i="43"/>
  <c r="L59" i="43"/>
  <c r="N52" i="43"/>
  <c r="M41" i="43"/>
  <c r="M53" i="43"/>
  <c r="M59" i="43"/>
  <c r="M52" i="44"/>
  <c r="N52" i="44"/>
  <c r="N53" i="44"/>
  <c r="N59" i="44"/>
  <c r="M53" i="42"/>
  <c r="M59" i="42"/>
  <c r="D59" i="42"/>
  <c r="C59" i="42"/>
  <c r="I53" i="44"/>
  <c r="I59" i="44"/>
  <c r="M41" i="44"/>
  <c r="M53" i="44"/>
  <c r="M59" i="44"/>
  <c r="C53" i="44"/>
  <c r="C59" i="44"/>
</calcChain>
</file>

<file path=xl/sharedStrings.xml><?xml version="1.0" encoding="utf-8"?>
<sst xmlns="http://schemas.openxmlformats.org/spreadsheetml/2006/main" count="933" uniqueCount="156">
  <si>
    <t>浄化槽汚泥手数料</t>
    <rPh sb="0" eb="2">
      <t>ジョウカ</t>
    </rPh>
    <rPh sb="2" eb="3">
      <t>ソウ</t>
    </rPh>
    <rPh sb="3" eb="5">
      <t>オデイ</t>
    </rPh>
    <rPh sb="5" eb="8">
      <t>テスウリョウ</t>
    </rPh>
    <phoneticPr fontId="3"/>
  </si>
  <si>
    <t>行政区域内
人口</t>
    <rPh sb="0" eb="2">
      <t>ギョウセイ</t>
    </rPh>
    <rPh sb="2" eb="5">
      <t>クイキナイ</t>
    </rPh>
    <rPh sb="6" eb="8">
      <t>ジンコウ</t>
    </rPh>
    <phoneticPr fontId="3"/>
  </si>
  <si>
    <t>合計</t>
    <rPh sb="0" eb="2">
      <t>ゴウケイ</t>
    </rPh>
    <phoneticPr fontId="3"/>
  </si>
  <si>
    <t>計</t>
    <rPh sb="0" eb="1">
      <t>ケイ</t>
    </rPh>
    <phoneticPr fontId="3"/>
  </si>
  <si>
    <t>市町村名</t>
    <rPh sb="0" eb="3">
      <t>シチョウソン</t>
    </rPh>
    <rPh sb="3" eb="4">
      <t>メイ</t>
    </rPh>
    <phoneticPr fontId="3"/>
  </si>
  <si>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</si>
  <si>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</si>
  <si>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</si>
  <si>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</si>
  <si>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</si>
  <si>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</si>
  <si>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</si>
  <si>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</si>
  <si>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</si>
  <si>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</si>
  <si>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</si>
  <si>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</si>
  <si>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</si>
  <si>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</si>
  <si>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</si>
  <si>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</si>
  <si>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</si>
  <si>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</si>
  <si>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</si>
  <si>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</si>
  <si>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</si>
  <si>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</si>
  <si>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</si>
  <si>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</si>
  <si>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</si>
  <si>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</si>
  <si>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</si>
  <si>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</si>
  <si>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</si>
  <si>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</si>
  <si>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</si>
  <si>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</si>
  <si>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</si>
  <si>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</si>
  <si>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</si>
  <si>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</si>
  <si>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</si>
  <si>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</si>
  <si>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</si>
  <si>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</si>
  <si>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</si>
  <si>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</si>
  <si>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</si>
  <si>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その他</t>
    <rPh sb="2" eb="3">
      <t>ホカ</t>
    </rPh>
    <phoneticPr fontId="3"/>
  </si>
  <si>
    <t>小計</t>
    <rPh sb="0" eb="2">
      <t>ショウケイ</t>
    </rPh>
    <phoneticPr fontId="3"/>
  </si>
  <si>
    <t>泉佐野市田尻町清掃施設組合</t>
    <rPh sb="0" eb="4">
      <t>イズミサノシ</t>
    </rPh>
    <rPh sb="4" eb="7">
      <t>タジリチョウ</t>
    </rPh>
    <rPh sb="7" eb="9">
      <t>セイソウ</t>
    </rPh>
    <rPh sb="9" eb="11">
      <t>シセツ</t>
    </rPh>
    <rPh sb="11" eb="13">
      <t>クミアイ</t>
    </rPh>
    <phoneticPr fontId="3"/>
  </si>
  <si>
    <t>市計</t>
    <rPh sb="0" eb="1">
      <t>シ</t>
    </rPh>
    <rPh sb="1" eb="2">
      <t>ケイ</t>
    </rPh>
    <phoneticPr fontId="3"/>
  </si>
  <si>
    <t>町村計</t>
    <rPh sb="0" eb="2">
      <t>チョウソン</t>
    </rPh>
    <rPh sb="2" eb="3">
      <t>ケイ</t>
    </rPh>
    <phoneticPr fontId="3"/>
  </si>
  <si>
    <t>中間処理</t>
    <rPh sb="0" eb="2">
      <t>チュウカン</t>
    </rPh>
    <rPh sb="2" eb="4">
      <t>ショリ</t>
    </rPh>
    <phoneticPr fontId="3"/>
  </si>
  <si>
    <t>委託</t>
    <rPh sb="0" eb="2">
      <t>イタク</t>
    </rPh>
    <phoneticPr fontId="3"/>
  </si>
  <si>
    <t>許可</t>
    <rPh sb="0" eb="2">
      <t>キョカ</t>
    </rPh>
    <phoneticPr fontId="3"/>
  </si>
  <si>
    <t>区分</t>
    <rPh sb="0" eb="2">
      <t>クブン</t>
    </rPh>
    <phoneticPr fontId="3"/>
  </si>
  <si>
    <t>府合計</t>
    <rPh sb="0" eb="1">
      <t>フ</t>
    </rPh>
    <rPh sb="1" eb="3">
      <t>ゴウケイ</t>
    </rPh>
    <phoneticPr fontId="3"/>
  </si>
  <si>
    <t>直営</t>
    <rPh sb="0" eb="2">
      <t>チョクエイ</t>
    </rPh>
    <phoneticPr fontId="3"/>
  </si>
  <si>
    <t>下水投入</t>
    <rPh sb="0" eb="2">
      <t>ゲスイ</t>
    </rPh>
    <rPh sb="2" eb="4">
      <t>トウニュウ</t>
    </rPh>
    <phoneticPr fontId="3"/>
  </si>
  <si>
    <t>農村還元</t>
    <rPh sb="0" eb="2">
      <t>ノウソン</t>
    </rPh>
    <rPh sb="2" eb="4">
      <t>カンゲン</t>
    </rPh>
    <phoneticPr fontId="3"/>
  </si>
  <si>
    <t>し尿処理
施　　設</t>
    <rPh sb="1" eb="2">
      <t>ニョウ</t>
    </rPh>
    <rPh sb="2" eb="4">
      <t>ショリ</t>
    </rPh>
    <rPh sb="5" eb="6">
      <t>シ</t>
    </rPh>
    <rPh sb="8" eb="9">
      <t>セツ</t>
    </rPh>
    <phoneticPr fontId="3"/>
  </si>
  <si>
    <t>自　家
処理量</t>
    <rPh sb="0" eb="1">
      <t>ジ</t>
    </rPh>
    <rPh sb="2" eb="3">
      <t>イエ</t>
    </rPh>
    <rPh sb="4" eb="6">
      <t>ショリ</t>
    </rPh>
    <rPh sb="6" eb="7">
      <t>リョウ</t>
    </rPh>
    <phoneticPr fontId="3"/>
  </si>
  <si>
    <t>泉北環境整備
施設組合</t>
    <rPh sb="0" eb="2">
      <t>センボク</t>
    </rPh>
    <rPh sb="2" eb="4">
      <t>カンキョウ</t>
    </rPh>
    <rPh sb="4" eb="6">
      <t>セイビ</t>
    </rPh>
    <rPh sb="7" eb="9">
      <t>シセツ</t>
    </rPh>
    <rPh sb="9" eb="11">
      <t>クミアイ</t>
    </rPh>
    <phoneticPr fontId="3"/>
  </si>
  <si>
    <t>柏羽藤環境
事業組合</t>
    <rPh sb="0" eb="1">
      <t>カシワ</t>
    </rPh>
    <rPh sb="1" eb="2">
      <t>ハネ</t>
    </rPh>
    <rPh sb="2" eb="3">
      <t>フジ</t>
    </rPh>
    <rPh sb="3" eb="5">
      <t>カンキョウ</t>
    </rPh>
    <rPh sb="6" eb="8">
      <t>ジギョウ</t>
    </rPh>
    <rPh sb="8" eb="10">
      <t>クミアイ</t>
    </rPh>
    <phoneticPr fontId="3"/>
  </si>
  <si>
    <t>一部事務組合計</t>
    <rPh sb="0" eb="2">
      <t>イチブ</t>
    </rPh>
    <rPh sb="2" eb="4">
      <t>ジム</t>
    </rPh>
    <rPh sb="4" eb="6">
      <t>クミアイ</t>
    </rPh>
    <rPh sb="6" eb="7">
      <t>ケイ</t>
    </rPh>
    <phoneticPr fontId="3"/>
  </si>
  <si>
    <t>市町村・一部
事務組合名</t>
    <rPh sb="0" eb="3">
      <t>シチョウソン</t>
    </rPh>
    <rPh sb="4" eb="6">
      <t>イチブ</t>
    </rPh>
    <rPh sb="7" eb="9">
      <t>ジム</t>
    </rPh>
    <rPh sb="9" eb="11">
      <t>クミアイ</t>
    </rPh>
    <rPh sb="11" eb="12">
      <t>メイ</t>
    </rPh>
    <phoneticPr fontId="3"/>
  </si>
  <si>
    <t>自家
処理量</t>
    <rPh sb="0" eb="2">
      <t>ジカ</t>
    </rPh>
    <rPh sb="3" eb="5">
      <t>ショリ</t>
    </rPh>
    <rPh sb="5" eb="6">
      <t>リョウ</t>
    </rPh>
    <phoneticPr fontId="3"/>
  </si>
  <si>
    <t>非水洗化人口</t>
    <rPh sb="0" eb="1">
      <t>ヒ</t>
    </rPh>
    <rPh sb="1" eb="3">
      <t>スイセン</t>
    </rPh>
    <rPh sb="3" eb="4">
      <t>カ</t>
    </rPh>
    <rPh sb="4" eb="6">
      <t>ジンコウ</t>
    </rPh>
    <phoneticPr fontId="3"/>
  </si>
  <si>
    <t>水洗化人口（人）</t>
    <rPh sb="0" eb="3">
      <t>スイセンカ</t>
    </rPh>
    <rPh sb="3" eb="5">
      <t>ジンコウ</t>
    </rPh>
    <rPh sb="6" eb="7">
      <t>ニン</t>
    </rPh>
    <phoneticPr fontId="3"/>
  </si>
  <si>
    <t>コミュニティプラント人口</t>
    <rPh sb="10" eb="12">
      <t>ジンコウ</t>
    </rPh>
    <phoneticPr fontId="3"/>
  </si>
  <si>
    <t>浄化槽人口</t>
    <rPh sb="0" eb="3">
      <t>ジョウカソウ</t>
    </rPh>
    <rPh sb="3" eb="5">
      <t>ジンコウ</t>
    </rPh>
    <phoneticPr fontId="3"/>
  </si>
  <si>
    <t>（うち合併処理浄化槽人口）</t>
  </si>
  <si>
    <t>自家処理
人口</t>
    <rPh sb="0" eb="2">
      <t>ジカ</t>
    </rPh>
    <rPh sb="2" eb="4">
      <t>ショリ</t>
    </rPh>
    <rPh sb="5" eb="7">
      <t>ジンコウ</t>
    </rPh>
    <phoneticPr fontId="3"/>
  </si>
  <si>
    <t>公共下水道
人口</t>
    <rPh sb="0" eb="2">
      <t>コウキョウ</t>
    </rPh>
    <rPh sb="2" eb="5">
      <t>ゲスイドウ</t>
    </rPh>
    <rPh sb="6" eb="8">
      <t>ジンコウ</t>
    </rPh>
    <phoneticPr fontId="3"/>
  </si>
  <si>
    <t>収集・運搬</t>
    <rPh sb="0" eb="2">
      <t>シュウシュウ</t>
    </rPh>
    <rPh sb="3" eb="5">
      <t>ウンパン</t>
    </rPh>
    <phoneticPr fontId="3"/>
  </si>
  <si>
    <t>直</t>
    <rPh sb="0" eb="1">
      <t>チョク</t>
    </rPh>
    <phoneticPr fontId="3"/>
  </si>
  <si>
    <t>組</t>
    <rPh sb="0" eb="1">
      <t>クミ</t>
    </rPh>
    <phoneticPr fontId="3"/>
  </si>
  <si>
    <t>委</t>
    <rPh sb="0" eb="1">
      <t>イ</t>
    </rPh>
    <phoneticPr fontId="3"/>
  </si>
  <si>
    <t>許</t>
    <rPh sb="0" eb="1">
      <t>モト</t>
    </rPh>
    <phoneticPr fontId="3"/>
  </si>
  <si>
    <t>無</t>
    <rPh sb="0" eb="1">
      <t>ナ</t>
    </rPh>
    <phoneticPr fontId="3"/>
  </si>
  <si>
    <t>くみ取りし尿の処理体制</t>
    <rPh sb="2" eb="3">
      <t>ト</t>
    </rPh>
    <rPh sb="5" eb="6">
      <t>ニョウ</t>
    </rPh>
    <rPh sb="7" eb="9">
      <t>ショリ</t>
    </rPh>
    <rPh sb="9" eb="11">
      <t>タイセイ</t>
    </rPh>
    <phoneticPr fontId="3"/>
  </si>
  <si>
    <t>従量制</t>
    <rPh sb="0" eb="3">
      <t>ジュウリョウセイ</t>
    </rPh>
    <phoneticPr fontId="3"/>
  </si>
  <si>
    <t>回数制</t>
    <rPh sb="0" eb="2">
      <t>カイスウ</t>
    </rPh>
    <rPh sb="2" eb="3">
      <t>セイ</t>
    </rPh>
    <phoneticPr fontId="3"/>
  </si>
  <si>
    <t>浄化槽汚泥の処理体制</t>
    <rPh sb="0" eb="3">
      <t>ジョウカソウ</t>
    </rPh>
    <rPh sb="3" eb="5">
      <t>オデイ</t>
    </rPh>
    <rPh sb="6" eb="8">
      <t>ショリ</t>
    </rPh>
    <rPh sb="8" eb="10">
      <t>タイセイ</t>
    </rPh>
    <phoneticPr fontId="3"/>
  </si>
  <si>
    <t>（注）処理体制の「直」は直営、「組」は組合、「委」は「委託」、「許」は「許可」である。</t>
    <rPh sb="1" eb="2">
      <t>チュウ</t>
    </rPh>
    <rPh sb="3" eb="5">
      <t>ショリ</t>
    </rPh>
    <rPh sb="5" eb="7">
      <t>タイセイ</t>
    </rPh>
    <rPh sb="9" eb="10">
      <t>チョク</t>
    </rPh>
    <rPh sb="12" eb="14">
      <t>チョクエイ</t>
    </rPh>
    <rPh sb="16" eb="17">
      <t>クミ</t>
    </rPh>
    <rPh sb="19" eb="21">
      <t>クミアイ</t>
    </rPh>
    <rPh sb="23" eb="24">
      <t>イ</t>
    </rPh>
    <rPh sb="27" eb="29">
      <t>イタク</t>
    </rPh>
    <rPh sb="32" eb="33">
      <t>モト</t>
    </rPh>
    <rPh sb="36" eb="38">
      <t>キョカ</t>
    </rPh>
    <phoneticPr fontId="3"/>
  </si>
  <si>
    <t>し尿排
出総量</t>
    <rPh sb="1" eb="2">
      <t>ニョウ</t>
    </rPh>
    <rPh sb="2" eb="3">
      <t>ハイ</t>
    </rPh>
    <rPh sb="4" eb="5">
      <t>デ</t>
    </rPh>
    <rPh sb="5" eb="7">
      <t>ソウリョウ</t>
    </rPh>
    <phoneticPr fontId="3"/>
  </si>
  <si>
    <t>（１）直営分</t>
    <rPh sb="3" eb="5">
      <t>チョクエイ</t>
    </rPh>
    <rPh sb="5" eb="6">
      <t>ブン</t>
    </rPh>
    <phoneticPr fontId="3"/>
  </si>
  <si>
    <t>収集車</t>
    <rPh sb="0" eb="3">
      <t>シュウシュウシャ</t>
    </rPh>
    <phoneticPr fontId="3"/>
  </si>
  <si>
    <t>ﾊﾞｷｭｰﾑ車</t>
    <rPh sb="6" eb="7">
      <t>クルマ</t>
    </rPh>
    <phoneticPr fontId="3"/>
  </si>
  <si>
    <t>その他車両</t>
    <rPh sb="2" eb="3">
      <t>ホカ</t>
    </rPh>
    <rPh sb="3" eb="5">
      <t>シャリョウ</t>
    </rPh>
    <phoneticPr fontId="3"/>
  </si>
  <si>
    <t>台数</t>
    <rPh sb="0" eb="2">
      <t>ダイスウ</t>
    </rPh>
    <phoneticPr fontId="3"/>
  </si>
  <si>
    <t>積載量(kL)</t>
    <rPh sb="0" eb="3">
      <t>セキサイリョウ</t>
    </rPh>
    <phoneticPr fontId="3"/>
  </si>
  <si>
    <t>積載量
(kL)</t>
    <rPh sb="0" eb="3">
      <t>セキサイリョウ</t>
    </rPh>
    <phoneticPr fontId="3"/>
  </si>
  <si>
    <t>運搬車</t>
    <rPh sb="0" eb="3">
      <t>ウンパンシャ</t>
    </rPh>
    <phoneticPr fontId="3"/>
  </si>
  <si>
    <t>運搬船等の船舶</t>
    <rPh sb="0" eb="3">
      <t>ウンパンセン</t>
    </rPh>
    <rPh sb="3" eb="4">
      <t>ナド</t>
    </rPh>
    <rPh sb="5" eb="7">
      <t>センパク</t>
    </rPh>
    <phoneticPr fontId="3"/>
  </si>
  <si>
    <t>隻数</t>
    <rPh sb="0" eb="1">
      <t>セキ</t>
    </rPh>
    <rPh sb="1" eb="2">
      <t>スウ</t>
    </rPh>
    <phoneticPr fontId="3"/>
  </si>
  <si>
    <t>台数
隻数</t>
    <rPh sb="0" eb="2">
      <t>ダイスウ</t>
    </rPh>
    <rPh sb="3" eb="4">
      <t>セキ</t>
    </rPh>
    <rPh sb="4" eb="5">
      <t>スウ</t>
    </rPh>
    <phoneticPr fontId="3"/>
  </si>
  <si>
    <t>くみ取り
人口</t>
    <rPh sb="2" eb="3">
      <t>ト</t>
    </rPh>
    <rPh sb="5" eb="7">
      <t>ジンコウ</t>
    </rPh>
    <phoneticPr fontId="3"/>
  </si>
  <si>
    <t>○</t>
  </si>
  <si>
    <t>運搬船等
の船舶</t>
    <rPh sb="0" eb="3">
      <t>ウンパンセン</t>
    </rPh>
    <rPh sb="3" eb="4">
      <t>ナド</t>
    </rPh>
    <rPh sb="6" eb="8">
      <t>センパク</t>
    </rPh>
    <phoneticPr fontId="3"/>
  </si>
  <si>
    <t>中間処理
（し尿処理施設）</t>
    <rPh sb="0" eb="2">
      <t>チュウカン</t>
    </rPh>
    <rPh sb="2" eb="4">
      <t>ショリ</t>
    </rPh>
    <rPh sb="7" eb="8">
      <t>ニョウ</t>
    </rPh>
    <rPh sb="8" eb="10">
      <t>ショリ</t>
    </rPh>
    <rPh sb="10" eb="12">
      <t>シセツ</t>
    </rPh>
    <phoneticPr fontId="3"/>
  </si>
  <si>
    <t>両</t>
  </si>
  <si>
    <t>４　し尿処理の状況</t>
    <rPh sb="3" eb="4">
      <t>ニョウ</t>
    </rPh>
    <rPh sb="4" eb="6">
      <t>ショリ</t>
    </rPh>
    <rPh sb="7" eb="9">
      <t>ジョウキョウ</t>
    </rPh>
    <phoneticPr fontId="3"/>
  </si>
  <si>
    <t>２　し尿処理の概要</t>
    <phoneticPr fontId="3"/>
  </si>
  <si>
    <t>生</t>
  </si>
  <si>
    <t>複数ある場合は、主たる手数料を記載。</t>
    <rPh sb="0" eb="2">
      <t>フクスウ</t>
    </rPh>
    <rPh sb="4" eb="6">
      <t>バアイ</t>
    </rPh>
    <rPh sb="8" eb="9">
      <t>シュ</t>
    </rPh>
    <rPh sb="11" eb="14">
      <t>テスウリョウ</t>
    </rPh>
    <rPh sb="15" eb="17">
      <t>キサイ</t>
    </rPh>
    <phoneticPr fontId="3"/>
  </si>
  <si>
    <t>南河内環境
事業組合</t>
  </si>
  <si>
    <t>南河内環境
事業組合</t>
    <phoneticPr fontId="3"/>
  </si>
  <si>
    <t>バキューム車</t>
    <rPh sb="5" eb="6">
      <t>クルマ</t>
    </rPh>
    <phoneticPr fontId="3"/>
  </si>
  <si>
    <t xml:space="preserve">    １　し尿処理区域の状況</t>
    <rPh sb="7" eb="8">
      <t>ニョウ</t>
    </rPh>
    <rPh sb="8" eb="10">
      <t>ショリ</t>
    </rPh>
    <rPh sb="10" eb="12">
      <t>クイキ</t>
    </rPh>
    <rPh sb="13" eb="15">
      <t>ジョウキョウ</t>
    </rPh>
    <phoneticPr fontId="3"/>
  </si>
  <si>
    <t>第３章　し尿処理関係</t>
    <phoneticPr fontId="3"/>
  </si>
  <si>
    <t>市計</t>
    <rPh sb="0" eb="1">
      <t>シ</t>
    </rPh>
    <rPh sb="1" eb="2">
      <t>ケイ</t>
    </rPh>
    <phoneticPr fontId="4"/>
  </si>
  <si>
    <t>町村計</t>
    <rPh sb="0" eb="2">
      <t>チョウソン</t>
    </rPh>
    <rPh sb="2" eb="3">
      <t>ケイ</t>
    </rPh>
    <phoneticPr fontId="4"/>
  </si>
  <si>
    <t>府合計</t>
    <rPh sb="0" eb="1">
      <t>フ</t>
    </rPh>
    <rPh sb="1" eb="3">
      <t>ゴウケイ</t>
    </rPh>
    <phoneticPr fontId="4"/>
  </si>
  <si>
    <t>計</t>
    <rPh sb="0" eb="1">
      <t>ケイ</t>
    </rPh>
    <phoneticPr fontId="4"/>
  </si>
  <si>
    <t>市・計</t>
    <rPh sb="0" eb="1">
      <t>シ</t>
    </rPh>
    <rPh sb="2" eb="3">
      <t>ケイ</t>
    </rPh>
    <phoneticPr fontId="4"/>
  </si>
  <si>
    <t>町村計</t>
    <rPh sb="0" eb="1">
      <t>チョウ</t>
    </rPh>
    <rPh sb="1" eb="2">
      <t>ソン</t>
    </rPh>
    <rPh sb="2" eb="3">
      <t>ケイ</t>
    </rPh>
    <phoneticPr fontId="4"/>
  </si>
  <si>
    <t>３　し尿収集の状況</t>
    <rPh sb="3" eb="4">
      <t>ニョウ</t>
    </rPh>
    <rPh sb="4" eb="6">
      <t>シュウシュウ</t>
    </rPh>
    <rPh sb="7" eb="9">
      <t>ジョウキョウ</t>
    </rPh>
    <phoneticPr fontId="3"/>
  </si>
  <si>
    <t>５　 し尿収集・運搬機材</t>
    <phoneticPr fontId="3"/>
  </si>
  <si>
    <t>（２）委託業者分</t>
    <rPh sb="3" eb="5">
      <t>イタク</t>
    </rPh>
    <rPh sb="5" eb="7">
      <t>ギョウシャ</t>
    </rPh>
    <rPh sb="7" eb="8">
      <t>ブン</t>
    </rPh>
    <phoneticPr fontId="3"/>
  </si>
  <si>
    <t>（３）許可業者分</t>
    <rPh sb="3" eb="5">
      <t>キョカ</t>
    </rPh>
    <rPh sb="5" eb="7">
      <t>ギョウシャ</t>
    </rPh>
    <rPh sb="7" eb="8">
      <t>ブン</t>
    </rPh>
    <phoneticPr fontId="3"/>
  </si>
  <si>
    <t>（注）処理体制の「委」は運転管理の委託は含めていない。直営施設で処理され運転管理の委託</t>
    <rPh sb="1" eb="2">
      <t>チュウ</t>
    </rPh>
    <rPh sb="3" eb="5">
      <t>ショリ</t>
    </rPh>
    <rPh sb="5" eb="7">
      <t>タイセイ</t>
    </rPh>
    <rPh sb="9" eb="10">
      <t>イ</t>
    </rPh>
    <rPh sb="12" eb="14">
      <t>ウンテン</t>
    </rPh>
    <rPh sb="14" eb="16">
      <t>カンリ</t>
    </rPh>
    <rPh sb="17" eb="19">
      <t>イタク</t>
    </rPh>
    <rPh sb="20" eb="21">
      <t>フク</t>
    </rPh>
    <rPh sb="27" eb="29">
      <t>チョクエイ</t>
    </rPh>
    <rPh sb="29" eb="31">
      <t>シセツ</t>
    </rPh>
    <rPh sb="32" eb="34">
      <t>ショリ</t>
    </rPh>
    <rPh sb="36" eb="38">
      <t>ウンテン</t>
    </rPh>
    <rPh sb="38" eb="40">
      <t>カンリ</t>
    </rPh>
    <rPh sb="41" eb="43">
      <t>イタク</t>
    </rPh>
    <phoneticPr fontId="3"/>
  </si>
  <si>
    <t>　　　のみをしている場合は、「直」としている。</t>
    <phoneticPr fontId="3"/>
  </si>
  <si>
    <t>くみ取りし尿</t>
    <rPh sb="2" eb="3">
      <t>ト</t>
    </rPh>
    <rPh sb="5" eb="6">
      <t>ニョウ</t>
    </rPh>
    <phoneticPr fontId="3"/>
  </si>
  <si>
    <t>浄化槽汚泥</t>
    <rPh sb="0" eb="3">
      <t>ジョウカソウ</t>
    </rPh>
    <rPh sb="3" eb="5">
      <t>オデイ</t>
    </rPh>
    <phoneticPr fontId="3"/>
  </si>
  <si>
    <t>し尿総量</t>
    <rPh sb="1" eb="2">
      <t>ニョウ</t>
    </rPh>
    <rPh sb="2" eb="4">
      <t>ソウリョウ</t>
    </rPh>
    <phoneticPr fontId="3"/>
  </si>
  <si>
    <t>くみ取りし尿</t>
    <rPh sb="2" eb="3">
      <t>ト</t>
    </rPh>
    <rPh sb="5" eb="6">
      <t>ニョウ</t>
    </rPh>
    <phoneticPr fontId="4"/>
  </si>
  <si>
    <t>浄化槽汚泥</t>
    <rPh sb="0" eb="3">
      <t>ジョウカソウ</t>
    </rPh>
    <rPh sb="3" eb="5">
      <t>オデイ</t>
    </rPh>
    <phoneticPr fontId="4"/>
  </si>
  <si>
    <t>し尿の処理体制</t>
    <rPh sb="1" eb="2">
      <t>ニョウ</t>
    </rPh>
    <rPh sb="3" eb="5">
      <t>ショリ</t>
    </rPh>
    <rPh sb="5" eb="7">
      <t>タイセイ</t>
    </rPh>
    <phoneticPr fontId="3"/>
  </si>
  <si>
    <t>簡：簡易水洗</t>
  </si>
  <si>
    <t>くみ取りし尿手数料</t>
    <rPh sb="2" eb="3">
      <t>ト</t>
    </rPh>
    <rPh sb="5" eb="6">
      <t>ニョウ</t>
    </rPh>
    <rPh sb="6" eb="9">
      <t>テスウリョウ</t>
    </rPh>
    <phoneticPr fontId="3"/>
  </si>
  <si>
    <t>生：くみ取りし尿</t>
    <phoneticPr fontId="3"/>
  </si>
  <si>
    <t>両：くみ取りし尿＋簡易水洗</t>
    <rPh sb="0" eb="1">
      <t>リョウ</t>
    </rPh>
    <rPh sb="4" eb="5">
      <t>ト</t>
    </rPh>
    <rPh sb="7" eb="8">
      <t>ニョウ</t>
    </rPh>
    <rPh sb="9" eb="11">
      <t>カンイ</t>
    </rPh>
    <rPh sb="11" eb="13">
      <t>スイセン</t>
    </rPh>
    <phoneticPr fontId="3"/>
  </si>
  <si>
    <t>(単位：kL/年）</t>
    <rPh sb="1" eb="3">
      <t>タンイ</t>
    </rPh>
    <rPh sb="7" eb="8">
      <t>ネン</t>
    </rPh>
    <phoneticPr fontId="3"/>
  </si>
  <si>
    <t>両</t>
    <rPh sb="0" eb="1">
      <t>リョウ</t>
    </rPh>
    <phoneticPr fontId="2"/>
  </si>
  <si>
    <t>簡</t>
    <rPh sb="0" eb="1">
      <t>カン</t>
    </rPh>
    <phoneticPr fontId="2"/>
  </si>
  <si>
    <t>生</t>
    <rPh sb="0" eb="1">
      <t>ナマ</t>
    </rPh>
    <phoneticPr fontId="2"/>
  </si>
  <si>
    <t>泉北環境整備
施設組合</t>
    <rPh sb="0" eb="2">
      <t>センボク</t>
    </rPh>
    <rPh sb="2" eb="4">
      <t>カンキョウ</t>
    </rPh>
    <rPh sb="4" eb="6">
      <t>セイビ</t>
    </rPh>
    <rPh sb="7" eb="9">
      <t>シセツ</t>
    </rPh>
    <rPh sb="9" eb="11">
      <t>クミアイ</t>
    </rPh>
    <phoneticPr fontId="2"/>
  </si>
  <si>
    <t>南河内環境
事業組合</t>
    <rPh sb="0" eb="3">
      <t>ミナミカワチ</t>
    </rPh>
    <rPh sb="3" eb="5">
      <t>カンキョウ</t>
    </rPh>
    <rPh sb="6" eb="8">
      <t>ジギョウ</t>
    </rPh>
    <rPh sb="8" eb="10">
      <t>クミアイ</t>
    </rPh>
    <phoneticPr fontId="2"/>
  </si>
  <si>
    <t>柏羽藤環境
事業組合</t>
    <rPh sb="0" eb="1">
      <t>カシワ</t>
    </rPh>
    <rPh sb="1" eb="2">
      <t>ハネ</t>
    </rPh>
    <rPh sb="2" eb="3">
      <t>フジ</t>
    </rPh>
    <rPh sb="3" eb="5">
      <t>カンキョウ</t>
    </rPh>
    <rPh sb="6" eb="8">
      <t>ジギョウ</t>
    </rPh>
    <rPh sb="8" eb="10">
      <t>クミアイ</t>
    </rPh>
    <phoneticPr fontId="2"/>
  </si>
  <si>
    <t>泉佐野市田尻町清掃施設組合</t>
    <rPh sb="0" eb="4">
      <t>イズミサノシ</t>
    </rPh>
    <rPh sb="4" eb="7">
      <t>タジリチョウ</t>
    </rPh>
    <rPh sb="7" eb="9">
      <t>セイソウ</t>
    </rPh>
    <rPh sb="9" eb="11">
      <t>シセツ</t>
    </rPh>
    <rPh sb="11" eb="13">
      <t>クミアイ</t>
    </rPh>
    <phoneticPr fontId="2"/>
  </si>
  <si>
    <t>市計</t>
    <rPh sb="0" eb="1">
      <t>シ</t>
    </rPh>
    <rPh sb="1" eb="2">
      <t>ケイ</t>
    </rPh>
    <phoneticPr fontId="2"/>
  </si>
  <si>
    <t>町村計</t>
    <rPh sb="0" eb="2">
      <t>チョウソン</t>
    </rPh>
    <rPh sb="2" eb="3">
      <t>ケイ</t>
    </rPh>
    <phoneticPr fontId="2"/>
  </si>
  <si>
    <t>府合計</t>
    <rPh sb="0" eb="1">
      <t>フ</t>
    </rPh>
    <rPh sb="1" eb="3">
      <t>ゴウケイ</t>
    </rPh>
    <phoneticPr fontId="2"/>
  </si>
  <si>
    <r>
      <t xml:space="preserve">定
額
制
</t>
    </r>
    <r>
      <rPr>
        <vertAlign val="superscript"/>
        <sz val="11"/>
        <color indexed="8"/>
        <rFont val="ＭＳ ゴシック"/>
        <family val="3"/>
        <charset val="128"/>
      </rPr>
      <t>*1</t>
    </r>
    <rPh sb="0" eb="1">
      <t>サダム</t>
    </rPh>
    <rPh sb="2" eb="3">
      <t>ガク</t>
    </rPh>
    <rPh sb="4" eb="5">
      <t>セイ</t>
    </rPh>
    <phoneticPr fontId="3"/>
  </si>
  <si>
    <r>
      <t xml:space="preserve">無
料
等
</t>
    </r>
    <r>
      <rPr>
        <vertAlign val="superscript"/>
        <sz val="11"/>
        <color indexed="8"/>
        <rFont val="ＭＳ ゴシック"/>
        <family val="3"/>
        <charset val="128"/>
      </rPr>
      <t>*2</t>
    </r>
    <rPh sb="0" eb="1">
      <t>ム</t>
    </rPh>
    <rPh sb="2" eb="3">
      <t>リョウ</t>
    </rPh>
    <rPh sb="4" eb="5">
      <t>ナド</t>
    </rPh>
    <phoneticPr fontId="3"/>
  </si>
  <si>
    <r>
      <t>定額制</t>
    </r>
    <r>
      <rPr>
        <vertAlign val="superscript"/>
        <sz val="11"/>
        <color indexed="8"/>
        <rFont val="ＭＳ ゴシック"/>
        <family val="3"/>
        <charset val="128"/>
      </rPr>
      <t>*1</t>
    </r>
    <r>
      <rPr>
        <sz val="11"/>
        <color indexed="8"/>
        <rFont val="ＭＳ ゴシック"/>
        <family val="3"/>
        <charset val="128"/>
      </rPr>
      <t>：人頭制、世帯制</t>
    </r>
    <rPh sb="0" eb="2">
      <t>テイガク</t>
    </rPh>
    <rPh sb="2" eb="3">
      <t>セイ</t>
    </rPh>
    <rPh sb="6" eb="7">
      <t>ジン</t>
    </rPh>
    <rPh sb="7" eb="8">
      <t>トウ</t>
    </rPh>
    <rPh sb="8" eb="9">
      <t>セイ</t>
    </rPh>
    <rPh sb="10" eb="12">
      <t>セタイ</t>
    </rPh>
    <rPh sb="12" eb="13">
      <t>セイ</t>
    </rPh>
    <phoneticPr fontId="3"/>
  </si>
  <si>
    <r>
      <t>無料等</t>
    </r>
    <r>
      <rPr>
        <vertAlign val="superscript"/>
        <sz val="11"/>
        <color indexed="8"/>
        <rFont val="ＭＳ ゴシック"/>
        <family val="3"/>
        <charset val="128"/>
      </rPr>
      <t>*2</t>
    </r>
    <r>
      <rPr>
        <sz val="11"/>
        <color indexed="8"/>
        <rFont val="ＭＳ ゴシック"/>
        <family val="3"/>
        <charset val="128"/>
      </rPr>
      <t>：実施していないを含む</t>
    </r>
    <rPh sb="0" eb="2">
      <t>ムリョウ</t>
    </rPh>
    <rPh sb="2" eb="3">
      <t>ナド</t>
    </rPh>
    <rPh sb="6" eb="8">
      <t>ジッシ</t>
    </rPh>
    <rPh sb="14" eb="15">
      <t>フク</t>
    </rPh>
    <phoneticPr fontId="3"/>
  </si>
  <si>
    <t>（単位：kL/年）</t>
    <rPh sb="1" eb="3">
      <t>タンイ</t>
    </rPh>
    <rPh sb="7" eb="8">
      <t>ネン</t>
    </rPh>
    <phoneticPr fontId="3"/>
  </si>
  <si>
    <t>令和6年3月31日時点</t>
    <rPh sb="0" eb="2">
      <t>レイワ</t>
    </rPh>
    <rPh sb="3" eb="4">
      <t>ネン</t>
    </rPh>
    <rPh sb="5" eb="6">
      <t>ガツ</t>
    </rPh>
    <rPh sb="8" eb="9">
      <t>ニチ</t>
    </rPh>
    <rPh sb="9" eb="11">
      <t>ジテン</t>
    </rPh>
    <phoneticPr fontId="3"/>
  </si>
  <si>
    <r>
      <t>令和6</t>
    </r>
    <r>
      <rPr>
        <sz val="11"/>
        <color indexed="8"/>
        <rFont val="ＭＳ Ｐゴシック"/>
        <family val="3"/>
        <charset val="128"/>
      </rPr>
      <t>年3月31日時点</t>
    </r>
    <rPh sb="0" eb="2">
      <t>レイワ</t>
    </rPh>
    <rPh sb="3" eb="4">
      <t>ネン</t>
    </rPh>
    <rPh sb="5" eb="6">
      <t>ガツ</t>
    </rPh>
    <rPh sb="8" eb="11">
      <t>ニチジテン</t>
    </rPh>
    <phoneticPr fontId="3"/>
  </si>
  <si>
    <r>
      <t>令和6</t>
    </r>
    <r>
      <rPr>
        <sz val="11"/>
        <color indexed="8"/>
        <rFont val="ＭＳ Ｐゴシック"/>
        <family val="3"/>
        <charset val="128"/>
      </rPr>
      <t>年3月31日時点</t>
    </r>
    <rPh sb="0" eb="2">
      <t>レイワ</t>
    </rPh>
    <rPh sb="3" eb="4">
      <t>ネン</t>
    </rPh>
    <rPh sb="5" eb="6">
      <t>ガツ</t>
    </rPh>
    <rPh sb="8" eb="9">
      <t>ニチ</t>
    </rPh>
    <rPh sb="9" eb="11">
      <t>ジテン</t>
    </rPh>
    <phoneticPr fontId="3"/>
  </si>
  <si>
    <t>令和6年3月31日時点</t>
    <rPh sb="0" eb="2">
      <t>レイワ</t>
    </rPh>
    <rPh sb="3" eb="4">
      <t>ネン</t>
    </rPh>
    <phoneticPr fontId="3"/>
  </si>
  <si>
    <t>両</t>
    <rPh sb="0" eb="1">
      <t>リョウ</t>
    </rPh>
    <phoneticPr fontId="27"/>
  </si>
  <si>
    <t>両</t>
    <rPh sb="0" eb="1">
      <t>リョウ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</si>
</sst>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0_ "/>
    <numFmt numFmtId="195" formatCode="#,##0_);[Red]\(#,##0\)"/>
    <numFmt numFmtId="196" formatCode="0_ "/>
    <numFmt numFmtId="199" formatCode="0_);[Red]\(0\)"/>
    <numFmt numFmtId="201" formatCode="#,##0_ ;[Red]\-#,##0\ "/>
  </numFmts>
  <fonts count="43">
    <font>
      <sz val="11"/>
      <name val="明朝"/>
      <family val="1"/>
      <charset val="128"/>
    </font>
    <font>
      <sz val="11"/>
      <name val="明朝"/>
      <family val="1"/>
      <charset val="128"/>
    </font>
    <font>
      <u/>
      <sz val="11"/>
      <color indexed="12"/>
      <name val="明朝"/>
      <family val="3"/>
      <charset val="128"/>
    </font>
    <font>
      <sz val="6"/>
      <name val="明朝"/>
      <family val="1"/>
      <charset val="128"/>
    </font>
    <font>
      <sz val="11"/>
      <name val="ＭＳ Ｐゴシック"/>
      <family val="3"/>
      <charset val="128"/>
    </font>
    <font>
      <sz val="11"/>
      <color indexed="8"/>
      <name val="ＭＳ Ｐゴシック"/>
      <family val="3"/>
      <charset val="128"/>
    </font>
    <font>
      <sz val="11"/>
      <name val="明朝"/>
      <family val="1"/>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color indexed="8"/>
      <name val="ＭＳ ゴシック"/>
      <family val="3"/>
      <charset val="128"/>
    </font>
    <font>
      <vertAlign val="superscript"/>
      <sz val="11"/>
      <color indexed="8"/>
      <name val="ＭＳ ゴシック"/>
      <family val="3"/>
      <charset val="128"/>
    </font>
    <font>
      <sz val="11"/>
      <color indexed="8"/>
      <name val="ＭＳ Ｐゴシック"/>
      <family val="3"/>
      <charset val="128"/>
    </font>
    <font>
      <sz val="11"/>
      <color indexed="10"/>
      <name val="ＭＳ Ｐゴシック"/>
      <family val="3"/>
      <charset val="128"/>
    </font>
    <font>
      <i/>
      <sz val="11"/>
      <color indexed="23"/>
      <name val="ＭＳ Ｐゴシック"/>
      <family val="3"/>
      <charset val="128"/>
    </font>
    <font>
      <sz val="11"/>
      <color theme="1"/>
      <name val="ＭＳ Ｐゴシック"/>
      <family val="3"/>
      <charset val="128"/>
      <scheme val="minor"/>
    </font>
    <font>
      <sz val="11"/>
      <color theme="1"/>
      <name val="ＭＳ ゴシック"/>
      <family val="3"/>
      <charset val="128"/>
    </font>
    <font>
      <sz val="12"/>
      <color theme="1"/>
      <name val="ＭＳ ゴシック"/>
      <family val="3"/>
      <charset val="128"/>
    </font>
    <font>
      <sz val="12"/>
      <color theme="1"/>
      <name val="明朝"/>
      <family val="1"/>
      <charset val="128"/>
    </font>
    <font>
      <sz val="11"/>
      <color theme="1"/>
      <name val="明朝"/>
      <family val="1"/>
      <charset val="128"/>
    </font>
    <font>
      <sz val="12"/>
      <color theme="1"/>
      <name val="ＭＳ Ｐゴシック"/>
      <family val="3"/>
      <charset val="128"/>
    </font>
    <font>
      <sz val="9"/>
      <color theme="1"/>
      <name val="ＭＳ ゴシック"/>
      <family val="3"/>
      <charset val="128"/>
    </font>
    <font>
      <sz val="10"/>
      <color theme="1"/>
      <name val="ＭＳ ゴシック"/>
      <family val="3"/>
      <charset val="128"/>
    </font>
    <font>
      <b/>
      <sz val="14"/>
      <color theme="1"/>
      <name val="ＭＳ ゴシック"/>
      <family val="3"/>
      <charset val="128"/>
    </font>
    <font>
      <sz val="11"/>
      <color theme="1"/>
      <name val="ＭＳ Ｐゴシック"/>
      <family val="3"/>
      <charset val="128"/>
    </font>
    <font>
      <sz val="10"/>
      <color theme="1"/>
      <name val="ＭＳ Ｐゴシック"/>
      <family val="3"/>
      <charset val="128"/>
    </font>
    <font>
      <b/>
      <sz val="12"/>
      <color theme="1"/>
      <name val="ＭＳ ゴシック"/>
      <family val="3"/>
      <charset val="128"/>
    </font>
    <font>
      <sz val="10"/>
      <color theme="1"/>
      <name val="MS ゴシック"/>
      <family val="3"/>
      <charset val="128"/>
    </font>
    <font>
      <sz val="8"/>
      <color theme="1"/>
      <name val="明朝"/>
      <family val="1"/>
      <charset val="128"/>
    </font>
    <font>
      <sz val="6"/>
      <color theme="1"/>
      <name val="ＭＳ Ｐゴシック"/>
      <family val="3"/>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diagonalUp="1">
      <left style="medium">
        <color indexed="64"/>
      </left>
      <right style="thin">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indexed="64"/>
      </right>
      <top style="medium">
        <color indexed="64"/>
      </top>
      <bottom style="medium">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theme="1"/>
      </left>
      <right style="medium">
        <color theme="1"/>
      </right>
      <top/>
      <bottom style="thin">
        <color theme="1"/>
      </bottom>
      <diagonal/>
    </border>
    <border>
      <left style="thin">
        <color theme="1"/>
      </left>
      <right style="medium">
        <color theme="1"/>
      </right>
      <top style="thin">
        <color theme="1"/>
      </top>
      <bottom style="medium">
        <color theme="1"/>
      </bottom>
      <diagonal/>
    </border>
    <border>
      <left style="thin">
        <color indexed="64"/>
      </left>
      <right style="medium">
        <color indexed="64"/>
      </right>
      <top/>
      <bottom/>
      <diagonal/>
    </border>
  </borders>
  <cellStyleXfs count="68">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7" borderId="0" applyNumberFormat="0" applyBorder="0" applyAlignment="0" applyProtection="0">
      <alignment vertical="center"/>
    </xf>
    <xf numFmtId="0" fontId="22" fillId="4" borderId="2" applyNumberFormat="0" applyFont="0" applyAlignment="0" applyProtection="0">
      <alignment vertical="center"/>
    </xf>
    <xf numFmtId="0" fontId="22" fillId="4" borderId="2" applyNumberFormat="0" applyFont="0" applyAlignment="0" applyProtection="0">
      <alignment vertical="center"/>
    </xf>
    <xf numFmtId="0" fontId="22" fillId="4" borderId="2" applyNumberFormat="0" applyFont="0" applyAlignment="0" applyProtection="0">
      <alignment vertical="center"/>
    </xf>
    <xf numFmtId="0" fontId="22" fillId="4" borderId="2" applyNumberFormat="0" applyFont="0" applyAlignment="0" applyProtection="0">
      <alignment vertical="center"/>
    </xf>
    <xf numFmtId="0" fontId="22" fillId="4" borderId="2" applyNumberFormat="0" applyFont="0" applyAlignment="0" applyProtection="0">
      <alignment vertical="center"/>
    </xf>
    <xf numFmtId="0" fontId="22"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38" fontId="2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17"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1" fillId="6" borderId="0" applyNumberFormat="0" applyBorder="0" applyAlignment="0" applyProtection="0">
      <alignment vertical="center"/>
    </xf>
  </cellStyleXfs>
  <cellXfs count="494">
    <xf numFmtId="0" fontId="0" fillId="0" borderId="0" xfId="0"/>
    <xf numFmtId="0" fontId="29" fillId="20" borderId="0" xfId="0" applyFont="1" applyFill="1"/>
    <xf numFmtId="0" fontId="29" fillId="20" borderId="0" xfId="0" applyFont="1" applyFill="1" applyAlignment="1">
      <alignment horizontal="distributed"/>
    </xf>
    <xf numFmtId="0" fontId="29" fillId="20" borderId="0" xfId="0" applyFont="1" applyFill="1" applyAlignment="1">
      <alignment horizontal="right"/>
    </xf>
    <xf numFmtId="0" fontId="29" fillId="20" borderId="0" xfId="0" applyFont="1" applyFill="1" applyAlignment="1"/>
    <xf numFmtId="0" fontId="29" fillId="20" borderId="11" xfId="0" applyFont="1" applyFill="1" applyBorder="1" applyAlignment="1">
      <alignment horizontal="center" vertical="center"/>
    </xf>
    <xf numFmtId="0" fontId="29" fillId="20" borderId="12" xfId="0" applyFont="1" applyFill="1" applyBorder="1" applyAlignment="1">
      <alignment horizontal="center" vertical="center"/>
    </xf>
    <xf numFmtId="0" fontId="29" fillId="20" borderId="12" xfId="0" applyFont="1" applyFill="1" applyBorder="1" applyAlignment="1">
      <alignment horizontal="center" vertical="center" wrapText="1"/>
    </xf>
    <xf numFmtId="0" fontId="29" fillId="20" borderId="13" xfId="0" applyFont="1" applyFill="1" applyBorder="1" applyAlignment="1">
      <alignment horizontal="center" vertical="center" wrapText="1"/>
    </xf>
    <xf numFmtId="0" fontId="29" fillId="20" borderId="0" xfId="0" applyFont="1" applyFill="1" applyAlignment="1">
      <alignment horizontal="center"/>
    </xf>
    <xf numFmtId="0" fontId="29" fillId="20" borderId="14" xfId="0" applyFont="1" applyFill="1" applyBorder="1" applyAlignment="1">
      <alignment horizontal="distributed"/>
    </xf>
    <xf numFmtId="0" fontId="30" fillId="20" borderId="15" xfId="0" applyFont="1" applyFill="1" applyBorder="1" applyAlignment="1">
      <alignment horizontal="right" vertical="center"/>
    </xf>
    <xf numFmtId="0" fontId="29" fillId="20" borderId="17" xfId="0" applyFont="1" applyFill="1" applyBorder="1" applyAlignment="1">
      <alignment horizontal="distributed"/>
    </xf>
    <xf numFmtId="0" fontId="29" fillId="20" borderId="18" xfId="0" applyFont="1" applyFill="1" applyBorder="1" applyAlignment="1">
      <alignment horizontal="distributed"/>
    </xf>
    <xf numFmtId="0" fontId="30" fillId="20" borderId="0" xfId="0" applyFont="1" applyFill="1" applyBorder="1" applyAlignment="1">
      <alignment horizontal="right" vertical="center"/>
    </xf>
    <xf numFmtId="0" fontId="29" fillId="20" borderId="19" xfId="0" applyFont="1" applyFill="1" applyBorder="1" applyAlignment="1">
      <alignment horizontal="distributed"/>
    </xf>
    <xf numFmtId="0" fontId="31" fillId="20" borderId="0" xfId="0" applyFont="1" applyFill="1" applyBorder="1" applyAlignment="1">
      <alignment horizontal="right" vertical="center"/>
    </xf>
    <xf numFmtId="0" fontId="32" fillId="20" borderId="0" xfId="0" applyFont="1" applyFill="1"/>
    <xf numFmtId="0" fontId="29" fillId="20" borderId="21" xfId="0" applyFont="1" applyFill="1" applyBorder="1" applyAlignment="1">
      <alignment horizontal="distributed"/>
    </xf>
    <xf numFmtId="0" fontId="29" fillId="20" borderId="0" xfId="0" applyFont="1" applyFill="1" applyBorder="1" applyAlignment="1">
      <alignment horizontal="distributed"/>
    </xf>
    <xf numFmtId="195" fontId="29" fillId="20" borderId="0" xfId="0" applyNumberFormat="1" applyFont="1" applyFill="1" applyBorder="1" applyAlignment="1">
      <alignment horizontal="right" vertical="center" wrapText="1"/>
    </xf>
    <xf numFmtId="195" fontId="29" fillId="20" borderId="0" xfId="0" applyNumberFormat="1" applyFont="1" applyFill="1" applyAlignment="1">
      <alignment horizontal="right"/>
    </xf>
    <xf numFmtId="195" fontId="29" fillId="20" borderId="0" xfId="0" applyNumberFormat="1" applyFont="1" applyFill="1"/>
    <xf numFmtId="0" fontId="32" fillId="0" borderId="0" xfId="0" applyFont="1" applyFill="1" applyAlignment="1">
      <alignment vertical="center"/>
    </xf>
    <xf numFmtId="0" fontId="32" fillId="0" borderId="0" xfId="0" applyFont="1" applyFill="1"/>
    <xf numFmtId="0" fontId="32" fillId="0" borderId="15" xfId="0" applyFont="1" applyFill="1" applyBorder="1" applyAlignment="1">
      <alignment vertical="center"/>
    </xf>
    <xf numFmtId="0" fontId="32" fillId="0" borderId="16" xfId="0" applyFont="1" applyFill="1" applyBorder="1" applyAlignment="1">
      <alignment vertical="center"/>
    </xf>
    <xf numFmtId="0" fontId="33" fillId="0" borderId="0" xfId="0" applyFont="1" applyFill="1" applyBorder="1" applyAlignment="1">
      <alignment horizontal="right" vertical="center"/>
    </xf>
    <xf numFmtId="0" fontId="33" fillId="0" borderId="22" xfId="0" applyFont="1" applyFill="1" applyBorder="1" applyAlignment="1">
      <alignment horizontal="right" vertical="center"/>
    </xf>
    <xf numFmtId="0" fontId="29" fillId="0" borderId="0" xfId="0" applyFont="1" applyFill="1"/>
    <xf numFmtId="0" fontId="34" fillId="0" borderId="23" xfId="0" applyFont="1" applyFill="1" applyBorder="1" applyAlignment="1">
      <alignment horizontal="distributed" vertical="center" wrapText="1"/>
    </xf>
    <xf numFmtId="0" fontId="34" fillId="0" borderId="24" xfId="0" applyFont="1" applyFill="1" applyBorder="1" applyAlignment="1">
      <alignment horizontal="distributed" vertical="center" wrapText="1"/>
    </xf>
    <xf numFmtId="0" fontId="34" fillId="0" borderId="25" xfId="0" applyFont="1" applyFill="1" applyBorder="1" applyAlignment="1">
      <alignment horizontal="distributed" vertical="center" wrapText="1"/>
    </xf>
    <xf numFmtId="0" fontId="34" fillId="0" borderId="26" xfId="0" applyFont="1" applyFill="1" applyBorder="1" applyAlignment="1">
      <alignment horizontal="distributed" vertical="center" wrapText="1"/>
    </xf>
    <xf numFmtId="0" fontId="29" fillId="0" borderId="0" xfId="0" applyFont="1" applyFill="1" applyBorder="1" applyAlignment="1">
      <alignment vertical="center"/>
    </xf>
    <xf numFmtId="0" fontId="29" fillId="0" borderId="0" xfId="0" applyFont="1" applyFill="1" applyAlignment="1">
      <alignment vertical="center"/>
    </xf>
    <xf numFmtId="0" fontId="29" fillId="0" borderId="0" xfId="0" applyFont="1" applyFill="1" applyBorder="1" applyAlignment="1">
      <alignment horizontal="center" vertical="center" wrapText="1"/>
    </xf>
    <xf numFmtId="0" fontId="29" fillId="0" borderId="23" xfId="0" applyFont="1" applyFill="1" applyBorder="1" applyAlignment="1">
      <alignment horizontal="distributed"/>
    </xf>
    <xf numFmtId="0" fontId="29" fillId="0" borderId="24" xfId="0" applyFont="1" applyFill="1" applyBorder="1" applyAlignment="1">
      <alignment horizontal="distributed"/>
    </xf>
    <xf numFmtId="0" fontId="29" fillId="0" borderId="25" xfId="0" applyFont="1" applyFill="1" applyBorder="1" applyAlignment="1">
      <alignment horizontal="distributed"/>
    </xf>
    <xf numFmtId="0" fontId="29" fillId="0" borderId="26" xfId="0" applyFont="1" applyFill="1" applyBorder="1" applyAlignment="1">
      <alignment horizontal="distributed"/>
    </xf>
    <xf numFmtId="0" fontId="29" fillId="0" borderId="27" xfId="0" applyFont="1" applyFill="1" applyBorder="1" applyAlignment="1">
      <alignment horizontal="distributed"/>
    </xf>
    <xf numFmtId="0" fontId="29" fillId="0" borderId="28" xfId="0" applyFont="1" applyFill="1" applyBorder="1" applyAlignment="1">
      <alignment horizontal="distributed"/>
    </xf>
    <xf numFmtId="0" fontId="29" fillId="0" borderId="0" xfId="0" applyFont="1"/>
    <xf numFmtId="0" fontId="29" fillId="0" borderId="0" xfId="0" applyFont="1" applyBorder="1"/>
    <xf numFmtId="0" fontId="29" fillId="0" borderId="0" xfId="0" applyFont="1" applyAlignment="1">
      <alignment horizontal="center"/>
    </xf>
    <xf numFmtId="0" fontId="29" fillId="0" borderId="0" xfId="0" applyFont="1" applyAlignment="1">
      <alignment vertical="center"/>
    </xf>
    <xf numFmtId="0" fontId="35" fillId="0" borderId="0" xfId="0" applyFont="1" applyFill="1" applyAlignment="1">
      <alignment vertical="center"/>
    </xf>
    <xf numFmtId="0" fontId="34" fillId="0" borderId="29" xfId="0" applyFont="1" applyFill="1" applyBorder="1" applyAlignment="1">
      <alignment horizontal="distributed" vertical="center" wrapText="1"/>
    </xf>
    <xf numFmtId="0" fontId="29" fillId="0" borderId="30"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36" fillId="0" borderId="0" xfId="0" applyFont="1" applyFill="1" applyAlignment="1">
      <alignment vertical="center"/>
    </xf>
    <xf numFmtId="0" fontId="36" fillId="20" borderId="0" xfId="0" applyFont="1" applyFill="1"/>
    <xf numFmtId="0" fontId="30" fillId="0" borderId="0" xfId="0" applyFont="1" applyFill="1" applyBorder="1" applyAlignment="1">
      <alignment horizontal="right" vertical="center"/>
    </xf>
    <xf numFmtId="0" fontId="34" fillId="20" borderId="33" xfId="0" applyFont="1" applyFill="1" applyBorder="1" applyAlignment="1">
      <alignment horizontal="distributed" vertical="center"/>
    </xf>
    <xf numFmtId="0" fontId="34" fillId="20" borderId="34" xfId="0" applyFont="1" applyFill="1" applyBorder="1" applyAlignment="1">
      <alignment horizontal="distributed" vertical="center"/>
    </xf>
    <xf numFmtId="0" fontId="29" fillId="20" borderId="35" xfId="0" applyFont="1" applyFill="1" applyBorder="1" applyAlignment="1">
      <alignment horizontal="distributed"/>
    </xf>
    <xf numFmtId="0" fontId="29" fillId="20" borderId="36" xfId="0" applyFont="1" applyFill="1" applyBorder="1" applyAlignment="1">
      <alignment horizontal="distributed"/>
    </xf>
    <xf numFmtId="0" fontId="29" fillId="20" borderId="25" xfId="0" applyFont="1" applyFill="1" applyBorder="1" applyAlignment="1">
      <alignment horizontal="distributed"/>
    </xf>
    <xf numFmtId="0" fontId="29" fillId="20" borderId="37" xfId="0" applyFont="1" applyFill="1" applyBorder="1" applyAlignment="1">
      <alignment horizontal="distributed"/>
    </xf>
    <xf numFmtId="0" fontId="34" fillId="20" borderId="38" xfId="0" applyFont="1" applyFill="1" applyBorder="1" applyAlignment="1">
      <alignment horizontal="distributed" vertical="center"/>
    </xf>
    <xf numFmtId="0" fontId="34" fillId="20" borderId="39" xfId="0" applyFont="1" applyFill="1" applyBorder="1" applyAlignment="1">
      <alignment horizontal="distributed" vertical="center"/>
    </xf>
    <xf numFmtId="0" fontId="29" fillId="20" borderId="40" xfId="0" applyFont="1" applyFill="1" applyBorder="1" applyAlignment="1">
      <alignment horizontal="distributed" vertical="center"/>
    </xf>
    <xf numFmtId="0" fontId="34" fillId="20" borderId="41" xfId="0" applyFont="1" applyFill="1" applyBorder="1" applyAlignment="1">
      <alignment horizontal="distributed" vertical="center"/>
    </xf>
    <xf numFmtId="0" fontId="32" fillId="0" borderId="0" xfId="0" applyFont="1" applyFill="1" applyAlignment="1">
      <alignment horizontal="right"/>
    </xf>
    <xf numFmtId="0" fontId="32" fillId="0" borderId="0" xfId="0" applyFont="1" applyFill="1" applyAlignment="1">
      <alignment horizontal="center"/>
    </xf>
    <xf numFmtId="0" fontId="36" fillId="0" borderId="0" xfId="0" applyFont="1" applyFill="1"/>
    <xf numFmtId="0" fontId="37" fillId="0" borderId="42" xfId="0" applyFont="1" applyFill="1" applyBorder="1"/>
    <xf numFmtId="0" fontId="38" fillId="0" borderId="43" xfId="0" applyFont="1" applyFill="1" applyBorder="1" applyAlignment="1">
      <alignment vertical="center" wrapText="1"/>
    </xf>
    <xf numFmtId="0" fontId="33" fillId="0" borderId="27" xfId="0" applyFont="1" applyFill="1" applyBorder="1" applyAlignment="1">
      <alignment horizontal="distributed" vertical="center"/>
    </xf>
    <xf numFmtId="195" fontId="33" fillId="0" borderId="44" xfId="0" applyNumberFormat="1" applyFont="1" applyFill="1" applyBorder="1" applyAlignment="1">
      <alignment vertical="center"/>
    </xf>
    <xf numFmtId="195" fontId="33" fillId="0" borderId="45" xfId="0" applyNumberFormat="1" applyFont="1" applyFill="1" applyBorder="1" applyAlignment="1">
      <alignment vertical="center"/>
    </xf>
    <xf numFmtId="195" fontId="33" fillId="0" borderId="33" xfId="0" applyNumberFormat="1" applyFont="1" applyFill="1" applyBorder="1" applyAlignment="1">
      <alignment horizontal="right" vertical="center"/>
    </xf>
    <xf numFmtId="195" fontId="33" fillId="0" borderId="46" xfId="0" applyNumberFormat="1" applyFont="1" applyFill="1" applyBorder="1" applyAlignment="1">
      <alignment horizontal="right" vertical="center"/>
    </xf>
    <xf numFmtId="195" fontId="33" fillId="0" borderId="47" xfId="0" applyNumberFormat="1" applyFont="1" applyFill="1" applyBorder="1" applyAlignment="1">
      <alignment horizontal="right" vertical="center"/>
    </xf>
    <xf numFmtId="195" fontId="33" fillId="0" borderId="48" xfId="0" applyNumberFormat="1" applyFont="1" applyFill="1" applyBorder="1" applyAlignment="1">
      <alignment vertical="center"/>
    </xf>
    <xf numFmtId="195" fontId="33" fillId="0" borderId="27" xfId="0" applyNumberFormat="1" applyFont="1" applyFill="1" applyBorder="1" applyAlignment="1">
      <alignment vertical="center"/>
    </xf>
    <xf numFmtId="195" fontId="32" fillId="0" borderId="0" xfId="0" applyNumberFormat="1" applyFont="1" applyFill="1" applyAlignment="1">
      <alignment vertical="center"/>
    </xf>
    <xf numFmtId="0" fontId="33" fillId="0" borderId="49" xfId="0" applyFont="1" applyFill="1" applyBorder="1" applyAlignment="1">
      <alignment horizontal="distributed" vertical="center"/>
    </xf>
    <xf numFmtId="195" fontId="33" fillId="0" borderId="50" xfId="0" applyNumberFormat="1" applyFont="1" applyFill="1" applyBorder="1" applyAlignment="1">
      <alignment vertical="center"/>
    </xf>
    <xf numFmtId="195" fontId="33" fillId="0" borderId="51" xfId="0" applyNumberFormat="1" applyFont="1" applyFill="1" applyBorder="1" applyAlignment="1">
      <alignment vertical="center"/>
    </xf>
    <xf numFmtId="195" fontId="33" fillId="0" borderId="34" xfId="0" applyNumberFormat="1" applyFont="1" applyFill="1" applyBorder="1" applyAlignment="1">
      <alignment vertical="center"/>
    </xf>
    <xf numFmtId="195" fontId="33" fillId="0" borderId="52" xfId="0" applyNumberFormat="1" applyFont="1" applyFill="1" applyBorder="1" applyAlignment="1">
      <alignment vertical="center"/>
    </xf>
    <xf numFmtId="195" fontId="33" fillId="0" borderId="42" xfId="0" applyNumberFormat="1" applyFont="1" applyFill="1" applyBorder="1" applyAlignment="1">
      <alignment vertical="center"/>
    </xf>
    <xf numFmtId="195" fontId="33" fillId="0" borderId="34" xfId="0" applyNumberFormat="1" applyFont="1" applyFill="1" applyBorder="1" applyAlignment="1">
      <alignment horizontal="right" vertical="center"/>
    </xf>
    <xf numFmtId="195" fontId="33" fillId="0" borderId="53" xfId="0" applyNumberFormat="1" applyFont="1" applyFill="1" applyBorder="1" applyAlignment="1">
      <alignment vertical="center"/>
    </xf>
    <xf numFmtId="195" fontId="33" fillId="0" borderId="49" xfId="0" applyNumberFormat="1" applyFont="1" applyFill="1" applyBorder="1" applyAlignment="1">
      <alignment vertical="center"/>
    </xf>
    <xf numFmtId="195" fontId="33" fillId="19" borderId="42" xfId="66" applyNumberFormat="1" applyFont="1" applyFill="1" applyBorder="1" applyAlignment="1">
      <alignment vertical="center"/>
    </xf>
    <xf numFmtId="195" fontId="33" fillId="19" borderId="34" xfId="66" applyNumberFormat="1" applyFont="1" applyFill="1" applyBorder="1" applyAlignment="1">
      <alignment vertical="center"/>
    </xf>
    <xf numFmtId="0" fontId="33" fillId="0" borderId="54" xfId="0" applyFont="1" applyFill="1" applyBorder="1" applyAlignment="1">
      <alignment horizontal="right" vertical="center"/>
    </xf>
    <xf numFmtId="0" fontId="33" fillId="0" borderId="55" xfId="0" applyFont="1" applyFill="1" applyBorder="1" applyAlignment="1">
      <alignment horizontal="distributed" vertical="center"/>
    </xf>
    <xf numFmtId="195" fontId="33" fillId="0" borderId="56" xfId="0" applyNumberFormat="1" applyFont="1" applyFill="1" applyBorder="1" applyAlignment="1">
      <alignment vertical="center"/>
    </xf>
    <xf numFmtId="195" fontId="33" fillId="0" borderId="30" xfId="0" applyNumberFormat="1" applyFont="1" applyFill="1" applyBorder="1" applyAlignment="1">
      <alignment vertical="center"/>
    </xf>
    <xf numFmtId="195" fontId="33" fillId="0" borderId="41" xfId="0" applyNumberFormat="1" applyFont="1" applyFill="1" applyBorder="1" applyAlignment="1">
      <alignment vertical="center"/>
    </xf>
    <xf numFmtId="195" fontId="33" fillId="0" borderId="32" xfId="0" applyNumberFormat="1" applyFont="1" applyFill="1" applyBorder="1" applyAlignment="1">
      <alignment vertical="center"/>
    </xf>
    <xf numFmtId="195" fontId="33" fillId="0" borderId="31" xfId="0" applyNumberFormat="1" applyFont="1" applyFill="1" applyBorder="1" applyAlignment="1">
      <alignment vertical="center"/>
    </xf>
    <xf numFmtId="195" fontId="33" fillId="0" borderId="57" xfId="0" applyNumberFormat="1" applyFont="1" applyFill="1" applyBorder="1" applyAlignment="1">
      <alignment vertical="center"/>
    </xf>
    <xf numFmtId="195" fontId="33" fillId="0" borderId="55" xfId="0" applyNumberFormat="1" applyFont="1" applyFill="1" applyBorder="1" applyAlignment="1">
      <alignment vertical="center"/>
    </xf>
    <xf numFmtId="0" fontId="33" fillId="0" borderId="58" xfId="0" applyFont="1" applyFill="1" applyBorder="1" applyAlignment="1">
      <alignment horizontal="distributed" vertical="center"/>
    </xf>
    <xf numFmtId="195" fontId="33" fillId="0" borderId="20" xfId="0" applyNumberFormat="1" applyFont="1" applyFill="1" applyBorder="1" applyAlignment="1">
      <alignment vertical="center"/>
    </xf>
    <xf numFmtId="195" fontId="33" fillId="0" borderId="17" xfId="0" applyNumberFormat="1" applyFont="1" applyFill="1" applyBorder="1" applyAlignment="1">
      <alignment vertical="center"/>
    </xf>
    <xf numFmtId="195" fontId="33" fillId="0" borderId="39" xfId="0" applyNumberFormat="1" applyFont="1" applyFill="1" applyBorder="1" applyAlignment="1">
      <alignment vertical="center"/>
    </xf>
    <xf numFmtId="195" fontId="33" fillId="0" borderId="59" xfId="0" applyNumberFormat="1" applyFont="1" applyFill="1" applyBorder="1" applyAlignment="1">
      <alignment vertical="center"/>
    </xf>
    <xf numFmtId="195" fontId="33" fillId="0" borderId="60" xfId="0" applyNumberFormat="1" applyFont="1" applyFill="1" applyBorder="1" applyAlignment="1">
      <alignment vertical="center"/>
    </xf>
    <xf numFmtId="195" fontId="33" fillId="0" borderId="16" xfId="0" applyNumberFormat="1" applyFont="1" applyFill="1" applyBorder="1" applyAlignment="1">
      <alignment vertical="center"/>
    </xf>
    <xf numFmtId="195" fontId="33" fillId="0" borderId="58" xfId="0" applyNumberFormat="1" applyFont="1" applyFill="1" applyBorder="1" applyAlignment="1">
      <alignment vertical="center"/>
    </xf>
    <xf numFmtId="0" fontId="33" fillId="0" borderId="61" xfId="0" applyFont="1" applyFill="1" applyBorder="1" applyAlignment="1">
      <alignment horizontal="distributed" vertical="center"/>
    </xf>
    <xf numFmtId="195" fontId="33" fillId="0" borderId="40" xfId="0" applyNumberFormat="1" applyFont="1" applyFill="1" applyBorder="1" applyAlignment="1">
      <alignment vertical="center"/>
    </xf>
    <xf numFmtId="195" fontId="33" fillId="0" borderId="21" xfId="0" applyNumberFormat="1" applyFont="1" applyFill="1" applyBorder="1" applyAlignment="1">
      <alignment vertical="center"/>
    </xf>
    <xf numFmtId="195" fontId="33" fillId="0" borderId="38" xfId="0" applyNumberFormat="1" applyFont="1" applyFill="1" applyBorder="1" applyAlignment="1">
      <alignment vertical="center"/>
    </xf>
    <xf numFmtId="195" fontId="33" fillId="0" borderId="62" xfId="0" applyNumberFormat="1" applyFont="1" applyFill="1" applyBorder="1" applyAlignment="1">
      <alignment vertical="center"/>
    </xf>
    <xf numFmtId="195" fontId="33" fillId="0" borderId="63" xfId="0" applyNumberFormat="1" applyFont="1" applyFill="1" applyBorder="1" applyAlignment="1">
      <alignment vertical="center"/>
    </xf>
    <xf numFmtId="195" fontId="33" fillId="0" borderId="64" xfId="0" applyNumberFormat="1" applyFont="1" applyFill="1" applyBorder="1" applyAlignment="1">
      <alignment vertical="center"/>
    </xf>
    <xf numFmtId="195" fontId="33" fillId="0" borderId="61" xfId="0" applyNumberFormat="1" applyFont="1" applyFill="1" applyBorder="1" applyAlignment="1">
      <alignment vertical="center"/>
    </xf>
    <xf numFmtId="195" fontId="33" fillId="0" borderId="33" xfId="0" applyNumberFormat="1" applyFont="1" applyFill="1" applyBorder="1" applyAlignment="1">
      <alignment vertical="center"/>
    </xf>
    <xf numFmtId="195" fontId="33" fillId="0" borderId="46" xfId="0" applyNumberFormat="1" applyFont="1" applyFill="1" applyBorder="1" applyAlignment="1">
      <alignment vertical="center"/>
    </xf>
    <xf numFmtId="195" fontId="33" fillId="0" borderId="47" xfId="0" applyNumberFormat="1" applyFont="1" applyFill="1" applyBorder="1" applyAlignment="1">
      <alignment vertical="center"/>
    </xf>
    <xf numFmtId="0" fontId="33" fillId="0" borderId="65" xfId="0" applyFont="1" applyFill="1" applyBorder="1" applyAlignment="1">
      <alignment horizontal="distributed" vertical="center"/>
    </xf>
    <xf numFmtId="195" fontId="33" fillId="0" borderId="66" xfId="0" applyNumberFormat="1" applyFont="1" applyFill="1" applyBorder="1" applyAlignment="1">
      <alignment vertical="center"/>
    </xf>
    <xf numFmtId="195" fontId="33" fillId="0" borderId="19" xfId="0" applyNumberFormat="1" applyFont="1" applyFill="1" applyBorder="1" applyAlignment="1">
      <alignment vertical="center"/>
    </xf>
    <xf numFmtId="195" fontId="33" fillId="0" borderId="67" xfId="0" applyNumberFormat="1" applyFont="1" applyFill="1" applyBorder="1" applyAlignment="1">
      <alignment vertical="center"/>
    </xf>
    <xf numFmtId="195" fontId="33" fillId="0" borderId="68" xfId="0" applyNumberFormat="1" applyFont="1" applyFill="1" applyBorder="1" applyAlignment="1">
      <alignment vertical="center"/>
    </xf>
    <xf numFmtId="195" fontId="33" fillId="0" borderId="69" xfId="0" applyNumberFormat="1" applyFont="1" applyFill="1" applyBorder="1" applyAlignment="1">
      <alignment vertical="center"/>
    </xf>
    <xf numFmtId="195" fontId="33" fillId="0" borderId="70" xfId="0" applyNumberFormat="1" applyFont="1" applyFill="1" applyBorder="1" applyAlignment="1">
      <alignment vertical="center"/>
    </xf>
    <xf numFmtId="195" fontId="33" fillId="0" borderId="65" xfId="0" applyNumberFormat="1" applyFont="1" applyFill="1" applyBorder="1" applyAlignment="1">
      <alignment vertical="center"/>
    </xf>
    <xf numFmtId="195" fontId="33" fillId="0" borderId="37" xfId="0" applyNumberFormat="1" applyFont="1" applyFill="1" applyBorder="1" applyAlignment="1">
      <alignment vertical="center"/>
    </xf>
    <xf numFmtId="195" fontId="33" fillId="0" borderId="12" xfId="0" applyNumberFormat="1" applyFont="1" applyFill="1" applyBorder="1" applyAlignment="1">
      <alignment vertical="center"/>
    </xf>
    <xf numFmtId="195" fontId="33" fillId="0" borderId="71" xfId="0" applyNumberFormat="1" applyFont="1" applyFill="1" applyBorder="1" applyAlignment="1">
      <alignment vertical="center"/>
    </xf>
    <xf numFmtId="0" fontId="29" fillId="0" borderId="45" xfId="0" applyFont="1" applyFill="1" applyBorder="1" applyAlignment="1">
      <alignment horizontal="center"/>
    </xf>
    <xf numFmtId="0" fontId="29" fillId="0" borderId="47" xfId="0" applyFont="1" applyFill="1" applyBorder="1" applyAlignment="1">
      <alignment horizontal="center"/>
    </xf>
    <xf numFmtId="0" fontId="29" fillId="0" borderId="34" xfId="0" applyFont="1" applyFill="1" applyBorder="1" applyAlignment="1">
      <alignment horizontal="center"/>
    </xf>
    <xf numFmtId="0" fontId="29" fillId="0" borderId="46" xfId="0" applyFont="1" applyFill="1" applyBorder="1" applyAlignment="1">
      <alignment horizontal="center"/>
    </xf>
    <xf numFmtId="0" fontId="29" fillId="0" borderId="0" xfId="0" applyFont="1" applyFill="1" applyBorder="1" applyAlignment="1">
      <alignment horizontal="center"/>
    </xf>
    <xf numFmtId="0" fontId="29" fillId="0" borderId="42" xfId="0" applyFont="1" applyFill="1" applyBorder="1" applyAlignment="1">
      <alignment horizontal="center"/>
    </xf>
    <xf numFmtId="0" fontId="29" fillId="0" borderId="51" xfId="0" applyFont="1" applyFill="1" applyBorder="1" applyAlignment="1">
      <alignment horizontal="center"/>
    </xf>
    <xf numFmtId="0" fontId="29" fillId="0" borderId="52" xfId="0" applyFont="1" applyFill="1" applyBorder="1" applyAlignment="1">
      <alignment horizontal="center"/>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42"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0" xfId="0" applyFont="1" applyFill="1" applyAlignment="1">
      <alignment horizontal="center"/>
    </xf>
    <xf numFmtId="0" fontId="29" fillId="0" borderId="72" xfId="0" applyFont="1" applyFill="1" applyBorder="1" applyAlignment="1">
      <alignment horizontal="center"/>
    </xf>
    <xf numFmtId="0" fontId="29" fillId="0" borderId="50" xfId="0" applyFont="1" applyFill="1" applyBorder="1" applyAlignment="1">
      <alignment horizontal="center"/>
    </xf>
    <xf numFmtId="0" fontId="29" fillId="20" borderId="52" xfId="0" applyFont="1" applyFill="1" applyBorder="1" applyAlignment="1">
      <alignment horizontal="center"/>
    </xf>
    <xf numFmtId="0" fontId="29" fillId="18" borderId="51" xfId="0" applyFont="1" applyFill="1" applyBorder="1" applyAlignment="1">
      <alignment horizontal="center"/>
    </xf>
    <xf numFmtId="0" fontId="29" fillId="18" borderId="42" xfId="0" applyFont="1" applyFill="1" applyBorder="1" applyAlignment="1">
      <alignment horizontal="center"/>
    </xf>
    <xf numFmtId="0" fontId="29" fillId="18" borderId="52" xfId="0" applyFont="1" applyFill="1" applyBorder="1" applyAlignment="1">
      <alignment horizontal="center"/>
    </xf>
    <xf numFmtId="0" fontId="29" fillId="18" borderId="0" xfId="0" applyFont="1" applyFill="1" applyBorder="1" applyAlignment="1">
      <alignment horizontal="center"/>
    </xf>
    <xf numFmtId="0" fontId="29" fillId="0" borderId="18" xfId="0" applyFont="1" applyFill="1" applyBorder="1" applyAlignment="1">
      <alignment horizontal="center"/>
    </xf>
    <xf numFmtId="0" fontId="29" fillId="0" borderId="73" xfId="0" applyFont="1" applyFill="1" applyBorder="1" applyAlignment="1">
      <alignment horizontal="center"/>
    </xf>
    <xf numFmtId="0" fontId="29" fillId="0" borderId="74" xfId="0" applyFont="1" applyFill="1" applyBorder="1" applyAlignment="1">
      <alignment horizontal="center"/>
    </xf>
    <xf numFmtId="3" fontId="29" fillId="0" borderId="11" xfId="0" applyNumberFormat="1" applyFont="1" applyFill="1" applyBorder="1" applyAlignment="1">
      <alignment horizontal="right" vertical="center" wrapText="1"/>
    </xf>
    <xf numFmtId="3" fontId="29" fillId="0" borderId="12" xfId="0" applyNumberFormat="1" applyFont="1" applyFill="1" applyBorder="1" applyAlignment="1">
      <alignment horizontal="right" vertical="center" wrapText="1"/>
    </xf>
    <xf numFmtId="3" fontId="29" fillId="0" borderId="13" xfId="0" applyNumberFormat="1" applyFont="1" applyFill="1" applyBorder="1" applyAlignment="1">
      <alignment horizontal="right" vertical="center" wrapText="1"/>
    </xf>
    <xf numFmtId="3" fontId="29" fillId="0" borderId="22" xfId="0" applyNumberFormat="1" applyFont="1" applyFill="1" applyBorder="1" applyAlignment="1">
      <alignment horizontal="right" vertical="center" wrapText="1"/>
    </xf>
    <xf numFmtId="3" fontId="29" fillId="0" borderId="75" xfId="0" applyNumberFormat="1" applyFont="1" applyFill="1" applyBorder="1" applyAlignment="1">
      <alignment horizontal="right" vertical="center" wrapText="1"/>
    </xf>
    <xf numFmtId="3" fontId="29" fillId="0" borderId="76" xfId="0" applyNumberFormat="1" applyFont="1" applyFill="1" applyBorder="1" applyAlignment="1">
      <alignment horizontal="right" vertical="center" wrapText="1"/>
    </xf>
    <xf numFmtId="3" fontId="29" fillId="0" borderId="76" xfId="0" applyNumberFormat="1" applyFont="1" applyFill="1" applyBorder="1" applyAlignment="1">
      <alignment horizontal="center" vertical="center" wrapText="1"/>
    </xf>
    <xf numFmtId="3" fontId="29" fillId="0" borderId="77" xfId="0" applyNumberFormat="1" applyFont="1" applyFill="1" applyBorder="1" applyAlignment="1">
      <alignment horizontal="right" vertical="center" wrapText="1"/>
    </xf>
    <xf numFmtId="0" fontId="29" fillId="0" borderId="17" xfId="0" applyFont="1" applyFill="1" applyBorder="1" applyAlignment="1">
      <alignment horizontal="center"/>
    </xf>
    <xf numFmtId="0" fontId="29" fillId="0" borderId="60" xfId="0" applyFont="1" applyFill="1" applyBorder="1" applyAlignment="1">
      <alignment horizontal="center"/>
    </xf>
    <xf numFmtId="0" fontId="29" fillId="0" borderId="59" xfId="0" applyFont="1" applyFill="1" applyBorder="1" applyAlignment="1">
      <alignment horizontal="center"/>
    </xf>
    <xf numFmtId="0" fontId="29" fillId="0" borderId="39" xfId="0" applyFont="1" applyFill="1" applyBorder="1" applyAlignment="1">
      <alignment horizontal="center"/>
    </xf>
    <xf numFmtId="0" fontId="29" fillId="0" borderId="18"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74" xfId="0" applyFont="1" applyFill="1" applyBorder="1" applyAlignment="1">
      <alignment horizontal="center" vertical="center"/>
    </xf>
    <xf numFmtId="3" fontId="29" fillId="0" borderId="21" xfId="0" applyNumberFormat="1" applyFont="1" applyFill="1" applyBorder="1" applyAlignment="1">
      <alignment horizontal="right" vertical="center" wrapText="1"/>
    </xf>
    <xf numFmtId="3" fontId="29" fillId="0" borderId="63" xfId="0" applyNumberFormat="1" applyFont="1" applyFill="1" applyBorder="1" applyAlignment="1">
      <alignment horizontal="right" vertical="center" wrapText="1"/>
    </xf>
    <xf numFmtId="3" fontId="29" fillId="0" borderId="62" xfId="0" applyNumberFormat="1" applyFont="1" applyFill="1" applyBorder="1" applyAlignment="1">
      <alignment horizontal="right" vertical="center" wrapText="1"/>
    </xf>
    <xf numFmtId="3" fontId="29" fillId="0" borderId="0" xfId="0" applyNumberFormat="1" applyFont="1" applyFill="1" applyBorder="1" applyAlignment="1">
      <alignment horizontal="right" vertical="center" wrapText="1"/>
    </xf>
    <xf numFmtId="3" fontId="29" fillId="0" borderId="78" xfId="0" applyNumberFormat="1" applyFont="1" applyFill="1" applyBorder="1" applyAlignment="1">
      <alignment horizontal="right" vertical="center" wrapText="1"/>
    </xf>
    <xf numFmtId="3" fontId="29" fillId="0" borderId="79" xfId="0" applyNumberFormat="1" applyFont="1" applyFill="1" applyBorder="1" applyAlignment="1">
      <alignment horizontal="right" vertical="center" wrapText="1"/>
    </xf>
    <xf numFmtId="3" fontId="29" fillId="0" borderId="79" xfId="0" applyNumberFormat="1" applyFont="1" applyFill="1" applyBorder="1" applyAlignment="1">
      <alignment horizontal="center" vertical="center" wrapText="1"/>
    </xf>
    <xf numFmtId="3" fontId="29" fillId="0" borderId="80" xfId="0" applyNumberFormat="1" applyFont="1" applyFill="1" applyBorder="1" applyAlignment="1">
      <alignment horizontal="right" vertical="center" wrapText="1"/>
    </xf>
    <xf numFmtId="3" fontId="29" fillId="0" borderId="21" xfId="0" applyNumberFormat="1" applyFont="1" applyFill="1" applyBorder="1"/>
    <xf numFmtId="3" fontId="29" fillId="0" borderId="63" xfId="0" applyNumberFormat="1" applyFont="1" applyFill="1" applyBorder="1"/>
    <xf numFmtId="3" fontId="29" fillId="0" borderId="62" xfId="0" applyNumberFormat="1" applyFont="1" applyFill="1" applyBorder="1"/>
    <xf numFmtId="3" fontId="29" fillId="0" borderId="0" xfId="0" applyNumberFormat="1" applyFont="1" applyFill="1" applyBorder="1"/>
    <xf numFmtId="3" fontId="29" fillId="0" borderId="75" xfId="0" applyNumberFormat="1" applyFont="1" applyFill="1" applyBorder="1"/>
    <xf numFmtId="3" fontId="29" fillId="0" borderId="76" xfId="0" applyNumberFormat="1" applyFont="1" applyFill="1" applyBorder="1"/>
    <xf numFmtId="3" fontId="29" fillId="0" borderId="76" xfId="0" applyNumberFormat="1" applyFont="1" applyFill="1" applyBorder="1" applyAlignment="1">
      <alignment horizontal="center"/>
    </xf>
    <xf numFmtId="3" fontId="29" fillId="0" borderId="77" xfId="0" applyNumberFormat="1" applyFont="1" applyFill="1" applyBorder="1"/>
    <xf numFmtId="0" fontId="29" fillId="0" borderId="81" xfId="0" applyFont="1" applyFill="1" applyBorder="1" applyAlignment="1">
      <alignment horizont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81" xfId="0" applyFont="1" applyFill="1" applyBorder="1" applyAlignment="1">
      <alignment horizontal="center" vertical="center"/>
    </xf>
    <xf numFmtId="0" fontId="29" fillId="18" borderId="47" xfId="0" applyFont="1" applyFill="1" applyBorder="1" applyAlignment="1">
      <alignment horizontal="center" vertical="center"/>
    </xf>
    <xf numFmtId="0" fontId="29" fillId="0" borderId="0" xfId="0" applyFont="1" applyFill="1" applyBorder="1"/>
    <xf numFmtId="0" fontId="29" fillId="0" borderId="82" xfId="0" applyFont="1" applyFill="1" applyBorder="1"/>
    <xf numFmtId="0" fontId="29" fillId="0" borderId="81" xfId="0" applyFont="1" applyFill="1" applyBorder="1"/>
    <xf numFmtId="0" fontId="29" fillId="0" borderId="83" xfId="0" applyFont="1" applyFill="1" applyBorder="1"/>
    <xf numFmtId="0" fontId="29" fillId="0" borderId="84" xfId="0" applyFont="1" applyFill="1" applyBorder="1" applyAlignment="1">
      <alignment horizontal="center"/>
    </xf>
    <xf numFmtId="0" fontId="29" fillId="0" borderId="85" xfId="0" applyFont="1" applyFill="1" applyBorder="1"/>
    <xf numFmtId="0" fontId="29" fillId="0" borderId="84" xfId="0" applyFont="1" applyFill="1" applyBorder="1"/>
    <xf numFmtId="0" fontId="29" fillId="0" borderId="86" xfId="0" applyFont="1" applyFill="1" applyBorder="1" applyAlignment="1">
      <alignment horizontal="center"/>
    </xf>
    <xf numFmtId="0" fontId="29" fillId="0" borderId="87" xfId="0" applyFont="1" applyFill="1" applyBorder="1"/>
    <xf numFmtId="0" fontId="29" fillId="0" borderId="86" xfId="0" applyFont="1" applyFill="1" applyBorder="1"/>
    <xf numFmtId="0" fontId="29" fillId="0" borderId="18" xfId="0" applyFont="1" applyFill="1" applyBorder="1"/>
    <xf numFmtId="0" fontId="29" fillId="0" borderId="88" xfId="0" applyFont="1" applyFill="1" applyBorder="1"/>
    <xf numFmtId="0" fontId="29" fillId="0" borderId="73" xfId="0" applyFont="1" applyFill="1" applyBorder="1"/>
    <xf numFmtId="0" fontId="29" fillId="0" borderId="89" xfId="0" applyFont="1" applyFill="1" applyBorder="1"/>
    <xf numFmtId="0" fontId="29" fillId="0" borderId="43"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11" xfId="0" applyFont="1" applyFill="1" applyBorder="1"/>
    <xf numFmtId="0" fontId="29" fillId="0" borderId="12" xfId="0" applyFont="1" applyFill="1" applyBorder="1"/>
    <xf numFmtId="0" fontId="29" fillId="0" borderId="13" xfId="0" applyFont="1" applyFill="1" applyBorder="1"/>
    <xf numFmtId="0" fontId="29" fillId="0" borderId="91" xfId="0" applyFont="1" applyFill="1" applyBorder="1"/>
    <xf numFmtId="0" fontId="29" fillId="0" borderId="71" xfId="0" applyFont="1" applyFill="1" applyBorder="1"/>
    <xf numFmtId="0" fontId="29" fillId="0" borderId="91" xfId="0" applyFont="1" applyFill="1" applyBorder="1" applyAlignment="1">
      <alignment horizontal="center"/>
    </xf>
    <xf numFmtId="3" fontId="29" fillId="0" borderId="92" xfId="0" applyNumberFormat="1" applyFont="1" applyFill="1" applyBorder="1"/>
    <xf numFmtId="3" fontId="29" fillId="0" borderId="93" xfId="0" applyNumberFormat="1" applyFont="1" applyFill="1" applyBorder="1"/>
    <xf numFmtId="3" fontId="29" fillId="0" borderId="94" xfId="0" applyNumberFormat="1" applyFont="1" applyFill="1" applyBorder="1"/>
    <xf numFmtId="3" fontId="29" fillId="0" borderId="95" xfId="0" applyNumberFormat="1" applyFont="1" applyFill="1" applyBorder="1"/>
    <xf numFmtId="3" fontId="29" fillId="0" borderId="96" xfId="0" applyNumberFormat="1" applyFont="1" applyFill="1" applyBorder="1"/>
    <xf numFmtId="3" fontId="29" fillId="0" borderId="96" xfId="0" applyNumberFormat="1" applyFont="1" applyFill="1" applyBorder="1" applyAlignment="1">
      <alignment horizontal="center"/>
    </xf>
    <xf numFmtId="3" fontId="29" fillId="0" borderId="97" xfId="0" applyNumberFormat="1" applyFont="1" applyFill="1" applyBorder="1"/>
    <xf numFmtId="0" fontId="32" fillId="20" borderId="0" xfId="0" applyFont="1" applyFill="1" applyAlignment="1">
      <alignment horizontal="right"/>
    </xf>
    <xf numFmtId="0" fontId="28" fillId="20" borderId="0" xfId="0" applyFont="1" applyFill="1" applyAlignment="1">
      <alignment horizontal="right"/>
    </xf>
    <xf numFmtId="0" fontId="29" fillId="20" borderId="30" xfId="0" applyFont="1" applyFill="1" applyBorder="1" applyAlignment="1">
      <alignment horizontal="center" vertical="center" wrapText="1"/>
    </xf>
    <xf numFmtId="0" fontId="29" fillId="20" borderId="41" xfId="0" applyFont="1" applyFill="1" applyBorder="1" applyAlignment="1">
      <alignment horizontal="center" vertical="center" wrapText="1"/>
    </xf>
    <xf numFmtId="0" fontId="29" fillId="20" borderId="32" xfId="0" applyFont="1" applyFill="1" applyBorder="1" applyAlignment="1">
      <alignment horizontal="center" vertical="center" wrapText="1"/>
    </xf>
    <xf numFmtId="0" fontId="29" fillId="20" borderId="31" xfId="0" applyFont="1" applyFill="1" applyBorder="1" applyAlignment="1">
      <alignment horizontal="center" vertical="center" wrapText="1"/>
    </xf>
    <xf numFmtId="0" fontId="29" fillId="20" borderId="57" xfId="0" applyFont="1" applyFill="1" applyBorder="1" applyAlignment="1">
      <alignment horizontal="center" vertical="center" wrapText="1"/>
    </xf>
    <xf numFmtId="0" fontId="29" fillId="20" borderId="0" xfId="0" applyFont="1" applyFill="1" applyBorder="1" applyAlignment="1">
      <alignment horizontal="center" vertical="center" wrapText="1"/>
    </xf>
    <xf numFmtId="0" fontId="33" fillId="20" borderId="0" xfId="0" applyFont="1" applyFill="1" applyBorder="1" applyAlignment="1">
      <alignment horizontal="right" vertical="center"/>
    </xf>
    <xf numFmtId="0" fontId="33" fillId="20" borderId="27" xfId="0" applyFont="1" applyFill="1" applyBorder="1"/>
    <xf numFmtId="184" fontId="37" fillId="20" borderId="21" xfId="0" applyNumberFormat="1" applyFont="1" applyFill="1" applyBorder="1" applyAlignment="1">
      <alignment horizontal="right"/>
    </xf>
    <xf numFmtId="184" fontId="37" fillId="20" borderId="38" xfId="0" applyNumberFormat="1" applyFont="1" applyFill="1" applyBorder="1" applyAlignment="1">
      <alignment horizontal="right"/>
    </xf>
    <xf numFmtId="184" fontId="37" fillId="20" borderId="62" xfId="0" applyNumberFormat="1" applyFont="1" applyFill="1" applyBorder="1" applyAlignment="1">
      <alignment horizontal="right"/>
    </xf>
    <xf numFmtId="184" fontId="37" fillId="20" borderId="63" xfId="0" applyNumberFormat="1" applyFont="1" applyFill="1" applyBorder="1" applyAlignment="1">
      <alignment horizontal="right"/>
    </xf>
    <xf numFmtId="184" fontId="37" fillId="20" borderId="64" xfId="0" applyNumberFormat="1" applyFont="1" applyFill="1" applyBorder="1" applyAlignment="1">
      <alignment horizontal="right"/>
    </xf>
    <xf numFmtId="184" fontId="37" fillId="20" borderId="61" xfId="0" applyNumberFormat="1" applyFont="1" applyFill="1" applyBorder="1" applyAlignment="1">
      <alignment horizontal="right"/>
    </xf>
    <xf numFmtId="184" fontId="37" fillId="20" borderId="98" xfId="0" applyNumberFormat="1" applyFont="1" applyFill="1" applyBorder="1" applyAlignment="1">
      <alignment horizontal="right"/>
    </xf>
    <xf numFmtId="184" fontId="37" fillId="20" borderId="0" xfId="0" applyNumberFormat="1" applyFont="1" applyFill="1" applyBorder="1"/>
    <xf numFmtId="0" fontId="33" fillId="20" borderId="49" xfId="0" applyFont="1" applyFill="1" applyBorder="1"/>
    <xf numFmtId="184" fontId="37" fillId="20" borderId="18" xfId="0" applyNumberFormat="1" applyFont="1" applyFill="1" applyBorder="1" applyAlignment="1">
      <alignment horizontal="right"/>
    </xf>
    <xf numFmtId="184" fontId="37" fillId="20" borderId="43" xfId="0" applyNumberFormat="1" applyFont="1" applyFill="1" applyBorder="1" applyAlignment="1">
      <alignment horizontal="right"/>
    </xf>
    <xf numFmtId="184" fontId="37" fillId="20" borderId="74" xfId="0" applyNumberFormat="1" applyFont="1" applyFill="1" applyBorder="1" applyAlignment="1">
      <alignment horizontal="right"/>
    </xf>
    <xf numFmtId="184" fontId="37" fillId="20" borderId="73" xfId="0" applyNumberFormat="1" applyFont="1" applyFill="1" applyBorder="1" applyAlignment="1">
      <alignment horizontal="right"/>
    </xf>
    <xf numFmtId="184" fontId="37" fillId="20" borderId="10" xfId="0" applyNumberFormat="1" applyFont="1" applyFill="1" applyBorder="1" applyAlignment="1">
      <alignment horizontal="right"/>
    </xf>
    <xf numFmtId="184" fontId="37" fillId="20" borderId="99" xfId="0" applyNumberFormat="1" applyFont="1" applyFill="1" applyBorder="1" applyAlignment="1">
      <alignment horizontal="right"/>
    </xf>
    <xf numFmtId="184" fontId="37" fillId="20" borderId="90" xfId="0" applyNumberFormat="1" applyFont="1" applyFill="1" applyBorder="1" applyAlignment="1">
      <alignment horizontal="right"/>
    </xf>
    <xf numFmtId="184" fontId="37" fillId="18" borderId="18" xfId="0" applyNumberFormat="1" applyFont="1" applyFill="1" applyBorder="1" applyAlignment="1">
      <alignment horizontal="right"/>
    </xf>
    <xf numFmtId="184" fontId="37" fillId="18" borderId="43" xfId="0" applyNumberFormat="1" applyFont="1" applyFill="1" applyBorder="1" applyAlignment="1">
      <alignment horizontal="right"/>
    </xf>
    <xf numFmtId="184" fontId="37" fillId="18" borderId="73" xfId="0" applyNumberFormat="1" applyFont="1" applyFill="1" applyBorder="1" applyAlignment="1">
      <alignment horizontal="right"/>
    </xf>
    <xf numFmtId="184" fontId="37" fillId="18" borderId="74" xfId="0" applyNumberFormat="1" applyFont="1" applyFill="1" applyBorder="1" applyAlignment="1">
      <alignment horizontal="right"/>
    </xf>
    <xf numFmtId="184" fontId="37" fillId="18" borderId="99" xfId="0" applyNumberFormat="1" applyFont="1" applyFill="1" applyBorder="1" applyAlignment="1">
      <alignment horizontal="right"/>
    </xf>
    <xf numFmtId="184" fontId="37" fillId="18" borderId="90" xfId="0" applyNumberFormat="1" applyFont="1" applyFill="1" applyBorder="1" applyAlignment="1">
      <alignment horizontal="right"/>
    </xf>
    <xf numFmtId="0" fontId="33" fillId="20" borderId="99" xfId="0" applyFont="1" applyFill="1" applyBorder="1"/>
    <xf numFmtId="184" fontId="37" fillId="20" borderId="30" xfId="0" applyNumberFormat="1" applyFont="1" applyFill="1" applyBorder="1" applyAlignment="1">
      <alignment horizontal="right"/>
    </xf>
    <xf numFmtId="184" fontId="37" fillId="20" borderId="41" xfId="0" applyNumberFormat="1" applyFont="1" applyFill="1" applyBorder="1" applyAlignment="1">
      <alignment horizontal="right"/>
    </xf>
    <xf numFmtId="184" fontId="37" fillId="20" borderId="32" xfId="0" applyNumberFormat="1" applyFont="1" applyFill="1" applyBorder="1" applyAlignment="1">
      <alignment horizontal="right"/>
    </xf>
    <xf numFmtId="184" fontId="37" fillId="20" borderId="31" xfId="0" applyNumberFormat="1" applyFont="1" applyFill="1" applyBorder="1" applyAlignment="1">
      <alignment horizontal="right"/>
    </xf>
    <xf numFmtId="184" fontId="37" fillId="20" borderId="57" xfId="0" applyNumberFormat="1" applyFont="1" applyFill="1" applyBorder="1" applyAlignment="1">
      <alignment horizontal="right"/>
    </xf>
    <xf numFmtId="184" fontId="37" fillId="20" borderId="55" xfId="0" applyNumberFormat="1" applyFont="1" applyFill="1" applyBorder="1" applyAlignment="1">
      <alignment horizontal="right"/>
    </xf>
    <xf numFmtId="184" fontId="37" fillId="20" borderId="100" xfId="0" applyNumberFormat="1" applyFont="1" applyFill="1" applyBorder="1" applyAlignment="1">
      <alignment horizontal="right"/>
    </xf>
    <xf numFmtId="0" fontId="33" fillId="20" borderId="26" xfId="0" applyFont="1" applyFill="1" applyBorder="1"/>
    <xf numFmtId="184" fontId="37" fillId="20" borderId="11" xfId="0" applyNumberFormat="1" applyFont="1" applyFill="1" applyBorder="1" applyAlignment="1">
      <alignment horizontal="right"/>
    </xf>
    <xf numFmtId="184" fontId="37" fillId="20" borderId="12" xfId="0" applyNumberFormat="1" applyFont="1" applyFill="1" applyBorder="1" applyAlignment="1">
      <alignment horizontal="right"/>
    </xf>
    <xf numFmtId="184" fontId="37" fillId="20" borderId="12" xfId="0" applyNumberFormat="1" applyFont="1" applyFill="1" applyBorder="1" applyAlignment="1">
      <alignment horizontal="right" shrinkToFit="1"/>
    </xf>
    <xf numFmtId="184" fontId="37" fillId="20" borderId="13" xfId="0" applyNumberFormat="1" applyFont="1" applyFill="1" applyBorder="1" applyAlignment="1">
      <alignment horizontal="right"/>
    </xf>
    <xf numFmtId="184" fontId="37" fillId="20" borderId="91" xfId="0" applyNumberFormat="1" applyFont="1" applyFill="1" applyBorder="1" applyAlignment="1">
      <alignment horizontal="right"/>
    </xf>
    <xf numFmtId="184" fontId="37" fillId="20" borderId="71" xfId="0" applyNumberFormat="1" applyFont="1" applyFill="1" applyBorder="1" applyAlignment="1">
      <alignment horizontal="right"/>
    </xf>
    <xf numFmtId="184" fontId="37" fillId="20" borderId="13" xfId="0" applyNumberFormat="1" applyFont="1" applyFill="1" applyBorder="1" applyAlignment="1">
      <alignment horizontal="right" shrinkToFit="1"/>
    </xf>
    <xf numFmtId="184" fontId="37" fillId="20" borderId="101" xfId="0" applyNumberFormat="1" applyFont="1" applyFill="1" applyBorder="1" applyAlignment="1">
      <alignment horizontal="right"/>
    </xf>
    <xf numFmtId="184" fontId="37" fillId="20" borderId="102" xfId="0" applyNumberFormat="1" applyFont="1" applyFill="1" applyBorder="1" applyAlignment="1">
      <alignment horizontal="right"/>
    </xf>
    <xf numFmtId="0" fontId="33" fillId="20" borderId="23" xfId="0" applyFont="1" applyFill="1" applyBorder="1"/>
    <xf numFmtId="0" fontId="33" fillId="20" borderId="24" xfId="0" applyFont="1" applyFill="1" applyBorder="1"/>
    <xf numFmtId="0" fontId="33" fillId="20" borderId="103" xfId="0" applyFont="1" applyFill="1" applyBorder="1"/>
    <xf numFmtId="184" fontId="37" fillId="20" borderId="19" xfId="0" applyNumberFormat="1" applyFont="1" applyFill="1" applyBorder="1" applyAlignment="1">
      <alignment horizontal="right"/>
    </xf>
    <xf numFmtId="184" fontId="37" fillId="20" borderId="67" xfId="0" applyNumberFormat="1" applyFont="1" applyFill="1" applyBorder="1" applyAlignment="1">
      <alignment horizontal="right"/>
    </xf>
    <xf numFmtId="184" fontId="37" fillId="20" borderId="68" xfId="0" applyNumberFormat="1" applyFont="1" applyFill="1" applyBorder="1" applyAlignment="1">
      <alignment horizontal="right"/>
    </xf>
    <xf numFmtId="184" fontId="37" fillId="20" borderId="69" xfId="0" applyNumberFormat="1" applyFont="1" applyFill="1" applyBorder="1" applyAlignment="1">
      <alignment horizontal="right"/>
    </xf>
    <xf numFmtId="184" fontId="37" fillId="20" borderId="70" xfId="0" applyNumberFormat="1" applyFont="1" applyFill="1" applyBorder="1" applyAlignment="1">
      <alignment horizontal="right"/>
    </xf>
    <xf numFmtId="184" fontId="37" fillId="20" borderId="65" xfId="0" applyNumberFormat="1" applyFont="1" applyFill="1" applyBorder="1" applyAlignment="1">
      <alignment horizontal="right"/>
    </xf>
    <xf numFmtId="184" fontId="37" fillId="20" borderId="104" xfId="0" applyNumberFormat="1" applyFont="1" applyFill="1" applyBorder="1" applyAlignment="1">
      <alignment horizontal="right"/>
    </xf>
    <xf numFmtId="0" fontId="33" fillId="20" borderId="37" xfId="0" applyFont="1" applyFill="1" applyBorder="1"/>
    <xf numFmtId="184" fontId="37" fillId="20" borderId="67" xfId="0" applyNumberFormat="1" applyFont="1" applyFill="1" applyBorder="1" applyAlignment="1">
      <alignment horizontal="right" shrinkToFit="1"/>
    </xf>
    <xf numFmtId="184" fontId="37" fillId="20" borderId="68" xfId="0" applyNumberFormat="1" applyFont="1" applyFill="1" applyBorder="1" applyAlignment="1">
      <alignment horizontal="right" shrinkToFit="1"/>
    </xf>
    <xf numFmtId="0" fontId="29" fillId="0" borderId="66" xfId="0" applyFont="1" applyFill="1" applyBorder="1" applyAlignment="1">
      <alignment horizontal="left"/>
    </xf>
    <xf numFmtId="195" fontId="29" fillId="20" borderId="34" xfId="0" applyNumberFormat="1" applyFont="1" applyFill="1" applyBorder="1" applyAlignment="1">
      <alignment vertical="center"/>
    </xf>
    <xf numFmtId="195" fontId="29" fillId="20" borderId="33" xfId="0" applyNumberFormat="1" applyFont="1" applyFill="1" applyBorder="1" applyAlignment="1">
      <alignment vertical="center"/>
    </xf>
    <xf numFmtId="195" fontId="29" fillId="20" borderId="46" xfId="0" applyNumberFormat="1" applyFont="1" applyFill="1" applyBorder="1" applyAlignment="1">
      <alignment vertical="center"/>
    </xf>
    <xf numFmtId="195" fontId="29" fillId="20" borderId="52" xfId="0" applyNumberFormat="1" applyFont="1" applyFill="1" applyBorder="1" applyAlignment="1">
      <alignment vertical="center"/>
    </xf>
    <xf numFmtId="196" fontId="29" fillId="20" borderId="34" xfId="0" applyNumberFormat="1" applyFont="1" applyFill="1" applyBorder="1" applyAlignment="1">
      <alignment vertical="center"/>
    </xf>
    <xf numFmtId="195" fontId="29" fillId="20" borderId="42" xfId="0" applyNumberFormat="1" applyFont="1" applyFill="1" applyBorder="1" applyAlignment="1">
      <alignment vertical="center"/>
    </xf>
    <xf numFmtId="195" fontId="29" fillId="20" borderId="34" xfId="38" applyNumberFormat="1" applyFont="1" applyFill="1" applyBorder="1" applyAlignment="1">
      <alignment vertical="center"/>
    </xf>
    <xf numFmtId="195" fontId="29" fillId="20" borderId="41" xfId="0" applyNumberFormat="1" applyFont="1" applyFill="1" applyBorder="1" applyAlignment="1">
      <alignment vertical="center"/>
    </xf>
    <xf numFmtId="195" fontId="29" fillId="20" borderId="32" xfId="0" applyNumberFormat="1" applyFont="1" applyFill="1" applyBorder="1" applyAlignment="1">
      <alignment vertical="center"/>
    </xf>
    <xf numFmtId="195" fontId="29" fillId="20" borderId="39" xfId="0" applyNumberFormat="1" applyFont="1" applyFill="1" applyBorder="1" applyAlignment="1">
      <alignment vertical="center"/>
    </xf>
    <xf numFmtId="195" fontId="29" fillId="20" borderId="59" xfId="0" applyNumberFormat="1" applyFont="1" applyFill="1" applyBorder="1" applyAlignment="1">
      <alignment vertical="center"/>
    </xf>
    <xf numFmtId="201" fontId="29" fillId="20" borderId="52" xfId="0" applyNumberFormat="1" applyFont="1" applyFill="1" applyBorder="1" applyAlignment="1">
      <alignment vertical="center"/>
    </xf>
    <xf numFmtId="199" fontId="29" fillId="20" borderId="52" xfId="0" applyNumberFormat="1" applyFont="1" applyFill="1" applyBorder="1" applyAlignment="1">
      <alignment vertical="center"/>
    </xf>
    <xf numFmtId="196" fontId="29" fillId="20" borderId="42" xfId="0" applyNumberFormat="1" applyFont="1" applyFill="1" applyBorder="1" applyAlignment="1">
      <alignment vertical="center"/>
    </xf>
    <xf numFmtId="195" fontId="29" fillId="20" borderId="105" xfId="0" applyNumberFormat="1" applyFont="1" applyFill="1" applyBorder="1" applyAlignment="1">
      <alignment vertical="center"/>
    </xf>
    <xf numFmtId="195" fontId="29" fillId="20" borderId="67" xfId="0" applyNumberFormat="1" applyFont="1" applyFill="1" applyBorder="1" applyAlignment="1">
      <alignment vertical="center"/>
    </xf>
    <xf numFmtId="195" fontId="29" fillId="20" borderId="56" xfId="0" applyNumberFormat="1" applyFont="1" applyFill="1" applyBorder="1" applyAlignment="1">
      <alignment vertical="center"/>
    </xf>
    <xf numFmtId="195" fontId="29" fillId="20" borderId="68" xfId="0" applyNumberFormat="1" applyFont="1" applyFill="1" applyBorder="1" applyAlignment="1">
      <alignment vertical="center"/>
    </xf>
    <xf numFmtId="0" fontId="39" fillId="0" borderId="0" xfId="0" applyFont="1" applyFill="1"/>
    <xf numFmtId="0" fontId="32" fillId="0" borderId="0" xfId="0" applyFont="1"/>
    <xf numFmtId="0" fontId="29" fillId="0" borderId="10" xfId="0" applyFont="1" applyFill="1" applyBorder="1" applyAlignment="1">
      <alignment vertical="center" wrapText="1"/>
    </xf>
    <xf numFmtId="0" fontId="29" fillId="0" borderId="15" xfId="0" applyFont="1" applyFill="1" applyBorder="1" applyAlignment="1">
      <alignment vertical="center"/>
    </xf>
    <xf numFmtId="0" fontId="29" fillId="0" borderId="16" xfId="0" applyFont="1" applyFill="1" applyBorder="1" applyAlignment="1">
      <alignment vertical="center"/>
    </xf>
    <xf numFmtId="0" fontId="29" fillId="0" borderId="56" xfId="0" applyFont="1" applyFill="1" applyBorder="1" applyAlignment="1">
      <alignment horizontal="center" vertical="center" wrapText="1"/>
    </xf>
    <xf numFmtId="0" fontId="29" fillId="0" borderId="100" xfId="0" applyFont="1" applyFill="1" applyBorder="1" applyAlignment="1">
      <alignment horizontal="center" vertical="center" wrapText="1"/>
    </xf>
    <xf numFmtId="0" fontId="29" fillId="0" borderId="110" xfId="0" applyFont="1" applyFill="1" applyBorder="1" applyAlignment="1">
      <alignment horizontal="center" vertical="center" wrapText="1"/>
    </xf>
    <xf numFmtId="0" fontId="29" fillId="0" borderId="111" xfId="0" applyFont="1" applyFill="1" applyBorder="1" applyAlignment="1">
      <alignment horizontal="center" vertical="center" wrapText="1"/>
    </xf>
    <xf numFmtId="3" fontId="29" fillId="0" borderId="45" xfId="0" applyNumberFormat="1" applyFont="1" applyFill="1" applyBorder="1"/>
    <xf numFmtId="3" fontId="29" fillId="0" borderId="47" xfId="0" applyNumberFormat="1" applyFont="1" applyFill="1" applyBorder="1"/>
    <xf numFmtId="3" fontId="29" fillId="0" borderId="23" xfId="0" applyNumberFormat="1" applyFont="1" applyFill="1" applyBorder="1"/>
    <xf numFmtId="3" fontId="29" fillId="0" borderId="46" xfId="0" applyNumberFormat="1" applyFont="1" applyFill="1" applyBorder="1"/>
    <xf numFmtId="3" fontId="29" fillId="0" borderId="36" xfId="0" applyNumberFormat="1" applyFont="1" applyFill="1" applyBorder="1"/>
    <xf numFmtId="3" fontId="29" fillId="0" borderId="112" xfId="0" applyNumberFormat="1" applyFont="1" applyFill="1" applyBorder="1"/>
    <xf numFmtId="3" fontId="29" fillId="0" borderId="51" xfId="0" applyNumberFormat="1" applyFont="1" applyFill="1" applyBorder="1"/>
    <xf numFmtId="3" fontId="29" fillId="0" borderId="42" xfId="0" applyNumberFormat="1" applyFont="1" applyFill="1" applyBorder="1"/>
    <xf numFmtId="3" fontId="29" fillId="0" borderId="24" xfId="0" applyNumberFormat="1" applyFont="1" applyFill="1" applyBorder="1"/>
    <xf numFmtId="3" fontId="29" fillId="0" borderId="113" xfId="0" applyNumberFormat="1" applyFont="1" applyFill="1" applyBorder="1"/>
    <xf numFmtId="3" fontId="29" fillId="0" borderId="18" xfId="0" applyNumberFormat="1" applyFont="1" applyFill="1" applyBorder="1"/>
    <xf numFmtId="3" fontId="29" fillId="0" borderId="73" xfId="0" applyNumberFormat="1" applyFont="1" applyFill="1" applyBorder="1"/>
    <xf numFmtId="3" fontId="29" fillId="0" borderId="30" xfId="0" applyNumberFormat="1" applyFont="1" applyFill="1" applyBorder="1"/>
    <xf numFmtId="0" fontId="29" fillId="0" borderId="101" xfId="0" applyFont="1" applyFill="1" applyBorder="1" applyAlignment="1">
      <alignment horizontal="distributed"/>
    </xf>
    <xf numFmtId="3" fontId="29" fillId="0" borderId="91" xfId="0" applyNumberFormat="1" applyFont="1" applyFill="1" applyBorder="1" applyAlignment="1">
      <alignment horizontal="right" vertical="center" wrapText="1"/>
    </xf>
    <xf numFmtId="3" fontId="29" fillId="0" borderId="114" xfId="0" applyNumberFormat="1" applyFont="1" applyFill="1" applyBorder="1" applyAlignment="1">
      <alignment horizontal="right" vertical="center" wrapText="1"/>
    </xf>
    <xf numFmtId="0" fontId="29" fillId="0" borderId="36" xfId="0" applyFont="1" applyFill="1" applyBorder="1" applyAlignment="1">
      <alignment horizontal="distributed"/>
    </xf>
    <xf numFmtId="3" fontId="29" fillId="0" borderId="17" xfId="0" applyNumberFormat="1" applyFont="1" applyFill="1" applyBorder="1"/>
    <xf numFmtId="3" fontId="29" fillId="0" borderId="60" xfId="0" applyNumberFormat="1" applyFont="1" applyFill="1" applyBorder="1"/>
    <xf numFmtId="3" fontId="29" fillId="0" borderId="115" xfId="0" applyNumberFormat="1" applyFont="1" applyFill="1" applyBorder="1"/>
    <xf numFmtId="3" fontId="29" fillId="0" borderId="116" xfId="0" applyNumberFormat="1" applyFont="1" applyFill="1" applyBorder="1"/>
    <xf numFmtId="3" fontId="29" fillId="0" borderId="117" xfId="0" applyNumberFormat="1" applyFont="1" applyFill="1" applyBorder="1"/>
    <xf numFmtId="3" fontId="29" fillId="0" borderId="118" xfId="0" applyNumberFormat="1" applyFont="1" applyFill="1" applyBorder="1"/>
    <xf numFmtId="3" fontId="29" fillId="0" borderId="119" xfId="0" applyNumberFormat="1" applyFont="1" applyFill="1" applyBorder="1"/>
    <xf numFmtId="3" fontId="29" fillId="0" borderId="120" xfId="0" applyNumberFormat="1" applyFont="1" applyFill="1" applyBorder="1"/>
    <xf numFmtId="3" fontId="29" fillId="0" borderId="98" xfId="0" applyNumberFormat="1" applyFont="1" applyFill="1" applyBorder="1"/>
    <xf numFmtId="3" fontId="29" fillId="0" borderId="33" xfId="0" applyNumberFormat="1" applyFont="1" applyFill="1" applyBorder="1"/>
    <xf numFmtId="3" fontId="29" fillId="0" borderId="34" xfId="0" applyNumberFormat="1" applyFont="1" applyFill="1" applyBorder="1"/>
    <xf numFmtId="3" fontId="29" fillId="0" borderId="52" xfId="0" applyNumberFormat="1" applyFont="1" applyFill="1" applyBorder="1"/>
    <xf numFmtId="3" fontId="29" fillId="0" borderId="11" xfId="0" applyNumberFormat="1" applyFont="1" applyFill="1" applyBorder="1"/>
    <xf numFmtId="3" fontId="29" fillId="0" borderId="91" xfId="0" applyNumberFormat="1" applyFont="1" applyFill="1" applyBorder="1"/>
    <xf numFmtId="3" fontId="29" fillId="0" borderId="102" xfId="0" applyNumberFormat="1" applyFont="1" applyFill="1" applyBorder="1"/>
    <xf numFmtId="0" fontId="34" fillId="0" borderId="37" xfId="0" applyFont="1" applyFill="1" applyBorder="1" applyAlignment="1">
      <alignment horizontal="distributed" vertical="center" wrapText="1"/>
    </xf>
    <xf numFmtId="3" fontId="29" fillId="0" borderId="19" xfId="0" applyNumberFormat="1" applyFont="1" applyFill="1" applyBorder="1"/>
    <xf numFmtId="3" fontId="29" fillId="0" borderId="69" xfId="0" applyNumberFormat="1" applyFont="1" applyFill="1" applyBorder="1"/>
    <xf numFmtId="3" fontId="29" fillId="0" borderId="104" xfId="0" applyNumberFormat="1" applyFont="1" applyFill="1" applyBorder="1"/>
    <xf numFmtId="0" fontId="29" fillId="0" borderId="40" xfId="0" applyFont="1" applyFill="1" applyBorder="1" applyAlignment="1">
      <alignment vertical="center"/>
    </xf>
    <xf numFmtId="0" fontId="39" fillId="20" borderId="0" xfId="0" applyFont="1" applyFill="1"/>
    <xf numFmtId="0" fontId="29" fillId="20" borderId="10" xfId="0" applyFont="1" applyFill="1" applyBorder="1" applyAlignment="1">
      <alignment vertical="center" wrapText="1"/>
    </xf>
    <xf numFmtId="0" fontId="29" fillId="20" borderId="15" xfId="0" applyFont="1" applyFill="1" applyBorder="1" applyAlignment="1">
      <alignment vertical="center"/>
    </xf>
    <xf numFmtId="0" fontId="29" fillId="20" borderId="16" xfId="0" applyFont="1" applyFill="1" applyBorder="1" applyAlignment="1">
      <alignment vertical="center"/>
    </xf>
    <xf numFmtId="0" fontId="29" fillId="20" borderId="56" xfId="0" applyFont="1" applyFill="1" applyBorder="1" applyAlignment="1">
      <alignment horizontal="center" vertical="center" wrapText="1"/>
    </xf>
    <xf numFmtId="0" fontId="29" fillId="20" borderId="100" xfId="0" applyFont="1" applyFill="1" applyBorder="1" applyAlignment="1">
      <alignment horizontal="center" vertical="center" wrapText="1"/>
    </xf>
    <xf numFmtId="0" fontId="29" fillId="20" borderId="23" xfId="0" applyFont="1" applyFill="1" applyBorder="1" applyAlignment="1">
      <alignment horizontal="distributed"/>
    </xf>
    <xf numFmtId="3" fontId="29" fillId="20" borderId="45" xfId="0" applyNumberFormat="1" applyFont="1" applyFill="1" applyBorder="1"/>
    <xf numFmtId="3" fontId="29" fillId="20" borderId="47" xfId="0" applyNumberFormat="1" applyFont="1" applyFill="1" applyBorder="1"/>
    <xf numFmtId="3" fontId="29" fillId="20" borderId="23" xfId="0" applyNumberFormat="1" applyFont="1" applyFill="1" applyBorder="1"/>
    <xf numFmtId="3" fontId="29" fillId="20" borderId="46" xfId="0" applyNumberFormat="1" applyFont="1" applyFill="1" applyBorder="1"/>
    <xf numFmtId="3" fontId="40" fillId="0" borderId="42" xfId="38" applyNumberFormat="1" applyFont="1" applyFill="1" applyBorder="1" applyAlignment="1">
      <alignment vertical="center"/>
    </xf>
    <xf numFmtId="3" fontId="40" fillId="0" borderId="34" xfId="38" applyNumberFormat="1" applyFont="1" applyFill="1" applyBorder="1" applyAlignment="1">
      <alignment vertical="center"/>
    </xf>
    <xf numFmtId="0" fontId="29" fillId="20" borderId="24" xfId="0" applyFont="1" applyFill="1" applyBorder="1" applyAlignment="1">
      <alignment horizontal="distributed"/>
    </xf>
    <xf numFmtId="3" fontId="29" fillId="20" borderId="51" xfId="0" applyNumberFormat="1" applyFont="1" applyFill="1" applyBorder="1"/>
    <xf numFmtId="3" fontId="29" fillId="20" borderId="42" xfId="0" applyNumberFormat="1" applyFont="1" applyFill="1" applyBorder="1"/>
    <xf numFmtId="3" fontId="29" fillId="20" borderId="106" xfId="0" applyNumberFormat="1" applyFont="1" applyFill="1" applyBorder="1"/>
    <xf numFmtId="3" fontId="29" fillId="20" borderId="18" xfId="0" applyNumberFormat="1" applyFont="1" applyFill="1" applyBorder="1"/>
    <xf numFmtId="3" fontId="29" fillId="20" borderId="73" xfId="0" applyNumberFormat="1" applyFont="1" applyFill="1" applyBorder="1"/>
    <xf numFmtId="3" fontId="29" fillId="20" borderId="30" xfId="0" applyNumberFormat="1" applyFont="1" applyFill="1" applyBorder="1"/>
    <xf numFmtId="3" fontId="29" fillId="20" borderId="100" xfId="0" applyNumberFormat="1" applyFont="1" applyFill="1" applyBorder="1"/>
    <xf numFmtId="3" fontId="40" fillId="0" borderId="42" xfId="0" applyNumberFormat="1" applyFont="1" applyFill="1" applyBorder="1" applyAlignment="1">
      <alignment vertical="center"/>
    </xf>
    <xf numFmtId="3" fontId="40" fillId="0" borderId="34" xfId="0" applyNumberFormat="1" applyFont="1" applyFill="1" applyBorder="1" applyAlignment="1">
      <alignment vertical="center"/>
    </xf>
    <xf numFmtId="3" fontId="29" fillId="20" borderId="90" xfId="0" applyNumberFormat="1" applyFont="1" applyFill="1" applyBorder="1"/>
    <xf numFmtId="0" fontId="29" fillId="20" borderId="26" xfId="0" applyFont="1" applyFill="1" applyBorder="1" applyAlignment="1">
      <alignment horizontal="distributed"/>
    </xf>
    <xf numFmtId="3" fontId="29" fillId="20" borderId="11" xfId="0" applyNumberFormat="1" applyFont="1" applyFill="1" applyBorder="1" applyAlignment="1">
      <alignment horizontal="right" vertical="center" wrapText="1"/>
    </xf>
    <xf numFmtId="3" fontId="29" fillId="20" borderId="91" xfId="0" applyNumberFormat="1" applyFont="1" applyFill="1" applyBorder="1" applyAlignment="1">
      <alignment horizontal="right" vertical="center" wrapText="1"/>
    </xf>
    <xf numFmtId="3" fontId="29" fillId="20" borderId="102" xfId="0" applyNumberFormat="1" applyFont="1" applyFill="1" applyBorder="1" applyAlignment="1">
      <alignment horizontal="right" vertical="center" wrapText="1"/>
    </xf>
    <xf numFmtId="3" fontId="29" fillId="20" borderId="17" xfId="0" applyNumberFormat="1" applyFont="1" applyFill="1" applyBorder="1"/>
    <xf numFmtId="3" fontId="29" fillId="20" borderId="60" xfId="0" applyNumberFormat="1" applyFont="1" applyFill="1" applyBorder="1"/>
    <xf numFmtId="3" fontId="29" fillId="20" borderId="107" xfId="0" applyNumberFormat="1" applyFont="1" applyFill="1" applyBorder="1"/>
    <xf numFmtId="0" fontId="29" fillId="20" borderId="28" xfId="0" applyFont="1" applyFill="1" applyBorder="1" applyAlignment="1">
      <alignment horizontal="distributed"/>
    </xf>
    <xf numFmtId="3" fontId="29" fillId="20" borderId="21" xfId="0" applyNumberFormat="1" applyFont="1" applyFill="1" applyBorder="1" applyAlignment="1">
      <alignment horizontal="right" vertical="center" wrapText="1"/>
    </xf>
    <xf numFmtId="3" fontId="29" fillId="20" borderId="63" xfId="0" applyNumberFormat="1" applyFont="1" applyFill="1" applyBorder="1" applyAlignment="1">
      <alignment horizontal="right" vertical="center" wrapText="1"/>
    </xf>
    <xf numFmtId="3" fontId="29" fillId="20" borderId="98" xfId="0" applyNumberFormat="1" applyFont="1" applyFill="1" applyBorder="1" applyAlignment="1">
      <alignment horizontal="right" vertical="center" wrapText="1"/>
    </xf>
    <xf numFmtId="3" fontId="29" fillId="20" borderId="21" xfId="0" applyNumberFormat="1" applyFont="1" applyFill="1" applyBorder="1"/>
    <xf numFmtId="3" fontId="29" fillId="20" borderId="63" xfId="0" applyNumberFormat="1" applyFont="1" applyFill="1" applyBorder="1"/>
    <xf numFmtId="3" fontId="29" fillId="20" borderId="98" xfId="0" applyNumberFormat="1" applyFont="1" applyFill="1" applyBorder="1"/>
    <xf numFmtId="0" fontId="34" fillId="20" borderId="23" xfId="0" applyFont="1" applyFill="1" applyBorder="1" applyAlignment="1">
      <alignment horizontal="distributed" vertical="center" wrapText="1"/>
    </xf>
    <xf numFmtId="3" fontId="29" fillId="20" borderId="33" xfId="0" applyNumberFormat="1" applyFont="1" applyFill="1" applyBorder="1"/>
    <xf numFmtId="0" fontId="34" fillId="20" borderId="24" xfId="0" applyFont="1" applyFill="1" applyBorder="1" applyAlignment="1">
      <alignment horizontal="distributed" vertical="center" wrapText="1"/>
    </xf>
    <xf numFmtId="3" fontId="29" fillId="20" borderId="34" xfId="0" applyNumberFormat="1" applyFont="1" applyFill="1" applyBorder="1"/>
    <xf numFmtId="3" fontId="29" fillId="20" borderId="52" xfId="0" applyNumberFormat="1" applyFont="1" applyFill="1" applyBorder="1"/>
    <xf numFmtId="0" fontId="34" fillId="20" borderId="26" xfId="0" applyFont="1" applyFill="1" applyBorder="1" applyAlignment="1">
      <alignment horizontal="distributed" vertical="center" wrapText="1"/>
    </xf>
    <xf numFmtId="3" fontId="29" fillId="20" borderId="11" xfId="0" applyNumberFormat="1" applyFont="1" applyFill="1" applyBorder="1"/>
    <xf numFmtId="3" fontId="29" fillId="20" borderId="91" xfId="0" applyNumberFormat="1" applyFont="1" applyFill="1" applyBorder="1"/>
    <xf numFmtId="3" fontId="29" fillId="20" borderId="102" xfId="0" applyNumberFormat="1" applyFont="1" applyFill="1" applyBorder="1"/>
    <xf numFmtId="0" fontId="34" fillId="20" borderId="37" xfId="0" applyFont="1" applyFill="1" applyBorder="1" applyAlignment="1">
      <alignment horizontal="distributed" vertical="center" wrapText="1"/>
    </xf>
    <xf numFmtId="3" fontId="29" fillId="20" borderId="19" xfId="0" applyNumberFormat="1" applyFont="1" applyFill="1" applyBorder="1"/>
    <xf numFmtId="3" fontId="29" fillId="20" borderId="69" xfId="0" applyNumberFormat="1" applyFont="1" applyFill="1" applyBorder="1"/>
    <xf numFmtId="3" fontId="29" fillId="20" borderId="104" xfId="0" applyNumberFormat="1" applyFont="1" applyFill="1" applyBorder="1"/>
    <xf numFmtId="0" fontId="29" fillId="20" borderId="40" xfId="0" applyFont="1" applyFill="1" applyBorder="1" applyAlignment="1">
      <alignment vertical="center"/>
    </xf>
    <xf numFmtId="3" fontId="29" fillId="20" borderId="74" xfId="0" applyNumberFormat="1" applyFont="1" applyFill="1" applyBorder="1"/>
    <xf numFmtId="3" fontId="29" fillId="20" borderId="13" xfId="0" applyNumberFormat="1" applyFont="1" applyFill="1" applyBorder="1"/>
    <xf numFmtId="3" fontId="29" fillId="20" borderId="59" xfId="0" applyNumberFormat="1" applyFont="1" applyFill="1" applyBorder="1"/>
    <xf numFmtId="3" fontId="29" fillId="20" borderId="26" xfId="0" applyNumberFormat="1" applyFont="1" applyFill="1" applyBorder="1"/>
    <xf numFmtId="3" fontId="29" fillId="20" borderId="68" xfId="0" applyNumberFormat="1" applyFont="1" applyFill="1" applyBorder="1"/>
    <xf numFmtId="0" fontId="28" fillId="0" borderId="0" xfId="0" applyFont="1" applyFill="1" applyAlignment="1">
      <alignment vertical="center"/>
    </xf>
    <xf numFmtId="0" fontId="28" fillId="20" borderId="0" xfId="0" applyFont="1" applyFill="1"/>
    <xf numFmtId="195" fontId="33" fillId="0" borderId="101" xfId="0" applyNumberFormat="1" applyFont="1" applyFill="1" applyBorder="1" applyAlignment="1">
      <alignment vertical="center"/>
    </xf>
    <xf numFmtId="0" fontId="33" fillId="0" borderId="23" xfId="0"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3" fillId="0" borderId="108"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28" fillId="0" borderId="66" xfId="0" applyFont="1" applyFill="1" applyBorder="1" applyAlignment="1">
      <alignment horizontal="right"/>
    </xf>
    <xf numFmtId="0" fontId="37" fillId="0" borderId="10" xfId="0" applyFont="1" applyFill="1" applyBorder="1" applyAlignment="1">
      <alignment horizontal="center" vertical="center" wrapText="1"/>
    </xf>
    <xf numFmtId="0" fontId="37" fillId="0" borderId="70" xfId="0" applyFont="1" applyFill="1" applyBorder="1" applyAlignment="1">
      <alignment horizontal="center" vertical="center" wrapText="1"/>
    </xf>
    <xf numFmtId="0" fontId="37" fillId="0" borderId="74" xfId="0" applyFont="1" applyFill="1" applyBorder="1" applyAlignment="1">
      <alignment horizontal="center" vertical="center" wrapText="1"/>
    </xf>
    <xf numFmtId="0" fontId="37" fillId="0" borderId="68" xfId="0" applyFont="1" applyFill="1" applyBorder="1" applyAlignment="1">
      <alignment horizontal="center" vertical="center" wrapText="1"/>
    </xf>
    <xf numFmtId="0" fontId="37" fillId="0" borderId="61" xfId="0" applyFont="1" applyFill="1" applyBorder="1" applyAlignment="1">
      <alignment horizontal="distributed" vertical="center"/>
    </xf>
    <xf numFmtId="0" fontId="37" fillId="0" borderId="72" xfId="0" applyFont="1" applyFill="1" applyBorder="1" applyAlignment="1">
      <alignment horizontal="distributed" vertical="center"/>
    </xf>
    <xf numFmtId="0" fontId="37" fillId="0" borderId="65" xfId="0" applyFont="1" applyFill="1" applyBorder="1" applyAlignment="1">
      <alignment horizontal="distributed" vertical="center"/>
    </xf>
    <xf numFmtId="0" fontId="37" fillId="0" borderId="61" xfId="0" applyFont="1" applyFill="1" applyBorder="1" applyAlignment="1">
      <alignment horizontal="center" vertical="center" wrapText="1"/>
    </xf>
    <xf numFmtId="0" fontId="37" fillId="0" borderId="72"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44" xfId="0" applyFont="1" applyFill="1" applyBorder="1" applyAlignment="1">
      <alignment horizontal="center" vertical="center" wrapText="1"/>
    </xf>
    <xf numFmtId="0" fontId="29" fillId="0" borderId="108"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109"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18" xfId="0" applyFont="1" applyFill="1" applyBorder="1" applyAlignment="1">
      <alignment horizontal="center" vertical="center" textRotation="255"/>
    </xf>
    <xf numFmtId="0" fontId="29" fillId="0" borderId="19" xfId="0" applyFont="1" applyFill="1" applyBorder="1" applyAlignment="1">
      <alignment horizontal="center" vertical="center" textRotation="255"/>
    </xf>
    <xf numFmtId="0" fontId="29" fillId="0" borderId="43" xfId="0" applyFont="1" applyFill="1" applyBorder="1" applyAlignment="1">
      <alignment horizontal="center" vertical="center" textRotation="255"/>
    </xf>
    <xf numFmtId="0" fontId="29" fillId="0" borderId="67" xfId="0" applyFont="1" applyFill="1" applyBorder="1" applyAlignment="1">
      <alignment horizontal="center" vertical="center" textRotation="255"/>
    </xf>
    <xf numFmtId="0" fontId="41" fillId="20" borderId="0" xfId="0" applyFont="1" applyFill="1" applyBorder="1" applyAlignment="1">
      <alignment horizontal="right"/>
    </xf>
    <xf numFmtId="0" fontId="29" fillId="20" borderId="61" xfId="0" applyFont="1" applyFill="1" applyBorder="1" applyAlignment="1">
      <alignment horizontal="center" vertical="center"/>
    </xf>
    <xf numFmtId="0" fontId="29" fillId="20" borderId="65" xfId="0" applyFont="1" applyFill="1" applyBorder="1" applyAlignment="1">
      <alignment horizontal="center" vertical="center"/>
    </xf>
    <xf numFmtId="0" fontId="29" fillId="20" borderId="23" xfId="0" applyFont="1" applyFill="1" applyBorder="1" applyAlignment="1">
      <alignment horizontal="center" vertical="center" wrapText="1"/>
    </xf>
    <xf numFmtId="0" fontId="29" fillId="20" borderId="44" xfId="0" applyFont="1" applyFill="1" applyBorder="1" applyAlignment="1">
      <alignment horizontal="center" vertical="center" wrapText="1"/>
    </xf>
    <xf numFmtId="0" fontId="29" fillId="20" borderId="108" xfId="0" applyFont="1" applyFill="1" applyBorder="1" applyAlignment="1">
      <alignment horizontal="center" vertical="center" wrapText="1"/>
    </xf>
    <xf numFmtId="0" fontId="29" fillId="20" borderId="61" xfId="0" applyFont="1" applyFill="1" applyBorder="1" applyAlignment="1">
      <alignment horizontal="center" vertical="center" wrapText="1"/>
    </xf>
    <xf numFmtId="0" fontId="29" fillId="20" borderId="65" xfId="0" applyFont="1" applyFill="1" applyBorder="1" applyAlignment="1">
      <alignment horizontal="center" vertical="center" wrapText="1"/>
    </xf>
    <xf numFmtId="0" fontId="29" fillId="20" borderId="98" xfId="0" applyFont="1" applyFill="1" applyBorder="1" applyAlignment="1">
      <alignment horizontal="center" vertical="center" wrapText="1"/>
    </xf>
    <xf numFmtId="0" fontId="29" fillId="20" borderId="104" xfId="0" applyFont="1" applyFill="1" applyBorder="1" applyAlignment="1">
      <alignment horizontal="center" vertical="center" wrapText="1"/>
    </xf>
    <xf numFmtId="0" fontId="30" fillId="20" borderId="44" xfId="0" applyFont="1" applyFill="1" applyBorder="1" applyAlignment="1">
      <alignment horizontal="center" vertical="center" wrapText="1"/>
    </xf>
    <xf numFmtId="0" fontId="30" fillId="20" borderId="23" xfId="0" applyFont="1" applyFill="1" applyBorder="1" applyAlignment="1">
      <alignment horizontal="center" vertical="center" wrapText="1"/>
    </xf>
    <xf numFmtId="0" fontId="30" fillId="20" borderId="108" xfId="0" applyFont="1" applyFill="1" applyBorder="1" applyAlignment="1">
      <alignment horizontal="center" vertical="center" wrapText="1"/>
    </xf>
    <xf numFmtId="195" fontId="42" fillId="20" borderId="40" xfId="0" applyNumberFormat="1" applyFont="1" applyFill="1" applyBorder="1" applyAlignment="1">
      <alignment horizontal="right" vertical="center" wrapText="1"/>
    </xf>
    <xf numFmtId="195" fontId="37" fillId="20" borderId="40" xfId="0" applyNumberFormat="1" applyFont="1" applyFill="1" applyBorder="1" applyAlignment="1">
      <alignment horizontal="right" vertical="center" wrapText="1"/>
    </xf>
    <xf numFmtId="0" fontId="29" fillId="0" borderId="28"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107"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35"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24"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20" borderId="35" xfId="0" applyFont="1" applyFill="1" applyBorder="1" applyAlignment="1">
      <alignment horizontal="center" vertical="center" wrapText="1"/>
    </xf>
    <xf numFmtId="0" fontId="29" fillId="20" borderId="22" xfId="0" applyFont="1" applyFill="1" applyBorder="1" applyAlignment="1">
      <alignment horizontal="center" vertical="center" wrapText="1"/>
    </xf>
    <xf numFmtId="0" fontId="29" fillId="20" borderId="36" xfId="0" applyFont="1" applyFill="1" applyBorder="1" applyAlignment="1">
      <alignment horizontal="center" vertical="center" wrapText="1"/>
    </xf>
    <xf numFmtId="0" fontId="29" fillId="20" borderId="107" xfId="0" applyFont="1" applyFill="1" applyBorder="1" applyAlignment="1">
      <alignment horizontal="center" vertical="center" wrapText="1"/>
    </xf>
    <xf numFmtId="0" fontId="29" fillId="20" borderId="45" xfId="0" applyFont="1" applyFill="1" applyBorder="1" applyAlignment="1">
      <alignment horizontal="center" vertical="center" wrapText="1"/>
    </xf>
    <xf numFmtId="0" fontId="29" fillId="20" borderId="47" xfId="0" applyFont="1" applyFill="1" applyBorder="1" applyAlignment="1">
      <alignment horizontal="center" vertical="center" wrapText="1"/>
    </xf>
    <xf numFmtId="0" fontId="29" fillId="20" borderId="35" xfId="0" applyFont="1" applyFill="1" applyBorder="1" applyAlignment="1">
      <alignment horizontal="center" vertical="center"/>
    </xf>
    <xf numFmtId="0" fontId="29" fillId="20" borderId="37" xfId="0" applyFont="1" applyFill="1" applyBorder="1" applyAlignment="1">
      <alignment horizontal="center" vertical="center"/>
    </xf>
    <xf numFmtId="0" fontId="29" fillId="20" borderId="26" xfId="0" applyFont="1" applyFill="1" applyBorder="1" applyAlignment="1">
      <alignment horizontal="center" vertical="center" wrapText="1"/>
    </xf>
    <xf numFmtId="0" fontId="29" fillId="20" borderId="109" xfId="0" applyFont="1" applyFill="1" applyBorder="1" applyAlignment="1">
      <alignment horizontal="center" vertical="center" wrapText="1"/>
    </xf>
    <xf numFmtId="0" fontId="29" fillId="20" borderId="24" xfId="0" applyFont="1" applyFill="1" applyBorder="1" applyAlignment="1">
      <alignment horizontal="center" vertical="center" wrapText="1"/>
    </xf>
    <xf numFmtId="0" fontId="29" fillId="20" borderId="42" xfId="0" applyFont="1" applyFill="1" applyBorder="1" applyAlignment="1">
      <alignment horizontal="center" vertical="center" wrapText="1"/>
    </xf>
    <xf numFmtId="0" fontId="29" fillId="20" borderId="53" xfId="0" applyFont="1" applyFill="1" applyBorder="1" applyAlignment="1">
      <alignment horizontal="center" vertical="center" wrapText="1"/>
    </xf>
    <xf numFmtId="0" fontId="29" fillId="20" borderId="40" xfId="0" applyFont="1" applyFill="1" applyBorder="1" applyAlignment="1">
      <alignment horizontal="center" vertical="center" wrapText="1"/>
    </xf>
    <xf numFmtId="0" fontId="29" fillId="20" borderId="20" xfId="0" applyFont="1" applyFill="1" applyBorder="1" applyAlignment="1">
      <alignment horizontal="center" vertical="center" wrapText="1"/>
    </xf>
    <xf numFmtId="0" fontId="29" fillId="20" borderId="0" xfId="0" applyFont="1" applyFill="1" applyBorder="1"/>
    <xf numFmtId="0" fontId="29" fillId="20" borderId="121" xfId="0" applyFont="1" applyFill="1" applyBorder="1" applyAlignment="1">
      <alignment horizontal="center" vertical="center"/>
    </xf>
    <xf numFmtId="0" fontId="30" fillId="20" borderId="121" xfId="0" applyFont="1" applyFill="1" applyBorder="1" applyAlignment="1">
      <alignment horizontal="right" vertical="center"/>
    </xf>
    <xf numFmtId="0" fontId="30" fillId="20" borderId="22" xfId="0" applyFont="1" applyFill="1" applyBorder="1" applyAlignment="1">
      <alignment horizontal="right" vertical="center"/>
    </xf>
    <xf numFmtId="0" fontId="29" fillId="20" borderId="22" xfId="0" applyFont="1" applyFill="1" applyBorder="1"/>
    <xf numFmtId="0" fontId="32" fillId="0" borderId="0" xfId="0" applyFont="1" applyFill="1" applyBorder="1" applyAlignment="1">
      <alignment vertical="center"/>
    </xf>
  </cellXfs>
  <cellStyles count="6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メモ 2 2" xfId="29"/>
    <cellStyle name="メモ 2 2 2" xfId="30"/>
    <cellStyle name="メモ 2 2 3" xfId="31"/>
    <cellStyle name="メモ 2 3" xfId="32"/>
    <cellStyle name="メモ 2 4" xfId="33"/>
    <cellStyle name="リンク セル 2" xfId="34"/>
    <cellStyle name="悪い 2" xfId="35"/>
    <cellStyle name="計算 2" xfId="36"/>
    <cellStyle name="警告文 2" xfId="37"/>
    <cellStyle name="桁区切り" xfId="38" builtinId="6"/>
    <cellStyle name="桁区切り 2" xfId="39"/>
    <cellStyle name="桁区切り 2 2" xfId="40"/>
    <cellStyle name="桁区切り 2 2 2" xfId="41"/>
    <cellStyle name="桁区切り 2 2 3" xfId="42"/>
    <cellStyle name="桁区切り 2 3" xfId="43"/>
    <cellStyle name="桁区切り 2 4" xfId="44"/>
    <cellStyle name="桁区切り 3" xfId="45"/>
    <cellStyle name="桁区切り 4" xfId="46"/>
    <cellStyle name="桁区切り 5"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56"/>
    <cellStyle name="標準 2 2" xfId="57"/>
    <cellStyle name="標準 2 2 2" xfId="58"/>
    <cellStyle name="標準 2 2 3" xfId="59"/>
    <cellStyle name="標準 2 3" xfId="60"/>
    <cellStyle name="標準 2 4" xfId="61"/>
    <cellStyle name="標準 2 5" xfId="62"/>
    <cellStyle name="標準 3" xfId="63"/>
    <cellStyle name="標準 4" xfId="64"/>
    <cellStyle name="標準 5" xfId="65"/>
    <cellStyle name="標準_環生第134号（【○○市町村・○○事務組合】冊子「平成岸２１年度　大阪府の一般廃棄物」（し尿分）に係る調査） " xfId="66"/>
    <cellStyle name="良い 2" xfId="6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tabSelected="1" view="pageBreakPreview" zoomScale="55" zoomScaleNormal="85" zoomScaleSheetLayoutView="55" workbookViewId="0">
      <pane ySplit="6" topLeftCell="A7" activePane="bottomLeft" state="frozen"/>
      <selection pane="bottomLeft" sqref="A1:A65536"/>
    </sheetView>
  </sheetViews>
  <sheetFormatPr defaultRowHeight="13.5"/>
  <cols>
    <col min="1" max="1" width="11.5" style="24" customWidth="1"/>
    <col min="2" max="2" width="11.625" style="24" bestFit="1" customWidth="1"/>
    <col min="3" max="3" width="12.875" style="24" customWidth="1"/>
    <col min="4" max="9" width="11" style="24" customWidth="1"/>
    <col min="10" max="10" width="11.25" style="24" customWidth="1"/>
    <col min="11" max="11" width="12.5" style="24" customWidth="1"/>
    <col min="12" max="12" width="15.75" style="24" customWidth="1"/>
    <col min="13" max="16384" width="9" style="24"/>
  </cols>
  <sheetData>
    <row r="1" spans="1:13" ht="18" customHeight="1">
      <c r="F1" s="65"/>
      <c r="G1" s="65"/>
      <c r="H1" s="65"/>
      <c r="L1" s="66"/>
    </row>
    <row r="2" spans="1:13" ht="23.25" customHeight="1">
      <c r="B2" s="67" t="s">
        <v>111</v>
      </c>
      <c r="F2" s="65"/>
      <c r="G2" s="65"/>
      <c r="H2" s="65"/>
      <c r="L2" s="66"/>
    </row>
    <row r="3" spans="1:13" ht="20.25" customHeight="1" thickBot="1">
      <c r="B3" s="67" t="s">
        <v>110</v>
      </c>
      <c r="F3" s="65"/>
      <c r="G3" s="65"/>
      <c r="H3" s="65"/>
      <c r="K3" s="414" t="s">
        <v>150</v>
      </c>
      <c r="L3" s="414"/>
    </row>
    <row r="4" spans="1:13" ht="19.5" customHeight="1">
      <c r="B4" s="419" t="s">
        <v>4</v>
      </c>
      <c r="C4" s="422" t="s">
        <v>1</v>
      </c>
      <c r="D4" s="407" t="s">
        <v>68</v>
      </c>
      <c r="E4" s="408"/>
      <c r="F4" s="409"/>
      <c r="G4" s="407" t="s">
        <v>69</v>
      </c>
      <c r="H4" s="408"/>
      <c r="I4" s="408"/>
      <c r="J4" s="408"/>
      <c r="K4" s="409"/>
      <c r="L4" s="422" t="s">
        <v>2</v>
      </c>
    </row>
    <row r="5" spans="1:13" ht="12" customHeight="1">
      <c r="B5" s="420"/>
      <c r="C5" s="423"/>
      <c r="D5" s="410" t="s">
        <v>98</v>
      </c>
      <c r="E5" s="412" t="s">
        <v>73</v>
      </c>
      <c r="F5" s="417" t="s">
        <v>49</v>
      </c>
      <c r="G5" s="410" t="s">
        <v>74</v>
      </c>
      <c r="H5" s="412" t="s">
        <v>70</v>
      </c>
      <c r="I5" s="415" t="s">
        <v>71</v>
      </c>
      <c r="J5" s="68"/>
      <c r="K5" s="417" t="s">
        <v>49</v>
      </c>
      <c r="L5" s="423"/>
    </row>
    <row r="6" spans="1:13" ht="39.75" customHeight="1" thickBot="1">
      <c r="A6" s="25"/>
      <c r="B6" s="421"/>
      <c r="C6" s="424"/>
      <c r="D6" s="411"/>
      <c r="E6" s="413"/>
      <c r="F6" s="418"/>
      <c r="G6" s="411"/>
      <c r="H6" s="413"/>
      <c r="I6" s="416"/>
      <c r="J6" s="69" t="s">
        <v>72</v>
      </c>
      <c r="K6" s="418"/>
      <c r="L6" s="424"/>
    </row>
    <row r="7" spans="1:13" s="23" customFormat="1" ht="41.25" customHeight="1">
      <c r="A7" s="27"/>
      <c r="B7" s="70" t="s">
        <v>5</v>
      </c>
      <c r="C7" s="71">
        <v>2761550</v>
      </c>
      <c r="D7" s="72">
        <v>42</v>
      </c>
      <c r="E7" s="73">
        <v>0</v>
      </c>
      <c r="F7" s="74">
        <v>42</v>
      </c>
      <c r="G7" s="75">
        <v>2761508</v>
      </c>
      <c r="H7" s="73">
        <v>0</v>
      </c>
      <c r="I7" s="73">
        <v>0</v>
      </c>
      <c r="J7" s="73">
        <v>0</v>
      </c>
      <c r="K7" s="76">
        <v>2761508</v>
      </c>
      <c r="L7" s="77">
        <v>2761550</v>
      </c>
      <c r="M7" s="78" t="str">
        <f>IF(C7-L7=0,"","ｴﾗｰ")</f>
        <v/>
      </c>
    </row>
    <row r="8" spans="1:13" s="23" customFormat="1" ht="41.25" customHeight="1">
      <c r="A8" s="27"/>
      <c r="B8" s="79" t="s">
        <v>6</v>
      </c>
      <c r="C8" s="80">
        <v>814597</v>
      </c>
      <c r="D8" s="81">
        <v>5078</v>
      </c>
      <c r="E8" s="82">
        <v>0</v>
      </c>
      <c r="F8" s="83">
        <v>5078</v>
      </c>
      <c r="G8" s="84">
        <v>773709</v>
      </c>
      <c r="H8" s="82">
        <v>0</v>
      </c>
      <c r="I8" s="82">
        <v>35810</v>
      </c>
      <c r="J8" s="85">
        <v>12213</v>
      </c>
      <c r="K8" s="86">
        <v>809519</v>
      </c>
      <c r="L8" s="87">
        <v>814597</v>
      </c>
      <c r="M8" s="78" t="str">
        <f t="shared" ref="M8:M51" si="0">IF(C8-L8=0,"","ｴﾗｰ")</f>
        <v/>
      </c>
    </row>
    <row r="9" spans="1:13" s="23" customFormat="1" ht="41.25" customHeight="1">
      <c r="A9" s="27"/>
      <c r="B9" s="79" t="s">
        <v>7</v>
      </c>
      <c r="C9" s="80">
        <v>187394</v>
      </c>
      <c r="D9" s="81">
        <v>5422</v>
      </c>
      <c r="E9" s="82">
        <v>0</v>
      </c>
      <c r="F9" s="83">
        <v>5422</v>
      </c>
      <c r="G9" s="88">
        <v>168797</v>
      </c>
      <c r="H9" s="82">
        <v>0</v>
      </c>
      <c r="I9" s="89">
        <v>13175</v>
      </c>
      <c r="J9" s="89">
        <v>2291</v>
      </c>
      <c r="K9" s="86">
        <v>181972</v>
      </c>
      <c r="L9" s="87">
        <v>187394</v>
      </c>
      <c r="M9" s="78" t="str">
        <f t="shared" si="0"/>
        <v/>
      </c>
    </row>
    <row r="10" spans="1:13" s="23" customFormat="1" ht="41.25" customHeight="1">
      <c r="A10" s="27"/>
      <c r="B10" s="79" t="s">
        <v>8</v>
      </c>
      <c r="C10" s="80">
        <v>405989</v>
      </c>
      <c r="D10" s="81">
        <v>35</v>
      </c>
      <c r="E10" s="82">
        <v>0</v>
      </c>
      <c r="F10" s="83">
        <v>35</v>
      </c>
      <c r="G10" s="84">
        <v>405537</v>
      </c>
      <c r="H10" s="82">
        <v>0</v>
      </c>
      <c r="I10" s="82">
        <v>417</v>
      </c>
      <c r="J10" s="82">
        <v>0</v>
      </c>
      <c r="K10" s="86">
        <v>405954</v>
      </c>
      <c r="L10" s="87">
        <v>405989</v>
      </c>
      <c r="M10" s="78" t="str">
        <f t="shared" si="0"/>
        <v/>
      </c>
    </row>
    <row r="11" spans="1:13" s="23" customFormat="1" ht="41.25" customHeight="1">
      <c r="A11" s="27"/>
      <c r="B11" s="79" t="s">
        <v>9</v>
      </c>
      <c r="C11" s="80">
        <v>102708</v>
      </c>
      <c r="D11" s="81">
        <v>71</v>
      </c>
      <c r="E11" s="82">
        <v>0</v>
      </c>
      <c r="F11" s="83">
        <v>71</v>
      </c>
      <c r="G11" s="84">
        <v>102605</v>
      </c>
      <c r="H11" s="82">
        <v>0</v>
      </c>
      <c r="I11" s="82">
        <v>32</v>
      </c>
      <c r="J11" s="82">
        <v>9</v>
      </c>
      <c r="K11" s="86">
        <v>102637</v>
      </c>
      <c r="L11" s="87">
        <v>102708</v>
      </c>
      <c r="M11" s="78" t="str">
        <f t="shared" si="0"/>
        <v/>
      </c>
    </row>
    <row r="12" spans="1:13" s="23" customFormat="1" ht="41.25" customHeight="1">
      <c r="A12" s="27"/>
      <c r="B12" s="79" t="s">
        <v>10</v>
      </c>
      <c r="C12" s="80">
        <v>382336</v>
      </c>
      <c r="D12" s="81">
        <v>469</v>
      </c>
      <c r="E12" s="82">
        <v>41</v>
      </c>
      <c r="F12" s="83">
        <v>510</v>
      </c>
      <c r="G12" s="84">
        <v>380660</v>
      </c>
      <c r="H12" s="82">
        <v>0</v>
      </c>
      <c r="I12" s="82">
        <v>1166</v>
      </c>
      <c r="J12" s="82">
        <v>50</v>
      </c>
      <c r="K12" s="86">
        <v>381826</v>
      </c>
      <c r="L12" s="87">
        <v>382336</v>
      </c>
      <c r="M12" s="78" t="str">
        <f t="shared" si="0"/>
        <v/>
      </c>
    </row>
    <row r="13" spans="1:13" s="23" customFormat="1" ht="41.25" customHeight="1">
      <c r="A13" s="27"/>
      <c r="B13" s="79" t="s">
        <v>11</v>
      </c>
      <c r="C13" s="80">
        <v>72921</v>
      </c>
      <c r="D13" s="81">
        <v>890</v>
      </c>
      <c r="E13" s="82">
        <v>0</v>
      </c>
      <c r="F13" s="83">
        <v>890</v>
      </c>
      <c r="G13" s="84">
        <v>64258</v>
      </c>
      <c r="H13" s="82">
        <v>0</v>
      </c>
      <c r="I13" s="82">
        <v>7773</v>
      </c>
      <c r="J13" s="82">
        <v>1993</v>
      </c>
      <c r="K13" s="86">
        <v>72031</v>
      </c>
      <c r="L13" s="87">
        <v>72921</v>
      </c>
      <c r="M13" s="78" t="str">
        <f t="shared" si="0"/>
        <v/>
      </c>
    </row>
    <row r="14" spans="1:13" s="23" customFormat="1" ht="41.25" customHeight="1">
      <c r="A14" s="27"/>
      <c r="B14" s="79" t="s">
        <v>12</v>
      </c>
      <c r="C14" s="80">
        <v>346189</v>
      </c>
      <c r="D14" s="81">
        <v>3631</v>
      </c>
      <c r="E14" s="82">
        <v>0</v>
      </c>
      <c r="F14" s="83">
        <v>3631</v>
      </c>
      <c r="G14" s="84">
        <v>338829</v>
      </c>
      <c r="H14" s="82">
        <v>0</v>
      </c>
      <c r="I14" s="82">
        <v>3729</v>
      </c>
      <c r="J14" s="82">
        <v>1186</v>
      </c>
      <c r="K14" s="86">
        <v>342558</v>
      </c>
      <c r="L14" s="87">
        <v>346189</v>
      </c>
      <c r="M14" s="78" t="str">
        <f t="shared" si="0"/>
        <v/>
      </c>
    </row>
    <row r="15" spans="1:13" s="23" customFormat="1" ht="41.25" customHeight="1">
      <c r="A15" s="27"/>
      <c r="B15" s="79" t="s">
        <v>13</v>
      </c>
      <c r="C15" s="80">
        <v>82146</v>
      </c>
      <c r="D15" s="81">
        <v>7565</v>
      </c>
      <c r="E15" s="82">
        <v>0</v>
      </c>
      <c r="F15" s="83">
        <v>7565</v>
      </c>
      <c r="G15" s="84">
        <v>47916</v>
      </c>
      <c r="H15" s="82">
        <v>0</v>
      </c>
      <c r="I15" s="82">
        <v>26665</v>
      </c>
      <c r="J15" s="82">
        <v>21383</v>
      </c>
      <c r="K15" s="86">
        <v>74581</v>
      </c>
      <c r="L15" s="87">
        <v>82146</v>
      </c>
      <c r="M15" s="78" t="str">
        <f t="shared" si="0"/>
        <v/>
      </c>
    </row>
    <row r="16" spans="1:13" s="23" customFormat="1" ht="41.25" customHeight="1">
      <c r="A16" s="27"/>
      <c r="B16" s="79" t="s">
        <v>14</v>
      </c>
      <c r="C16" s="80">
        <v>140974</v>
      </c>
      <c r="D16" s="81">
        <v>10</v>
      </c>
      <c r="E16" s="82">
        <v>0</v>
      </c>
      <c r="F16" s="83">
        <v>10</v>
      </c>
      <c r="G16" s="84">
        <v>140964</v>
      </c>
      <c r="H16" s="82">
        <v>0</v>
      </c>
      <c r="I16" s="82">
        <v>0</v>
      </c>
      <c r="J16" s="82">
        <v>0</v>
      </c>
      <c r="K16" s="86">
        <v>140964</v>
      </c>
      <c r="L16" s="87">
        <v>140974</v>
      </c>
      <c r="M16" s="78" t="str">
        <f t="shared" si="0"/>
        <v/>
      </c>
    </row>
    <row r="17" spans="1:13" s="23" customFormat="1" ht="41.25" customHeight="1">
      <c r="A17" s="27"/>
      <c r="B17" s="79" t="s">
        <v>15</v>
      </c>
      <c r="C17" s="80">
        <v>393047</v>
      </c>
      <c r="D17" s="81">
        <v>1290</v>
      </c>
      <c r="E17" s="82">
        <v>0</v>
      </c>
      <c r="F17" s="83">
        <v>1290</v>
      </c>
      <c r="G17" s="84">
        <v>375673</v>
      </c>
      <c r="H17" s="82">
        <v>0</v>
      </c>
      <c r="I17" s="82">
        <v>16084</v>
      </c>
      <c r="J17" s="82">
        <v>13306</v>
      </c>
      <c r="K17" s="86">
        <v>391757</v>
      </c>
      <c r="L17" s="87">
        <v>393047</v>
      </c>
      <c r="M17" s="78" t="str">
        <f t="shared" si="0"/>
        <v/>
      </c>
    </row>
    <row r="18" spans="1:13" s="23" customFormat="1" ht="41.25" customHeight="1">
      <c r="A18" s="27"/>
      <c r="B18" s="79" t="s">
        <v>16</v>
      </c>
      <c r="C18" s="80">
        <v>285729</v>
      </c>
      <c r="D18" s="81">
        <v>1048</v>
      </c>
      <c r="E18" s="82">
        <v>0</v>
      </c>
      <c r="F18" s="83">
        <v>1048</v>
      </c>
      <c r="G18" s="84">
        <v>281496</v>
      </c>
      <c r="H18" s="82">
        <v>0</v>
      </c>
      <c r="I18" s="82">
        <v>3185</v>
      </c>
      <c r="J18" s="82">
        <v>1144</v>
      </c>
      <c r="K18" s="86">
        <v>284681</v>
      </c>
      <c r="L18" s="87">
        <v>285729</v>
      </c>
      <c r="M18" s="78" t="str">
        <f t="shared" si="0"/>
        <v/>
      </c>
    </row>
    <row r="19" spans="1:13" s="23" customFormat="1" ht="41.25" customHeight="1">
      <c r="A19" s="27"/>
      <c r="B19" s="79" t="s">
        <v>17</v>
      </c>
      <c r="C19" s="80">
        <v>260074</v>
      </c>
      <c r="D19" s="81">
        <v>6107</v>
      </c>
      <c r="E19" s="82">
        <v>0</v>
      </c>
      <c r="F19" s="83">
        <v>6107</v>
      </c>
      <c r="G19" s="84">
        <v>229724</v>
      </c>
      <c r="H19" s="82">
        <v>0</v>
      </c>
      <c r="I19" s="82">
        <v>24243</v>
      </c>
      <c r="J19" s="85">
        <v>5619</v>
      </c>
      <c r="K19" s="86">
        <v>253967</v>
      </c>
      <c r="L19" s="87">
        <v>260074</v>
      </c>
      <c r="M19" s="78" t="str">
        <f t="shared" si="0"/>
        <v/>
      </c>
    </row>
    <row r="20" spans="1:13" s="23" customFormat="1" ht="41.25" customHeight="1">
      <c r="A20" s="27"/>
      <c r="B20" s="79" t="s">
        <v>18</v>
      </c>
      <c r="C20" s="80">
        <v>99080</v>
      </c>
      <c r="D20" s="81">
        <v>19842</v>
      </c>
      <c r="E20" s="82">
        <v>0</v>
      </c>
      <c r="F20" s="83">
        <v>19842</v>
      </c>
      <c r="G20" s="84">
        <v>39923</v>
      </c>
      <c r="H20" s="82">
        <v>0</v>
      </c>
      <c r="I20" s="82">
        <v>39315</v>
      </c>
      <c r="J20" s="82">
        <v>33554</v>
      </c>
      <c r="K20" s="86">
        <v>79238</v>
      </c>
      <c r="L20" s="87">
        <v>99080</v>
      </c>
      <c r="M20" s="78" t="str">
        <f t="shared" si="0"/>
        <v/>
      </c>
    </row>
    <row r="21" spans="1:13" s="23" customFormat="1" ht="41.25" customHeight="1">
      <c r="A21" s="27"/>
      <c r="B21" s="79" t="s">
        <v>19</v>
      </c>
      <c r="C21" s="80">
        <v>106580</v>
      </c>
      <c r="D21" s="81">
        <v>1906</v>
      </c>
      <c r="E21" s="82">
        <v>0</v>
      </c>
      <c r="F21" s="83">
        <v>1906</v>
      </c>
      <c r="G21" s="84">
        <v>95467</v>
      </c>
      <c r="H21" s="82">
        <v>0</v>
      </c>
      <c r="I21" s="82">
        <v>9207</v>
      </c>
      <c r="J21" s="82">
        <v>5799</v>
      </c>
      <c r="K21" s="86">
        <v>104674</v>
      </c>
      <c r="L21" s="87">
        <v>106580</v>
      </c>
      <c r="M21" s="78" t="str">
        <f t="shared" si="0"/>
        <v/>
      </c>
    </row>
    <row r="22" spans="1:13" s="23" customFormat="1" ht="41.25" customHeight="1">
      <c r="A22" s="27"/>
      <c r="B22" s="79" t="s">
        <v>20</v>
      </c>
      <c r="C22" s="80">
        <v>225140</v>
      </c>
      <c r="D22" s="81">
        <v>303</v>
      </c>
      <c r="E22" s="82">
        <v>0</v>
      </c>
      <c r="F22" s="83">
        <v>303</v>
      </c>
      <c r="G22" s="84">
        <v>221741</v>
      </c>
      <c r="H22" s="82">
        <v>0</v>
      </c>
      <c r="I22" s="82">
        <v>3096</v>
      </c>
      <c r="J22" s="82">
        <v>1323</v>
      </c>
      <c r="K22" s="86">
        <v>224837</v>
      </c>
      <c r="L22" s="87">
        <v>225140</v>
      </c>
      <c r="M22" s="78" t="str">
        <f t="shared" si="0"/>
        <v/>
      </c>
    </row>
    <row r="23" spans="1:13" s="23" customFormat="1" ht="41.25" customHeight="1">
      <c r="A23" s="27"/>
      <c r="B23" s="79" t="s">
        <v>21</v>
      </c>
      <c r="C23" s="80">
        <v>98786</v>
      </c>
      <c r="D23" s="81">
        <v>2385</v>
      </c>
      <c r="E23" s="82">
        <v>0</v>
      </c>
      <c r="F23" s="83">
        <v>2385</v>
      </c>
      <c r="G23" s="84">
        <v>89942</v>
      </c>
      <c r="H23" s="82">
        <v>0</v>
      </c>
      <c r="I23" s="82">
        <v>6459</v>
      </c>
      <c r="J23" s="82">
        <v>4461</v>
      </c>
      <c r="K23" s="86">
        <v>96401</v>
      </c>
      <c r="L23" s="87">
        <v>98786</v>
      </c>
      <c r="M23" s="78" t="str">
        <f t="shared" si="0"/>
        <v/>
      </c>
    </row>
    <row r="24" spans="1:13" s="23" customFormat="1" ht="41.25" customHeight="1">
      <c r="A24" s="27"/>
      <c r="B24" s="79" t="s">
        <v>22</v>
      </c>
      <c r="C24" s="80">
        <v>116476</v>
      </c>
      <c r="D24" s="81">
        <v>2514</v>
      </c>
      <c r="E24" s="82">
        <v>0</v>
      </c>
      <c r="F24" s="83">
        <v>2514</v>
      </c>
      <c r="G24" s="84">
        <v>107130</v>
      </c>
      <c r="H24" s="82">
        <v>0</v>
      </c>
      <c r="I24" s="82">
        <v>6832</v>
      </c>
      <c r="J24" s="82">
        <v>1998</v>
      </c>
      <c r="K24" s="86">
        <v>113962</v>
      </c>
      <c r="L24" s="87">
        <v>116476</v>
      </c>
      <c r="M24" s="78" t="str">
        <f t="shared" si="0"/>
        <v/>
      </c>
    </row>
    <row r="25" spans="1:13" s="23" customFormat="1" ht="41.25" customHeight="1">
      <c r="A25" s="27"/>
      <c r="B25" s="79" t="s">
        <v>23</v>
      </c>
      <c r="C25" s="80">
        <v>116193</v>
      </c>
      <c r="D25" s="81">
        <v>510</v>
      </c>
      <c r="E25" s="82">
        <v>0</v>
      </c>
      <c r="F25" s="83">
        <v>510</v>
      </c>
      <c r="G25" s="84">
        <v>112737</v>
      </c>
      <c r="H25" s="82">
        <v>0</v>
      </c>
      <c r="I25" s="82">
        <v>2946</v>
      </c>
      <c r="J25" s="82">
        <v>1514</v>
      </c>
      <c r="K25" s="86">
        <v>115683</v>
      </c>
      <c r="L25" s="87">
        <v>116193</v>
      </c>
      <c r="M25" s="78" t="str">
        <f t="shared" si="0"/>
        <v/>
      </c>
    </row>
    <row r="26" spans="1:13" s="23" customFormat="1" ht="41.25" customHeight="1">
      <c r="A26" s="27"/>
      <c r="B26" s="79" t="s">
        <v>24</v>
      </c>
      <c r="C26" s="80">
        <v>182630</v>
      </c>
      <c r="D26" s="81">
        <v>7444</v>
      </c>
      <c r="E26" s="82">
        <v>0</v>
      </c>
      <c r="F26" s="83">
        <v>7444</v>
      </c>
      <c r="G26" s="84">
        <v>147867</v>
      </c>
      <c r="H26" s="82">
        <v>0</v>
      </c>
      <c r="I26" s="82">
        <v>27319</v>
      </c>
      <c r="J26" s="82">
        <v>12897</v>
      </c>
      <c r="K26" s="86">
        <v>175186</v>
      </c>
      <c r="L26" s="87">
        <v>182630</v>
      </c>
      <c r="M26" s="78" t="str">
        <f t="shared" si="0"/>
        <v/>
      </c>
    </row>
    <row r="27" spans="1:13" s="23" customFormat="1" ht="41.25" customHeight="1">
      <c r="A27" s="90"/>
      <c r="B27" s="79" t="s">
        <v>25</v>
      </c>
      <c r="C27" s="80">
        <v>138845</v>
      </c>
      <c r="D27" s="81">
        <v>12</v>
      </c>
      <c r="E27" s="82">
        <v>0</v>
      </c>
      <c r="F27" s="83">
        <v>12</v>
      </c>
      <c r="G27" s="84">
        <v>138799</v>
      </c>
      <c r="H27" s="82">
        <v>0</v>
      </c>
      <c r="I27" s="82">
        <v>34</v>
      </c>
      <c r="J27" s="82">
        <v>15</v>
      </c>
      <c r="K27" s="86">
        <v>138833</v>
      </c>
      <c r="L27" s="87">
        <v>138845</v>
      </c>
      <c r="M27" s="78" t="str">
        <f t="shared" si="0"/>
        <v/>
      </c>
    </row>
    <row r="28" spans="1:13" s="23" customFormat="1" ht="41.25" customHeight="1">
      <c r="A28" s="27"/>
      <c r="B28" s="79" t="s">
        <v>26</v>
      </c>
      <c r="C28" s="80">
        <v>66608</v>
      </c>
      <c r="D28" s="81">
        <v>2047</v>
      </c>
      <c r="E28" s="82">
        <v>0</v>
      </c>
      <c r="F28" s="83">
        <v>2047</v>
      </c>
      <c r="G28" s="84">
        <v>54325</v>
      </c>
      <c r="H28" s="82">
        <v>0</v>
      </c>
      <c r="I28" s="82">
        <v>10236</v>
      </c>
      <c r="J28" s="82">
        <v>7503</v>
      </c>
      <c r="K28" s="86">
        <v>64561</v>
      </c>
      <c r="L28" s="87">
        <v>66608</v>
      </c>
      <c r="M28" s="78" t="str">
        <f t="shared" si="0"/>
        <v/>
      </c>
    </row>
    <row r="29" spans="1:13" s="23" customFormat="1" ht="41.25" customHeight="1">
      <c r="A29" s="27"/>
      <c r="B29" s="79" t="s">
        <v>27</v>
      </c>
      <c r="C29" s="80">
        <v>107800</v>
      </c>
      <c r="D29" s="81">
        <v>3363</v>
      </c>
      <c r="E29" s="82">
        <v>0</v>
      </c>
      <c r="F29" s="83">
        <v>3363</v>
      </c>
      <c r="G29" s="84">
        <v>82793</v>
      </c>
      <c r="H29" s="82">
        <v>0</v>
      </c>
      <c r="I29" s="82">
        <v>21644</v>
      </c>
      <c r="J29" s="82">
        <v>6135</v>
      </c>
      <c r="K29" s="86">
        <v>104437</v>
      </c>
      <c r="L29" s="87">
        <v>107800</v>
      </c>
      <c r="M29" s="78" t="str">
        <f t="shared" si="0"/>
        <v/>
      </c>
    </row>
    <row r="30" spans="1:13" s="23" customFormat="1" ht="41.25" customHeight="1">
      <c r="A30" s="27"/>
      <c r="B30" s="79" t="s">
        <v>28</v>
      </c>
      <c r="C30" s="80">
        <v>116836</v>
      </c>
      <c r="D30" s="81">
        <v>620</v>
      </c>
      <c r="E30" s="82">
        <v>0</v>
      </c>
      <c r="F30" s="83">
        <v>620</v>
      </c>
      <c r="G30" s="84">
        <v>113937</v>
      </c>
      <c r="H30" s="82">
        <v>0</v>
      </c>
      <c r="I30" s="82">
        <v>2279</v>
      </c>
      <c r="J30" s="82">
        <v>822</v>
      </c>
      <c r="K30" s="86">
        <v>116216</v>
      </c>
      <c r="L30" s="87">
        <v>116836</v>
      </c>
      <c r="M30" s="78" t="str">
        <f t="shared" si="0"/>
        <v/>
      </c>
    </row>
    <row r="31" spans="1:13" s="23" customFormat="1" ht="41.25" customHeight="1" thickBot="1">
      <c r="A31" s="27"/>
      <c r="B31" s="91" t="s">
        <v>29</v>
      </c>
      <c r="C31" s="92">
        <v>86346</v>
      </c>
      <c r="D31" s="93">
        <v>262</v>
      </c>
      <c r="E31" s="94">
        <v>0</v>
      </c>
      <c r="F31" s="95">
        <v>262</v>
      </c>
      <c r="G31" s="96">
        <v>82656</v>
      </c>
      <c r="H31" s="94">
        <v>0</v>
      </c>
      <c r="I31" s="94">
        <v>3428</v>
      </c>
      <c r="J31" s="94">
        <v>367</v>
      </c>
      <c r="K31" s="97">
        <v>86084</v>
      </c>
      <c r="L31" s="98">
        <v>86346</v>
      </c>
      <c r="M31" s="78" t="str">
        <f t="shared" si="0"/>
        <v/>
      </c>
    </row>
    <row r="32" spans="1:13" s="23" customFormat="1" ht="41.25" customHeight="1">
      <c r="A32" s="27"/>
      <c r="B32" s="70" t="s">
        <v>30</v>
      </c>
      <c r="C32" s="71">
        <v>56206</v>
      </c>
      <c r="D32" s="72">
        <v>586</v>
      </c>
      <c r="E32" s="115">
        <v>0</v>
      </c>
      <c r="F32" s="116">
        <v>586</v>
      </c>
      <c r="G32" s="117">
        <v>50565</v>
      </c>
      <c r="H32" s="115">
        <v>0</v>
      </c>
      <c r="I32" s="115">
        <v>5055</v>
      </c>
      <c r="J32" s="115">
        <v>859</v>
      </c>
      <c r="K32" s="76">
        <v>55620</v>
      </c>
      <c r="L32" s="77">
        <v>56206</v>
      </c>
      <c r="M32" s="78" t="str">
        <f t="shared" si="0"/>
        <v/>
      </c>
    </row>
    <row r="33" spans="1:13" s="23" customFormat="1" ht="41.25" customHeight="1">
      <c r="A33" s="27"/>
      <c r="B33" s="99" t="s">
        <v>31</v>
      </c>
      <c r="C33" s="100">
        <v>62435</v>
      </c>
      <c r="D33" s="101">
        <v>1204</v>
      </c>
      <c r="E33" s="102">
        <v>0</v>
      </c>
      <c r="F33" s="103">
        <v>1204</v>
      </c>
      <c r="G33" s="104">
        <v>47533</v>
      </c>
      <c r="H33" s="82">
        <v>0</v>
      </c>
      <c r="I33" s="102">
        <v>13698</v>
      </c>
      <c r="J33" s="102">
        <v>10385</v>
      </c>
      <c r="K33" s="105">
        <v>61231</v>
      </c>
      <c r="L33" s="106">
        <v>62435</v>
      </c>
      <c r="M33" s="78" t="str">
        <f t="shared" si="0"/>
        <v/>
      </c>
    </row>
    <row r="34" spans="1:13" s="23" customFormat="1" ht="41.25" customHeight="1">
      <c r="A34" s="27"/>
      <c r="B34" s="79" t="s">
        <v>32</v>
      </c>
      <c r="C34" s="80">
        <v>477684</v>
      </c>
      <c r="D34" s="81">
        <v>2089</v>
      </c>
      <c r="E34" s="82">
        <v>0</v>
      </c>
      <c r="F34" s="83">
        <v>2089</v>
      </c>
      <c r="G34" s="84">
        <v>467355</v>
      </c>
      <c r="H34" s="82">
        <v>0</v>
      </c>
      <c r="I34" s="82">
        <v>8240</v>
      </c>
      <c r="J34" s="82">
        <v>470</v>
      </c>
      <c r="K34" s="86">
        <v>475595</v>
      </c>
      <c r="L34" s="87">
        <v>477684</v>
      </c>
      <c r="M34" s="78" t="str">
        <f t="shared" si="0"/>
        <v/>
      </c>
    </row>
    <row r="35" spans="1:13" s="23" customFormat="1" ht="41.25" customHeight="1">
      <c r="A35" s="27"/>
      <c r="B35" s="79" t="s">
        <v>33</v>
      </c>
      <c r="C35" s="80">
        <v>58527</v>
      </c>
      <c r="D35" s="81">
        <v>5327</v>
      </c>
      <c r="E35" s="82">
        <v>0</v>
      </c>
      <c r="F35" s="83">
        <v>5327</v>
      </c>
      <c r="G35" s="84">
        <v>34736</v>
      </c>
      <c r="H35" s="82">
        <v>0</v>
      </c>
      <c r="I35" s="82">
        <v>18464</v>
      </c>
      <c r="J35" s="82">
        <v>14339</v>
      </c>
      <c r="K35" s="86">
        <v>53200</v>
      </c>
      <c r="L35" s="87">
        <v>58527</v>
      </c>
      <c r="M35" s="78" t="str">
        <f t="shared" si="0"/>
        <v/>
      </c>
    </row>
    <row r="36" spans="1:13" s="23" customFormat="1" ht="41.25" customHeight="1">
      <c r="A36" s="27"/>
      <c r="B36" s="79" t="s">
        <v>34</v>
      </c>
      <c r="C36" s="80">
        <v>54131</v>
      </c>
      <c r="D36" s="81">
        <v>86</v>
      </c>
      <c r="E36" s="82">
        <v>5</v>
      </c>
      <c r="F36" s="83">
        <v>91</v>
      </c>
      <c r="G36" s="84">
        <v>53543</v>
      </c>
      <c r="H36" s="82">
        <v>0</v>
      </c>
      <c r="I36" s="82">
        <v>497</v>
      </c>
      <c r="J36" s="82">
        <v>98</v>
      </c>
      <c r="K36" s="86">
        <v>54040</v>
      </c>
      <c r="L36" s="87">
        <v>54131</v>
      </c>
      <c r="M36" s="78" t="str">
        <f t="shared" si="0"/>
        <v/>
      </c>
    </row>
    <row r="37" spans="1:13" s="23" customFormat="1" ht="41.25" customHeight="1">
      <c r="A37" s="27"/>
      <c r="B37" s="79" t="s">
        <v>35</v>
      </c>
      <c r="C37" s="80">
        <v>77229</v>
      </c>
      <c r="D37" s="81">
        <v>544</v>
      </c>
      <c r="E37" s="82">
        <v>0</v>
      </c>
      <c r="F37" s="83">
        <v>544</v>
      </c>
      <c r="G37" s="84">
        <v>73792</v>
      </c>
      <c r="H37" s="82">
        <v>0</v>
      </c>
      <c r="I37" s="82">
        <v>2893</v>
      </c>
      <c r="J37" s="82">
        <v>1586</v>
      </c>
      <c r="K37" s="86">
        <v>76685</v>
      </c>
      <c r="L37" s="87">
        <v>77229</v>
      </c>
      <c r="M37" s="78" t="str">
        <f t="shared" si="0"/>
        <v/>
      </c>
    </row>
    <row r="38" spans="1:13" s="23" customFormat="1" ht="41.25" customHeight="1">
      <c r="A38" s="27"/>
      <c r="B38" s="79" t="s">
        <v>36</v>
      </c>
      <c r="C38" s="80">
        <v>57844</v>
      </c>
      <c r="D38" s="81">
        <v>71</v>
      </c>
      <c r="E38" s="82">
        <v>0</v>
      </c>
      <c r="F38" s="83">
        <v>71</v>
      </c>
      <c r="G38" s="84">
        <v>56169</v>
      </c>
      <c r="H38" s="82">
        <v>0</v>
      </c>
      <c r="I38" s="82">
        <v>1604</v>
      </c>
      <c r="J38" s="82">
        <v>640</v>
      </c>
      <c r="K38" s="86">
        <v>57773</v>
      </c>
      <c r="L38" s="87">
        <v>57844</v>
      </c>
      <c r="M38" s="78" t="str">
        <f t="shared" si="0"/>
        <v/>
      </c>
    </row>
    <row r="39" spans="1:13" s="23" customFormat="1" ht="41.25" customHeight="1" thickBot="1">
      <c r="A39" s="27"/>
      <c r="B39" s="91" t="s">
        <v>37</v>
      </c>
      <c r="C39" s="92">
        <v>50446</v>
      </c>
      <c r="D39" s="93">
        <v>6302</v>
      </c>
      <c r="E39" s="94">
        <v>0</v>
      </c>
      <c r="F39" s="95">
        <v>6302</v>
      </c>
      <c r="G39" s="96">
        <v>24049</v>
      </c>
      <c r="H39" s="82">
        <v>0</v>
      </c>
      <c r="I39" s="94">
        <v>20095</v>
      </c>
      <c r="J39" s="94">
        <v>10933</v>
      </c>
      <c r="K39" s="97">
        <v>44144</v>
      </c>
      <c r="L39" s="98">
        <v>50446</v>
      </c>
      <c r="M39" s="78" t="str">
        <f t="shared" si="0"/>
        <v/>
      </c>
    </row>
    <row r="40" spans="1:13" s="23" customFormat="1" ht="41.25" customHeight="1" thickBot="1">
      <c r="A40" s="27"/>
      <c r="B40" s="107" t="s">
        <v>112</v>
      </c>
      <c r="C40" s="108">
        <v>8591476</v>
      </c>
      <c r="D40" s="109">
        <v>89075</v>
      </c>
      <c r="E40" s="110">
        <v>46</v>
      </c>
      <c r="F40" s="111">
        <v>89121</v>
      </c>
      <c r="G40" s="112">
        <v>8166735</v>
      </c>
      <c r="H40" s="110">
        <v>0</v>
      </c>
      <c r="I40" s="110">
        <v>335620</v>
      </c>
      <c r="J40" s="110">
        <v>174892</v>
      </c>
      <c r="K40" s="113">
        <v>8502355</v>
      </c>
      <c r="L40" s="114">
        <v>8591476</v>
      </c>
      <c r="M40" s="78" t="str">
        <f t="shared" si="0"/>
        <v/>
      </c>
    </row>
    <row r="41" spans="1:13" s="23" customFormat="1" ht="41.25" customHeight="1">
      <c r="A41" s="27"/>
      <c r="B41" s="70" t="s">
        <v>38</v>
      </c>
      <c r="C41" s="71">
        <v>31670</v>
      </c>
      <c r="D41" s="72">
        <v>328</v>
      </c>
      <c r="E41" s="115">
        <v>0</v>
      </c>
      <c r="F41" s="116">
        <v>328</v>
      </c>
      <c r="G41" s="117">
        <v>30268</v>
      </c>
      <c r="H41" s="115">
        <v>0</v>
      </c>
      <c r="I41" s="115">
        <v>1074</v>
      </c>
      <c r="J41" s="115">
        <v>642</v>
      </c>
      <c r="K41" s="76">
        <v>31342</v>
      </c>
      <c r="L41" s="114">
        <v>31670</v>
      </c>
      <c r="M41" s="78" t="str">
        <f t="shared" si="0"/>
        <v/>
      </c>
    </row>
    <row r="42" spans="1:13" s="23" customFormat="1" ht="41.25" customHeight="1">
      <c r="A42" s="27"/>
      <c r="B42" s="79" t="s">
        <v>39</v>
      </c>
      <c r="C42" s="80">
        <v>18067</v>
      </c>
      <c r="D42" s="81">
        <v>32</v>
      </c>
      <c r="E42" s="82">
        <v>0</v>
      </c>
      <c r="F42" s="83">
        <v>32</v>
      </c>
      <c r="G42" s="84">
        <v>17812</v>
      </c>
      <c r="H42" s="82">
        <v>0</v>
      </c>
      <c r="I42" s="82">
        <v>223</v>
      </c>
      <c r="J42" s="82">
        <v>223</v>
      </c>
      <c r="K42" s="86">
        <v>18035</v>
      </c>
      <c r="L42" s="87">
        <v>18067</v>
      </c>
      <c r="M42" s="78" t="str">
        <f t="shared" si="0"/>
        <v/>
      </c>
    </row>
    <row r="43" spans="1:13" s="23" customFormat="1" ht="41.25" customHeight="1">
      <c r="A43" s="27"/>
      <c r="B43" s="79" t="s">
        <v>40</v>
      </c>
      <c r="C43" s="80">
        <v>9076</v>
      </c>
      <c r="D43" s="81">
        <v>1601</v>
      </c>
      <c r="E43" s="82">
        <v>48</v>
      </c>
      <c r="F43" s="83">
        <v>1649</v>
      </c>
      <c r="G43" s="84">
        <v>2092</v>
      </c>
      <c r="H43" s="82">
        <v>0</v>
      </c>
      <c r="I43" s="82">
        <v>5335</v>
      </c>
      <c r="J43" s="82">
        <v>4762</v>
      </c>
      <c r="K43" s="86">
        <v>7427</v>
      </c>
      <c r="L43" s="87">
        <v>9076</v>
      </c>
      <c r="M43" s="78" t="str">
        <f t="shared" si="0"/>
        <v/>
      </c>
    </row>
    <row r="44" spans="1:13" s="23" customFormat="1" ht="41.25" customHeight="1">
      <c r="A44" s="27"/>
      <c r="B44" s="79" t="s">
        <v>41</v>
      </c>
      <c r="C44" s="80">
        <v>16480</v>
      </c>
      <c r="D44" s="81">
        <v>779</v>
      </c>
      <c r="E44" s="82">
        <v>0</v>
      </c>
      <c r="F44" s="83">
        <v>779</v>
      </c>
      <c r="G44" s="84">
        <v>14895</v>
      </c>
      <c r="H44" s="82">
        <v>0</v>
      </c>
      <c r="I44" s="82">
        <v>806</v>
      </c>
      <c r="J44" s="82">
        <v>36</v>
      </c>
      <c r="K44" s="86">
        <v>15701</v>
      </c>
      <c r="L44" s="87">
        <v>16480</v>
      </c>
      <c r="M44" s="78" t="str">
        <f t="shared" si="0"/>
        <v/>
      </c>
    </row>
    <row r="45" spans="1:13" s="23" customFormat="1" ht="41.25" customHeight="1">
      <c r="A45" s="27"/>
      <c r="B45" s="79" t="s">
        <v>42</v>
      </c>
      <c r="C45" s="80">
        <v>42728</v>
      </c>
      <c r="D45" s="81">
        <v>3170</v>
      </c>
      <c r="E45" s="82">
        <v>0</v>
      </c>
      <c r="F45" s="83">
        <v>3170</v>
      </c>
      <c r="G45" s="84">
        <v>34100</v>
      </c>
      <c r="H45" s="82">
        <v>0</v>
      </c>
      <c r="I45" s="82">
        <v>5458</v>
      </c>
      <c r="J45" s="82">
        <v>3691</v>
      </c>
      <c r="K45" s="86">
        <v>39558</v>
      </c>
      <c r="L45" s="87">
        <v>42728</v>
      </c>
      <c r="M45" s="78" t="str">
        <f t="shared" si="0"/>
        <v/>
      </c>
    </row>
    <row r="46" spans="1:13" s="23" customFormat="1" ht="41.25" customHeight="1">
      <c r="A46" s="27"/>
      <c r="B46" s="79" t="s">
        <v>43</v>
      </c>
      <c r="C46" s="80">
        <v>8186</v>
      </c>
      <c r="D46" s="81">
        <v>959</v>
      </c>
      <c r="E46" s="82">
        <v>0</v>
      </c>
      <c r="F46" s="83">
        <v>959</v>
      </c>
      <c r="G46" s="84">
        <v>6995</v>
      </c>
      <c r="H46" s="82">
        <v>0</v>
      </c>
      <c r="I46" s="82">
        <v>232</v>
      </c>
      <c r="J46" s="82">
        <v>161</v>
      </c>
      <c r="K46" s="86">
        <v>7227</v>
      </c>
      <c r="L46" s="87">
        <v>8186</v>
      </c>
      <c r="M46" s="78" t="str">
        <f t="shared" si="0"/>
        <v/>
      </c>
    </row>
    <row r="47" spans="1:13" s="23" customFormat="1" ht="41.25" customHeight="1">
      <c r="A47" s="27"/>
      <c r="B47" s="79" t="s">
        <v>44</v>
      </c>
      <c r="C47" s="80">
        <v>14462</v>
      </c>
      <c r="D47" s="81">
        <v>3674</v>
      </c>
      <c r="E47" s="82">
        <v>0</v>
      </c>
      <c r="F47" s="83">
        <v>3674</v>
      </c>
      <c r="G47" s="84">
        <v>9416</v>
      </c>
      <c r="H47" s="82">
        <v>0</v>
      </c>
      <c r="I47" s="82">
        <v>1372</v>
      </c>
      <c r="J47" s="82">
        <v>1100</v>
      </c>
      <c r="K47" s="86">
        <v>10788</v>
      </c>
      <c r="L47" s="87">
        <v>14462</v>
      </c>
      <c r="M47" s="78" t="str">
        <f t="shared" si="0"/>
        <v/>
      </c>
    </row>
    <row r="48" spans="1:13" s="23" customFormat="1" ht="41.25" customHeight="1">
      <c r="A48" s="27"/>
      <c r="B48" s="79" t="s">
        <v>45</v>
      </c>
      <c r="C48" s="80">
        <v>12762</v>
      </c>
      <c r="D48" s="81">
        <v>184</v>
      </c>
      <c r="E48" s="82">
        <v>17</v>
      </c>
      <c r="F48" s="83">
        <v>201</v>
      </c>
      <c r="G48" s="84">
        <v>10931</v>
      </c>
      <c r="H48" s="82">
        <v>0</v>
      </c>
      <c r="I48" s="82">
        <v>1630</v>
      </c>
      <c r="J48" s="82">
        <v>300</v>
      </c>
      <c r="K48" s="86">
        <v>12561</v>
      </c>
      <c r="L48" s="87">
        <v>12762</v>
      </c>
      <c r="M48" s="78" t="str">
        <f t="shared" si="0"/>
        <v/>
      </c>
    </row>
    <row r="49" spans="1:13" s="23" customFormat="1" ht="41.25" customHeight="1">
      <c r="A49" s="27"/>
      <c r="B49" s="79" t="s">
        <v>46</v>
      </c>
      <c r="C49" s="80">
        <v>14700</v>
      </c>
      <c r="D49" s="81">
        <v>412</v>
      </c>
      <c r="E49" s="82">
        <v>12</v>
      </c>
      <c r="F49" s="83">
        <v>424</v>
      </c>
      <c r="G49" s="84">
        <v>13151</v>
      </c>
      <c r="H49" s="82">
        <v>0</v>
      </c>
      <c r="I49" s="82">
        <v>1125</v>
      </c>
      <c r="J49" s="82">
        <v>567</v>
      </c>
      <c r="K49" s="86">
        <v>14276</v>
      </c>
      <c r="L49" s="87">
        <v>14700</v>
      </c>
      <c r="M49" s="78" t="str">
        <f t="shared" si="0"/>
        <v/>
      </c>
    </row>
    <row r="50" spans="1:13" s="23" customFormat="1" ht="41.25" customHeight="1" thickBot="1">
      <c r="A50" s="27"/>
      <c r="B50" s="91" t="s">
        <v>47</v>
      </c>
      <c r="C50" s="92">
        <v>4737</v>
      </c>
      <c r="D50" s="93">
        <v>276</v>
      </c>
      <c r="E50" s="94">
        <v>0</v>
      </c>
      <c r="F50" s="95">
        <v>276</v>
      </c>
      <c r="G50" s="96">
        <v>3299</v>
      </c>
      <c r="H50" s="94">
        <v>0</v>
      </c>
      <c r="I50" s="94">
        <v>1162</v>
      </c>
      <c r="J50" s="94">
        <v>425</v>
      </c>
      <c r="K50" s="97">
        <v>4461</v>
      </c>
      <c r="L50" s="98">
        <v>4737</v>
      </c>
      <c r="M50" s="78" t="str">
        <f t="shared" si="0"/>
        <v/>
      </c>
    </row>
    <row r="51" spans="1:13" s="23" customFormat="1" ht="41.25" customHeight="1" thickBot="1">
      <c r="A51" s="27"/>
      <c r="B51" s="118" t="s">
        <v>113</v>
      </c>
      <c r="C51" s="119">
        <v>172868</v>
      </c>
      <c r="D51" s="120">
        <v>11415</v>
      </c>
      <c r="E51" s="121">
        <v>77</v>
      </c>
      <c r="F51" s="122">
        <v>11492</v>
      </c>
      <c r="G51" s="123">
        <v>142959</v>
      </c>
      <c r="H51" s="121">
        <v>0</v>
      </c>
      <c r="I51" s="121">
        <v>18417</v>
      </c>
      <c r="J51" s="121">
        <v>11907</v>
      </c>
      <c r="K51" s="124">
        <v>161376</v>
      </c>
      <c r="L51" s="125">
        <v>172868</v>
      </c>
      <c r="M51" s="78" t="str">
        <f t="shared" si="0"/>
        <v/>
      </c>
    </row>
    <row r="52" spans="1:13" s="23" customFormat="1" ht="41.25" customHeight="1" thickBot="1">
      <c r="B52" s="118" t="s">
        <v>114</v>
      </c>
      <c r="C52" s="119">
        <v>8764344</v>
      </c>
      <c r="D52" s="126">
        <v>100490</v>
      </c>
      <c r="E52" s="127">
        <v>123</v>
      </c>
      <c r="F52" s="123">
        <v>100613</v>
      </c>
      <c r="G52" s="126">
        <v>8309694</v>
      </c>
      <c r="H52" s="128">
        <v>0</v>
      </c>
      <c r="I52" s="128">
        <v>354037</v>
      </c>
      <c r="J52" s="127">
        <v>186799</v>
      </c>
      <c r="K52" s="123">
        <v>8663731</v>
      </c>
      <c r="L52" s="406">
        <v>8764344</v>
      </c>
    </row>
  </sheetData>
  <mergeCells count="13">
    <mergeCell ref="B4:B6"/>
    <mergeCell ref="L4:L6"/>
    <mergeCell ref="D5:D6"/>
    <mergeCell ref="E5:E6"/>
    <mergeCell ref="F5:F6"/>
    <mergeCell ref="C4:C6"/>
    <mergeCell ref="G4:K4"/>
    <mergeCell ref="D4:F4"/>
    <mergeCell ref="G5:G6"/>
    <mergeCell ref="H5:H6"/>
    <mergeCell ref="K3:L3"/>
    <mergeCell ref="I5:I6"/>
    <mergeCell ref="K5:K6"/>
  </mergeCells>
  <phoneticPr fontId="3"/>
  <pageMargins left="0.78740157480314965" right="0.39370078740157483" top="0.78740157480314965" bottom="0.59055118110236227" header="0.51181102362204722" footer="0.51181102362204722"/>
  <pageSetup paperSize="9" scale="64" fitToHeight="2" orientation="portrait" r:id="rId1"/>
  <headerFooter alignWithMargins="0"/>
  <rowBreaks count="1" manualBreakCount="1">
    <brk id="31"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E65"/>
  <sheetViews>
    <sheetView showGridLines="0" view="pageBreakPreview" zoomScaleNormal="100" zoomScaleSheetLayoutView="100" workbookViewId="0">
      <pane xSplit="2" ySplit="6" topLeftCell="C7" activePane="bottomRight" state="frozen"/>
      <selection activeCell="F13" sqref="F13"/>
      <selection pane="topRight" activeCell="F13" sqref="F13"/>
      <selection pane="bottomLeft" activeCell="F13" sqref="F13"/>
      <selection pane="bottomRight" sqref="A1:A65536"/>
    </sheetView>
  </sheetViews>
  <sheetFormatPr defaultRowHeight="13.5"/>
  <cols>
    <col min="1" max="1" width="11.5" style="23" customWidth="1"/>
    <col min="2" max="2" width="13.75" style="23" customWidth="1"/>
    <col min="3" max="22" width="5.125" style="23" customWidth="1"/>
    <col min="23" max="23" width="3" style="23" customWidth="1"/>
    <col min="24" max="31" width="5.125" style="23" customWidth="1"/>
    <col min="32" max="16384" width="9" style="23"/>
  </cols>
  <sheetData>
    <row r="3" spans="1:31" ht="18" thickBot="1">
      <c r="A3" s="493"/>
      <c r="B3" s="52" t="s">
        <v>104</v>
      </c>
      <c r="AB3" s="404" t="s">
        <v>151</v>
      </c>
    </row>
    <row r="4" spans="1:31" s="24" customFormat="1" ht="18.75" customHeight="1" thickBot="1">
      <c r="A4" s="25"/>
      <c r="B4" s="425" t="s">
        <v>66</v>
      </c>
      <c r="C4" s="431" t="s">
        <v>81</v>
      </c>
      <c r="D4" s="432"/>
      <c r="E4" s="432"/>
      <c r="F4" s="432"/>
      <c r="G4" s="432"/>
      <c r="H4" s="432"/>
      <c r="I4" s="432"/>
      <c r="J4" s="432"/>
      <c r="K4" s="432"/>
      <c r="L4" s="433"/>
      <c r="M4" s="431" t="s">
        <v>84</v>
      </c>
      <c r="N4" s="432"/>
      <c r="O4" s="432"/>
      <c r="P4" s="432"/>
      <c r="Q4" s="432"/>
      <c r="R4" s="432"/>
      <c r="S4" s="432"/>
      <c r="T4" s="432"/>
      <c r="U4" s="432"/>
      <c r="V4" s="433"/>
      <c r="W4" s="36"/>
      <c r="X4" s="428" t="s">
        <v>131</v>
      </c>
      <c r="Y4" s="429"/>
      <c r="Z4" s="429"/>
      <c r="AA4" s="430"/>
      <c r="AB4" s="428" t="s">
        <v>0</v>
      </c>
      <c r="AC4" s="429"/>
      <c r="AD4" s="429"/>
      <c r="AE4" s="430"/>
    </row>
    <row r="5" spans="1:31" s="24" customFormat="1" ht="31.5" customHeight="1">
      <c r="A5" s="25"/>
      <c r="B5" s="426"/>
      <c r="C5" s="428" t="s">
        <v>75</v>
      </c>
      <c r="D5" s="429"/>
      <c r="E5" s="429"/>
      <c r="F5" s="429"/>
      <c r="G5" s="430"/>
      <c r="H5" s="428" t="s">
        <v>53</v>
      </c>
      <c r="I5" s="429"/>
      <c r="J5" s="429"/>
      <c r="K5" s="429"/>
      <c r="L5" s="430"/>
      <c r="M5" s="428" t="s">
        <v>75</v>
      </c>
      <c r="N5" s="429"/>
      <c r="O5" s="429"/>
      <c r="P5" s="429"/>
      <c r="Q5" s="430"/>
      <c r="R5" s="428" t="s">
        <v>101</v>
      </c>
      <c r="S5" s="429"/>
      <c r="T5" s="429"/>
      <c r="U5" s="429"/>
      <c r="V5" s="430"/>
      <c r="W5" s="36"/>
      <c r="X5" s="438" t="s">
        <v>82</v>
      </c>
      <c r="Y5" s="440" t="s">
        <v>83</v>
      </c>
      <c r="Z5" s="434" t="s">
        <v>145</v>
      </c>
      <c r="AA5" s="436" t="s">
        <v>146</v>
      </c>
      <c r="AB5" s="438" t="s">
        <v>82</v>
      </c>
      <c r="AC5" s="440" t="s">
        <v>83</v>
      </c>
      <c r="AD5" s="434" t="s">
        <v>145</v>
      </c>
      <c r="AE5" s="436" t="s">
        <v>146</v>
      </c>
    </row>
    <row r="6" spans="1:31" s="24" customFormat="1" ht="26.25" customHeight="1" thickBot="1">
      <c r="A6" s="26"/>
      <c r="B6" s="427"/>
      <c r="C6" s="49" t="s">
        <v>76</v>
      </c>
      <c r="D6" s="50" t="s">
        <v>77</v>
      </c>
      <c r="E6" s="50" t="s">
        <v>78</v>
      </c>
      <c r="F6" s="50" t="s">
        <v>79</v>
      </c>
      <c r="G6" s="51" t="s">
        <v>80</v>
      </c>
      <c r="H6" s="49" t="s">
        <v>76</v>
      </c>
      <c r="I6" s="50" t="s">
        <v>77</v>
      </c>
      <c r="J6" s="50" t="s">
        <v>78</v>
      </c>
      <c r="K6" s="50" t="s">
        <v>79</v>
      </c>
      <c r="L6" s="51" t="s">
        <v>80</v>
      </c>
      <c r="M6" s="49" t="s">
        <v>76</v>
      </c>
      <c r="N6" s="50" t="s">
        <v>77</v>
      </c>
      <c r="O6" s="50" t="s">
        <v>78</v>
      </c>
      <c r="P6" s="50" t="s">
        <v>79</v>
      </c>
      <c r="Q6" s="51" t="s">
        <v>80</v>
      </c>
      <c r="R6" s="49" t="s">
        <v>76</v>
      </c>
      <c r="S6" s="50" t="s">
        <v>77</v>
      </c>
      <c r="T6" s="50" t="s">
        <v>78</v>
      </c>
      <c r="U6" s="50" t="s">
        <v>79</v>
      </c>
      <c r="V6" s="51" t="s">
        <v>80</v>
      </c>
      <c r="W6" s="36"/>
      <c r="X6" s="439"/>
      <c r="Y6" s="441"/>
      <c r="Z6" s="435"/>
      <c r="AA6" s="437"/>
      <c r="AB6" s="439"/>
      <c r="AC6" s="441"/>
      <c r="AD6" s="435"/>
      <c r="AE6" s="437"/>
    </row>
    <row r="7" spans="1:31" s="24" customFormat="1" ht="15.95" customHeight="1">
      <c r="A7" s="27"/>
      <c r="B7" s="37" t="s">
        <v>5</v>
      </c>
      <c r="C7" s="129"/>
      <c r="D7" s="130"/>
      <c r="E7" s="130" t="s">
        <v>99</v>
      </c>
      <c r="F7" s="131" t="s">
        <v>99</v>
      </c>
      <c r="G7" s="132"/>
      <c r="H7" s="129" t="s">
        <v>99</v>
      </c>
      <c r="I7" s="130"/>
      <c r="J7" s="130"/>
      <c r="K7" s="130"/>
      <c r="L7" s="130"/>
      <c r="M7" s="129"/>
      <c r="N7" s="130"/>
      <c r="O7" s="130"/>
      <c r="P7" s="130" t="s">
        <v>99</v>
      </c>
      <c r="Q7" s="132"/>
      <c r="R7" s="129" t="s">
        <v>99</v>
      </c>
      <c r="S7" s="130"/>
      <c r="T7" s="130"/>
      <c r="U7" s="130"/>
      <c r="V7" s="132"/>
      <c r="W7" s="133"/>
      <c r="X7" s="129"/>
      <c r="Y7" s="130"/>
      <c r="Z7" s="130"/>
      <c r="AA7" s="134" t="s">
        <v>135</v>
      </c>
      <c r="AB7" s="129"/>
      <c r="AC7" s="130"/>
      <c r="AD7" s="130"/>
      <c r="AE7" s="132" t="s">
        <v>99</v>
      </c>
    </row>
    <row r="8" spans="1:31" s="24" customFormat="1" ht="15.95" customHeight="1">
      <c r="A8" s="27"/>
      <c r="B8" s="38" t="s">
        <v>6</v>
      </c>
      <c r="C8" s="135"/>
      <c r="D8" s="134"/>
      <c r="E8" s="134" t="s">
        <v>99</v>
      </c>
      <c r="F8" s="134"/>
      <c r="G8" s="136"/>
      <c r="H8" s="135" t="s">
        <v>99</v>
      </c>
      <c r="I8" s="134"/>
      <c r="J8" s="131"/>
      <c r="K8" s="134"/>
      <c r="L8" s="136"/>
      <c r="M8" s="135"/>
      <c r="N8" s="134"/>
      <c r="O8" s="134"/>
      <c r="P8" s="134" t="s">
        <v>99</v>
      </c>
      <c r="Q8" s="136"/>
      <c r="R8" s="135" t="s">
        <v>99</v>
      </c>
      <c r="S8" s="134"/>
      <c r="T8" s="131"/>
      <c r="U8" s="134"/>
      <c r="V8" s="136"/>
      <c r="W8" s="133"/>
      <c r="X8" s="135"/>
      <c r="Y8" s="134"/>
      <c r="Z8" s="134" t="s">
        <v>135</v>
      </c>
      <c r="AA8" s="136"/>
      <c r="AB8" s="135"/>
      <c r="AC8" s="134"/>
      <c r="AD8" s="134"/>
      <c r="AE8" s="136" t="s">
        <v>99</v>
      </c>
    </row>
    <row r="9" spans="1:31" s="24" customFormat="1" ht="15.95" customHeight="1">
      <c r="A9" s="27"/>
      <c r="B9" s="38" t="s">
        <v>7</v>
      </c>
      <c r="C9" s="135"/>
      <c r="D9" s="134"/>
      <c r="E9" s="134"/>
      <c r="F9" s="134" t="s">
        <v>99</v>
      </c>
      <c r="G9" s="136"/>
      <c r="H9" s="134" t="s">
        <v>99</v>
      </c>
      <c r="I9" s="134"/>
      <c r="J9" s="134"/>
      <c r="K9" s="134"/>
      <c r="L9" s="136"/>
      <c r="M9" s="135"/>
      <c r="N9" s="134"/>
      <c r="O9" s="134"/>
      <c r="P9" s="134" t="s">
        <v>99</v>
      </c>
      <c r="Q9" s="136"/>
      <c r="R9" s="134" t="s">
        <v>99</v>
      </c>
      <c r="S9" s="134"/>
      <c r="T9" s="134"/>
      <c r="U9" s="134"/>
      <c r="V9" s="136"/>
      <c r="W9" s="133"/>
      <c r="X9" s="135"/>
      <c r="Y9" s="134"/>
      <c r="Z9" s="134"/>
      <c r="AA9" s="136" t="s">
        <v>135</v>
      </c>
      <c r="AB9" s="135"/>
      <c r="AC9" s="134"/>
      <c r="AD9" s="134"/>
      <c r="AE9" s="136" t="s">
        <v>99</v>
      </c>
    </row>
    <row r="10" spans="1:31" s="24" customFormat="1" ht="15.95" customHeight="1">
      <c r="A10" s="27"/>
      <c r="B10" s="38" t="s">
        <v>8</v>
      </c>
      <c r="C10" s="135"/>
      <c r="D10" s="134"/>
      <c r="E10" s="134" t="s">
        <v>99</v>
      </c>
      <c r="F10" s="134"/>
      <c r="G10" s="136"/>
      <c r="H10" s="135"/>
      <c r="I10" s="134"/>
      <c r="J10" s="134" t="s">
        <v>99</v>
      </c>
      <c r="K10" s="134"/>
      <c r="L10" s="136"/>
      <c r="M10" s="135"/>
      <c r="N10" s="134"/>
      <c r="O10" s="134"/>
      <c r="P10" s="134" t="s">
        <v>99</v>
      </c>
      <c r="Q10" s="136"/>
      <c r="R10" s="135"/>
      <c r="S10" s="134"/>
      <c r="T10" s="134" t="s">
        <v>99</v>
      </c>
      <c r="U10" s="134"/>
      <c r="V10" s="136"/>
      <c r="W10" s="133"/>
      <c r="X10" s="135"/>
      <c r="Y10" s="134"/>
      <c r="Z10" s="134" t="s">
        <v>135</v>
      </c>
      <c r="AA10" s="136"/>
      <c r="AB10" s="135"/>
      <c r="AC10" s="134"/>
      <c r="AD10" s="134"/>
      <c r="AE10" s="136" t="s">
        <v>99</v>
      </c>
    </row>
    <row r="11" spans="1:31" s="24" customFormat="1" ht="15.95" customHeight="1">
      <c r="A11" s="27"/>
      <c r="B11" s="38" t="s">
        <v>9</v>
      </c>
      <c r="C11" s="137" t="s">
        <v>99</v>
      </c>
      <c r="D11" s="134"/>
      <c r="E11" s="134"/>
      <c r="F11" s="134"/>
      <c r="G11" s="136"/>
      <c r="H11" s="135"/>
      <c r="I11" s="134"/>
      <c r="J11" s="134"/>
      <c r="K11" s="134"/>
      <c r="L11" s="138" t="s">
        <v>99</v>
      </c>
      <c r="M11" s="137" t="s">
        <v>99</v>
      </c>
      <c r="N11" s="134"/>
      <c r="O11" s="134"/>
      <c r="P11" s="134"/>
      <c r="Q11" s="138"/>
      <c r="R11" s="135"/>
      <c r="S11" s="134"/>
      <c r="T11" s="134"/>
      <c r="U11" s="134"/>
      <c r="V11" s="138" t="s">
        <v>99</v>
      </c>
      <c r="W11" s="133"/>
      <c r="X11" s="135" t="s">
        <v>136</v>
      </c>
      <c r="Y11" s="134"/>
      <c r="Z11" s="134" t="s">
        <v>137</v>
      </c>
      <c r="AA11" s="136"/>
      <c r="AB11" s="137" t="s">
        <v>99</v>
      </c>
      <c r="AC11" s="134"/>
      <c r="AD11" s="139"/>
      <c r="AE11" s="136"/>
    </row>
    <row r="12" spans="1:31" s="24" customFormat="1" ht="15.95" customHeight="1">
      <c r="A12" s="27"/>
      <c r="B12" s="38" t="s">
        <v>10</v>
      </c>
      <c r="C12" s="135"/>
      <c r="D12" s="134"/>
      <c r="E12" s="134" t="s">
        <v>99</v>
      </c>
      <c r="F12" s="134"/>
      <c r="G12" s="136"/>
      <c r="H12" s="135"/>
      <c r="I12" s="134"/>
      <c r="J12" s="134"/>
      <c r="K12" s="134"/>
      <c r="L12" s="136" t="s">
        <v>99</v>
      </c>
      <c r="M12" s="135"/>
      <c r="N12" s="134"/>
      <c r="O12" s="134"/>
      <c r="P12" s="134" t="s">
        <v>99</v>
      </c>
      <c r="Q12" s="136"/>
      <c r="R12" s="135"/>
      <c r="S12" s="134"/>
      <c r="T12" s="134"/>
      <c r="U12" s="134"/>
      <c r="V12" s="136" t="s">
        <v>99</v>
      </c>
      <c r="W12" s="133"/>
      <c r="X12" s="135" t="s">
        <v>135</v>
      </c>
      <c r="Y12" s="134"/>
      <c r="Z12" s="134"/>
      <c r="AA12" s="136"/>
      <c r="AB12" s="135"/>
      <c r="AC12" s="134"/>
      <c r="AD12" s="134"/>
      <c r="AE12" s="136" t="s">
        <v>99</v>
      </c>
    </row>
    <row r="13" spans="1:31" s="24" customFormat="1" ht="15.95" customHeight="1">
      <c r="A13" s="27"/>
      <c r="B13" s="38" t="s">
        <v>11</v>
      </c>
      <c r="C13" s="135"/>
      <c r="D13" s="134"/>
      <c r="E13" s="134"/>
      <c r="F13" s="139" t="s">
        <v>99</v>
      </c>
      <c r="G13" s="138"/>
      <c r="H13" s="137"/>
      <c r="I13" s="139" t="s">
        <v>99</v>
      </c>
      <c r="J13" s="139"/>
      <c r="K13" s="139"/>
      <c r="L13" s="138"/>
      <c r="M13" s="135"/>
      <c r="N13" s="134"/>
      <c r="O13" s="134"/>
      <c r="P13" s="139" t="s">
        <v>99</v>
      </c>
      <c r="Q13" s="138"/>
      <c r="R13" s="137"/>
      <c r="S13" s="139" t="s">
        <v>99</v>
      </c>
      <c r="T13" s="139"/>
      <c r="U13" s="139"/>
      <c r="V13" s="138"/>
      <c r="W13" s="133"/>
      <c r="X13" s="135"/>
      <c r="Y13" s="139"/>
      <c r="Z13" s="134"/>
      <c r="AA13" s="136" t="s">
        <v>135</v>
      </c>
      <c r="AB13" s="137"/>
      <c r="AC13" s="139"/>
      <c r="AD13" s="134"/>
      <c r="AE13" s="136" t="s">
        <v>99</v>
      </c>
    </row>
    <row r="14" spans="1:31" s="24" customFormat="1" ht="15.95" customHeight="1">
      <c r="A14" s="27"/>
      <c r="B14" s="38" t="s">
        <v>12</v>
      </c>
      <c r="C14" s="135"/>
      <c r="D14" s="134"/>
      <c r="E14" s="134" t="s">
        <v>99</v>
      </c>
      <c r="F14" s="134"/>
      <c r="G14" s="136"/>
      <c r="H14" s="135" t="s">
        <v>99</v>
      </c>
      <c r="I14" s="134"/>
      <c r="J14" s="134"/>
      <c r="K14" s="134"/>
      <c r="L14" s="136"/>
      <c r="M14" s="135"/>
      <c r="N14" s="134"/>
      <c r="O14" s="134"/>
      <c r="P14" s="134" t="s">
        <v>99</v>
      </c>
      <c r="Q14" s="136"/>
      <c r="R14" s="135" t="s">
        <v>99</v>
      </c>
      <c r="S14" s="134"/>
      <c r="T14" s="134"/>
      <c r="U14" s="134"/>
      <c r="V14" s="136"/>
      <c r="W14" s="133"/>
      <c r="X14" s="135" t="s">
        <v>102</v>
      </c>
      <c r="Y14" s="134"/>
      <c r="Z14" s="134" t="s">
        <v>105</v>
      </c>
      <c r="AA14" s="136"/>
      <c r="AB14" s="135"/>
      <c r="AC14" s="134"/>
      <c r="AD14" s="131"/>
      <c r="AE14" s="136" t="s">
        <v>99</v>
      </c>
    </row>
    <row r="15" spans="1:31" s="24" customFormat="1" ht="15.95" customHeight="1">
      <c r="A15" s="27"/>
      <c r="B15" s="38" t="s">
        <v>13</v>
      </c>
      <c r="C15" s="137"/>
      <c r="D15" s="139"/>
      <c r="E15" s="139"/>
      <c r="F15" s="139" t="s">
        <v>99</v>
      </c>
      <c r="G15" s="138"/>
      <c r="H15" s="139" t="s">
        <v>99</v>
      </c>
      <c r="I15" s="139"/>
      <c r="J15" s="139"/>
      <c r="K15" s="139"/>
      <c r="L15" s="138"/>
      <c r="M15" s="137"/>
      <c r="N15" s="139"/>
      <c r="O15" s="139"/>
      <c r="P15" s="140" t="s">
        <v>99</v>
      </c>
      <c r="Q15" s="138"/>
      <c r="R15" s="139" t="s">
        <v>99</v>
      </c>
      <c r="S15" s="139"/>
      <c r="T15" s="139"/>
      <c r="U15" s="139"/>
      <c r="V15" s="138"/>
      <c r="W15" s="141"/>
      <c r="X15" s="137"/>
      <c r="Y15" s="139"/>
      <c r="Z15" s="139"/>
      <c r="AA15" s="138" t="s">
        <v>135</v>
      </c>
      <c r="AB15" s="137"/>
      <c r="AC15" s="139"/>
      <c r="AD15" s="139"/>
      <c r="AE15" s="138" t="s">
        <v>99</v>
      </c>
    </row>
    <row r="16" spans="1:31" s="24" customFormat="1" ht="15.95" customHeight="1">
      <c r="A16" s="27"/>
      <c r="B16" s="38" t="s">
        <v>14</v>
      </c>
      <c r="C16" s="135"/>
      <c r="D16" s="134"/>
      <c r="E16" s="134"/>
      <c r="F16" s="134" t="s">
        <v>99</v>
      </c>
      <c r="G16" s="136"/>
      <c r="H16" s="135" t="s">
        <v>99</v>
      </c>
      <c r="I16" s="134"/>
      <c r="J16" s="134"/>
      <c r="K16" s="134"/>
      <c r="L16" s="136"/>
      <c r="M16" s="135"/>
      <c r="N16" s="134"/>
      <c r="O16" s="134"/>
      <c r="P16" s="134" t="s">
        <v>99</v>
      </c>
      <c r="Q16" s="136"/>
      <c r="R16" s="135" t="s">
        <v>99</v>
      </c>
      <c r="S16" s="134"/>
      <c r="T16" s="134"/>
      <c r="U16" s="134"/>
      <c r="V16" s="136"/>
      <c r="W16" s="133"/>
      <c r="X16" s="135"/>
      <c r="Y16" s="134"/>
      <c r="Z16" s="134"/>
      <c r="AA16" s="136" t="s">
        <v>135</v>
      </c>
      <c r="AB16" s="135"/>
      <c r="AC16" s="134"/>
      <c r="AD16" s="134"/>
      <c r="AE16" s="136" t="s">
        <v>99</v>
      </c>
    </row>
    <row r="17" spans="1:31" s="24" customFormat="1" ht="15.95" customHeight="1">
      <c r="A17" s="27"/>
      <c r="B17" s="38" t="s">
        <v>15</v>
      </c>
      <c r="C17" s="137" t="s">
        <v>99</v>
      </c>
      <c r="D17" s="134"/>
      <c r="E17" s="134"/>
      <c r="F17" s="134" t="s">
        <v>99</v>
      </c>
      <c r="G17" s="136"/>
      <c r="H17" s="137" t="s">
        <v>99</v>
      </c>
      <c r="I17" s="134"/>
      <c r="J17" s="134"/>
      <c r="K17" s="134"/>
      <c r="L17" s="136"/>
      <c r="M17" s="135"/>
      <c r="N17" s="134"/>
      <c r="O17" s="131"/>
      <c r="P17" s="139" t="s">
        <v>99</v>
      </c>
      <c r="Q17" s="136"/>
      <c r="R17" s="137" t="s">
        <v>99</v>
      </c>
      <c r="S17" s="134"/>
      <c r="T17" s="134"/>
      <c r="U17" s="134"/>
      <c r="V17" s="136"/>
      <c r="W17" s="133"/>
      <c r="X17" s="137"/>
      <c r="Y17" s="140"/>
      <c r="Z17" s="139" t="s">
        <v>102</v>
      </c>
      <c r="AA17" s="136"/>
      <c r="AB17" s="137"/>
      <c r="AC17" s="134"/>
      <c r="AD17" s="142"/>
      <c r="AE17" s="136" t="s">
        <v>99</v>
      </c>
    </row>
    <row r="18" spans="1:31" s="24" customFormat="1" ht="15.95" customHeight="1">
      <c r="A18" s="27"/>
      <c r="B18" s="38" t="s">
        <v>16</v>
      </c>
      <c r="C18" s="135" t="s">
        <v>99</v>
      </c>
      <c r="D18" s="134"/>
      <c r="E18" s="134"/>
      <c r="F18" s="134"/>
      <c r="G18" s="136"/>
      <c r="H18" s="135" t="s">
        <v>99</v>
      </c>
      <c r="I18" s="134"/>
      <c r="J18" s="134"/>
      <c r="K18" s="134"/>
      <c r="L18" s="136"/>
      <c r="M18" s="135"/>
      <c r="N18" s="134"/>
      <c r="O18" s="134"/>
      <c r="P18" s="134" t="s">
        <v>99</v>
      </c>
      <c r="Q18" s="136"/>
      <c r="R18" s="135" t="s">
        <v>99</v>
      </c>
      <c r="S18" s="134"/>
      <c r="T18" s="134"/>
      <c r="U18" s="134"/>
      <c r="V18" s="136"/>
      <c r="W18" s="133"/>
      <c r="X18" s="137"/>
      <c r="Y18" s="134"/>
      <c r="Z18" s="139" t="s">
        <v>135</v>
      </c>
      <c r="AA18" s="136"/>
      <c r="AB18" s="135"/>
      <c r="AC18" s="134"/>
      <c r="AD18" s="134"/>
      <c r="AE18" s="136" t="s">
        <v>99</v>
      </c>
    </row>
    <row r="19" spans="1:31" s="24" customFormat="1" ht="15.95" customHeight="1">
      <c r="A19" s="27"/>
      <c r="B19" s="38" t="s">
        <v>17</v>
      </c>
      <c r="C19" s="135" t="s">
        <v>99</v>
      </c>
      <c r="D19" s="134"/>
      <c r="E19" s="134"/>
      <c r="F19" s="134"/>
      <c r="G19" s="136"/>
      <c r="H19" s="135" t="s">
        <v>99</v>
      </c>
      <c r="I19" s="134"/>
      <c r="J19" s="134"/>
      <c r="K19" s="134"/>
      <c r="L19" s="136"/>
      <c r="M19" s="135"/>
      <c r="N19" s="134"/>
      <c r="O19" s="134"/>
      <c r="P19" s="134" t="s">
        <v>99</v>
      </c>
      <c r="Q19" s="136"/>
      <c r="R19" s="135" t="s">
        <v>99</v>
      </c>
      <c r="S19" s="134"/>
      <c r="T19" s="134"/>
      <c r="U19" s="134"/>
      <c r="V19" s="136"/>
      <c r="W19" s="133"/>
      <c r="X19" s="135" t="s">
        <v>136</v>
      </c>
      <c r="Y19" s="134"/>
      <c r="Z19" s="134" t="s">
        <v>137</v>
      </c>
      <c r="AA19" s="136"/>
      <c r="AB19" s="135"/>
      <c r="AC19" s="134"/>
      <c r="AD19" s="134"/>
      <c r="AE19" s="136" t="s">
        <v>99</v>
      </c>
    </row>
    <row r="20" spans="1:31" s="24" customFormat="1" ht="15.95" customHeight="1">
      <c r="A20" s="27"/>
      <c r="B20" s="38" t="s">
        <v>18</v>
      </c>
      <c r="C20" s="137"/>
      <c r="D20" s="139"/>
      <c r="E20" s="139"/>
      <c r="F20" s="139" t="s">
        <v>99</v>
      </c>
      <c r="G20" s="138"/>
      <c r="H20" s="137"/>
      <c r="I20" s="139" t="s">
        <v>99</v>
      </c>
      <c r="J20" s="139"/>
      <c r="K20" s="139"/>
      <c r="L20" s="138"/>
      <c r="M20" s="137"/>
      <c r="N20" s="139"/>
      <c r="O20" s="139"/>
      <c r="P20" s="139" t="s">
        <v>99</v>
      </c>
      <c r="Q20" s="138"/>
      <c r="R20" s="137"/>
      <c r="S20" s="139" t="s">
        <v>99</v>
      </c>
      <c r="T20" s="139"/>
      <c r="U20" s="139"/>
      <c r="V20" s="138"/>
      <c r="W20" s="141"/>
      <c r="X20" s="137"/>
      <c r="Y20" s="139"/>
      <c r="Z20" s="139"/>
      <c r="AA20" s="138" t="s">
        <v>135</v>
      </c>
      <c r="AB20" s="137"/>
      <c r="AC20" s="139"/>
      <c r="AD20" s="139"/>
      <c r="AE20" s="138" t="s">
        <v>99</v>
      </c>
    </row>
    <row r="21" spans="1:31" s="24" customFormat="1" ht="15.95" customHeight="1">
      <c r="A21" s="27"/>
      <c r="B21" s="38" t="s">
        <v>19</v>
      </c>
      <c r="C21" s="135"/>
      <c r="D21" s="134"/>
      <c r="E21" s="134" t="s">
        <v>99</v>
      </c>
      <c r="F21" s="134"/>
      <c r="G21" s="136"/>
      <c r="H21" s="135"/>
      <c r="I21" s="134" t="s">
        <v>99</v>
      </c>
      <c r="J21" s="134"/>
      <c r="K21" s="134"/>
      <c r="L21" s="136"/>
      <c r="M21" s="135"/>
      <c r="N21" s="134"/>
      <c r="O21" s="134"/>
      <c r="P21" s="134" t="s">
        <v>99</v>
      </c>
      <c r="Q21" s="136"/>
      <c r="R21" s="135"/>
      <c r="S21" s="134" t="s">
        <v>99</v>
      </c>
      <c r="T21" s="134"/>
      <c r="U21" s="134"/>
      <c r="V21" s="136"/>
      <c r="W21" s="133"/>
      <c r="X21" s="135"/>
      <c r="Y21" s="134"/>
      <c r="Z21" s="134" t="s">
        <v>135</v>
      </c>
      <c r="AA21" s="136"/>
      <c r="AB21" s="135"/>
      <c r="AC21" s="134"/>
      <c r="AD21" s="131"/>
      <c r="AE21" s="136" t="s">
        <v>99</v>
      </c>
    </row>
    <row r="22" spans="1:31" s="24" customFormat="1" ht="15.95" customHeight="1">
      <c r="A22" s="27"/>
      <c r="B22" s="38" t="s">
        <v>20</v>
      </c>
      <c r="C22" s="135"/>
      <c r="D22" s="134"/>
      <c r="E22" s="134" t="s">
        <v>99</v>
      </c>
      <c r="F22" s="134"/>
      <c r="G22" s="136"/>
      <c r="H22" s="135" t="s">
        <v>99</v>
      </c>
      <c r="I22" s="134"/>
      <c r="J22" s="134"/>
      <c r="K22" s="134"/>
      <c r="L22" s="136"/>
      <c r="M22" s="135"/>
      <c r="N22" s="134"/>
      <c r="O22" s="134"/>
      <c r="P22" s="134" t="s">
        <v>99</v>
      </c>
      <c r="Q22" s="136"/>
      <c r="R22" s="135" t="s">
        <v>99</v>
      </c>
      <c r="S22" s="134"/>
      <c r="T22" s="134"/>
      <c r="U22" s="134"/>
      <c r="V22" s="136"/>
      <c r="W22" s="133"/>
      <c r="X22" s="135" t="s">
        <v>136</v>
      </c>
      <c r="Y22" s="134"/>
      <c r="Z22" s="134" t="s">
        <v>137</v>
      </c>
      <c r="AA22" s="136"/>
      <c r="AB22" s="135"/>
      <c r="AC22" s="134"/>
      <c r="AD22" s="134"/>
      <c r="AE22" s="136" t="s">
        <v>99</v>
      </c>
    </row>
    <row r="23" spans="1:31" s="24" customFormat="1" ht="15.95" customHeight="1">
      <c r="A23" s="27"/>
      <c r="B23" s="38" t="s">
        <v>21</v>
      </c>
      <c r="C23" s="135"/>
      <c r="D23" s="134"/>
      <c r="E23" s="134" t="s">
        <v>99</v>
      </c>
      <c r="F23" s="134"/>
      <c r="G23" s="136"/>
      <c r="H23" s="135" t="s">
        <v>99</v>
      </c>
      <c r="I23" s="134"/>
      <c r="J23" s="134"/>
      <c r="K23" s="134"/>
      <c r="L23" s="136"/>
      <c r="M23" s="135"/>
      <c r="N23" s="134"/>
      <c r="O23" s="134"/>
      <c r="P23" s="134" t="s">
        <v>99</v>
      </c>
      <c r="Q23" s="136"/>
      <c r="R23" s="135" t="s">
        <v>99</v>
      </c>
      <c r="S23" s="134"/>
      <c r="T23" s="134"/>
      <c r="U23" s="134"/>
      <c r="V23" s="136"/>
      <c r="W23" s="133"/>
      <c r="X23" s="137"/>
      <c r="Y23" s="134"/>
      <c r="Z23" s="139" t="s">
        <v>135</v>
      </c>
      <c r="AA23" s="136"/>
      <c r="AB23" s="135"/>
      <c r="AC23" s="134"/>
      <c r="AD23" s="134"/>
      <c r="AE23" s="136" t="s">
        <v>99</v>
      </c>
    </row>
    <row r="24" spans="1:31" s="24" customFormat="1" ht="15.95" customHeight="1">
      <c r="A24" s="27"/>
      <c r="B24" s="38" t="s">
        <v>22</v>
      </c>
      <c r="C24" s="135"/>
      <c r="D24" s="134"/>
      <c r="E24" s="134"/>
      <c r="F24" s="139" t="s">
        <v>99</v>
      </c>
      <c r="G24" s="136"/>
      <c r="H24" s="139" t="s">
        <v>99</v>
      </c>
      <c r="I24" s="134"/>
      <c r="J24" s="139"/>
      <c r="K24" s="134"/>
      <c r="L24" s="136"/>
      <c r="M24" s="135"/>
      <c r="N24" s="134"/>
      <c r="O24" s="139"/>
      <c r="P24" s="139" t="s">
        <v>99</v>
      </c>
      <c r="Q24" s="136"/>
      <c r="R24" s="139" t="s">
        <v>99</v>
      </c>
      <c r="S24" s="134"/>
      <c r="T24" s="139"/>
      <c r="U24" s="134"/>
      <c r="V24" s="136"/>
      <c r="W24" s="143"/>
      <c r="X24" s="139"/>
      <c r="Y24" s="134"/>
      <c r="Z24" s="139"/>
      <c r="AA24" s="136" t="s">
        <v>135</v>
      </c>
      <c r="AB24" s="139"/>
      <c r="AC24" s="134"/>
      <c r="AD24" s="134"/>
      <c r="AE24" s="136" t="s">
        <v>99</v>
      </c>
    </row>
    <row r="25" spans="1:31" s="24" customFormat="1" ht="15.95" customHeight="1">
      <c r="A25" s="27"/>
      <c r="B25" s="38" t="s">
        <v>23</v>
      </c>
      <c r="C25" s="135"/>
      <c r="D25" s="134"/>
      <c r="E25" s="134" t="s">
        <v>99</v>
      </c>
      <c r="F25" s="134"/>
      <c r="G25" s="136"/>
      <c r="H25" s="134" t="s">
        <v>99</v>
      </c>
      <c r="I25" s="134"/>
      <c r="J25" s="134"/>
      <c r="K25" s="134"/>
      <c r="L25" s="136"/>
      <c r="M25" s="135"/>
      <c r="N25" s="134"/>
      <c r="O25" s="134"/>
      <c r="P25" s="134" t="s">
        <v>99</v>
      </c>
      <c r="Q25" s="136"/>
      <c r="R25" s="134" t="s">
        <v>99</v>
      </c>
      <c r="S25" s="134"/>
      <c r="T25" s="134"/>
      <c r="U25" s="134"/>
      <c r="V25" s="136"/>
      <c r="W25" s="133"/>
      <c r="X25" s="135"/>
      <c r="Y25" s="134"/>
      <c r="Z25" s="134" t="s">
        <v>135</v>
      </c>
      <c r="AA25" s="136"/>
      <c r="AB25" s="135"/>
      <c r="AC25" s="134"/>
      <c r="AD25" s="134"/>
      <c r="AE25" s="136" t="s">
        <v>99</v>
      </c>
    </row>
    <row r="26" spans="1:31" s="24" customFormat="1" ht="15.95" customHeight="1">
      <c r="A26" s="27"/>
      <c r="B26" s="38" t="s">
        <v>24</v>
      </c>
      <c r="C26" s="135"/>
      <c r="D26" s="134"/>
      <c r="E26" s="134"/>
      <c r="F26" s="134" t="s">
        <v>99</v>
      </c>
      <c r="G26" s="136"/>
      <c r="H26" s="135"/>
      <c r="I26" s="134" t="s">
        <v>99</v>
      </c>
      <c r="J26" s="134"/>
      <c r="K26" s="134"/>
      <c r="L26" s="136"/>
      <c r="M26" s="135"/>
      <c r="N26" s="134"/>
      <c r="O26" s="134"/>
      <c r="P26" s="134" t="s">
        <v>99</v>
      </c>
      <c r="Q26" s="136"/>
      <c r="R26" s="135"/>
      <c r="S26" s="134" t="s">
        <v>99</v>
      </c>
      <c r="T26" s="134"/>
      <c r="U26" s="134"/>
      <c r="V26" s="136"/>
      <c r="W26" s="133"/>
      <c r="X26" s="135"/>
      <c r="Y26" s="134"/>
      <c r="Z26" s="134"/>
      <c r="AA26" s="136" t="s">
        <v>135</v>
      </c>
      <c r="AB26" s="135"/>
      <c r="AC26" s="134"/>
      <c r="AD26" s="134"/>
      <c r="AE26" s="136" t="s">
        <v>99</v>
      </c>
    </row>
    <row r="27" spans="1:31" s="24" customFormat="1" ht="15.95" customHeight="1">
      <c r="A27" s="27"/>
      <c r="B27" s="38" t="s">
        <v>25</v>
      </c>
      <c r="C27" s="135" t="s">
        <v>99</v>
      </c>
      <c r="D27" s="134"/>
      <c r="E27" s="134"/>
      <c r="F27" s="134"/>
      <c r="G27" s="136"/>
      <c r="H27" s="135" t="s">
        <v>99</v>
      </c>
      <c r="I27" s="134"/>
      <c r="J27" s="134"/>
      <c r="K27" s="134"/>
      <c r="L27" s="136"/>
      <c r="M27" s="135"/>
      <c r="N27" s="134"/>
      <c r="O27" s="134"/>
      <c r="P27" s="134" t="s">
        <v>99</v>
      </c>
      <c r="Q27" s="136"/>
      <c r="R27" s="135" t="s">
        <v>99</v>
      </c>
      <c r="S27" s="134"/>
      <c r="T27" s="134"/>
      <c r="U27" s="134"/>
      <c r="V27" s="136"/>
      <c r="W27" s="133"/>
      <c r="X27" s="135" t="s">
        <v>154</v>
      </c>
      <c r="Y27" s="134"/>
      <c r="Z27" s="134"/>
      <c r="AA27" s="136"/>
      <c r="AB27" s="135"/>
      <c r="AC27" s="134"/>
      <c r="AD27" s="134"/>
      <c r="AE27" s="136" t="s">
        <v>99</v>
      </c>
    </row>
    <row r="28" spans="1:31" s="24" customFormat="1" ht="15.95" customHeight="1">
      <c r="A28" s="27"/>
      <c r="B28" s="38" t="s">
        <v>26</v>
      </c>
      <c r="C28" s="135"/>
      <c r="D28" s="134"/>
      <c r="E28" s="134" t="s">
        <v>99</v>
      </c>
      <c r="F28" s="134"/>
      <c r="G28" s="136"/>
      <c r="H28" s="135"/>
      <c r="I28" s="134" t="s">
        <v>99</v>
      </c>
      <c r="J28" s="134"/>
      <c r="K28" s="134"/>
      <c r="L28" s="136"/>
      <c r="M28" s="135"/>
      <c r="N28" s="134"/>
      <c r="O28" s="134"/>
      <c r="P28" s="134" t="s">
        <v>99</v>
      </c>
      <c r="Q28" s="136"/>
      <c r="R28" s="135"/>
      <c r="S28" s="134" t="s">
        <v>99</v>
      </c>
      <c r="T28" s="134"/>
      <c r="U28" s="134"/>
      <c r="V28" s="136"/>
      <c r="W28" s="133"/>
      <c r="X28" s="135"/>
      <c r="Y28" s="134"/>
      <c r="Z28" s="139" t="s">
        <v>102</v>
      </c>
      <c r="AA28" s="136"/>
      <c r="AB28" s="135"/>
      <c r="AC28" s="134"/>
      <c r="AD28" s="134"/>
      <c r="AE28" s="136" t="s">
        <v>99</v>
      </c>
    </row>
    <row r="29" spans="1:31" s="24" customFormat="1" ht="15.95" customHeight="1">
      <c r="A29" s="27"/>
      <c r="B29" s="38" t="s">
        <v>27</v>
      </c>
      <c r="C29" s="135"/>
      <c r="D29" s="134"/>
      <c r="E29" s="134"/>
      <c r="F29" s="134" t="s">
        <v>99</v>
      </c>
      <c r="G29" s="136"/>
      <c r="H29" s="135"/>
      <c r="I29" s="134" t="s">
        <v>99</v>
      </c>
      <c r="J29" s="134"/>
      <c r="K29" s="134"/>
      <c r="L29" s="136"/>
      <c r="M29" s="135"/>
      <c r="N29" s="134"/>
      <c r="O29" s="134"/>
      <c r="P29" s="134" t="s">
        <v>99</v>
      </c>
      <c r="Q29" s="136"/>
      <c r="R29" s="135"/>
      <c r="S29" s="134" t="s">
        <v>99</v>
      </c>
      <c r="T29" s="134"/>
      <c r="U29" s="134"/>
      <c r="V29" s="136"/>
      <c r="W29" s="133"/>
      <c r="X29" s="135"/>
      <c r="Y29" s="134"/>
      <c r="Z29" s="134" t="s">
        <v>135</v>
      </c>
      <c r="AA29" s="136"/>
      <c r="AB29" s="135"/>
      <c r="AC29" s="134"/>
      <c r="AD29" s="134"/>
      <c r="AE29" s="136" t="s">
        <v>99</v>
      </c>
    </row>
    <row r="30" spans="1:31" s="24" customFormat="1" ht="15.95" customHeight="1">
      <c r="A30" s="27"/>
      <c r="B30" s="38" t="s">
        <v>28</v>
      </c>
      <c r="C30" s="135"/>
      <c r="D30" s="134"/>
      <c r="E30" s="134" t="s">
        <v>99</v>
      </c>
      <c r="F30" s="134"/>
      <c r="G30" s="136"/>
      <c r="H30" s="135"/>
      <c r="I30" s="134"/>
      <c r="J30" s="134" t="s">
        <v>99</v>
      </c>
      <c r="K30" s="134"/>
      <c r="L30" s="136"/>
      <c r="M30" s="135"/>
      <c r="N30" s="134"/>
      <c r="O30" s="134"/>
      <c r="P30" s="134" t="s">
        <v>99</v>
      </c>
      <c r="Q30" s="136"/>
      <c r="R30" s="135"/>
      <c r="S30" s="134"/>
      <c r="T30" s="134" t="s">
        <v>99</v>
      </c>
      <c r="U30" s="134"/>
      <c r="V30" s="136"/>
      <c r="W30" s="133"/>
      <c r="X30" s="135"/>
      <c r="Y30" s="134"/>
      <c r="Z30" s="134" t="s">
        <v>102</v>
      </c>
      <c r="AA30" s="136"/>
      <c r="AB30" s="135"/>
      <c r="AC30" s="134"/>
      <c r="AD30" s="134"/>
      <c r="AE30" s="136" t="s">
        <v>99</v>
      </c>
    </row>
    <row r="31" spans="1:31" s="24" customFormat="1" ht="15.95" customHeight="1">
      <c r="A31" s="27"/>
      <c r="B31" s="38" t="s">
        <v>29</v>
      </c>
      <c r="C31" s="135"/>
      <c r="D31" s="134"/>
      <c r="E31" s="134" t="s">
        <v>99</v>
      </c>
      <c r="F31" s="134"/>
      <c r="G31" s="136"/>
      <c r="H31" s="135"/>
      <c r="I31" s="134"/>
      <c r="J31" s="134" t="s">
        <v>99</v>
      </c>
      <c r="K31" s="134"/>
      <c r="L31" s="134"/>
      <c r="M31" s="135"/>
      <c r="N31" s="134"/>
      <c r="O31" s="134"/>
      <c r="P31" s="134" t="s">
        <v>99</v>
      </c>
      <c r="Q31" s="136"/>
      <c r="R31" s="135"/>
      <c r="S31" s="134"/>
      <c r="T31" s="134" t="s">
        <v>99</v>
      </c>
      <c r="U31" s="134"/>
      <c r="V31" s="136"/>
      <c r="W31" s="133"/>
      <c r="X31" s="135"/>
      <c r="Y31" s="134"/>
      <c r="Z31" s="134" t="s">
        <v>135</v>
      </c>
      <c r="AA31" s="136"/>
      <c r="AB31" s="135"/>
      <c r="AC31" s="134"/>
      <c r="AD31" s="134"/>
      <c r="AE31" s="136" t="s">
        <v>99</v>
      </c>
    </row>
    <row r="32" spans="1:31" s="24" customFormat="1" ht="15.95" customHeight="1">
      <c r="A32" s="27"/>
      <c r="B32" s="38" t="s">
        <v>30</v>
      </c>
      <c r="C32" s="135"/>
      <c r="D32" s="134"/>
      <c r="E32" s="134" t="s">
        <v>99</v>
      </c>
      <c r="F32" s="134"/>
      <c r="G32" s="136"/>
      <c r="H32" s="135"/>
      <c r="I32" s="134" t="s">
        <v>99</v>
      </c>
      <c r="J32" s="134"/>
      <c r="K32" s="134"/>
      <c r="L32" s="136"/>
      <c r="M32" s="135"/>
      <c r="N32" s="134"/>
      <c r="O32" s="134"/>
      <c r="P32" s="134" t="s">
        <v>99</v>
      </c>
      <c r="Q32" s="136"/>
      <c r="R32" s="135"/>
      <c r="S32" s="134" t="s">
        <v>99</v>
      </c>
      <c r="T32" s="134"/>
      <c r="U32" s="134"/>
      <c r="V32" s="136"/>
      <c r="W32" s="133"/>
      <c r="X32" s="135"/>
      <c r="Y32" s="134"/>
      <c r="Z32" s="134" t="s">
        <v>155</v>
      </c>
      <c r="AA32" s="136"/>
      <c r="AB32" s="135"/>
      <c r="AC32" s="134"/>
      <c r="AD32" s="134"/>
      <c r="AE32" s="136" t="s">
        <v>99</v>
      </c>
    </row>
    <row r="33" spans="1:31" s="24" customFormat="1" ht="15.95" customHeight="1">
      <c r="A33" s="27"/>
      <c r="B33" s="38" t="s">
        <v>31</v>
      </c>
      <c r="C33" s="135"/>
      <c r="D33" s="134"/>
      <c r="E33" s="134"/>
      <c r="F33" s="139" t="s">
        <v>99</v>
      </c>
      <c r="G33" s="136"/>
      <c r="H33" s="135"/>
      <c r="I33" s="139" t="s">
        <v>99</v>
      </c>
      <c r="J33" s="134"/>
      <c r="K33" s="134"/>
      <c r="L33" s="136"/>
      <c r="M33" s="135"/>
      <c r="N33" s="134"/>
      <c r="O33" s="134"/>
      <c r="P33" s="139" t="s">
        <v>99</v>
      </c>
      <c r="Q33" s="136"/>
      <c r="R33" s="135"/>
      <c r="S33" s="139" t="s">
        <v>99</v>
      </c>
      <c r="T33" s="134"/>
      <c r="U33" s="134"/>
      <c r="V33" s="136"/>
      <c r="W33" s="133"/>
      <c r="X33" s="135"/>
      <c r="Y33" s="134"/>
      <c r="Z33" s="139"/>
      <c r="AA33" s="136" t="s">
        <v>135</v>
      </c>
      <c r="AB33" s="137"/>
      <c r="AC33" s="134"/>
      <c r="AD33" s="134"/>
      <c r="AE33" s="136" t="s">
        <v>99</v>
      </c>
    </row>
    <row r="34" spans="1:31" s="24" customFormat="1" ht="15.95" customHeight="1">
      <c r="A34" s="27"/>
      <c r="B34" s="38" t="s">
        <v>32</v>
      </c>
      <c r="C34" s="135"/>
      <c r="D34" s="134"/>
      <c r="E34" s="139" t="s">
        <v>99</v>
      </c>
      <c r="F34" s="134"/>
      <c r="G34" s="136"/>
      <c r="H34" s="135" t="s">
        <v>99</v>
      </c>
      <c r="I34" s="131"/>
      <c r="J34" s="134"/>
      <c r="K34" s="134"/>
      <c r="L34" s="136"/>
      <c r="M34" s="135"/>
      <c r="N34" s="134"/>
      <c r="O34" s="134"/>
      <c r="P34" s="139" t="s">
        <v>99</v>
      </c>
      <c r="Q34" s="136"/>
      <c r="R34" s="135" t="s">
        <v>99</v>
      </c>
      <c r="S34" s="131"/>
      <c r="T34" s="134"/>
      <c r="U34" s="134"/>
      <c r="V34" s="136"/>
      <c r="W34" s="133"/>
      <c r="X34" s="137"/>
      <c r="Y34" s="139"/>
      <c r="Z34" s="134" t="s">
        <v>135</v>
      </c>
      <c r="AA34" s="136"/>
      <c r="AB34" s="135"/>
      <c r="AC34" s="134"/>
      <c r="AD34" s="134"/>
      <c r="AE34" s="138" t="s">
        <v>99</v>
      </c>
    </row>
    <row r="35" spans="1:31" s="24" customFormat="1" ht="15.95" customHeight="1">
      <c r="A35" s="27"/>
      <c r="B35" s="38" t="s">
        <v>33</v>
      </c>
      <c r="C35" s="135"/>
      <c r="D35" s="134"/>
      <c r="E35" s="134" t="s">
        <v>99</v>
      </c>
      <c r="F35" s="131"/>
      <c r="G35" s="136"/>
      <c r="H35" s="135" t="s">
        <v>99</v>
      </c>
      <c r="I35" s="144"/>
      <c r="J35" s="131"/>
      <c r="K35" s="134"/>
      <c r="L35" s="136"/>
      <c r="M35" s="135"/>
      <c r="N35" s="134"/>
      <c r="O35" s="131"/>
      <c r="P35" s="139" t="s">
        <v>99</v>
      </c>
      <c r="Q35" s="136"/>
      <c r="R35" s="135" t="s">
        <v>99</v>
      </c>
      <c r="S35" s="144"/>
      <c r="T35" s="131"/>
      <c r="U35" s="134"/>
      <c r="V35" s="136"/>
      <c r="W35" s="133"/>
      <c r="X35" s="135"/>
      <c r="Y35" s="134"/>
      <c r="Z35" s="134" t="s">
        <v>135</v>
      </c>
      <c r="AA35" s="136"/>
      <c r="AB35" s="135"/>
      <c r="AC35" s="134"/>
      <c r="AD35" s="134"/>
      <c r="AE35" s="136" t="s">
        <v>99</v>
      </c>
    </row>
    <row r="36" spans="1:31" s="24" customFormat="1" ht="15.95" customHeight="1">
      <c r="A36" s="27"/>
      <c r="B36" s="38" t="s">
        <v>34</v>
      </c>
      <c r="C36" s="135"/>
      <c r="D36" s="134"/>
      <c r="E36" s="134" t="s">
        <v>99</v>
      </c>
      <c r="F36" s="134"/>
      <c r="G36" s="136"/>
      <c r="H36" s="135" t="s">
        <v>99</v>
      </c>
      <c r="I36" s="134"/>
      <c r="J36" s="134"/>
      <c r="K36" s="134"/>
      <c r="L36" s="136"/>
      <c r="M36" s="135"/>
      <c r="N36" s="134"/>
      <c r="O36" s="134"/>
      <c r="P36" s="134" t="s">
        <v>99</v>
      </c>
      <c r="Q36" s="136"/>
      <c r="R36" s="135" t="s">
        <v>99</v>
      </c>
      <c r="S36" s="134"/>
      <c r="T36" s="134"/>
      <c r="U36" s="134"/>
      <c r="V36" s="145"/>
      <c r="W36" s="133"/>
      <c r="X36" s="135"/>
      <c r="Y36" s="131"/>
      <c r="Z36" s="131" t="s">
        <v>135</v>
      </c>
      <c r="AA36" s="136"/>
      <c r="AB36" s="135"/>
      <c r="AC36" s="134"/>
      <c r="AD36" s="134"/>
      <c r="AE36" s="136" t="s">
        <v>99</v>
      </c>
    </row>
    <row r="37" spans="1:31" s="24" customFormat="1" ht="15.95" customHeight="1">
      <c r="A37" s="27"/>
      <c r="B37" s="38" t="s">
        <v>35</v>
      </c>
      <c r="C37" s="146"/>
      <c r="D37" s="147"/>
      <c r="E37" s="147" t="s">
        <v>99</v>
      </c>
      <c r="F37" s="147"/>
      <c r="G37" s="148"/>
      <c r="H37" s="146"/>
      <c r="I37" s="147"/>
      <c r="J37" s="147" t="s">
        <v>99</v>
      </c>
      <c r="K37" s="147"/>
      <c r="L37" s="148"/>
      <c r="M37" s="146"/>
      <c r="N37" s="147"/>
      <c r="O37" s="147"/>
      <c r="P37" s="147" t="s">
        <v>99</v>
      </c>
      <c r="Q37" s="148"/>
      <c r="R37" s="146"/>
      <c r="S37" s="147"/>
      <c r="T37" s="147" t="s">
        <v>99</v>
      </c>
      <c r="U37" s="147"/>
      <c r="V37" s="148"/>
      <c r="W37" s="149"/>
      <c r="X37" s="146" t="s">
        <v>135</v>
      </c>
      <c r="Y37" s="147"/>
      <c r="Z37" s="147" t="s">
        <v>102</v>
      </c>
      <c r="AA37" s="148"/>
      <c r="AB37" s="146"/>
      <c r="AC37" s="147"/>
      <c r="AD37" s="147"/>
      <c r="AE37" s="148" t="s">
        <v>99</v>
      </c>
    </row>
    <row r="38" spans="1:31" s="24" customFormat="1" ht="15.95" customHeight="1">
      <c r="A38" s="27"/>
      <c r="B38" s="38" t="s">
        <v>36</v>
      </c>
      <c r="C38" s="135"/>
      <c r="D38" s="134"/>
      <c r="E38" s="134" t="s">
        <v>99</v>
      </c>
      <c r="F38" s="134"/>
      <c r="G38" s="136"/>
      <c r="H38" s="135"/>
      <c r="I38" s="134" t="s">
        <v>99</v>
      </c>
      <c r="J38" s="134"/>
      <c r="K38" s="134"/>
      <c r="L38" s="136"/>
      <c r="M38" s="135"/>
      <c r="N38" s="134"/>
      <c r="O38" s="134"/>
      <c r="P38" s="134" t="s">
        <v>99</v>
      </c>
      <c r="Q38" s="136"/>
      <c r="R38" s="135"/>
      <c r="S38" s="134" t="s">
        <v>99</v>
      </c>
      <c r="T38" s="134"/>
      <c r="U38" s="134"/>
      <c r="V38" s="136"/>
      <c r="W38" s="133"/>
      <c r="X38" s="135"/>
      <c r="Y38" s="134"/>
      <c r="Z38" s="134" t="s">
        <v>135</v>
      </c>
      <c r="AA38" s="136"/>
      <c r="AB38" s="135"/>
      <c r="AC38" s="134"/>
      <c r="AD38" s="134"/>
      <c r="AE38" s="136" t="s">
        <v>99</v>
      </c>
    </row>
    <row r="39" spans="1:31" s="24" customFormat="1" ht="15.95" customHeight="1" thickBot="1">
      <c r="A39" s="27"/>
      <c r="B39" s="39" t="s">
        <v>37</v>
      </c>
      <c r="C39" s="150"/>
      <c r="D39" s="151"/>
      <c r="E39" s="151"/>
      <c r="F39" s="151" t="s">
        <v>99</v>
      </c>
      <c r="G39" s="152"/>
      <c r="H39" s="150" t="s">
        <v>99</v>
      </c>
      <c r="I39" s="151"/>
      <c r="J39" s="151"/>
      <c r="K39" s="151"/>
      <c r="L39" s="152"/>
      <c r="M39" s="150"/>
      <c r="N39" s="151"/>
      <c r="O39" s="151"/>
      <c r="P39" s="151" t="s">
        <v>99</v>
      </c>
      <c r="Q39" s="152"/>
      <c r="R39" s="150" t="s">
        <v>99</v>
      </c>
      <c r="S39" s="151"/>
      <c r="T39" s="151"/>
      <c r="U39" s="151"/>
      <c r="V39" s="152"/>
      <c r="W39" s="133"/>
      <c r="X39" s="150"/>
      <c r="Y39" s="151"/>
      <c r="Z39" s="151"/>
      <c r="AA39" s="152" t="s">
        <v>154</v>
      </c>
      <c r="AB39" s="150"/>
      <c r="AC39" s="151"/>
      <c r="AD39" s="151"/>
      <c r="AE39" s="152" t="s">
        <v>99</v>
      </c>
    </row>
    <row r="40" spans="1:31" s="24" customFormat="1" ht="15.95" customHeight="1" thickBot="1">
      <c r="A40" s="27"/>
      <c r="B40" s="40" t="s">
        <v>51</v>
      </c>
      <c r="C40" s="153">
        <v>5</v>
      </c>
      <c r="D40" s="154">
        <v>0</v>
      </c>
      <c r="E40" s="154">
        <v>18</v>
      </c>
      <c r="F40" s="154">
        <v>12</v>
      </c>
      <c r="G40" s="155">
        <v>0</v>
      </c>
      <c r="H40" s="153">
        <v>18</v>
      </c>
      <c r="I40" s="154">
        <v>9</v>
      </c>
      <c r="J40" s="154">
        <v>4</v>
      </c>
      <c r="K40" s="154">
        <v>0</v>
      </c>
      <c r="L40" s="155">
        <v>2</v>
      </c>
      <c r="M40" s="153">
        <v>1</v>
      </c>
      <c r="N40" s="154">
        <v>0</v>
      </c>
      <c r="O40" s="154">
        <v>0</v>
      </c>
      <c r="P40" s="154">
        <v>32</v>
      </c>
      <c r="Q40" s="155">
        <v>0</v>
      </c>
      <c r="R40" s="153">
        <v>18</v>
      </c>
      <c r="S40" s="154">
        <v>9</v>
      </c>
      <c r="T40" s="154">
        <v>4</v>
      </c>
      <c r="U40" s="154">
        <v>0</v>
      </c>
      <c r="V40" s="155">
        <v>2</v>
      </c>
      <c r="W40" s="156"/>
      <c r="X40" s="157"/>
      <c r="Y40" s="158"/>
      <c r="Z40" s="159"/>
      <c r="AA40" s="160"/>
      <c r="AB40" s="157"/>
      <c r="AC40" s="158"/>
      <c r="AD40" s="158"/>
      <c r="AE40" s="160"/>
    </row>
    <row r="41" spans="1:31" s="24" customFormat="1" ht="15.95" customHeight="1">
      <c r="A41" s="28"/>
      <c r="B41" s="41" t="s">
        <v>38</v>
      </c>
      <c r="C41" s="161"/>
      <c r="D41" s="162"/>
      <c r="E41" s="162" t="s">
        <v>99</v>
      </c>
      <c r="F41" s="162"/>
      <c r="G41" s="163"/>
      <c r="H41" s="161"/>
      <c r="I41" s="162"/>
      <c r="J41" s="164" t="s">
        <v>99</v>
      </c>
      <c r="K41" s="162"/>
      <c r="L41" s="163"/>
      <c r="M41" s="161"/>
      <c r="N41" s="162"/>
      <c r="O41" s="162"/>
      <c r="P41" s="162" t="s">
        <v>99</v>
      </c>
      <c r="Q41" s="163"/>
      <c r="R41" s="161"/>
      <c r="S41" s="162"/>
      <c r="T41" s="164" t="s">
        <v>99</v>
      </c>
      <c r="U41" s="162"/>
      <c r="V41" s="163"/>
      <c r="W41" s="133"/>
      <c r="X41" s="129" t="s">
        <v>136</v>
      </c>
      <c r="Y41" s="130"/>
      <c r="Z41" s="130" t="s">
        <v>137</v>
      </c>
      <c r="AA41" s="132"/>
      <c r="AB41" s="129"/>
      <c r="AC41" s="130"/>
      <c r="AD41" s="130"/>
      <c r="AE41" s="132" t="s">
        <v>99</v>
      </c>
    </row>
    <row r="42" spans="1:31" s="24" customFormat="1" ht="15.95" customHeight="1">
      <c r="A42" s="27"/>
      <c r="B42" s="38" t="s">
        <v>39</v>
      </c>
      <c r="C42" s="135" t="s">
        <v>99</v>
      </c>
      <c r="D42" s="134"/>
      <c r="E42" s="134"/>
      <c r="F42" s="134"/>
      <c r="G42" s="136"/>
      <c r="H42" s="135" t="s">
        <v>99</v>
      </c>
      <c r="I42" s="131"/>
      <c r="J42" s="134"/>
      <c r="K42" s="134"/>
      <c r="L42" s="136"/>
      <c r="M42" s="135"/>
      <c r="N42" s="134"/>
      <c r="O42" s="131"/>
      <c r="P42" s="131" t="s">
        <v>99</v>
      </c>
      <c r="Q42" s="136"/>
      <c r="R42" s="135" t="s">
        <v>99</v>
      </c>
      <c r="S42" s="131"/>
      <c r="T42" s="134"/>
      <c r="U42" s="134"/>
      <c r="V42" s="136"/>
      <c r="W42" s="133"/>
      <c r="X42" s="135"/>
      <c r="Y42" s="134"/>
      <c r="Z42" s="134" t="s">
        <v>135</v>
      </c>
      <c r="AA42" s="136"/>
      <c r="AB42" s="135"/>
      <c r="AC42" s="134"/>
      <c r="AD42" s="134"/>
      <c r="AE42" s="136" t="s">
        <v>99</v>
      </c>
    </row>
    <row r="43" spans="1:31" s="24" customFormat="1" ht="15.95" customHeight="1">
      <c r="A43" s="27"/>
      <c r="B43" s="38" t="s">
        <v>40</v>
      </c>
      <c r="C43" s="135"/>
      <c r="D43" s="134"/>
      <c r="E43" s="134" t="s">
        <v>99</v>
      </c>
      <c r="F43" s="134"/>
      <c r="G43" s="136"/>
      <c r="H43" s="135" t="s">
        <v>99</v>
      </c>
      <c r="I43" s="134"/>
      <c r="J43" s="134"/>
      <c r="K43" s="134"/>
      <c r="L43" s="136"/>
      <c r="M43" s="135"/>
      <c r="N43" s="134"/>
      <c r="O43" s="134"/>
      <c r="P43" s="134" t="s">
        <v>99</v>
      </c>
      <c r="Q43" s="136"/>
      <c r="R43" s="135" t="s">
        <v>99</v>
      </c>
      <c r="S43" s="134"/>
      <c r="T43" s="134"/>
      <c r="U43" s="134"/>
      <c r="V43" s="136"/>
      <c r="W43" s="133"/>
      <c r="X43" s="135"/>
      <c r="Y43" s="134"/>
      <c r="Z43" s="134" t="s">
        <v>135</v>
      </c>
      <c r="AA43" s="136"/>
      <c r="AB43" s="135"/>
      <c r="AC43" s="134"/>
      <c r="AD43" s="134"/>
      <c r="AE43" s="136" t="s">
        <v>99</v>
      </c>
    </row>
    <row r="44" spans="1:31" s="24" customFormat="1" ht="15.75" customHeight="1">
      <c r="A44" s="27"/>
      <c r="B44" s="38" t="s">
        <v>41</v>
      </c>
      <c r="C44" s="135"/>
      <c r="D44" s="134"/>
      <c r="E44" s="134"/>
      <c r="F44" s="134" t="s">
        <v>99</v>
      </c>
      <c r="G44" s="136"/>
      <c r="H44" s="135"/>
      <c r="I44" s="134"/>
      <c r="J44" s="131" t="s">
        <v>99</v>
      </c>
      <c r="K44" s="134"/>
      <c r="L44" s="136"/>
      <c r="M44" s="135"/>
      <c r="N44" s="134"/>
      <c r="O44" s="134"/>
      <c r="P44" s="134" t="s">
        <v>99</v>
      </c>
      <c r="Q44" s="136"/>
      <c r="R44" s="135"/>
      <c r="S44" s="134"/>
      <c r="T44" s="131" t="s">
        <v>99</v>
      </c>
      <c r="U44" s="134"/>
      <c r="V44" s="136"/>
      <c r="W44" s="133"/>
      <c r="X44" s="135"/>
      <c r="Y44" s="134"/>
      <c r="Z44" s="134"/>
      <c r="AA44" s="136" t="s">
        <v>135</v>
      </c>
      <c r="AB44" s="135"/>
      <c r="AC44" s="134"/>
      <c r="AD44" s="134"/>
      <c r="AE44" s="136" t="s">
        <v>99</v>
      </c>
    </row>
    <row r="45" spans="1:31" s="24" customFormat="1" ht="15.95" customHeight="1">
      <c r="A45" s="27"/>
      <c r="B45" s="38" t="s">
        <v>42</v>
      </c>
      <c r="C45" s="135"/>
      <c r="D45" s="134"/>
      <c r="E45" s="134" t="s">
        <v>99</v>
      </c>
      <c r="F45" s="134" t="s">
        <v>99</v>
      </c>
      <c r="G45" s="136"/>
      <c r="H45" s="135"/>
      <c r="I45" s="134"/>
      <c r="J45" s="131" t="s">
        <v>99</v>
      </c>
      <c r="K45" s="134"/>
      <c r="L45" s="136"/>
      <c r="M45" s="135"/>
      <c r="N45" s="134"/>
      <c r="O45" s="134"/>
      <c r="P45" s="134" t="s">
        <v>99</v>
      </c>
      <c r="Q45" s="136"/>
      <c r="R45" s="135"/>
      <c r="S45" s="134"/>
      <c r="T45" s="131" t="s">
        <v>99</v>
      </c>
      <c r="U45" s="134"/>
      <c r="V45" s="136"/>
      <c r="W45" s="133"/>
      <c r="X45" s="135"/>
      <c r="Y45" s="134"/>
      <c r="Z45" s="134" t="s">
        <v>154</v>
      </c>
      <c r="AA45" s="136"/>
      <c r="AB45" s="135"/>
      <c r="AC45" s="134"/>
      <c r="AD45" s="134"/>
      <c r="AE45" s="136" t="s">
        <v>99</v>
      </c>
    </row>
    <row r="46" spans="1:31" s="24" customFormat="1" ht="15.95" customHeight="1">
      <c r="A46" s="27"/>
      <c r="B46" s="38" t="s">
        <v>43</v>
      </c>
      <c r="C46" s="135"/>
      <c r="D46" s="134"/>
      <c r="E46" s="134"/>
      <c r="F46" s="134" t="s">
        <v>99</v>
      </c>
      <c r="G46" s="136"/>
      <c r="H46" s="135"/>
      <c r="I46" s="134" t="s">
        <v>99</v>
      </c>
      <c r="J46" s="134"/>
      <c r="K46" s="134"/>
      <c r="L46" s="136"/>
      <c r="M46" s="135"/>
      <c r="N46" s="134"/>
      <c r="O46" s="134"/>
      <c r="P46" s="134" t="s">
        <v>99</v>
      </c>
      <c r="Q46" s="136"/>
      <c r="R46" s="135"/>
      <c r="S46" s="134" t="s">
        <v>99</v>
      </c>
      <c r="T46" s="134"/>
      <c r="U46" s="134"/>
      <c r="V46" s="136"/>
      <c r="W46" s="133"/>
      <c r="X46" s="135"/>
      <c r="Y46" s="134"/>
      <c r="Z46" s="134"/>
      <c r="AA46" s="136" t="s">
        <v>135</v>
      </c>
      <c r="AB46" s="135"/>
      <c r="AC46" s="134"/>
      <c r="AD46" s="134"/>
      <c r="AE46" s="136" t="s">
        <v>99</v>
      </c>
    </row>
    <row r="47" spans="1:31" s="24" customFormat="1" ht="15.95" customHeight="1">
      <c r="A47" s="27"/>
      <c r="B47" s="38" t="s">
        <v>44</v>
      </c>
      <c r="C47" s="135"/>
      <c r="D47" s="134"/>
      <c r="E47" s="134"/>
      <c r="F47" s="134" t="s">
        <v>99</v>
      </c>
      <c r="G47" s="136"/>
      <c r="H47" s="135" t="s">
        <v>99</v>
      </c>
      <c r="I47" s="134"/>
      <c r="J47" s="134"/>
      <c r="K47" s="134"/>
      <c r="L47" s="136"/>
      <c r="M47" s="135"/>
      <c r="N47" s="134"/>
      <c r="O47" s="134"/>
      <c r="P47" s="134" t="s">
        <v>99</v>
      </c>
      <c r="Q47" s="136"/>
      <c r="R47" s="135" t="s">
        <v>99</v>
      </c>
      <c r="S47" s="134"/>
      <c r="T47" s="134"/>
      <c r="U47" s="134"/>
      <c r="V47" s="136"/>
      <c r="W47" s="133"/>
      <c r="X47" s="135"/>
      <c r="Y47" s="131"/>
      <c r="Z47" s="131"/>
      <c r="AA47" s="136" t="s">
        <v>135</v>
      </c>
      <c r="AB47" s="135"/>
      <c r="AC47" s="134"/>
      <c r="AD47" s="134"/>
      <c r="AE47" s="136" t="s">
        <v>99</v>
      </c>
    </row>
    <row r="48" spans="1:31" s="24" customFormat="1" ht="15.95" customHeight="1">
      <c r="A48" s="27"/>
      <c r="B48" s="38" t="s">
        <v>45</v>
      </c>
      <c r="C48" s="135"/>
      <c r="D48" s="134"/>
      <c r="E48" s="139" t="s">
        <v>99</v>
      </c>
      <c r="F48" s="134"/>
      <c r="G48" s="136"/>
      <c r="H48" s="135"/>
      <c r="I48" s="139" t="s">
        <v>99</v>
      </c>
      <c r="J48" s="134"/>
      <c r="K48" s="134"/>
      <c r="L48" s="136"/>
      <c r="M48" s="135"/>
      <c r="N48" s="134"/>
      <c r="O48" s="134"/>
      <c r="P48" s="139" t="s">
        <v>99</v>
      </c>
      <c r="Q48" s="136"/>
      <c r="R48" s="135"/>
      <c r="S48" s="139" t="s">
        <v>99</v>
      </c>
      <c r="T48" s="134"/>
      <c r="U48" s="134"/>
      <c r="V48" s="136"/>
      <c r="W48" s="133"/>
      <c r="X48" s="135"/>
      <c r="Y48" s="134"/>
      <c r="Z48" s="139" t="s">
        <v>135</v>
      </c>
      <c r="AA48" s="136"/>
      <c r="AB48" s="135"/>
      <c r="AC48" s="134"/>
      <c r="AD48" s="139"/>
      <c r="AE48" s="136" t="s">
        <v>99</v>
      </c>
    </row>
    <row r="49" spans="1:31" s="24" customFormat="1" ht="15.95" customHeight="1">
      <c r="A49" s="27"/>
      <c r="B49" s="38" t="s">
        <v>46</v>
      </c>
      <c r="C49" s="135"/>
      <c r="D49" s="134"/>
      <c r="E49" s="134" t="s">
        <v>99</v>
      </c>
      <c r="F49" s="134"/>
      <c r="G49" s="136"/>
      <c r="H49" s="135"/>
      <c r="I49" s="134" t="s">
        <v>99</v>
      </c>
      <c r="J49" s="134"/>
      <c r="K49" s="134"/>
      <c r="L49" s="136"/>
      <c r="M49" s="135"/>
      <c r="N49" s="134"/>
      <c r="O49" s="134"/>
      <c r="P49" s="134" t="s">
        <v>99</v>
      </c>
      <c r="Q49" s="136"/>
      <c r="R49" s="135"/>
      <c r="S49" s="134" t="s">
        <v>99</v>
      </c>
      <c r="T49" s="134"/>
      <c r="U49" s="134"/>
      <c r="V49" s="136"/>
      <c r="W49" s="133"/>
      <c r="X49" s="135"/>
      <c r="Y49" s="134"/>
      <c r="Z49" s="134" t="s">
        <v>135</v>
      </c>
      <c r="AA49" s="136"/>
      <c r="AB49" s="135"/>
      <c r="AC49" s="134"/>
      <c r="AD49" s="134"/>
      <c r="AE49" s="136" t="s">
        <v>99</v>
      </c>
    </row>
    <row r="50" spans="1:31" s="24" customFormat="1" ht="15.95" customHeight="1" thickBot="1">
      <c r="A50" s="27"/>
      <c r="B50" s="39" t="s">
        <v>47</v>
      </c>
      <c r="C50" s="165"/>
      <c r="D50" s="166"/>
      <c r="E50" s="166" t="s">
        <v>99</v>
      </c>
      <c r="F50" s="166"/>
      <c r="G50" s="167"/>
      <c r="H50" s="165"/>
      <c r="I50" s="166" t="s">
        <v>99</v>
      </c>
      <c r="J50" s="166"/>
      <c r="K50" s="166"/>
      <c r="L50" s="167"/>
      <c r="M50" s="165"/>
      <c r="N50" s="166"/>
      <c r="O50" s="166"/>
      <c r="P50" s="166" t="s">
        <v>99</v>
      </c>
      <c r="Q50" s="167"/>
      <c r="R50" s="165"/>
      <c r="S50" s="166" t="s">
        <v>99</v>
      </c>
      <c r="T50" s="166"/>
      <c r="U50" s="166"/>
      <c r="V50" s="167"/>
      <c r="W50" s="141"/>
      <c r="X50" s="165"/>
      <c r="Y50" s="166"/>
      <c r="Z50" s="166" t="s">
        <v>135</v>
      </c>
      <c r="AA50" s="167"/>
      <c r="AB50" s="165"/>
      <c r="AC50" s="166"/>
      <c r="AD50" s="166"/>
      <c r="AE50" s="167" t="s">
        <v>99</v>
      </c>
    </row>
    <row r="51" spans="1:31" s="29" customFormat="1" ht="15.95" customHeight="1" thickBot="1">
      <c r="A51" s="54"/>
      <c r="B51" s="42" t="s">
        <v>52</v>
      </c>
      <c r="C51" s="168">
        <v>1</v>
      </c>
      <c r="D51" s="169">
        <v>0</v>
      </c>
      <c r="E51" s="169">
        <v>6</v>
      </c>
      <c r="F51" s="169">
        <v>4</v>
      </c>
      <c r="G51" s="170">
        <v>0</v>
      </c>
      <c r="H51" s="168">
        <v>3</v>
      </c>
      <c r="I51" s="169">
        <v>4</v>
      </c>
      <c r="J51" s="169">
        <v>3</v>
      </c>
      <c r="K51" s="169">
        <v>0</v>
      </c>
      <c r="L51" s="170">
        <v>0</v>
      </c>
      <c r="M51" s="168">
        <v>0</v>
      </c>
      <c r="N51" s="169">
        <v>0</v>
      </c>
      <c r="O51" s="169">
        <v>0</v>
      </c>
      <c r="P51" s="169">
        <v>10</v>
      </c>
      <c r="Q51" s="170">
        <v>0</v>
      </c>
      <c r="R51" s="168">
        <v>3</v>
      </c>
      <c r="S51" s="169">
        <v>4</v>
      </c>
      <c r="T51" s="169">
        <v>3</v>
      </c>
      <c r="U51" s="169">
        <v>0</v>
      </c>
      <c r="V51" s="170">
        <v>0</v>
      </c>
      <c r="W51" s="171"/>
      <c r="X51" s="172"/>
      <c r="Y51" s="173"/>
      <c r="Z51" s="174"/>
      <c r="AA51" s="175"/>
      <c r="AB51" s="172"/>
      <c r="AC51" s="173"/>
      <c r="AD51" s="173"/>
      <c r="AE51" s="175"/>
    </row>
    <row r="52" spans="1:31" s="29" customFormat="1" ht="15.95" customHeight="1" thickBot="1">
      <c r="B52" s="42" t="s">
        <v>49</v>
      </c>
      <c r="C52" s="176">
        <v>6</v>
      </c>
      <c r="D52" s="177">
        <v>0</v>
      </c>
      <c r="E52" s="177">
        <v>24</v>
      </c>
      <c r="F52" s="177">
        <v>16</v>
      </c>
      <c r="G52" s="178">
        <v>0</v>
      </c>
      <c r="H52" s="176">
        <v>21</v>
      </c>
      <c r="I52" s="177">
        <v>13</v>
      </c>
      <c r="J52" s="177">
        <v>7</v>
      </c>
      <c r="K52" s="177">
        <v>0</v>
      </c>
      <c r="L52" s="178">
        <v>2</v>
      </c>
      <c r="M52" s="176">
        <v>1</v>
      </c>
      <c r="N52" s="177">
        <v>0</v>
      </c>
      <c r="O52" s="177">
        <v>0</v>
      </c>
      <c r="P52" s="177">
        <v>42</v>
      </c>
      <c r="Q52" s="178">
        <v>0</v>
      </c>
      <c r="R52" s="176">
        <v>21</v>
      </c>
      <c r="S52" s="177">
        <v>13</v>
      </c>
      <c r="T52" s="177">
        <v>7</v>
      </c>
      <c r="U52" s="177">
        <v>0</v>
      </c>
      <c r="V52" s="178">
        <v>2</v>
      </c>
      <c r="W52" s="179"/>
      <c r="X52" s="180"/>
      <c r="Y52" s="181"/>
      <c r="Z52" s="182"/>
      <c r="AA52" s="183"/>
      <c r="AB52" s="180"/>
      <c r="AC52" s="181"/>
      <c r="AD52" s="181"/>
      <c r="AE52" s="183"/>
    </row>
    <row r="53" spans="1:31" s="24" customFormat="1" ht="23.25" customHeight="1">
      <c r="A53" s="29"/>
      <c r="B53" s="30" t="s">
        <v>138</v>
      </c>
      <c r="C53" s="129"/>
      <c r="D53" s="184"/>
      <c r="E53" s="130"/>
      <c r="F53" s="185"/>
      <c r="G53" s="186" t="s">
        <v>99</v>
      </c>
      <c r="H53" s="187" t="s">
        <v>99</v>
      </c>
      <c r="I53" s="188"/>
      <c r="J53" s="189"/>
      <c r="K53" s="185"/>
      <c r="L53" s="186"/>
      <c r="M53" s="187"/>
      <c r="N53" s="188"/>
      <c r="O53" s="185"/>
      <c r="P53" s="185"/>
      <c r="Q53" s="186" t="s">
        <v>99</v>
      </c>
      <c r="R53" s="187" t="s">
        <v>99</v>
      </c>
      <c r="S53" s="188"/>
      <c r="T53" s="189"/>
      <c r="U53" s="130"/>
      <c r="V53" s="132"/>
      <c r="W53" s="190"/>
      <c r="X53" s="191"/>
      <c r="Y53" s="192"/>
      <c r="Z53" s="192"/>
      <c r="AA53" s="193"/>
      <c r="AB53" s="191"/>
      <c r="AC53" s="192"/>
      <c r="AD53" s="192"/>
      <c r="AE53" s="193"/>
    </row>
    <row r="54" spans="1:31" s="24" customFormat="1" ht="23.25" customHeight="1">
      <c r="A54" s="29"/>
      <c r="B54" s="31" t="s">
        <v>139</v>
      </c>
      <c r="C54" s="135"/>
      <c r="D54" s="194"/>
      <c r="E54" s="134"/>
      <c r="F54" s="134"/>
      <c r="G54" s="138" t="s">
        <v>99</v>
      </c>
      <c r="H54" s="137" t="s">
        <v>99</v>
      </c>
      <c r="I54" s="194"/>
      <c r="J54" s="134"/>
      <c r="K54" s="134"/>
      <c r="L54" s="136"/>
      <c r="M54" s="135"/>
      <c r="N54" s="194"/>
      <c r="O54" s="134"/>
      <c r="P54" s="134"/>
      <c r="Q54" s="138" t="s">
        <v>99</v>
      </c>
      <c r="R54" s="137" t="s">
        <v>99</v>
      </c>
      <c r="S54" s="194"/>
      <c r="T54" s="134"/>
      <c r="U54" s="134"/>
      <c r="V54" s="136"/>
      <c r="W54" s="190"/>
      <c r="X54" s="195"/>
      <c r="Y54" s="196"/>
      <c r="Z54" s="197"/>
      <c r="AA54" s="198"/>
      <c r="AB54" s="195"/>
      <c r="AC54" s="196"/>
      <c r="AD54" s="199"/>
      <c r="AE54" s="198"/>
    </row>
    <row r="55" spans="1:31" s="24" customFormat="1" ht="23.25" customHeight="1">
      <c r="A55" s="29"/>
      <c r="B55" s="31" t="s">
        <v>140</v>
      </c>
      <c r="C55" s="135"/>
      <c r="D55" s="194"/>
      <c r="E55" s="134"/>
      <c r="F55" s="134"/>
      <c r="G55" s="138" t="s">
        <v>99</v>
      </c>
      <c r="H55" s="137" t="s">
        <v>99</v>
      </c>
      <c r="I55" s="194"/>
      <c r="J55" s="134"/>
      <c r="K55" s="134"/>
      <c r="L55" s="136"/>
      <c r="M55" s="135"/>
      <c r="N55" s="194"/>
      <c r="O55" s="134"/>
      <c r="P55" s="134"/>
      <c r="Q55" s="138" t="s">
        <v>99</v>
      </c>
      <c r="R55" s="137" t="s">
        <v>99</v>
      </c>
      <c r="S55" s="194"/>
      <c r="T55" s="134"/>
      <c r="U55" s="134"/>
      <c r="V55" s="136"/>
      <c r="W55" s="190"/>
      <c r="X55" s="195"/>
      <c r="Y55" s="196"/>
      <c r="Z55" s="197"/>
      <c r="AA55" s="198"/>
      <c r="AB55" s="195"/>
      <c r="AC55" s="196"/>
      <c r="AD55" s="199"/>
      <c r="AE55" s="198"/>
    </row>
    <row r="56" spans="1:31" s="24" customFormat="1" ht="23.25" customHeight="1" thickBot="1">
      <c r="A56" s="29"/>
      <c r="B56" s="32" t="s">
        <v>141</v>
      </c>
      <c r="C56" s="200"/>
      <c r="D56" s="201"/>
      <c r="E56" s="202"/>
      <c r="F56" s="202"/>
      <c r="G56" s="167" t="s">
        <v>99</v>
      </c>
      <c r="H56" s="165" t="s">
        <v>99</v>
      </c>
      <c r="I56" s="203"/>
      <c r="J56" s="202"/>
      <c r="K56" s="202"/>
      <c r="L56" s="167"/>
      <c r="M56" s="200"/>
      <c r="N56" s="201"/>
      <c r="O56" s="202"/>
      <c r="P56" s="204"/>
      <c r="Q56" s="205" t="s">
        <v>99</v>
      </c>
      <c r="R56" s="165" t="s">
        <v>99</v>
      </c>
      <c r="S56" s="201"/>
      <c r="T56" s="202"/>
      <c r="U56" s="202"/>
      <c r="V56" s="167"/>
      <c r="W56" s="190"/>
      <c r="X56" s="195"/>
      <c r="Y56" s="196"/>
      <c r="Z56" s="197"/>
      <c r="AA56" s="198"/>
      <c r="AB56" s="195"/>
      <c r="AC56" s="196"/>
      <c r="AD56" s="199"/>
      <c r="AE56" s="198"/>
    </row>
    <row r="57" spans="1:31" s="29" customFormat="1" ht="23.25" customHeight="1" thickBot="1">
      <c r="B57" s="33" t="s">
        <v>65</v>
      </c>
      <c r="C57" s="206">
        <v>0</v>
      </c>
      <c r="D57" s="207">
        <v>0</v>
      </c>
      <c r="E57" s="207">
        <v>0</v>
      </c>
      <c r="F57" s="207">
        <v>0</v>
      </c>
      <c r="G57" s="208">
        <v>4</v>
      </c>
      <c r="H57" s="209">
        <v>4</v>
      </c>
      <c r="I57" s="207">
        <v>0</v>
      </c>
      <c r="J57" s="207">
        <v>0</v>
      </c>
      <c r="K57" s="207">
        <v>0</v>
      </c>
      <c r="L57" s="210">
        <v>0</v>
      </c>
      <c r="M57" s="206">
        <v>0</v>
      </c>
      <c r="N57" s="207">
        <v>0</v>
      </c>
      <c r="O57" s="207">
        <v>0</v>
      </c>
      <c r="P57" s="207">
        <v>0</v>
      </c>
      <c r="Q57" s="208">
        <v>4</v>
      </c>
      <c r="R57" s="209">
        <v>4</v>
      </c>
      <c r="S57" s="207">
        <v>0</v>
      </c>
      <c r="T57" s="207">
        <v>0</v>
      </c>
      <c r="U57" s="207">
        <v>0</v>
      </c>
      <c r="V57" s="208">
        <v>0</v>
      </c>
      <c r="W57" s="190"/>
      <c r="X57" s="206"/>
      <c r="Y57" s="209"/>
      <c r="Z57" s="211"/>
      <c r="AA57" s="208"/>
      <c r="AB57" s="206"/>
      <c r="AC57" s="209"/>
      <c r="AD57" s="209"/>
      <c r="AE57" s="208"/>
    </row>
    <row r="58" spans="1:31" s="29" customFormat="1" ht="23.25" customHeight="1" thickBot="1">
      <c r="B58" s="48" t="s">
        <v>57</v>
      </c>
      <c r="C58" s="212">
        <v>6</v>
      </c>
      <c r="D58" s="213">
        <v>0</v>
      </c>
      <c r="E58" s="213">
        <v>24</v>
      </c>
      <c r="F58" s="213">
        <v>16</v>
      </c>
      <c r="G58" s="214">
        <v>4</v>
      </c>
      <c r="H58" s="212">
        <v>25</v>
      </c>
      <c r="I58" s="213">
        <v>13</v>
      </c>
      <c r="J58" s="213">
        <v>7</v>
      </c>
      <c r="K58" s="213">
        <v>0</v>
      </c>
      <c r="L58" s="214">
        <v>2</v>
      </c>
      <c r="M58" s="212">
        <v>1</v>
      </c>
      <c r="N58" s="213">
        <v>0</v>
      </c>
      <c r="O58" s="213">
        <v>0</v>
      </c>
      <c r="P58" s="213">
        <v>42</v>
      </c>
      <c r="Q58" s="214">
        <v>4</v>
      </c>
      <c r="R58" s="212">
        <v>25</v>
      </c>
      <c r="S58" s="213">
        <v>13</v>
      </c>
      <c r="T58" s="213">
        <v>7</v>
      </c>
      <c r="U58" s="213">
        <v>0</v>
      </c>
      <c r="V58" s="214">
        <v>2</v>
      </c>
      <c r="W58" s="179"/>
      <c r="X58" s="215"/>
      <c r="Y58" s="216"/>
      <c r="Z58" s="217"/>
      <c r="AA58" s="218"/>
      <c r="AB58" s="215"/>
      <c r="AC58" s="216"/>
      <c r="AD58" s="216"/>
      <c r="AE58" s="218"/>
    </row>
    <row r="59" spans="1:31" s="24" customFormat="1" ht="23.25" customHeight="1" thickTop="1">
      <c r="A59" s="29"/>
      <c r="B59" s="34" t="s">
        <v>85</v>
      </c>
      <c r="C59" s="43"/>
      <c r="D59" s="43"/>
      <c r="E59" s="43"/>
      <c r="F59" s="43"/>
      <c r="G59" s="43"/>
      <c r="H59" s="43"/>
      <c r="I59" s="43"/>
      <c r="J59" s="43"/>
      <c r="K59" s="43"/>
      <c r="L59" s="43"/>
      <c r="M59" s="43"/>
      <c r="N59" s="43"/>
      <c r="O59" s="43"/>
      <c r="P59" s="43"/>
      <c r="Q59" s="43"/>
      <c r="R59" s="43"/>
      <c r="S59" s="43"/>
      <c r="T59" s="43"/>
      <c r="U59" s="43"/>
      <c r="V59" s="43"/>
      <c r="W59" s="44"/>
      <c r="X59" s="43" t="s">
        <v>147</v>
      </c>
      <c r="Y59" s="43"/>
      <c r="Z59" s="45"/>
      <c r="AA59" s="43"/>
      <c r="AB59" s="43"/>
      <c r="AC59" s="43"/>
      <c r="AD59" s="43"/>
      <c r="AE59" s="43"/>
    </row>
    <row r="60" spans="1:31" s="24" customFormat="1" ht="15.75">
      <c r="B60" s="43" t="s">
        <v>122</v>
      </c>
      <c r="C60" s="43"/>
      <c r="D60" s="43"/>
      <c r="E60" s="43"/>
      <c r="F60" s="43"/>
      <c r="G60" s="43"/>
      <c r="H60" s="43"/>
      <c r="I60" s="43"/>
      <c r="J60" s="43"/>
      <c r="K60" s="43"/>
      <c r="L60" s="43"/>
      <c r="M60" s="43"/>
      <c r="N60" s="43"/>
      <c r="O60" s="43"/>
      <c r="P60" s="43"/>
      <c r="Q60" s="43"/>
      <c r="R60" s="43"/>
      <c r="S60" s="43"/>
      <c r="T60" s="43"/>
      <c r="U60" s="43"/>
      <c r="V60" s="43"/>
      <c r="W60" s="44"/>
      <c r="X60" s="43" t="s">
        <v>148</v>
      </c>
      <c r="Y60" s="43"/>
      <c r="Z60" s="45"/>
      <c r="AA60" s="43"/>
      <c r="AB60" s="43"/>
      <c r="AC60" s="43"/>
      <c r="AD60" s="43"/>
      <c r="AE60" s="43"/>
    </row>
    <row r="61" spans="1:31" s="24" customFormat="1">
      <c r="B61" s="34" t="s">
        <v>123</v>
      </c>
      <c r="C61" s="43"/>
      <c r="D61" s="43"/>
      <c r="E61" s="43"/>
      <c r="F61" s="43"/>
      <c r="G61" s="43"/>
      <c r="H61" s="43"/>
      <c r="I61" s="43"/>
      <c r="J61" s="43"/>
      <c r="K61" s="43"/>
      <c r="L61" s="43"/>
      <c r="M61" s="43"/>
      <c r="N61" s="43"/>
      <c r="O61" s="43"/>
      <c r="P61" s="43"/>
      <c r="Q61" s="43"/>
      <c r="R61" s="43"/>
      <c r="S61" s="43"/>
      <c r="T61" s="43"/>
      <c r="U61" s="43"/>
      <c r="V61" s="43"/>
      <c r="W61" s="44"/>
      <c r="X61" s="43" t="s">
        <v>132</v>
      </c>
      <c r="Y61" s="43"/>
      <c r="Z61" s="45"/>
      <c r="AA61" s="43"/>
      <c r="AB61" s="43"/>
      <c r="AC61" s="43"/>
      <c r="AD61" s="43"/>
      <c r="AE61" s="43"/>
    </row>
    <row r="62" spans="1:31" s="24" customFormat="1">
      <c r="B62" s="43"/>
      <c r="C62" s="43"/>
      <c r="D62" s="43"/>
      <c r="E62" s="43"/>
      <c r="F62" s="43"/>
      <c r="G62" s="43"/>
      <c r="H62" s="43"/>
      <c r="I62" s="43"/>
      <c r="J62" s="43"/>
      <c r="K62" s="43"/>
      <c r="L62" s="43"/>
      <c r="M62" s="43"/>
      <c r="N62" s="43"/>
      <c r="O62" s="43"/>
      <c r="P62" s="43"/>
      <c r="Q62" s="43"/>
      <c r="R62" s="43"/>
      <c r="S62" s="43"/>
      <c r="T62" s="43"/>
      <c r="U62" s="43"/>
      <c r="V62" s="43"/>
      <c r="W62" s="44"/>
      <c r="X62" s="43" t="s">
        <v>130</v>
      </c>
      <c r="Y62" s="43"/>
      <c r="Z62" s="45"/>
      <c r="AA62" s="43"/>
      <c r="AB62" s="43"/>
      <c r="AC62" s="43"/>
      <c r="AD62" s="43"/>
      <c r="AE62" s="43"/>
    </row>
    <row r="63" spans="1:31" s="24" customFormat="1">
      <c r="C63" s="35"/>
      <c r="D63" s="35"/>
      <c r="E63" s="35"/>
      <c r="F63" s="35"/>
      <c r="G63" s="35"/>
      <c r="H63" s="35"/>
      <c r="I63" s="35"/>
      <c r="J63" s="35"/>
      <c r="K63" s="35"/>
      <c r="L63" s="35"/>
      <c r="M63" s="35"/>
      <c r="N63" s="35"/>
      <c r="O63" s="35"/>
      <c r="P63" s="35"/>
      <c r="Q63" s="35"/>
      <c r="R63" s="35"/>
      <c r="S63" s="35"/>
      <c r="T63" s="35"/>
      <c r="U63" s="35"/>
      <c r="V63" s="35"/>
      <c r="W63" s="35"/>
      <c r="X63" s="35" t="s">
        <v>133</v>
      </c>
      <c r="Y63" s="35"/>
      <c r="Z63" s="35"/>
      <c r="AA63" s="35"/>
      <c r="AB63" s="35"/>
      <c r="AC63" s="35"/>
      <c r="AD63" s="35"/>
      <c r="AE63" s="46"/>
    </row>
    <row r="64" spans="1:31">
      <c r="B64" s="35"/>
      <c r="C64" s="35"/>
      <c r="D64" s="35"/>
      <c r="E64" s="35"/>
      <c r="F64" s="35"/>
      <c r="G64" s="35"/>
      <c r="H64" s="35"/>
      <c r="I64" s="35"/>
      <c r="J64" s="35"/>
      <c r="K64" s="35"/>
      <c r="L64" s="35"/>
      <c r="M64" s="35"/>
      <c r="N64" s="35"/>
      <c r="O64" s="35"/>
      <c r="P64" s="35"/>
      <c r="Q64" s="35"/>
      <c r="R64" s="35"/>
      <c r="S64" s="35"/>
      <c r="T64" s="35"/>
      <c r="U64" s="35"/>
      <c r="V64" s="35"/>
      <c r="W64" s="35"/>
      <c r="X64" s="47" t="s">
        <v>106</v>
      </c>
      <c r="Y64" s="35"/>
      <c r="Z64" s="35"/>
      <c r="AA64" s="35"/>
      <c r="AB64" s="35"/>
      <c r="AC64" s="35"/>
      <c r="AD64" s="35"/>
      <c r="AE64" s="46"/>
    </row>
    <row r="65" spans="2:31">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46"/>
    </row>
  </sheetData>
  <mergeCells count="17">
    <mergeCell ref="AD5:AD6"/>
    <mergeCell ref="AB4:AE4"/>
    <mergeCell ref="AE5:AE6"/>
    <mergeCell ref="X5:X6"/>
    <mergeCell ref="Y5:Y6"/>
    <mergeCell ref="AB5:AB6"/>
    <mergeCell ref="AC5:AC6"/>
    <mergeCell ref="B4:B6"/>
    <mergeCell ref="H5:L5"/>
    <mergeCell ref="C4:L4"/>
    <mergeCell ref="X4:AA4"/>
    <mergeCell ref="Z5:Z6"/>
    <mergeCell ref="R5:V5"/>
    <mergeCell ref="M5:Q5"/>
    <mergeCell ref="AA5:AA6"/>
    <mergeCell ref="C5:G5"/>
    <mergeCell ref="M4:V4"/>
  </mergeCells>
  <phoneticPr fontId="3"/>
  <pageMargins left="0.59055118110236227" right="0.59055118110236227" top="0.70866141732283472" bottom="0.59055118110236227" header="0.51181102362204722" footer="0.39370078740157483"/>
  <pageSetup paperSize="9" scale="74" orientation="landscape" r:id="rId1"/>
  <headerFooter alignWithMargins="0"/>
  <rowBreaks count="1" manualBreakCount="1">
    <brk id="40" min="1"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2"/>
  <sheetViews>
    <sheetView view="pageBreakPreview" zoomScale="85" zoomScaleNormal="85" zoomScaleSheetLayoutView="85" workbookViewId="0">
      <pane xSplit="2" ySplit="5" topLeftCell="C6" activePane="bottomRight" state="frozen"/>
      <selection activeCell="F13" sqref="F13"/>
      <selection pane="topRight" activeCell="F13" sqref="F13"/>
      <selection pane="bottomLeft" activeCell="F13" sqref="F13"/>
      <selection pane="bottomRight" sqref="A1:A65536"/>
    </sheetView>
  </sheetViews>
  <sheetFormatPr defaultRowHeight="13.5"/>
  <cols>
    <col min="1" max="1" width="6.625" style="17" customWidth="1"/>
    <col min="2" max="2" width="14.5" style="17" customWidth="1"/>
    <col min="3" max="17" width="8.5" style="17" customWidth="1"/>
    <col min="18" max="18" width="8.75" style="17" customWidth="1"/>
    <col min="19" max="16384" width="9" style="17"/>
  </cols>
  <sheetData>
    <row r="2" spans="1:19" ht="17.25">
      <c r="B2" s="53" t="s">
        <v>118</v>
      </c>
      <c r="F2" s="219"/>
      <c r="G2" s="219"/>
      <c r="H2" s="219"/>
      <c r="I2" s="219"/>
    </row>
    <row r="3" spans="1:19" ht="18" customHeight="1" thickBot="1">
      <c r="F3" s="219"/>
      <c r="G3" s="219"/>
      <c r="H3" s="219"/>
      <c r="I3" s="219"/>
      <c r="N3" s="405"/>
      <c r="O3" s="405" t="s">
        <v>152</v>
      </c>
      <c r="Q3" s="405"/>
      <c r="R3" s="220" t="s">
        <v>134</v>
      </c>
    </row>
    <row r="4" spans="1:19" s="1" customFormat="1" ht="17.25" customHeight="1">
      <c r="A4" s="492"/>
      <c r="B4" s="443" t="s">
        <v>4</v>
      </c>
      <c r="C4" s="453" t="s">
        <v>124</v>
      </c>
      <c r="D4" s="452"/>
      <c r="E4" s="452"/>
      <c r="F4" s="452"/>
      <c r="G4" s="454"/>
      <c r="H4" s="452" t="s">
        <v>125</v>
      </c>
      <c r="I4" s="452"/>
      <c r="J4" s="452"/>
      <c r="K4" s="452"/>
      <c r="L4" s="452"/>
      <c r="M4" s="445" t="s">
        <v>2</v>
      </c>
      <c r="N4" s="446"/>
      <c r="O4" s="446"/>
      <c r="P4" s="447"/>
      <c r="Q4" s="448" t="s">
        <v>67</v>
      </c>
      <c r="R4" s="450" t="s">
        <v>86</v>
      </c>
    </row>
    <row r="5" spans="1:19" s="1" customFormat="1" ht="26.25" customHeight="1" thickBot="1">
      <c r="A5" s="349"/>
      <c r="B5" s="444"/>
      <c r="C5" s="221" t="s">
        <v>58</v>
      </c>
      <c r="D5" s="222" t="s">
        <v>54</v>
      </c>
      <c r="E5" s="222" t="s">
        <v>55</v>
      </c>
      <c r="F5" s="222" t="s">
        <v>49</v>
      </c>
      <c r="G5" s="223" t="s">
        <v>67</v>
      </c>
      <c r="H5" s="224" t="s">
        <v>58</v>
      </c>
      <c r="I5" s="222" t="s">
        <v>54</v>
      </c>
      <c r="J5" s="222" t="s">
        <v>55</v>
      </c>
      <c r="K5" s="222" t="s">
        <v>49</v>
      </c>
      <c r="L5" s="225" t="s">
        <v>67</v>
      </c>
      <c r="M5" s="221" t="s">
        <v>58</v>
      </c>
      <c r="N5" s="222" t="s">
        <v>54</v>
      </c>
      <c r="O5" s="222" t="s">
        <v>55</v>
      </c>
      <c r="P5" s="223" t="s">
        <v>49</v>
      </c>
      <c r="Q5" s="449"/>
      <c r="R5" s="451"/>
      <c r="S5" s="226"/>
    </row>
    <row r="6" spans="1:19" ht="14.25">
      <c r="A6" s="227"/>
      <c r="B6" s="228" t="s">
        <v>5</v>
      </c>
      <c r="C6" s="229">
        <v>0</v>
      </c>
      <c r="D6" s="230">
        <v>97</v>
      </c>
      <c r="E6" s="230">
        <v>3028</v>
      </c>
      <c r="F6" s="230">
        <v>3125</v>
      </c>
      <c r="G6" s="231">
        <v>0</v>
      </c>
      <c r="H6" s="232">
        <v>0</v>
      </c>
      <c r="I6" s="230">
        <v>0</v>
      </c>
      <c r="J6" s="230">
        <v>5856</v>
      </c>
      <c r="K6" s="230">
        <v>5856</v>
      </c>
      <c r="L6" s="233">
        <v>0</v>
      </c>
      <c r="M6" s="229">
        <v>0</v>
      </c>
      <c r="N6" s="230">
        <v>97</v>
      </c>
      <c r="O6" s="230">
        <v>8884</v>
      </c>
      <c r="P6" s="231">
        <v>8981</v>
      </c>
      <c r="Q6" s="234">
        <v>0</v>
      </c>
      <c r="R6" s="235">
        <v>8981</v>
      </c>
      <c r="S6" s="236"/>
    </row>
    <row r="7" spans="1:19" ht="14.25">
      <c r="A7" s="227"/>
      <c r="B7" s="237" t="s">
        <v>6</v>
      </c>
      <c r="C7" s="238">
        <v>0</v>
      </c>
      <c r="D7" s="239">
        <v>16598</v>
      </c>
      <c r="E7" s="239">
        <v>0</v>
      </c>
      <c r="F7" s="239">
        <v>16598</v>
      </c>
      <c r="G7" s="240">
        <v>0</v>
      </c>
      <c r="H7" s="241">
        <v>0</v>
      </c>
      <c r="I7" s="239">
        <v>0</v>
      </c>
      <c r="J7" s="239">
        <v>17826</v>
      </c>
      <c r="K7" s="239">
        <v>17826</v>
      </c>
      <c r="L7" s="242">
        <v>0</v>
      </c>
      <c r="M7" s="238">
        <v>0</v>
      </c>
      <c r="N7" s="239">
        <v>16598</v>
      </c>
      <c r="O7" s="239">
        <v>17826</v>
      </c>
      <c r="P7" s="240">
        <v>34424</v>
      </c>
      <c r="Q7" s="243">
        <v>0</v>
      </c>
      <c r="R7" s="244">
        <v>34424</v>
      </c>
      <c r="S7" s="236"/>
    </row>
    <row r="8" spans="1:19" ht="14.25">
      <c r="A8" s="227"/>
      <c r="B8" s="237" t="s">
        <v>7</v>
      </c>
      <c r="C8" s="238">
        <v>0</v>
      </c>
      <c r="D8" s="239">
        <v>0</v>
      </c>
      <c r="E8" s="239">
        <v>13004</v>
      </c>
      <c r="F8" s="239">
        <v>13004</v>
      </c>
      <c r="G8" s="240">
        <v>0</v>
      </c>
      <c r="H8" s="241">
        <v>0</v>
      </c>
      <c r="I8" s="239">
        <v>0</v>
      </c>
      <c r="J8" s="239">
        <v>5576</v>
      </c>
      <c r="K8" s="239">
        <v>5576</v>
      </c>
      <c r="L8" s="242">
        <v>0</v>
      </c>
      <c r="M8" s="238">
        <v>0</v>
      </c>
      <c r="N8" s="239">
        <v>0</v>
      </c>
      <c r="O8" s="239">
        <v>18580</v>
      </c>
      <c r="P8" s="240">
        <v>18580</v>
      </c>
      <c r="Q8" s="243">
        <v>0</v>
      </c>
      <c r="R8" s="244">
        <v>18580</v>
      </c>
      <c r="S8" s="236"/>
    </row>
    <row r="9" spans="1:19" ht="14.25">
      <c r="A9" s="227"/>
      <c r="B9" s="237" t="s">
        <v>8</v>
      </c>
      <c r="C9" s="238">
        <v>0</v>
      </c>
      <c r="D9" s="239">
        <v>251</v>
      </c>
      <c r="E9" s="239">
        <v>0</v>
      </c>
      <c r="F9" s="239">
        <v>251</v>
      </c>
      <c r="G9" s="240">
        <v>0</v>
      </c>
      <c r="H9" s="241">
        <v>0</v>
      </c>
      <c r="I9" s="239">
        <v>0</v>
      </c>
      <c r="J9" s="239">
        <v>161</v>
      </c>
      <c r="K9" s="239">
        <v>161</v>
      </c>
      <c r="L9" s="242">
        <v>0</v>
      </c>
      <c r="M9" s="238">
        <v>0</v>
      </c>
      <c r="N9" s="239">
        <v>251</v>
      </c>
      <c r="O9" s="239">
        <v>161</v>
      </c>
      <c r="P9" s="240">
        <v>412</v>
      </c>
      <c r="Q9" s="243">
        <v>0</v>
      </c>
      <c r="R9" s="244">
        <v>412</v>
      </c>
      <c r="S9" s="236"/>
    </row>
    <row r="10" spans="1:19" ht="14.25">
      <c r="A10" s="227"/>
      <c r="B10" s="237" t="s">
        <v>9</v>
      </c>
      <c r="C10" s="245">
        <v>446</v>
      </c>
      <c r="D10" s="246">
        <v>0</v>
      </c>
      <c r="E10" s="246">
        <v>0</v>
      </c>
      <c r="F10" s="246">
        <v>446</v>
      </c>
      <c r="G10" s="240">
        <v>0</v>
      </c>
      <c r="H10" s="247">
        <v>197</v>
      </c>
      <c r="I10" s="239">
        <v>0</v>
      </c>
      <c r="J10" s="239">
        <v>0</v>
      </c>
      <c r="K10" s="246">
        <v>197</v>
      </c>
      <c r="L10" s="242">
        <v>0</v>
      </c>
      <c r="M10" s="245">
        <v>643</v>
      </c>
      <c r="N10" s="246">
        <v>0</v>
      </c>
      <c r="O10" s="246">
        <v>0</v>
      </c>
      <c r="P10" s="248">
        <v>643</v>
      </c>
      <c r="Q10" s="249">
        <v>0</v>
      </c>
      <c r="R10" s="250">
        <v>643</v>
      </c>
      <c r="S10" s="236"/>
    </row>
    <row r="11" spans="1:19" ht="14.25">
      <c r="A11" s="227"/>
      <c r="B11" s="237" t="s">
        <v>10</v>
      </c>
      <c r="C11" s="238">
        <v>0</v>
      </c>
      <c r="D11" s="239">
        <v>475</v>
      </c>
      <c r="E11" s="239">
        <v>0</v>
      </c>
      <c r="F11" s="239">
        <v>475</v>
      </c>
      <c r="G11" s="240">
        <v>0</v>
      </c>
      <c r="H11" s="241">
        <v>0</v>
      </c>
      <c r="I11" s="239">
        <v>0</v>
      </c>
      <c r="J11" s="239">
        <v>1409</v>
      </c>
      <c r="K11" s="239">
        <v>1409</v>
      </c>
      <c r="L11" s="242">
        <v>0</v>
      </c>
      <c r="M11" s="238">
        <v>0</v>
      </c>
      <c r="N11" s="239">
        <v>475</v>
      </c>
      <c r="O11" s="239">
        <v>1409</v>
      </c>
      <c r="P11" s="240">
        <v>1884</v>
      </c>
      <c r="Q11" s="243">
        <v>0</v>
      </c>
      <c r="R11" s="244">
        <v>1884</v>
      </c>
      <c r="S11" s="236"/>
    </row>
    <row r="12" spans="1:19" ht="14.25">
      <c r="A12" s="227"/>
      <c r="B12" s="237" t="s">
        <v>11</v>
      </c>
      <c r="C12" s="238">
        <v>0</v>
      </c>
      <c r="D12" s="239">
        <v>0</v>
      </c>
      <c r="E12" s="239">
        <v>1745</v>
      </c>
      <c r="F12" s="239">
        <v>1745</v>
      </c>
      <c r="G12" s="240">
        <v>0</v>
      </c>
      <c r="H12" s="241">
        <v>0</v>
      </c>
      <c r="I12" s="239">
        <v>0</v>
      </c>
      <c r="J12" s="239">
        <v>4704</v>
      </c>
      <c r="K12" s="239">
        <v>4704</v>
      </c>
      <c r="L12" s="242">
        <v>0</v>
      </c>
      <c r="M12" s="238">
        <v>0</v>
      </c>
      <c r="N12" s="239">
        <v>0</v>
      </c>
      <c r="O12" s="239">
        <v>6449</v>
      </c>
      <c r="P12" s="240">
        <v>6449</v>
      </c>
      <c r="Q12" s="243">
        <v>0</v>
      </c>
      <c r="R12" s="244">
        <v>6449</v>
      </c>
      <c r="S12" s="236"/>
    </row>
    <row r="13" spans="1:19" ht="14.25">
      <c r="A13" s="227"/>
      <c r="B13" s="237" t="s">
        <v>12</v>
      </c>
      <c r="C13" s="238">
        <v>0</v>
      </c>
      <c r="D13" s="239">
        <v>4595</v>
      </c>
      <c r="E13" s="239">
        <v>0</v>
      </c>
      <c r="F13" s="239">
        <v>4595</v>
      </c>
      <c r="G13" s="240">
        <v>0</v>
      </c>
      <c r="H13" s="241">
        <v>0</v>
      </c>
      <c r="I13" s="239">
        <v>0</v>
      </c>
      <c r="J13" s="239">
        <v>4046</v>
      </c>
      <c r="K13" s="239">
        <v>4046</v>
      </c>
      <c r="L13" s="242">
        <v>0</v>
      </c>
      <c r="M13" s="238">
        <v>0</v>
      </c>
      <c r="N13" s="239">
        <v>4595</v>
      </c>
      <c r="O13" s="239">
        <v>4046</v>
      </c>
      <c r="P13" s="240">
        <v>8641</v>
      </c>
      <c r="Q13" s="243">
        <v>0</v>
      </c>
      <c r="R13" s="244">
        <v>8641</v>
      </c>
      <c r="S13" s="236"/>
    </row>
    <row r="14" spans="1:19" ht="14.25">
      <c r="A14" s="227"/>
      <c r="B14" s="237" t="s">
        <v>13</v>
      </c>
      <c r="C14" s="238">
        <v>0</v>
      </c>
      <c r="D14" s="239">
        <v>0</v>
      </c>
      <c r="E14" s="239">
        <v>15079</v>
      </c>
      <c r="F14" s="239">
        <v>15079</v>
      </c>
      <c r="G14" s="240">
        <v>0</v>
      </c>
      <c r="H14" s="241">
        <v>0</v>
      </c>
      <c r="I14" s="239">
        <v>0</v>
      </c>
      <c r="J14" s="239">
        <v>12009</v>
      </c>
      <c r="K14" s="239">
        <v>12009</v>
      </c>
      <c r="L14" s="242">
        <v>0</v>
      </c>
      <c r="M14" s="238">
        <v>0</v>
      </c>
      <c r="N14" s="239">
        <v>0</v>
      </c>
      <c r="O14" s="239">
        <v>27088</v>
      </c>
      <c r="P14" s="240">
        <v>27088</v>
      </c>
      <c r="Q14" s="243">
        <v>0</v>
      </c>
      <c r="R14" s="244">
        <v>27088</v>
      </c>
      <c r="S14" s="236"/>
    </row>
    <row r="15" spans="1:19" ht="14.25">
      <c r="A15" s="227"/>
      <c r="B15" s="237" t="s">
        <v>14</v>
      </c>
      <c r="C15" s="238">
        <v>0</v>
      </c>
      <c r="D15" s="239">
        <v>0</v>
      </c>
      <c r="E15" s="239">
        <v>190</v>
      </c>
      <c r="F15" s="239">
        <v>190</v>
      </c>
      <c r="G15" s="240">
        <v>0</v>
      </c>
      <c r="H15" s="241">
        <v>0</v>
      </c>
      <c r="I15" s="239">
        <v>0</v>
      </c>
      <c r="J15" s="239">
        <v>79</v>
      </c>
      <c r="K15" s="239">
        <v>79</v>
      </c>
      <c r="L15" s="242">
        <v>0</v>
      </c>
      <c r="M15" s="238">
        <v>0</v>
      </c>
      <c r="N15" s="239">
        <v>0</v>
      </c>
      <c r="O15" s="239">
        <v>269</v>
      </c>
      <c r="P15" s="240">
        <v>269</v>
      </c>
      <c r="Q15" s="243">
        <v>0</v>
      </c>
      <c r="R15" s="244">
        <v>269</v>
      </c>
      <c r="S15" s="236"/>
    </row>
    <row r="16" spans="1:19" ht="14.25">
      <c r="A16" s="227"/>
      <c r="B16" s="237" t="s">
        <v>15</v>
      </c>
      <c r="C16" s="238">
        <v>1223</v>
      </c>
      <c r="D16" s="239">
        <v>0</v>
      </c>
      <c r="E16" s="239">
        <v>668</v>
      </c>
      <c r="F16" s="239">
        <v>1891</v>
      </c>
      <c r="G16" s="240">
        <v>0</v>
      </c>
      <c r="H16" s="241">
        <v>0</v>
      </c>
      <c r="I16" s="239">
        <v>0</v>
      </c>
      <c r="J16" s="239">
        <v>8743</v>
      </c>
      <c r="K16" s="239">
        <v>8743</v>
      </c>
      <c r="L16" s="242">
        <v>0</v>
      </c>
      <c r="M16" s="238">
        <v>1223</v>
      </c>
      <c r="N16" s="239">
        <v>0</v>
      </c>
      <c r="O16" s="239">
        <v>9411</v>
      </c>
      <c r="P16" s="240">
        <v>10634</v>
      </c>
      <c r="Q16" s="243">
        <v>0</v>
      </c>
      <c r="R16" s="244">
        <v>10634</v>
      </c>
      <c r="S16" s="236"/>
    </row>
    <row r="17" spans="1:19" ht="14.25">
      <c r="A17" s="227"/>
      <c r="B17" s="237" t="s">
        <v>16</v>
      </c>
      <c r="C17" s="238">
        <v>2415</v>
      </c>
      <c r="D17" s="239">
        <v>0</v>
      </c>
      <c r="E17" s="239">
        <v>0</v>
      </c>
      <c r="F17" s="239">
        <v>2415</v>
      </c>
      <c r="G17" s="240">
        <v>0</v>
      </c>
      <c r="H17" s="241">
        <v>0</v>
      </c>
      <c r="I17" s="239">
        <v>0</v>
      </c>
      <c r="J17" s="239">
        <v>1354</v>
      </c>
      <c r="K17" s="239">
        <v>1354</v>
      </c>
      <c r="L17" s="242">
        <v>0</v>
      </c>
      <c r="M17" s="238">
        <v>2415</v>
      </c>
      <c r="N17" s="239">
        <v>0</v>
      </c>
      <c r="O17" s="239">
        <v>1354</v>
      </c>
      <c r="P17" s="240">
        <v>3769</v>
      </c>
      <c r="Q17" s="243">
        <v>0</v>
      </c>
      <c r="R17" s="244">
        <v>3769</v>
      </c>
      <c r="S17" s="236"/>
    </row>
    <row r="18" spans="1:19" ht="14.25">
      <c r="A18" s="227"/>
      <c r="B18" s="237" t="s">
        <v>17</v>
      </c>
      <c r="C18" s="238">
        <v>11395</v>
      </c>
      <c r="D18" s="239">
        <v>0</v>
      </c>
      <c r="E18" s="239">
        <v>0</v>
      </c>
      <c r="F18" s="239">
        <v>11395</v>
      </c>
      <c r="G18" s="240">
        <v>0</v>
      </c>
      <c r="H18" s="241">
        <v>0</v>
      </c>
      <c r="I18" s="239">
        <v>0</v>
      </c>
      <c r="J18" s="239">
        <v>12468</v>
      </c>
      <c r="K18" s="239">
        <v>12468</v>
      </c>
      <c r="L18" s="242">
        <v>0</v>
      </c>
      <c r="M18" s="238">
        <v>11395</v>
      </c>
      <c r="N18" s="239">
        <v>0</v>
      </c>
      <c r="O18" s="239">
        <v>12468</v>
      </c>
      <c r="P18" s="240">
        <v>23863</v>
      </c>
      <c r="Q18" s="243">
        <v>0</v>
      </c>
      <c r="R18" s="244">
        <v>23863</v>
      </c>
      <c r="S18" s="236"/>
    </row>
    <row r="19" spans="1:19" ht="14.25">
      <c r="A19" s="227"/>
      <c r="B19" s="237" t="s">
        <v>18</v>
      </c>
      <c r="C19" s="238">
        <v>0</v>
      </c>
      <c r="D19" s="239">
        <v>0</v>
      </c>
      <c r="E19" s="239">
        <v>27956</v>
      </c>
      <c r="F19" s="239">
        <v>27956</v>
      </c>
      <c r="G19" s="240">
        <v>0</v>
      </c>
      <c r="H19" s="241">
        <v>0</v>
      </c>
      <c r="I19" s="239">
        <v>0</v>
      </c>
      <c r="J19" s="239">
        <v>30821</v>
      </c>
      <c r="K19" s="239">
        <v>30821</v>
      </c>
      <c r="L19" s="242">
        <v>0</v>
      </c>
      <c r="M19" s="238">
        <v>0</v>
      </c>
      <c r="N19" s="239">
        <v>0</v>
      </c>
      <c r="O19" s="239">
        <v>58777</v>
      </c>
      <c r="P19" s="240">
        <v>58777</v>
      </c>
      <c r="Q19" s="243">
        <v>0</v>
      </c>
      <c r="R19" s="244">
        <v>58777</v>
      </c>
      <c r="S19" s="236"/>
    </row>
    <row r="20" spans="1:19" ht="14.25">
      <c r="A20" s="227"/>
      <c r="B20" s="237" t="s">
        <v>19</v>
      </c>
      <c r="C20" s="238">
        <v>0</v>
      </c>
      <c r="D20" s="239">
        <v>6796</v>
      </c>
      <c r="E20" s="239">
        <v>0</v>
      </c>
      <c r="F20" s="239">
        <v>6796</v>
      </c>
      <c r="G20" s="240">
        <v>0</v>
      </c>
      <c r="H20" s="241">
        <v>0</v>
      </c>
      <c r="I20" s="239">
        <v>0</v>
      </c>
      <c r="J20" s="239">
        <v>8836</v>
      </c>
      <c r="K20" s="239">
        <v>8836</v>
      </c>
      <c r="L20" s="242">
        <v>0</v>
      </c>
      <c r="M20" s="238">
        <v>0</v>
      </c>
      <c r="N20" s="239">
        <v>6796</v>
      </c>
      <c r="O20" s="239">
        <v>8836</v>
      </c>
      <c r="P20" s="240">
        <v>15632</v>
      </c>
      <c r="Q20" s="243">
        <v>0</v>
      </c>
      <c r="R20" s="244">
        <v>15632</v>
      </c>
      <c r="S20" s="236"/>
    </row>
    <row r="21" spans="1:19" ht="14.25">
      <c r="A21" s="227"/>
      <c r="B21" s="237" t="s">
        <v>20</v>
      </c>
      <c r="C21" s="238">
        <v>0</v>
      </c>
      <c r="D21" s="239">
        <v>692</v>
      </c>
      <c r="E21" s="239">
        <v>0</v>
      </c>
      <c r="F21" s="239">
        <v>692</v>
      </c>
      <c r="G21" s="240">
        <v>0</v>
      </c>
      <c r="H21" s="241">
        <v>0</v>
      </c>
      <c r="I21" s="239">
        <v>0</v>
      </c>
      <c r="J21" s="239">
        <v>975</v>
      </c>
      <c r="K21" s="239">
        <v>975</v>
      </c>
      <c r="L21" s="242">
        <v>0</v>
      </c>
      <c r="M21" s="238">
        <v>0</v>
      </c>
      <c r="N21" s="239">
        <v>692</v>
      </c>
      <c r="O21" s="239">
        <v>975</v>
      </c>
      <c r="P21" s="240">
        <v>1667</v>
      </c>
      <c r="Q21" s="243">
        <v>0</v>
      </c>
      <c r="R21" s="244">
        <v>1667</v>
      </c>
      <c r="S21" s="236"/>
    </row>
    <row r="22" spans="1:19" ht="14.25">
      <c r="A22" s="227"/>
      <c r="B22" s="237" t="s">
        <v>21</v>
      </c>
      <c r="C22" s="238">
        <v>0</v>
      </c>
      <c r="D22" s="239">
        <v>4709</v>
      </c>
      <c r="E22" s="239">
        <v>0</v>
      </c>
      <c r="F22" s="239">
        <v>4709</v>
      </c>
      <c r="G22" s="240">
        <v>0</v>
      </c>
      <c r="H22" s="241">
        <v>0</v>
      </c>
      <c r="I22" s="239">
        <v>0</v>
      </c>
      <c r="J22" s="239">
        <v>3105</v>
      </c>
      <c r="K22" s="239">
        <v>3105</v>
      </c>
      <c r="L22" s="242">
        <v>0</v>
      </c>
      <c r="M22" s="238">
        <v>0</v>
      </c>
      <c r="N22" s="239">
        <v>4709</v>
      </c>
      <c r="O22" s="239">
        <v>3105</v>
      </c>
      <c r="P22" s="240">
        <v>7814</v>
      </c>
      <c r="Q22" s="243">
        <v>0</v>
      </c>
      <c r="R22" s="244">
        <v>7814</v>
      </c>
      <c r="S22" s="236"/>
    </row>
    <row r="23" spans="1:19" ht="14.25">
      <c r="A23" s="227"/>
      <c r="B23" s="237" t="s">
        <v>22</v>
      </c>
      <c r="C23" s="238">
        <v>0</v>
      </c>
      <c r="D23" s="239">
        <v>0</v>
      </c>
      <c r="E23" s="239">
        <v>5797</v>
      </c>
      <c r="F23" s="239">
        <v>5797</v>
      </c>
      <c r="G23" s="240">
        <v>0</v>
      </c>
      <c r="H23" s="241">
        <v>0</v>
      </c>
      <c r="I23" s="239">
        <v>0</v>
      </c>
      <c r="J23" s="239">
        <v>8168</v>
      </c>
      <c r="K23" s="239">
        <v>8168</v>
      </c>
      <c r="L23" s="242">
        <v>0</v>
      </c>
      <c r="M23" s="238">
        <v>0</v>
      </c>
      <c r="N23" s="239">
        <v>0</v>
      </c>
      <c r="O23" s="239">
        <v>13965</v>
      </c>
      <c r="P23" s="240">
        <v>13965</v>
      </c>
      <c r="Q23" s="243">
        <v>0</v>
      </c>
      <c r="R23" s="244">
        <v>13965</v>
      </c>
      <c r="S23" s="236"/>
    </row>
    <row r="24" spans="1:19" ht="14.25">
      <c r="A24" s="227"/>
      <c r="B24" s="237" t="s">
        <v>23</v>
      </c>
      <c r="C24" s="238">
        <v>0</v>
      </c>
      <c r="D24" s="239">
        <v>1042</v>
      </c>
      <c r="E24" s="239">
        <v>0</v>
      </c>
      <c r="F24" s="239">
        <v>1042</v>
      </c>
      <c r="G24" s="240">
        <v>0</v>
      </c>
      <c r="H24" s="241">
        <v>0</v>
      </c>
      <c r="I24" s="239">
        <v>0</v>
      </c>
      <c r="J24" s="239">
        <v>1226</v>
      </c>
      <c r="K24" s="239">
        <v>1226</v>
      </c>
      <c r="L24" s="242">
        <v>0</v>
      </c>
      <c r="M24" s="238">
        <v>0</v>
      </c>
      <c r="N24" s="239">
        <v>1042</v>
      </c>
      <c r="O24" s="239">
        <v>1226</v>
      </c>
      <c r="P24" s="240">
        <v>2268</v>
      </c>
      <c r="Q24" s="243">
        <v>0</v>
      </c>
      <c r="R24" s="244">
        <v>2268</v>
      </c>
      <c r="S24" s="236"/>
    </row>
    <row r="25" spans="1:19" ht="14.25">
      <c r="A25" s="227"/>
      <c r="B25" s="237" t="s">
        <v>24</v>
      </c>
      <c r="C25" s="238">
        <v>0</v>
      </c>
      <c r="D25" s="239">
        <v>0</v>
      </c>
      <c r="E25" s="239">
        <v>14747</v>
      </c>
      <c r="F25" s="239">
        <v>14747</v>
      </c>
      <c r="G25" s="240">
        <v>0</v>
      </c>
      <c r="H25" s="241">
        <v>0</v>
      </c>
      <c r="I25" s="239">
        <v>0</v>
      </c>
      <c r="J25" s="239">
        <v>7922</v>
      </c>
      <c r="K25" s="239">
        <v>7922</v>
      </c>
      <c r="L25" s="242">
        <v>0</v>
      </c>
      <c r="M25" s="238">
        <v>0</v>
      </c>
      <c r="N25" s="239">
        <v>0</v>
      </c>
      <c r="O25" s="239">
        <v>22669</v>
      </c>
      <c r="P25" s="240">
        <v>22669</v>
      </c>
      <c r="Q25" s="243">
        <v>0</v>
      </c>
      <c r="R25" s="244">
        <v>22669</v>
      </c>
      <c r="S25" s="236"/>
    </row>
    <row r="26" spans="1:19" ht="14.25">
      <c r="A26" s="227"/>
      <c r="B26" s="237" t="s">
        <v>25</v>
      </c>
      <c r="C26" s="238">
        <v>383</v>
      </c>
      <c r="D26" s="239">
        <v>0</v>
      </c>
      <c r="E26" s="239">
        <v>0</v>
      </c>
      <c r="F26" s="239">
        <v>383</v>
      </c>
      <c r="G26" s="240">
        <v>0</v>
      </c>
      <c r="H26" s="241">
        <v>0</v>
      </c>
      <c r="I26" s="239">
        <v>0</v>
      </c>
      <c r="J26" s="239">
        <v>93</v>
      </c>
      <c r="K26" s="239">
        <v>93</v>
      </c>
      <c r="L26" s="242">
        <v>0</v>
      </c>
      <c r="M26" s="238">
        <v>383</v>
      </c>
      <c r="N26" s="239">
        <v>0</v>
      </c>
      <c r="O26" s="239">
        <v>93</v>
      </c>
      <c r="P26" s="240">
        <v>476</v>
      </c>
      <c r="Q26" s="243">
        <v>0</v>
      </c>
      <c r="R26" s="244">
        <v>476</v>
      </c>
      <c r="S26" s="236"/>
    </row>
    <row r="27" spans="1:19" ht="14.25">
      <c r="A27" s="227"/>
      <c r="B27" s="237" t="s">
        <v>26</v>
      </c>
      <c r="C27" s="238">
        <v>0</v>
      </c>
      <c r="D27" s="239">
        <v>3953</v>
      </c>
      <c r="E27" s="239">
        <v>0</v>
      </c>
      <c r="F27" s="239">
        <v>3953</v>
      </c>
      <c r="G27" s="240">
        <v>0</v>
      </c>
      <c r="H27" s="241">
        <v>0</v>
      </c>
      <c r="I27" s="239">
        <v>0</v>
      </c>
      <c r="J27" s="239">
        <v>8446</v>
      </c>
      <c r="K27" s="239">
        <v>8446</v>
      </c>
      <c r="L27" s="242">
        <v>0</v>
      </c>
      <c r="M27" s="238">
        <v>0</v>
      </c>
      <c r="N27" s="239">
        <v>3953</v>
      </c>
      <c r="O27" s="239">
        <v>8446</v>
      </c>
      <c r="P27" s="240">
        <v>12399</v>
      </c>
      <c r="Q27" s="243">
        <v>0</v>
      </c>
      <c r="R27" s="244">
        <v>12399</v>
      </c>
      <c r="S27" s="236"/>
    </row>
    <row r="28" spans="1:19" ht="14.25">
      <c r="A28" s="227"/>
      <c r="B28" s="237" t="s">
        <v>27</v>
      </c>
      <c r="C28" s="238">
        <v>0</v>
      </c>
      <c r="D28" s="239">
        <v>0</v>
      </c>
      <c r="E28" s="239">
        <v>7025</v>
      </c>
      <c r="F28" s="239">
        <v>7025</v>
      </c>
      <c r="G28" s="240">
        <v>0</v>
      </c>
      <c r="H28" s="241">
        <v>0</v>
      </c>
      <c r="I28" s="239">
        <v>0</v>
      </c>
      <c r="J28" s="239">
        <v>14465</v>
      </c>
      <c r="K28" s="239">
        <v>14465</v>
      </c>
      <c r="L28" s="242">
        <v>0</v>
      </c>
      <c r="M28" s="238">
        <v>0</v>
      </c>
      <c r="N28" s="239">
        <v>0</v>
      </c>
      <c r="O28" s="239">
        <v>21490</v>
      </c>
      <c r="P28" s="240">
        <v>21490</v>
      </c>
      <c r="Q28" s="243">
        <v>0</v>
      </c>
      <c r="R28" s="244">
        <v>21490</v>
      </c>
      <c r="S28" s="236"/>
    </row>
    <row r="29" spans="1:19" ht="14.25">
      <c r="A29" s="227"/>
      <c r="B29" s="237" t="s">
        <v>28</v>
      </c>
      <c r="C29" s="238">
        <v>0</v>
      </c>
      <c r="D29" s="239">
        <v>1333</v>
      </c>
      <c r="E29" s="239">
        <v>0</v>
      </c>
      <c r="F29" s="239">
        <v>1333</v>
      </c>
      <c r="G29" s="240">
        <v>0</v>
      </c>
      <c r="H29" s="241">
        <v>0</v>
      </c>
      <c r="I29" s="239">
        <v>0</v>
      </c>
      <c r="J29" s="239">
        <v>3731</v>
      </c>
      <c r="K29" s="239">
        <v>3731</v>
      </c>
      <c r="L29" s="242">
        <v>0</v>
      </c>
      <c r="M29" s="238">
        <v>0</v>
      </c>
      <c r="N29" s="239">
        <v>1333</v>
      </c>
      <c r="O29" s="239">
        <v>3731</v>
      </c>
      <c r="P29" s="240">
        <v>5064</v>
      </c>
      <c r="Q29" s="243">
        <v>0</v>
      </c>
      <c r="R29" s="244">
        <v>5064</v>
      </c>
      <c r="S29" s="236"/>
    </row>
    <row r="30" spans="1:19" ht="14.25">
      <c r="A30" s="227"/>
      <c r="B30" s="237" t="s">
        <v>29</v>
      </c>
      <c r="C30" s="238">
        <v>0</v>
      </c>
      <c r="D30" s="239">
        <v>691</v>
      </c>
      <c r="E30" s="239">
        <v>0</v>
      </c>
      <c r="F30" s="239">
        <v>691</v>
      </c>
      <c r="G30" s="240">
        <v>0</v>
      </c>
      <c r="H30" s="241">
        <v>0</v>
      </c>
      <c r="I30" s="239">
        <v>0</v>
      </c>
      <c r="J30" s="239">
        <v>1462</v>
      </c>
      <c r="K30" s="239">
        <v>1462</v>
      </c>
      <c r="L30" s="242">
        <v>0</v>
      </c>
      <c r="M30" s="238">
        <v>0</v>
      </c>
      <c r="N30" s="239">
        <v>691</v>
      </c>
      <c r="O30" s="239">
        <v>1462</v>
      </c>
      <c r="P30" s="240">
        <v>2153</v>
      </c>
      <c r="Q30" s="243">
        <v>0</v>
      </c>
      <c r="R30" s="244">
        <v>2153</v>
      </c>
      <c r="S30" s="236"/>
    </row>
    <row r="31" spans="1:19" ht="14.25">
      <c r="A31" s="227"/>
      <c r="B31" s="237" t="s">
        <v>30</v>
      </c>
      <c r="C31" s="238">
        <v>0</v>
      </c>
      <c r="D31" s="239">
        <v>2266</v>
      </c>
      <c r="E31" s="239">
        <v>0</v>
      </c>
      <c r="F31" s="239">
        <v>2266</v>
      </c>
      <c r="G31" s="240">
        <v>0</v>
      </c>
      <c r="H31" s="241">
        <v>0</v>
      </c>
      <c r="I31" s="239">
        <v>0</v>
      </c>
      <c r="J31" s="239">
        <v>2782</v>
      </c>
      <c r="K31" s="239">
        <v>2782</v>
      </c>
      <c r="L31" s="242">
        <v>0</v>
      </c>
      <c r="M31" s="238">
        <v>0</v>
      </c>
      <c r="N31" s="239">
        <v>2266</v>
      </c>
      <c r="O31" s="239">
        <v>2782</v>
      </c>
      <c r="P31" s="240">
        <v>5048</v>
      </c>
      <c r="Q31" s="243">
        <v>0</v>
      </c>
      <c r="R31" s="244">
        <v>5048</v>
      </c>
      <c r="S31" s="236"/>
    </row>
    <row r="32" spans="1:19" ht="14.25">
      <c r="A32" s="227"/>
      <c r="B32" s="237" t="s">
        <v>31</v>
      </c>
      <c r="C32" s="238">
        <v>0</v>
      </c>
      <c r="D32" s="239">
        <v>0</v>
      </c>
      <c r="E32" s="239">
        <v>2996</v>
      </c>
      <c r="F32" s="239">
        <v>2996</v>
      </c>
      <c r="G32" s="240">
        <v>0</v>
      </c>
      <c r="H32" s="241">
        <v>0</v>
      </c>
      <c r="I32" s="239">
        <v>0</v>
      </c>
      <c r="J32" s="239">
        <v>4451</v>
      </c>
      <c r="K32" s="239">
        <v>4451</v>
      </c>
      <c r="L32" s="242">
        <v>0</v>
      </c>
      <c r="M32" s="238">
        <v>0</v>
      </c>
      <c r="N32" s="239">
        <v>0</v>
      </c>
      <c r="O32" s="239">
        <v>7447</v>
      </c>
      <c r="P32" s="240">
        <v>7447</v>
      </c>
      <c r="Q32" s="243">
        <v>0</v>
      </c>
      <c r="R32" s="244">
        <v>7447</v>
      </c>
      <c r="S32" s="236"/>
    </row>
    <row r="33" spans="1:19" ht="14.25">
      <c r="A33" s="227"/>
      <c r="B33" s="237" t="s">
        <v>32</v>
      </c>
      <c r="C33" s="238">
        <v>0</v>
      </c>
      <c r="D33" s="239">
        <v>2890</v>
      </c>
      <c r="E33" s="239">
        <v>0</v>
      </c>
      <c r="F33" s="239">
        <v>2890</v>
      </c>
      <c r="G33" s="240">
        <v>0</v>
      </c>
      <c r="H33" s="241">
        <v>0</v>
      </c>
      <c r="I33" s="239">
        <v>0</v>
      </c>
      <c r="J33" s="239">
        <v>4300</v>
      </c>
      <c r="K33" s="239">
        <v>4300</v>
      </c>
      <c r="L33" s="242">
        <v>0</v>
      </c>
      <c r="M33" s="238">
        <v>0</v>
      </c>
      <c r="N33" s="239">
        <v>2890</v>
      </c>
      <c r="O33" s="239">
        <v>4300</v>
      </c>
      <c r="P33" s="240">
        <v>7190</v>
      </c>
      <c r="Q33" s="243">
        <v>0</v>
      </c>
      <c r="R33" s="244">
        <v>7190</v>
      </c>
      <c r="S33" s="236"/>
    </row>
    <row r="34" spans="1:19" ht="14.25">
      <c r="A34" s="227"/>
      <c r="B34" s="237" t="s">
        <v>33</v>
      </c>
      <c r="C34" s="238">
        <v>0</v>
      </c>
      <c r="D34" s="239">
        <v>12096</v>
      </c>
      <c r="E34" s="239">
        <v>0</v>
      </c>
      <c r="F34" s="239">
        <v>12096</v>
      </c>
      <c r="G34" s="240">
        <v>0</v>
      </c>
      <c r="H34" s="241">
        <v>0</v>
      </c>
      <c r="I34" s="239">
        <v>0</v>
      </c>
      <c r="J34" s="239">
        <v>10769</v>
      </c>
      <c r="K34" s="239">
        <v>10769</v>
      </c>
      <c r="L34" s="242">
        <v>0</v>
      </c>
      <c r="M34" s="238">
        <v>0</v>
      </c>
      <c r="N34" s="239">
        <v>12096</v>
      </c>
      <c r="O34" s="239">
        <v>10769</v>
      </c>
      <c r="P34" s="240">
        <v>22865</v>
      </c>
      <c r="Q34" s="243">
        <v>0</v>
      </c>
      <c r="R34" s="244">
        <v>22865</v>
      </c>
      <c r="S34" s="236"/>
    </row>
    <row r="35" spans="1:19" ht="14.25">
      <c r="A35" s="227"/>
      <c r="B35" s="237" t="s">
        <v>34</v>
      </c>
      <c r="C35" s="238">
        <v>0</v>
      </c>
      <c r="D35" s="239">
        <v>310</v>
      </c>
      <c r="E35" s="239">
        <v>0</v>
      </c>
      <c r="F35" s="239">
        <v>310</v>
      </c>
      <c r="G35" s="240">
        <v>0</v>
      </c>
      <c r="H35" s="241">
        <v>0</v>
      </c>
      <c r="I35" s="239">
        <v>0</v>
      </c>
      <c r="J35" s="239">
        <v>711</v>
      </c>
      <c r="K35" s="239">
        <v>711</v>
      </c>
      <c r="L35" s="242">
        <v>0</v>
      </c>
      <c r="M35" s="238">
        <v>0</v>
      </c>
      <c r="N35" s="239">
        <v>310</v>
      </c>
      <c r="O35" s="239">
        <v>711</v>
      </c>
      <c r="P35" s="240">
        <v>1021</v>
      </c>
      <c r="Q35" s="243">
        <v>0</v>
      </c>
      <c r="R35" s="244">
        <v>1021</v>
      </c>
      <c r="S35" s="236"/>
    </row>
    <row r="36" spans="1:19" ht="14.25">
      <c r="A36" s="227"/>
      <c r="B36" s="237" t="s">
        <v>35</v>
      </c>
      <c r="C36" s="238">
        <v>0</v>
      </c>
      <c r="D36" s="239">
        <v>2125</v>
      </c>
      <c r="E36" s="239">
        <v>0</v>
      </c>
      <c r="F36" s="239">
        <v>2125</v>
      </c>
      <c r="G36" s="240">
        <v>0</v>
      </c>
      <c r="H36" s="241">
        <v>0</v>
      </c>
      <c r="I36" s="239">
        <v>0</v>
      </c>
      <c r="J36" s="239">
        <v>2485</v>
      </c>
      <c r="K36" s="239">
        <v>2485</v>
      </c>
      <c r="L36" s="242">
        <v>0</v>
      </c>
      <c r="M36" s="238">
        <v>0</v>
      </c>
      <c r="N36" s="239">
        <v>2125</v>
      </c>
      <c r="O36" s="239">
        <v>2485</v>
      </c>
      <c r="P36" s="240">
        <v>4610</v>
      </c>
      <c r="Q36" s="243">
        <v>0</v>
      </c>
      <c r="R36" s="244">
        <v>4610</v>
      </c>
      <c r="S36" s="236"/>
    </row>
    <row r="37" spans="1:19" ht="14.25">
      <c r="A37" s="227"/>
      <c r="B37" s="237" t="s">
        <v>36</v>
      </c>
      <c r="C37" s="238">
        <v>0</v>
      </c>
      <c r="D37" s="239">
        <v>246</v>
      </c>
      <c r="E37" s="239">
        <v>0</v>
      </c>
      <c r="F37" s="239">
        <v>246</v>
      </c>
      <c r="G37" s="240">
        <v>0</v>
      </c>
      <c r="H37" s="241">
        <v>0</v>
      </c>
      <c r="I37" s="239">
        <v>0</v>
      </c>
      <c r="J37" s="239">
        <v>92</v>
      </c>
      <c r="K37" s="239">
        <v>92</v>
      </c>
      <c r="L37" s="242">
        <v>0</v>
      </c>
      <c r="M37" s="238">
        <v>0</v>
      </c>
      <c r="N37" s="239">
        <v>246</v>
      </c>
      <c r="O37" s="239">
        <v>92</v>
      </c>
      <c r="P37" s="240">
        <v>338</v>
      </c>
      <c r="Q37" s="243">
        <v>0</v>
      </c>
      <c r="R37" s="244">
        <v>338</v>
      </c>
      <c r="S37" s="236"/>
    </row>
    <row r="38" spans="1:19" ht="15" thickBot="1">
      <c r="A38" s="227"/>
      <c r="B38" s="251" t="s">
        <v>37</v>
      </c>
      <c r="C38" s="252">
        <v>0</v>
      </c>
      <c r="D38" s="253">
        <v>0</v>
      </c>
      <c r="E38" s="253">
        <v>8373</v>
      </c>
      <c r="F38" s="253">
        <v>8373</v>
      </c>
      <c r="G38" s="254">
        <v>0</v>
      </c>
      <c r="H38" s="255">
        <v>0</v>
      </c>
      <c r="I38" s="253">
        <v>0</v>
      </c>
      <c r="J38" s="253">
        <v>15453</v>
      </c>
      <c r="K38" s="253">
        <v>15453</v>
      </c>
      <c r="L38" s="256">
        <v>0</v>
      </c>
      <c r="M38" s="252">
        <v>0</v>
      </c>
      <c r="N38" s="253">
        <v>0</v>
      </c>
      <c r="O38" s="253">
        <v>23826</v>
      </c>
      <c r="P38" s="254">
        <v>23826</v>
      </c>
      <c r="Q38" s="257">
        <v>0</v>
      </c>
      <c r="R38" s="258">
        <v>23826</v>
      </c>
      <c r="S38" s="236"/>
    </row>
    <row r="39" spans="1:19" ht="15" thickBot="1">
      <c r="A39" s="227"/>
      <c r="B39" s="259" t="s">
        <v>142</v>
      </c>
      <c r="C39" s="260">
        <v>15862</v>
      </c>
      <c r="D39" s="261">
        <v>61165</v>
      </c>
      <c r="E39" s="262">
        <v>100608</v>
      </c>
      <c r="F39" s="262">
        <v>177635</v>
      </c>
      <c r="G39" s="263">
        <v>0</v>
      </c>
      <c r="H39" s="264">
        <v>197</v>
      </c>
      <c r="I39" s="261">
        <v>0</v>
      </c>
      <c r="J39" s="262">
        <v>204524</v>
      </c>
      <c r="K39" s="262">
        <v>204721</v>
      </c>
      <c r="L39" s="265">
        <v>0</v>
      </c>
      <c r="M39" s="260">
        <v>16059</v>
      </c>
      <c r="N39" s="261">
        <v>61165</v>
      </c>
      <c r="O39" s="262">
        <v>305132</v>
      </c>
      <c r="P39" s="266">
        <v>382356</v>
      </c>
      <c r="Q39" s="267">
        <v>0</v>
      </c>
      <c r="R39" s="268">
        <v>382356</v>
      </c>
    </row>
    <row r="40" spans="1:19" ht="14.25">
      <c r="A40" s="227"/>
      <c r="B40" s="269" t="s">
        <v>38</v>
      </c>
      <c r="C40" s="229">
        <v>0</v>
      </c>
      <c r="D40" s="230">
        <v>529</v>
      </c>
      <c r="E40" s="230">
        <v>0</v>
      </c>
      <c r="F40" s="230">
        <v>529</v>
      </c>
      <c r="G40" s="231">
        <v>0</v>
      </c>
      <c r="H40" s="232">
        <v>0</v>
      </c>
      <c r="I40" s="230">
        <v>0</v>
      </c>
      <c r="J40" s="230">
        <v>1404</v>
      </c>
      <c r="K40" s="230">
        <v>1404</v>
      </c>
      <c r="L40" s="233">
        <v>0</v>
      </c>
      <c r="M40" s="229">
        <v>0</v>
      </c>
      <c r="N40" s="230">
        <v>529</v>
      </c>
      <c r="O40" s="230">
        <v>1404</v>
      </c>
      <c r="P40" s="231">
        <v>1933</v>
      </c>
      <c r="Q40" s="234">
        <v>0</v>
      </c>
      <c r="R40" s="235">
        <v>1933</v>
      </c>
      <c r="S40" s="236"/>
    </row>
    <row r="41" spans="1:19" ht="14.25">
      <c r="A41" s="227"/>
      <c r="B41" s="270" t="s">
        <v>39</v>
      </c>
      <c r="C41" s="238">
        <v>140</v>
      </c>
      <c r="D41" s="239">
        <v>0</v>
      </c>
      <c r="E41" s="239">
        <v>0</v>
      </c>
      <c r="F41" s="239">
        <v>140</v>
      </c>
      <c r="G41" s="240">
        <v>0</v>
      </c>
      <c r="H41" s="241">
        <v>0</v>
      </c>
      <c r="I41" s="239">
        <v>0</v>
      </c>
      <c r="J41" s="239">
        <v>160</v>
      </c>
      <c r="K41" s="239">
        <v>160</v>
      </c>
      <c r="L41" s="242">
        <v>0</v>
      </c>
      <c r="M41" s="238">
        <v>140</v>
      </c>
      <c r="N41" s="239">
        <v>0</v>
      </c>
      <c r="O41" s="239">
        <v>160</v>
      </c>
      <c r="P41" s="240">
        <v>300</v>
      </c>
      <c r="Q41" s="243">
        <v>0</v>
      </c>
      <c r="R41" s="244">
        <v>300</v>
      </c>
      <c r="S41" s="236"/>
    </row>
    <row r="42" spans="1:19" ht="14.25">
      <c r="A42" s="227"/>
      <c r="B42" s="270" t="s">
        <v>40</v>
      </c>
      <c r="C42" s="238">
        <v>0</v>
      </c>
      <c r="D42" s="239">
        <v>2368</v>
      </c>
      <c r="E42" s="239">
        <v>0</v>
      </c>
      <c r="F42" s="239">
        <v>2368</v>
      </c>
      <c r="G42" s="240">
        <v>26</v>
      </c>
      <c r="H42" s="241">
        <v>0</v>
      </c>
      <c r="I42" s="239">
        <v>0</v>
      </c>
      <c r="J42" s="239">
        <v>3789</v>
      </c>
      <c r="K42" s="239">
        <v>3789</v>
      </c>
      <c r="L42" s="242">
        <v>0</v>
      </c>
      <c r="M42" s="238">
        <v>0</v>
      </c>
      <c r="N42" s="239">
        <v>2368</v>
      </c>
      <c r="O42" s="239">
        <v>3789</v>
      </c>
      <c r="P42" s="240">
        <v>6157</v>
      </c>
      <c r="Q42" s="243">
        <v>26</v>
      </c>
      <c r="R42" s="244">
        <v>6183</v>
      </c>
      <c r="S42" s="236"/>
    </row>
    <row r="43" spans="1:19" ht="14.25">
      <c r="A43" s="227"/>
      <c r="B43" s="270" t="s">
        <v>41</v>
      </c>
      <c r="C43" s="238">
        <v>0</v>
      </c>
      <c r="D43" s="239">
        <v>0</v>
      </c>
      <c r="E43" s="239">
        <v>811</v>
      </c>
      <c r="F43" s="239">
        <v>811</v>
      </c>
      <c r="G43" s="240">
        <v>0</v>
      </c>
      <c r="H43" s="241">
        <v>0</v>
      </c>
      <c r="I43" s="239">
        <v>0</v>
      </c>
      <c r="J43" s="239">
        <v>505</v>
      </c>
      <c r="K43" s="239">
        <v>505</v>
      </c>
      <c r="L43" s="242">
        <v>0</v>
      </c>
      <c r="M43" s="238">
        <v>0</v>
      </c>
      <c r="N43" s="239">
        <v>0</v>
      </c>
      <c r="O43" s="239">
        <v>1316</v>
      </c>
      <c r="P43" s="240">
        <v>1316</v>
      </c>
      <c r="Q43" s="243">
        <v>0</v>
      </c>
      <c r="R43" s="244">
        <v>1316</v>
      </c>
      <c r="S43" s="236"/>
    </row>
    <row r="44" spans="1:19" ht="14.25">
      <c r="A44" s="227"/>
      <c r="B44" s="270" t="s">
        <v>42</v>
      </c>
      <c r="C44" s="238">
        <v>0</v>
      </c>
      <c r="D44" s="239">
        <v>4824</v>
      </c>
      <c r="E44" s="239">
        <v>1530</v>
      </c>
      <c r="F44" s="239">
        <v>6354</v>
      </c>
      <c r="G44" s="240">
        <v>0</v>
      </c>
      <c r="H44" s="241">
        <v>0</v>
      </c>
      <c r="I44" s="239">
        <v>0</v>
      </c>
      <c r="J44" s="239">
        <v>5118</v>
      </c>
      <c r="K44" s="239">
        <v>5118</v>
      </c>
      <c r="L44" s="242">
        <v>0</v>
      </c>
      <c r="M44" s="238">
        <v>0</v>
      </c>
      <c r="N44" s="239">
        <v>4824</v>
      </c>
      <c r="O44" s="239">
        <v>6648</v>
      </c>
      <c r="P44" s="240">
        <v>11472</v>
      </c>
      <c r="Q44" s="243">
        <v>0</v>
      </c>
      <c r="R44" s="244">
        <v>11472</v>
      </c>
      <c r="S44" s="236"/>
    </row>
    <row r="45" spans="1:19" ht="14.25">
      <c r="A45" s="227"/>
      <c r="B45" s="270" t="s">
        <v>43</v>
      </c>
      <c r="C45" s="238">
        <v>0</v>
      </c>
      <c r="D45" s="239">
        <v>0</v>
      </c>
      <c r="E45" s="239">
        <v>261</v>
      </c>
      <c r="F45" s="239">
        <v>261</v>
      </c>
      <c r="G45" s="240">
        <v>0</v>
      </c>
      <c r="H45" s="241">
        <v>0</v>
      </c>
      <c r="I45" s="239">
        <v>0</v>
      </c>
      <c r="J45" s="239">
        <v>292</v>
      </c>
      <c r="K45" s="239">
        <v>292</v>
      </c>
      <c r="L45" s="242">
        <v>0</v>
      </c>
      <c r="M45" s="238">
        <v>0</v>
      </c>
      <c r="N45" s="239">
        <v>0</v>
      </c>
      <c r="O45" s="239">
        <v>553</v>
      </c>
      <c r="P45" s="240">
        <v>553</v>
      </c>
      <c r="Q45" s="243">
        <v>0</v>
      </c>
      <c r="R45" s="244">
        <v>553</v>
      </c>
      <c r="S45" s="236"/>
    </row>
    <row r="46" spans="1:19" ht="14.25">
      <c r="A46" s="227"/>
      <c r="B46" s="270" t="s">
        <v>44</v>
      </c>
      <c r="C46" s="238">
        <v>0</v>
      </c>
      <c r="D46" s="239">
        <v>0</v>
      </c>
      <c r="E46" s="239">
        <v>6723</v>
      </c>
      <c r="F46" s="239">
        <v>6723</v>
      </c>
      <c r="G46" s="240">
        <v>0</v>
      </c>
      <c r="H46" s="241">
        <v>0</v>
      </c>
      <c r="I46" s="239">
        <v>0</v>
      </c>
      <c r="J46" s="239">
        <v>641</v>
      </c>
      <c r="K46" s="239">
        <v>641</v>
      </c>
      <c r="L46" s="242">
        <v>0</v>
      </c>
      <c r="M46" s="238">
        <v>0</v>
      </c>
      <c r="N46" s="239">
        <v>0</v>
      </c>
      <c r="O46" s="239">
        <v>7364</v>
      </c>
      <c r="P46" s="240">
        <v>7364</v>
      </c>
      <c r="Q46" s="243">
        <v>0</v>
      </c>
      <c r="R46" s="244">
        <v>7364</v>
      </c>
      <c r="S46" s="236"/>
    </row>
    <row r="47" spans="1:19" ht="14.25">
      <c r="A47" s="227"/>
      <c r="B47" s="270" t="s">
        <v>45</v>
      </c>
      <c r="C47" s="238">
        <v>0</v>
      </c>
      <c r="D47" s="239">
        <v>247</v>
      </c>
      <c r="E47" s="239">
        <v>0</v>
      </c>
      <c r="F47" s="239">
        <v>247</v>
      </c>
      <c r="G47" s="240">
        <v>23</v>
      </c>
      <c r="H47" s="241">
        <v>0</v>
      </c>
      <c r="I47" s="239">
        <v>0</v>
      </c>
      <c r="J47" s="239">
        <v>1224</v>
      </c>
      <c r="K47" s="239">
        <v>1224</v>
      </c>
      <c r="L47" s="242">
        <v>0</v>
      </c>
      <c r="M47" s="238">
        <v>0</v>
      </c>
      <c r="N47" s="239">
        <v>247</v>
      </c>
      <c r="O47" s="239">
        <v>1224</v>
      </c>
      <c r="P47" s="240">
        <v>1471</v>
      </c>
      <c r="Q47" s="243">
        <v>23</v>
      </c>
      <c r="R47" s="244">
        <v>1494</v>
      </c>
      <c r="S47" s="236"/>
    </row>
    <row r="48" spans="1:19" ht="14.25">
      <c r="A48" s="227"/>
      <c r="B48" s="270" t="s">
        <v>46</v>
      </c>
      <c r="C48" s="238">
        <v>0</v>
      </c>
      <c r="D48" s="239">
        <v>728</v>
      </c>
      <c r="E48" s="239">
        <v>0</v>
      </c>
      <c r="F48" s="239">
        <v>728</v>
      </c>
      <c r="G48" s="240">
        <v>8</v>
      </c>
      <c r="H48" s="241">
        <v>0</v>
      </c>
      <c r="I48" s="239">
        <v>0</v>
      </c>
      <c r="J48" s="239">
        <v>927</v>
      </c>
      <c r="K48" s="239">
        <v>927</v>
      </c>
      <c r="L48" s="242">
        <v>0</v>
      </c>
      <c r="M48" s="238">
        <v>0</v>
      </c>
      <c r="N48" s="239">
        <v>728</v>
      </c>
      <c r="O48" s="239">
        <v>927</v>
      </c>
      <c r="P48" s="240">
        <v>1655</v>
      </c>
      <c r="Q48" s="243">
        <v>8</v>
      </c>
      <c r="R48" s="244">
        <v>1663</v>
      </c>
      <c r="S48" s="236"/>
    </row>
    <row r="49" spans="1:19" ht="15" thickBot="1">
      <c r="A49" s="227"/>
      <c r="B49" s="271" t="s">
        <v>47</v>
      </c>
      <c r="C49" s="252">
        <v>0</v>
      </c>
      <c r="D49" s="253">
        <v>487</v>
      </c>
      <c r="E49" s="253">
        <v>0</v>
      </c>
      <c r="F49" s="253">
        <v>487</v>
      </c>
      <c r="G49" s="254">
        <v>0</v>
      </c>
      <c r="H49" s="255">
        <v>0</v>
      </c>
      <c r="I49" s="253">
        <v>0</v>
      </c>
      <c r="J49" s="253">
        <v>958</v>
      </c>
      <c r="K49" s="253">
        <v>958</v>
      </c>
      <c r="L49" s="256">
        <v>0</v>
      </c>
      <c r="M49" s="252">
        <v>0</v>
      </c>
      <c r="N49" s="253">
        <v>487</v>
      </c>
      <c r="O49" s="253">
        <v>958</v>
      </c>
      <c r="P49" s="254">
        <v>1445</v>
      </c>
      <c r="Q49" s="257">
        <v>0</v>
      </c>
      <c r="R49" s="258">
        <v>1445</v>
      </c>
      <c r="S49" s="236"/>
    </row>
    <row r="50" spans="1:19" ht="15" thickBot="1">
      <c r="A50" s="227"/>
      <c r="B50" s="259" t="s">
        <v>143</v>
      </c>
      <c r="C50" s="272">
        <v>140</v>
      </c>
      <c r="D50" s="273">
        <v>9183</v>
      </c>
      <c r="E50" s="273">
        <v>9325</v>
      </c>
      <c r="F50" s="273">
        <v>18648</v>
      </c>
      <c r="G50" s="274">
        <v>57</v>
      </c>
      <c r="H50" s="275">
        <v>0</v>
      </c>
      <c r="I50" s="273">
        <v>0</v>
      </c>
      <c r="J50" s="273">
        <v>15018</v>
      </c>
      <c r="K50" s="273">
        <v>15018</v>
      </c>
      <c r="L50" s="276">
        <v>0</v>
      </c>
      <c r="M50" s="272">
        <v>140</v>
      </c>
      <c r="N50" s="273">
        <v>9183</v>
      </c>
      <c r="O50" s="273">
        <v>24343</v>
      </c>
      <c r="P50" s="274">
        <v>33666</v>
      </c>
      <c r="Q50" s="277">
        <v>57</v>
      </c>
      <c r="R50" s="278">
        <v>33723</v>
      </c>
      <c r="S50" s="236"/>
    </row>
    <row r="51" spans="1:19" ht="15" thickBot="1">
      <c r="B51" s="279" t="s">
        <v>144</v>
      </c>
      <c r="C51" s="272">
        <v>16002</v>
      </c>
      <c r="D51" s="273">
        <v>70348</v>
      </c>
      <c r="E51" s="280">
        <v>109933</v>
      </c>
      <c r="F51" s="280">
        <v>196283</v>
      </c>
      <c r="G51" s="274">
        <v>57</v>
      </c>
      <c r="H51" s="275">
        <v>197</v>
      </c>
      <c r="I51" s="273">
        <v>0</v>
      </c>
      <c r="J51" s="280">
        <v>219542</v>
      </c>
      <c r="K51" s="280">
        <v>219739</v>
      </c>
      <c r="L51" s="276">
        <v>0</v>
      </c>
      <c r="M51" s="272">
        <v>16199</v>
      </c>
      <c r="N51" s="273">
        <v>70348</v>
      </c>
      <c r="O51" s="280">
        <v>329475</v>
      </c>
      <c r="P51" s="281">
        <v>416022</v>
      </c>
      <c r="Q51" s="277">
        <v>57</v>
      </c>
      <c r="R51" s="278">
        <v>416079</v>
      </c>
      <c r="S51" s="236"/>
    </row>
    <row r="52" spans="1:19">
      <c r="J52" s="442"/>
      <c r="K52" s="442"/>
      <c r="L52" s="442"/>
      <c r="M52" s="442"/>
      <c r="N52" s="442"/>
      <c r="O52" s="442"/>
      <c r="P52" s="442"/>
      <c r="Q52" s="442"/>
      <c r="R52" s="442"/>
    </row>
  </sheetData>
  <mergeCells count="7">
    <mergeCell ref="J52:R52"/>
    <mergeCell ref="B4:B5"/>
    <mergeCell ref="M4:P4"/>
    <mergeCell ref="Q4:Q5"/>
    <mergeCell ref="R4:R5"/>
    <mergeCell ref="H4:L4"/>
    <mergeCell ref="C4:G4"/>
  </mergeCells>
  <phoneticPr fontId="3"/>
  <printOptions horizontalCentered="1"/>
  <pageMargins left="0.59055118110236227" right="0.59055118110236227" top="0.74803149606299213" bottom="0.59055118110236227" header="0.51181102362204722" footer="0.51181102362204722"/>
  <pageSetup paperSize="9" scale="85" orientation="landscape" r:id="rId1"/>
  <headerFooter alignWithMargins="0"/>
  <rowBreaks count="1" manualBreakCount="1">
    <brk id="39"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showGridLines="0" view="pageBreakPreview" zoomScale="85" zoomScaleNormal="100" zoomScaleSheetLayoutView="85" workbookViewId="0">
      <pane xSplit="3" ySplit="3" topLeftCell="D4" activePane="bottomRight" state="frozen"/>
      <selection activeCell="F13" sqref="F13"/>
      <selection pane="topRight" activeCell="F13" sqref="F13"/>
      <selection pane="bottomLeft" activeCell="F13" sqref="F13"/>
      <selection pane="bottomRight" activeCell="A30" sqref="A30"/>
    </sheetView>
  </sheetViews>
  <sheetFormatPr defaultRowHeight="13.5"/>
  <cols>
    <col min="1" max="1" width="7.875" style="1" customWidth="1"/>
    <col min="2" max="2" width="12.375" style="2" customWidth="1"/>
    <col min="3" max="3" width="10.75" style="2" customWidth="1"/>
    <col min="4" max="5" width="11.625" style="3" customWidth="1"/>
    <col min="6" max="10" width="11.625" style="1" customWidth="1"/>
    <col min="11" max="16384" width="9" style="1"/>
  </cols>
  <sheetData>
    <row r="1" spans="1:10" ht="17.25">
      <c r="B1" s="53" t="s">
        <v>103</v>
      </c>
    </row>
    <row r="2" spans="1:10" ht="14.25" thickBot="1">
      <c r="A2" s="488"/>
      <c r="B2" s="4"/>
      <c r="F2" s="3"/>
      <c r="G2" s="282"/>
      <c r="H2" s="142" t="s">
        <v>153</v>
      </c>
      <c r="J2" s="3" t="s">
        <v>149</v>
      </c>
    </row>
    <row r="3" spans="1:10" s="9" customFormat="1" ht="32.25" customHeight="1" thickBot="1">
      <c r="A3" s="489"/>
      <c r="B3" s="5" t="s">
        <v>4</v>
      </c>
      <c r="C3" s="6" t="s">
        <v>56</v>
      </c>
      <c r="D3" s="7" t="s">
        <v>61</v>
      </c>
      <c r="E3" s="7" t="s">
        <v>59</v>
      </c>
      <c r="F3" s="7" t="s">
        <v>60</v>
      </c>
      <c r="G3" s="7" t="s">
        <v>48</v>
      </c>
      <c r="H3" s="7" t="s">
        <v>3</v>
      </c>
      <c r="I3" s="7" t="s">
        <v>62</v>
      </c>
      <c r="J3" s="8" t="s">
        <v>126</v>
      </c>
    </row>
    <row r="4" spans="1:10" ht="16.5" customHeight="1">
      <c r="A4" s="490"/>
      <c r="B4" s="18" t="s">
        <v>5</v>
      </c>
      <c r="C4" s="61" t="s">
        <v>127</v>
      </c>
      <c r="D4" s="283">
        <v>0</v>
      </c>
      <c r="E4" s="284">
        <v>3125</v>
      </c>
      <c r="F4" s="283">
        <v>0</v>
      </c>
      <c r="G4" s="283">
        <v>0</v>
      </c>
      <c r="H4" s="284">
        <v>3125</v>
      </c>
      <c r="I4" s="283">
        <v>0</v>
      </c>
      <c r="J4" s="285">
        <v>3125</v>
      </c>
    </row>
    <row r="5" spans="1:10" ht="16.5" customHeight="1">
      <c r="A5" s="11"/>
      <c r="B5" s="57"/>
      <c r="C5" s="56" t="s">
        <v>128</v>
      </c>
      <c r="D5" s="283">
        <v>0</v>
      </c>
      <c r="E5" s="283">
        <v>5856</v>
      </c>
      <c r="F5" s="283">
        <v>0</v>
      </c>
      <c r="G5" s="283">
        <v>0</v>
      </c>
      <c r="H5" s="283">
        <v>5856</v>
      </c>
      <c r="I5" s="283">
        <v>0</v>
      </c>
      <c r="J5" s="286">
        <v>5856</v>
      </c>
    </row>
    <row r="6" spans="1:10" ht="16.5" customHeight="1">
      <c r="A6" s="11"/>
      <c r="B6" s="58"/>
      <c r="C6" s="56" t="s">
        <v>115</v>
      </c>
      <c r="D6" s="283">
        <v>0</v>
      </c>
      <c r="E6" s="283">
        <v>8981</v>
      </c>
      <c r="F6" s="283">
        <v>0</v>
      </c>
      <c r="G6" s="283">
        <v>0</v>
      </c>
      <c r="H6" s="283">
        <v>8981</v>
      </c>
      <c r="I6" s="283">
        <v>0</v>
      </c>
      <c r="J6" s="286">
        <v>8981</v>
      </c>
    </row>
    <row r="7" spans="1:10" ht="16.5" customHeight="1">
      <c r="A7" s="490"/>
      <c r="B7" s="59" t="s">
        <v>6</v>
      </c>
      <c r="C7" s="56" t="s">
        <v>127</v>
      </c>
      <c r="D7" s="283">
        <v>0</v>
      </c>
      <c r="E7" s="283">
        <v>16585</v>
      </c>
      <c r="F7" s="283">
        <v>0</v>
      </c>
      <c r="G7" s="287">
        <v>13</v>
      </c>
      <c r="H7" s="283">
        <v>16598</v>
      </c>
      <c r="I7" s="283">
        <v>0</v>
      </c>
      <c r="J7" s="286">
        <v>16598</v>
      </c>
    </row>
    <row r="8" spans="1:10" ht="16.5" customHeight="1">
      <c r="A8" s="11"/>
      <c r="B8" s="57"/>
      <c r="C8" s="56" t="s">
        <v>128</v>
      </c>
      <c r="D8" s="283">
        <v>0</v>
      </c>
      <c r="E8" s="283">
        <v>17816</v>
      </c>
      <c r="F8" s="283">
        <v>0</v>
      </c>
      <c r="G8" s="287">
        <v>10</v>
      </c>
      <c r="H8" s="283">
        <v>17826</v>
      </c>
      <c r="I8" s="283">
        <v>0</v>
      </c>
      <c r="J8" s="286">
        <v>17826</v>
      </c>
    </row>
    <row r="9" spans="1:10" ht="16.5" customHeight="1">
      <c r="A9" s="490"/>
      <c r="B9" s="58"/>
      <c r="C9" s="56" t="s">
        <v>115</v>
      </c>
      <c r="D9" s="283">
        <v>0</v>
      </c>
      <c r="E9" s="283">
        <v>34401</v>
      </c>
      <c r="F9" s="283">
        <v>0</v>
      </c>
      <c r="G9" s="283">
        <v>23</v>
      </c>
      <c r="H9" s="283">
        <v>34424</v>
      </c>
      <c r="I9" s="283">
        <v>0</v>
      </c>
      <c r="J9" s="286">
        <v>34424</v>
      </c>
    </row>
    <row r="10" spans="1:10" ht="16.5" customHeight="1">
      <c r="A10" s="11"/>
      <c r="B10" s="59" t="s">
        <v>7</v>
      </c>
      <c r="C10" s="56" t="s">
        <v>127</v>
      </c>
      <c r="D10" s="288">
        <v>13004</v>
      </c>
      <c r="E10" s="283">
        <v>0</v>
      </c>
      <c r="F10" s="283">
        <v>0</v>
      </c>
      <c r="G10" s="283">
        <v>0</v>
      </c>
      <c r="H10" s="283">
        <v>13004</v>
      </c>
      <c r="I10" s="283">
        <v>0</v>
      </c>
      <c r="J10" s="286">
        <v>13004</v>
      </c>
    </row>
    <row r="11" spans="1:10" ht="16.5" customHeight="1">
      <c r="A11" s="11"/>
      <c r="B11" s="57"/>
      <c r="C11" s="56" t="s">
        <v>128</v>
      </c>
      <c r="D11" s="288">
        <v>5576</v>
      </c>
      <c r="E11" s="283">
        <v>0</v>
      </c>
      <c r="F11" s="283">
        <v>0</v>
      </c>
      <c r="G11" s="283">
        <v>0</v>
      </c>
      <c r="H11" s="283">
        <v>5576</v>
      </c>
      <c r="I11" s="283">
        <v>0</v>
      </c>
      <c r="J11" s="286">
        <v>5576</v>
      </c>
    </row>
    <row r="12" spans="1:10" ht="16.5" customHeight="1">
      <c r="A12" s="11"/>
      <c r="B12" s="58"/>
      <c r="C12" s="56" t="s">
        <v>115</v>
      </c>
      <c r="D12" s="283">
        <v>18580</v>
      </c>
      <c r="E12" s="283">
        <v>0</v>
      </c>
      <c r="F12" s="283">
        <v>0</v>
      </c>
      <c r="G12" s="283">
        <v>0</v>
      </c>
      <c r="H12" s="283">
        <v>18580</v>
      </c>
      <c r="I12" s="283">
        <v>0</v>
      </c>
      <c r="J12" s="286">
        <v>18580</v>
      </c>
    </row>
    <row r="13" spans="1:10" ht="16.5" customHeight="1">
      <c r="A13" s="491"/>
      <c r="B13" s="59" t="s">
        <v>8</v>
      </c>
      <c r="C13" s="56" t="s">
        <v>127</v>
      </c>
      <c r="D13" s="283">
        <v>0</v>
      </c>
      <c r="E13" s="283">
        <v>251</v>
      </c>
      <c r="F13" s="283">
        <v>0</v>
      </c>
      <c r="G13" s="283">
        <v>0</v>
      </c>
      <c r="H13" s="283">
        <v>251</v>
      </c>
      <c r="I13" s="283">
        <v>0</v>
      </c>
      <c r="J13" s="286">
        <v>251</v>
      </c>
    </row>
    <row r="14" spans="1:10" ht="16.5" customHeight="1">
      <c r="A14" s="14"/>
      <c r="B14" s="57"/>
      <c r="C14" s="56" t="s">
        <v>128</v>
      </c>
      <c r="D14" s="283">
        <v>0</v>
      </c>
      <c r="E14" s="283">
        <v>161</v>
      </c>
      <c r="F14" s="283">
        <v>0</v>
      </c>
      <c r="G14" s="283">
        <v>0</v>
      </c>
      <c r="H14" s="283">
        <v>161</v>
      </c>
      <c r="I14" s="283">
        <v>0</v>
      </c>
      <c r="J14" s="286">
        <v>161</v>
      </c>
    </row>
    <row r="15" spans="1:10" ht="16.5" customHeight="1">
      <c r="A15" s="14"/>
      <c r="B15" s="58"/>
      <c r="C15" s="56" t="s">
        <v>115</v>
      </c>
      <c r="D15" s="283">
        <v>0</v>
      </c>
      <c r="E15" s="283">
        <v>412</v>
      </c>
      <c r="F15" s="283">
        <v>0</v>
      </c>
      <c r="G15" s="283">
        <v>0</v>
      </c>
      <c r="H15" s="283">
        <v>412</v>
      </c>
      <c r="I15" s="283">
        <v>0</v>
      </c>
      <c r="J15" s="286">
        <v>412</v>
      </c>
    </row>
    <row r="16" spans="1:10" ht="16.5" customHeight="1">
      <c r="A16" s="14"/>
      <c r="B16" s="59" t="s">
        <v>9</v>
      </c>
      <c r="C16" s="56" t="s">
        <v>127</v>
      </c>
      <c r="D16" s="283">
        <v>0</v>
      </c>
      <c r="E16" s="283">
        <v>446</v>
      </c>
      <c r="F16" s="283">
        <v>0</v>
      </c>
      <c r="G16" s="283">
        <v>0</v>
      </c>
      <c r="H16" s="283">
        <v>446</v>
      </c>
      <c r="I16" s="283">
        <v>0</v>
      </c>
      <c r="J16" s="286">
        <v>446</v>
      </c>
    </row>
    <row r="17" spans="1:10" ht="16.5" customHeight="1">
      <c r="A17" s="14"/>
      <c r="B17" s="57"/>
      <c r="C17" s="56" t="s">
        <v>128</v>
      </c>
      <c r="D17" s="283">
        <v>0</v>
      </c>
      <c r="E17" s="283">
        <v>197</v>
      </c>
      <c r="F17" s="283">
        <v>0</v>
      </c>
      <c r="G17" s="283">
        <v>0</v>
      </c>
      <c r="H17" s="283">
        <v>197</v>
      </c>
      <c r="I17" s="283">
        <v>0</v>
      </c>
      <c r="J17" s="286">
        <v>197</v>
      </c>
    </row>
    <row r="18" spans="1:10" ht="16.5" customHeight="1">
      <c r="A18" s="14"/>
      <c r="B18" s="58"/>
      <c r="C18" s="56" t="s">
        <v>115</v>
      </c>
      <c r="D18" s="283">
        <v>0</v>
      </c>
      <c r="E18" s="283">
        <v>643</v>
      </c>
      <c r="F18" s="283">
        <v>0</v>
      </c>
      <c r="G18" s="283">
        <v>0</v>
      </c>
      <c r="H18" s="283">
        <v>643</v>
      </c>
      <c r="I18" s="283">
        <v>0</v>
      </c>
      <c r="J18" s="286">
        <v>643</v>
      </c>
    </row>
    <row r="19" spans="1:10" ht="16.5" customHeight="1">
      <c r="A19" s="14"/>
      <c r="B19" s="59" t="s">
        <v>10</v>
      </c>
      <c r="C19" s="56" t="s">
        <v>127</v>
      </c>
      <c r="D19" s="283">
        <v>0</v>
      </c>
      <c r="E19" s="283">
        <v>475</v>
      </c>
      <c r="F19" s="283">
        <v>0</v>
      </c>
      <c r="G19" s="283">
        <v>0</v>
      </c>
      <c r="H19" s="283">
        <v>475</v>
      </c>
      <c r="I19" s="283">
        <v>0</v>
      </c>
      <c r="J19" s="286">
        <v>475</v>
      </c>
    </row>
    <row r="20" spans="1:10" ht="16.5" customHeight="1">
      <c r="A20" s="14"/>
      <c r="B20" s="57"/>
      <c r="C20" s="56" t="s">
        <v>128</v>
      </c>
      <c r="D20" s="283">
        <v>0</v>
      </c>
      <c r="E20" s="283">
        <v>1409</v>
      </c>
      <c r="F20" s="283">
        <v>0</v>
      </c>
      <c r="G20" s="283">
        <v>0</v>
      </c>
      <c r="H20" s="283">
        <v>1409</v>
      </c>
      <c r="I20" s="283">
        <v>0</v>
      </c>
      <c r="J20" s="286">
        <v>1409</v>
      </c>
    </row>
    <row r="21" spans="1:10" ht="16.5" customHeight="1">
      <c r="A21" s="14"/>
      <c r="B21" s="58"/>
      <c r="C21" s="56" t="s">
        <v>115</v>
      </c>
      <c r="D21" s="283">
        <v>0</v>
      </c>
      <c r="E21" s="283">
        <v>1884</v>
      </c>
      <c r="F21" s="283">
        <v>0</v>
      </c>
      <c r="G21" s="283">
        <v>0</v>
      </c>
      <c r="H21" s="283">
        <v>1884</v>
      </c>
      <c r="I21" s="283">
        <v>0</v>
      </c>
      <c r="J21" s="286">
        <v>1884</v>
      </c>
    </row>
    <row r="22" spans="1:10" ht="16.5" customHeight="1">
      <c r="A22" s="490"/>
      <c r="B22" s="59" t="s">
        <v>11</v>
      </c>
      <c r="C22" s="56" t="s">
        <v>127</v>
      </c>
      <c r="D22" s="288">
        <v>1745</v>
      </c>
      <c r="E22" s="283">
        <v>0</v>
      </c>
      <c r="F22" s="283">
        <v>0</v>
      </c>
      <c r="G22" s="283">
        <v>0</v>
      </c>
      <c r="H22" s="283">
        <v>1745</v>
      </c>
      <c r="I22" s="283">
        <v>0</v>
      </c>
      <c r="J22" s="286">
        <v>1745</v>
      </c>
    </row>
    <row r="23" spans="1:10" ht="16.5" customHeight="1">
      <c r="A23" s="11"/>
      <c r="B23" s="57"/>
      <c r="C23" s="56" t="s">
        <v>128</v>
      </c>
      <c r="D23" s="288">
        <v>4704</v>
      </c>
      <c r="E23" s="283">
        <v>0</v>
      </c>
      <c r="F23" s="283">
        <v>0</v>
      </c>
      <c r="G23" s="283">
        <v>0</v>
      </c>
      <c r="H23" s="288">
        <v>4704</v>
      </c>
      <c r="I23" s="283">
        <v>0</v>
      </c>
      <c r="J23" s="286">
        <v>4704</v>
      </c>
    </row>
    <row r="24" spans="1:10" ht="16.5" customHeight="1">
      <c r="A24" s="490"/>
      <c r="B24" s="58"/>
      <c r="C24" s="56" t="s">
        <v>115</v>
      </c>
      <c r="D24" s="283">
        <v>6449</v>
      </c>
      <c r="E24" s="283">
        <v>0</v>
      </c>
      <c r="F24" s="283">
        <v>0</v>
      </c>
      <c r="G24" s="283">
        <v>0</v>
      </c>
      <c r="H24" s="283">
        <v>6449</v>
      </c>
      <c r="I24" s="283">
        <v>0</v>
      </c>
      <c r="J24" s="286">
        <v>6449</v>
      </c>
    </row>
    <row r="25" spans="1:10" ht="16.5" customHeight="1">
      <c r="A25" s="14"/>
      <c r="B25" s="59" t="s">
        <v>12</v>
      </c>
      <c r="C25" s="56" t="s">
        <v>127</v>
      </c>
      <c r="D25" s="283">
        <v>0</v>
      </c>
      <c r="E25" s="283">
        <v>4595</v>
      </c>
      <c r="F25" s="283">
        <v>0</v>
      </c>
      <c r="G25" s="283">
        <v>0</v>
      </c>
      <c r="H25" s="283">
        <v>4595</v>
      </c>
      <c r="I25" s="283">
        <v>0</v>
      </c>
      <c r="J25" s="286">
        <v>4595</v>
      </c>
    </row>
    <row r="26" spans="1:10" ht="16.5" customHeight="1">
      <c r="A26" s="14"/>
      <c r="B26" s="57"/>
      <c r="C26" s="56" t="s">
        <v>128</v>
      </c>
      <c r="D26" s="283">
        <v>0</v>
      </c>
      <c r="E26" s="283">
        <v>4046</v>
      </c>
      <c r="F26" s="283">
        <v>0</v>
      </c>
      <c r="G26" s="283">
        <v>0</v>
      </c>
      <c r="H26" s="283">
        <v>4046</v>
      </c>
      <c r="I26" s="283">
        <v>0</v>
      </c>
      <c r="J26" s="286">
        <v>4046</v>
      </c>
    </row>
    <row r="27" spans="1:10" ht="16.5" customHeight="1">
      <c r="A27" s="14"/>
      <c r="B27" s="58"/>
      <c r="C27" s="56" t="s">
        <v>115</v>
      </c>
      <c r="D27" s="283">
        <v>0</v>
      </c>
      <c r="E27" s="283">
        <v>8641</v>
      </c>
      <c r="F27" s="283">
        <v>0</v>
      </c>
      <c r="G27" s="283">
        <v>0</v>
      </c>
      <c r="H27" s="283">
        <v>8641</v>
      </c>
      <c r="I27" s="283">
        <v>0</v>
      </c>
      <c r="J27" s="286">
        <v>8641</v>
      </c>
    </row>
    <row r="28" spans="1:10" ht="16.5" customHeight="1">
      <c r="A28" s="490"/>
      <c r="B28" s="59" t="s">
        <v>13</v>
      </c>
      <c r="C28" s="56" t="s">
        <v>127</v>
      </c>
      <c r="D28" s="288">
        <v>15079</v>
      </c>
      <c r="E28" s="283">
        <v>0</v>
      </c>
      <c r="F28" s="283">
        <v>0</v>
      </c>
      <c r="G28" s="283">
        <v>0</v>
      </c>
      <c r="H28" s="283">
        <v>15079</v>
      </c>
      <c r="I28" s="283">
        <v>0</v>
      </c>
      <c r="J28" s="286">
        <v>15079</v>
      </c>
    </row>
    <row r="29" spans="1:10" ht="16.5" customHeight="1">
      <c r="A29" s="11"/>
      <c r="B29" s="57"/>
      <c r="C29" s="56" t="s">
        <v>128</v>
      </c>
      <c r="D29" s="288">
        <v>12009</v>
      </c>
      <c r="E29" s="283">
        <v>0</v>
      </c>
      <c r="F29" s="283">
        <v>0</v>
      </c>
      <c r="G29" s="283">
        <v>0</v>
      </c>
      <c r="H29" s="283">
        <v>12009</v>
      </c>
      <c r="I29" s="283">
        <v>0</v>
      </c>
      <c r="J29" s="286">
        <v>12009</v>
      </c>
    </row>
    <row r="30" spans="1:10" ht="16.5" customHeight="1">
      <c r="A30" s="491"/>
      <c r="B30" s="58"/>
      <c r="C30" s="56" t="s">
        <v>115</v>
      </c>
      <c r="D30" s="283">
        <v>27088</v>
      </c>
      <c r="E30" s="283">
        <v>0</v>
      </c>
      <c r="F30" s="283">
        <v>0</v>
      </c>
      <c r="G30" s="283">
        <v>0</v>
      </c>
      <c r="H30" s="283">
        <v>27088</v>
      </c>
      <c r="I30" s="283">
        <v>0</v>
      </c>
      <c r="J30" s="286">
        <v>27088</v>
      </c>
    </row>
    <row r="31" spans="1:10" ht="16.5" customHeight="1">
      <c r="A31" s="491"/>
      <c r="B31" s="59" t="s">
        <v>14</v>
      </c>
      <c r="C31" s="56" t="s">
        <v>127</v>
      </c>
      <c r="D31" s="283">
        <v>0</v>
      </c>
      <c r="E31" s="283">
        <v>190</v>
      </c>
      <c r="F31" s="283">
        <v>0</v>
      </c>
      <c r="G31" s="283">
        <v>0</v>
      </c>
      <c r="H31" s="283">
        <v>190</v>
      </c>
      <c r="I31" s="283">
        <v>0</v>
      </c>
      <c r="J31" s="286">
        <v>190</v>
      </c>
    </row>
    <row r="32" spans="1:10" ht="16.5" customHeight="1">
      <c r="A32" s="491"/>
      <c r="B32" s="57"/>
      <c r="C32" s="56" t="s">
        <v>128</v>
      </c>
      <c r="D32" s="283">
        <v>0</v>
      </c>
      <c r="E32" s="283">
        <v>79</v>
      </c>
      <c r="F32" s="283">
        <v>0</v>
      </c>
      <c r="G32" s="283">
        <v>0</v>
      </c>
      <c r="H32" s="283">
        <v>79</v>
      </c>
      <c r="I32" s="283">
        <v>0</v>
      </c>
      <c r="J32" s="286">
        <v>79</v>
      </c>
    </row>
    <row r="33" spans="1:10" ht="16.5" customHeight="1">
      <c r="A33" s="491"/>
      <c r="B33" s="58"/>
      <c r="C33" s="56" t="s">
        <v>115</v>
      </c>
      <c r="D33" s="283">
        <v>0</v>
      </c>
      <c r="E33" s="283">
        <v>269</v>
      </c>
      <c r="F33" s="283">
        <v>0</v>
      </c>
      <c r="G33" s="283">
        <v>0</v>
      </c>
      <c r="H33" s="283">
        <v>269</v>
      </c>
      <c r="I33" s="283">
        <v>0</v>
      </c>
      <c r="J33" s="286">
        <v>269</v>
      </c>
    </row>
    <row r="34" spans="1:10" ht="16.5" customHeight="1">
      <c r="A34" s="11"/>
      <c r="B34" s="59" t="s">
        <v>15</v>
      </c>
      <c r="C34" s="56" t="s">
        <v>127</v>
      </c>
      <c r="D34" s="288">
        <v>0</v>
      </c>
      <c r="E34" s="283">
        <v>1891</v>
      </c>
      <c r="F34" s="283">
        <v>0</v>
      </c>
      <c r="G34" s="283">
        <v>0</v>
      </c>
      <c r="H34" s="283">
        <v>1891</v>
      </c>
      <c r="I34" s="283">
        <v>0</v>
      </c>
      <c r="J34" s="286">
        <v>1891</v>
      </c>
    </row>
    <row r="35" spans="1:10" ht="16.5" customHeight="1">
      <c r="A35" s="11"/>
      <c r="B35" s="57"/>
      <c r="C35" s="56" t="s">
        <v>128</v>
      </c>
      <c r="D35" s="288">
        <v>0</v>
      </c>
      <c r="E35" s="283">
        <v>8743</v>
      </c>
      <c r="F35" s="283">
        <v>0</v>
      </c>
      <c r="G35" s="283">
        <v>0</v>
      </c>
      <c r="H35" s="283">
        <v>8743</v>
      </c>
      <c r="I35" s="283">
        <v>0</v>
      </c>
      <c r="J35" s="286">
        <v>8743</v>
      </c>
    </row>
    <row r="36" spans="1:10" ht="16.5" customHeight="1">
      <c r="A36" s="11"/>
      <c r="B36" s="58"/>
      <c r="C36" s="56" t="s">
        <v>115</v>
      </c>
      <c r="D36" s="283">
        <v>0</v>
      </c>
      <c r="E36" s="283">
        <v>10634</v>
      </c>
      <c r="F36" s="283">
        <v>0</v>
      </c>
      <c r="G36" s="283">
        <v>0</v>
      </c>
      <c r="H36" s="283">
        <v>10634</v>
      </c>
      <c r="I36" s="283">
        <v>0</v>
      </c>
      <c r="J36" s="286">
        <v>10634</v>
      </c>
    </row>
    <row r="37" spans="1:10" ht="16.5" customHeight="1">
      <c r="A37" s="491"/>
      <c r="B37" s="59" t="s">
        <v>16</v>
      </c>
      <c r="C37" s="56" t="s">
        <v>127</v>
      </c>
      <c r="D37" s="283">
        <v>0</v>
      </c>
      <c r="E37" s="283">
        <v>2415</v>
      </c>
      <c r="F37" s="283">
        <v>0</v>
      </c>
      <c r="G37" s="283">
        <v>0</v>
      </c>
      <c r="H37" s="283">
        <v>2415</v>
      </c>
      <c r="I37" s="283">
        <v>0</v>
      </c>
      <c r="J37" s="286">
        <v>2415</v>
      </c>
    </row>
    <row r="38" spans="1:10" ht="16.5" customHeight="1">
      <c r="A38" s="14"/>
      <c r="B38" s="57"/>
      <c r="C38" s="56" t="s">
        <v>128</v>
      </c>
      <c r="D38" s="283">
        <v>0</v>
      </c>
      <c r="E38" s="283">
        <v>1354</v>
      </c>
      <c r="F38" s="283">
        <v>0</v>
      </c>
      <c r="G38" s="283">
        <v>0</v>
      </c>
      <c r="H38" s="283">
        <v>1354</v>
      </c>
      <c r="I38" s="283">
        <v>0</v>
      </c>
      <c r="J38" s="286">
        <v>1354</v>
      </c>
    </row>
    <row r="39" spans="1:10" ht="16.5" customHeight="1">
      <c r="A39" s="14"/>
      <c r="B39" s="58"/>
      <c r="C39" s="56" t="s">
        <v>115</v>
      </c>
      <c r="D39" s="283">
        <v>0</v>
      </c>
      <c r="E39" s="283">
        <v>3769</v>
      </c>
      <c r="F39" s="283">
        <v>0</v>
      </c>
      <c r="G39" s="283">
        <v>0</v>
      </c>
      <c r="H39" s="283">
        <v>3769</v>
      </c>
      <c r="I39" s="283">
        <v>0</v>
      </c>
      <c r="J39" s="286">
        <v>3769</v>
      </c>
    </row>
    <row r="40" spans="1:10" ht="16.5" customHeight="1">
      <c r="A40" s="490"/>
      <c r="B40" s="59" t="s">
        <v>17</v>
      </c>
      <c r="C40" s="56" t="s">
        <v>127</v>
      </c>
      <c r="D40" s="288">
        <v>11395</v>
      </c>
      <c r="E40" s="283">
        <v>0</v>
      </c>
      <c r="F40" s="283">
        <v>0</v>
      </c>
      <c r="G40" s="283">
        <v>0</v>
      </c>
      <c r="H40" s="283">
        <v>11395</v>
      </c>
      <c r="I40" s="283">
        <v>0</v>
      </c>
      <c r="J40" s="286">
        <v>11395</v>
      </c>
    </row>
    <row r="41" spans="1:10" ht="16.5" customHeight="1">
      <c r="A41" s="11"/>
      <c r="B41" s="57"/>
      <c r="C41" s="56" t="s">
        <v>128</v>
      </c>
      <c r="D41" s="288">
        <v>12468</v>
      </c>
      <c r="E41" s="283">
        <v>0</v>
      </c>
      <c r="F41" s="283">
        <v>0</v>
      </c>
      <c r="G41" s="283">
        <v>0</v>
      </c>
      <c r="H41" s="283">
        <v>12468</v>
      </c>
      <c r="I41" s="283">
        <v>0</v>
      </c>
      <c r="J41" s="286">
        <v>12468</v>
      </c>
    </row>
    <row r="42" spans="1:10" ht="16.5" customHeight="1">
      <c r="A42" s="490"/>
      <c r="B42" s="58"/>
      <c r="C42" s="56" t="s">
        <v>115</v>
      </c>
      <c r="D42" s="283">
        <v>23863</v>
      </c>
      <c r="E42" s="283">
        <v>0</v>
      </c>
      <c r="F42" s="283">
        <v>0</v>
      </c>
      <c r="G42" s="283">
        <v>0</v>
      </c>
      <c r="H42" s="283">
        <v>23863</v>
      </c>
      <c r="I42" s="283">
        <v>0</v>
      </c>
      <c r="J42" s="286">
        <v>23863</v>
      </c>
    </row>
    <row r="43" spans="1:10" ht="16.5" customHeight="1">
      <c r="A43" s="14"/>
      <c r="B43" s="59" t="s">
        <v>18</v>
      </c>
      <c r="C43" s="56" t="s">
        <v>127</v>
      </c>
      <c r="D43" s="288">
        <v>27956</v>
      </c>
      <c r="E43" s="283">
        <v>0</v>
      </c>
      <c r="F43" s="283">
        <v>0</v>
      </c>
      <c r="G43" s="283">
        <v>0</v>
      </c>
      <c r="H43" s="283">
        <v>27956</v>
      </c>
      <c r="I43" s="283">
        <v>0</v>
      </c>
      <c r="J43" s="286">
        <v>27956</v>
      </c>
    </row>
    <row r="44" spans="1:10" ht="16.5" customHeight="1">
      <c r="A44" s="14"/>
      <c r="B44" s="57"/>
      <c r="C44" s="56" t="s">
        <v>128</v>
      </c>
      <c r="D44" s="288">
        <v>30821</v>
      </c>
      <c r="E44" s="283">
        <v>0</v>
      </c>
      <c r="F44" s="283">
        <v>0</v>
      </c>
      <c r="G44" s="283">
        <v>0</v>
      </c>
      <c r="H44" s="283">
        <v>30821</v>
      </c>
      <c r="I44" s="283">
        <v>0</v>
      </c>
      <c r="J44" s="286">
        <v>30821</v>
      </c>
    </row>
    <row r="45" spans="1:10" ht="16.5" customHeight="1">
      <c r="A45" s="491"/>
      <c r="B45" s="58"/>
      <c r="C45" s="56" t="s">
        <v>115</v>
      </c>
      <c r="D45" s="283">
        <v>58777</v>
      </c>
      <c r="E45" s="283">
        <v>0</v>
      </c>
      <c r="F45" s="283">
        <v>0</v>
      </c>
      <c r="G45" s="283">
        <v>0</v>
      </c>
      <c r="H45" s="283">
        <v>58777</v>
      </c>
      <c r="I45" s="283">
        <v>0</v>
      </c>
      <c r="J45" s="286">
        <v>58777</v>
      </c>
    </row>
    <row r="46" spans="1:10" ht="16.5" customHeight="1">
      <c r="A46" s="11"/>
      <c r="B46" s="59" t="s">
        <v>19</v>
      </c>
      <c r="C46" s="56" t="s">
        <v>127</v>
      </c>
      <c r="D46" s="283">
        <v>6796</v>
      </c>
      <c r="E46" s="283">
        <v>0</v>
      </c>
      <c r="F46" s="283">
        <v>0</v>
      </c>
      <c r="G46" s="283">
        <v>0</v>
      </c>
      <c r="H46" s="283">
        <v>6796</v>
      </c>
      <c r="I46" s="283">
        <v>0</v>
      </c>
      <c r="J46" s="286">
        <v>6796</v>
      </c>
    </row>
    <row r="47" spans="1:10" ht="16.5" customHeight="1">
      <c r="A47" s="11"/>
      <c r="B47" s="57"/>
      <c r="C47" s="56" t="s">
        <v>128</v>
      </c>
      <c r="D47" s="283">
        <v>8836</v>
      </c>
      <c r="E47" s="283">
        <v>0</v>
      </c>
      <c r="F47" s="283">
        <v>0</v>
      </c>
      <c r="G47" s="283">
        <v>0</v>
      </c>
      <c r="H47" s="283">
        <v>8836</v>
      </c>
      <c r="I47" s="283">
        <v>0</v>
      </c>
      <c r="J47" s="286">
        <v>8836</v>
      </c>
    </row>
    <row r="48" spans="1:10" ht="16.5" customHeight="1">
      <c r="A48" s="11"/>
      <c r="B48" s="58"/>
      <c r="C48" s="56" t="s">
        <v>115</v>
      </c>
      <c r="D48" s="283">
        <v>15632</v>
      </c>
      <c r="E48" s="283">
        <v>0</v>
      </c>
      <c r="F48" s="283">
        <v>0</v>
      </c>
      <c r="G48" s="283">
        <v>0</v>
      </c>
      <c r="H48" s="283">
        <v>15632</v>
      </c>
      <c r="I48" s="283">
        <v>0</v>
      </c>
      <c r="J48" s="286">
        <v>15632</v>
      </c>
    </row>
    <row r="49" spans="1:10" ht="16.5" customHeight="1">
      <c r="A49" s="491"/>
      <c r="B49" s="59" t="s">
        <v>20</v>
      </c>
      <c r="C49" s="56" t="s">
        <v>127</v>
      </c>
      <c r="D49" s="283">
        <v>692</v>
      </c>
      <c r="E49" s="289">
        <v>0</v>
      </c>
      <c r="F49" s="283">
        <v>0</v>
      </c>
      <c r="G49" s="283">
        <v>0</v>
      </c>
      <c r="H49" s="283">
        <v>692</v>
      </c>
      <c r="I49" s="283">
        <v>0</v>
      </c>
      <c r="J49" s="286">
        <v>692</v>
      </c>
    </row>
    <row r="50" spans="1:10" ht="16.5" customHeight="1">
      <c r="A50" s="14"/>
      <c r="B50" s="57"/>
      <c r="C50" s="56" t="s">
        <v>128</v>
      </c>
      <c r="D50" s="283">
        <v>975</v>
      </c>
      <c r="E50" s="289">
        <v>0</v>
      </c>
      <c r="F50" s="283">
        <v>0</v>
      </c>
      <c r="G50" s="283">
        <v>0</v>
      </c>
      <c r="H50" s="283">
        <v>975</v>
      </c>
      <c r="I50" s="283">
        <v>0</v>
      </c>
      <c r="J50" s="286">
        <v>975</v>
      </c>
    </row>
    <row r="51" spans="1:10" ht="16.5" customHeight="1">
      <c r="A51" s="14"/>
      <c r="B51" s="58"/>
      <c r="C51" s="56" t="s">
        <v>115</v>
      </c>
      <c r="D51" s="283">
        <v>1667</v>
      </c>
      <c r="E51" s="283">
        <v>0</v>
      </c>
      <c r="F51" s="283">
        <v>0</v>
      </c>
      <c r="G51" s="283">
        <v>0</v>
      </c>
      <c r="H51" s="283">
        <v>1667</v>
      </c>
      <c r="I51" s="283">
        <v>0</v>
      </c>
      <c r="J51" s="286">
        <v>1667</v>
      </c>
    </row>
    <row r="52" spans="1:10" ht="16.5" customHeight="1">
      <c r="A52" s="490"/>
      <c r="B52" s="59" t="s">
        <v>21</v>
      </c>
      <c r="C52" s="56" t="s">
        <v>127</v>
      </c>
      <c r="D52" s="288">
        <v>4709</v>
      </c>
      <c r="E52" s="283">
        <v>0</v>
      </c>
      <c r="F52" s="283">
        <v>0</v>
      </c>
      <c r="G52" s="283">
        <v>0</v>
      </c>
      <c r="H52" s="283">
        <v>4709</v>
      </c>
      <c r="I52" s="283">
        <v>0</v>
      </c>
      <c r="J52" s="286">
        <v>4709</v>
      </c>
    </row>
    <row r="53" spans="1:10" ht="16.5" customHeight="1">
      <c r="A53" s="11"/>
      <c r="B53" s="57"/>
      <c r="C53" s="56" t="s">
        <v>128</v>
      </c>
      <c r="D53" s="288">
        <v>3105</v>
      </c>
      <c r="E53" s="283">
        <v>0</v>
      </c>
      <c r="F53" s="283">
        <v>0</v>
      </c>
      <c r="G53" s="283">
        <v>0</v>
      </c>
      <c r="H53" s="283">
        <v>3105</v>
      </c>
      <c r="I53" s="283">
        <v>0</v>
      </c>
      <c r="J53" s="286">
        <v>3105</v>
      </c>
    </row>
    <row r="54" spans="1:10" ht="16.5" customHeight="1">
      <c r="A54" s="490"/>
      <c r="B54" s="58"/>
      <c r="C54" s="56" t="s">
        <v>115</v>
      </c>
      <c r="D54" s="283">
        <v>7814</v>
      </c>
      <c r="E54" s="283">
        <v>0</v>
      </c>
      <c r="F54" s="283">
        <v>0</v>
      </c>
      <c r="G54" s="283">
        <v>0</v>
      </c>
      <c r="H54" s="283">
        <v>7814</v>
      </c>
      <c r="I54" s="283">
        <v>0</v>
      </c>
      <c r="J54" s="286">
        <v>7814</v>
      </c>
    </row>
    <row r="55" spans="1:10" ht="16.5" customHeight="1">
      <c r="A55" s="14"/>
      <c r="B55" s="59" t="s">
        <v>22</v>
      </c>
      <c r="C55" s="56" t="s">
        <v>127</v>
      </c>
      <c r="D55" s="288">
        <v>0</v>
      </c>
      <c r="E55" s="283">
        <v>5797</v>
      </c>
      <c r="F55" s="283">
        <v>0</v>
      </c>
      <c r="G55" s="283">
        <v>0</v>
      </c>
      <c r="H55" s="283">
        <v>5797</v>
      </c>
      <c r="I55" s="283">
        <v>0</v>
      </c>
      <c r="J55" s="286">
        <v>5797</v>
      </c>
    </row>
    <row r="56" spans="1:10" ht="16.5" customHeight="1">
      <c r="A56" s="14"/>
      <c r="B56" s="57"/>
      <c r="C56" s="56" t="s">
        <v>128</v>
      </c>
      <c r="D56" s="288">
        <v>0</v>
      </c>
      <c r="E56" s="283">
        <v>8168</v>
      </c>
      <c r="F56" s="283">
        <v>0</v>
      </c>
      <c r="G56" s="283">
        <v>0</v>
      </c>
      <c r="H56" s="283">
        <v>8168</v>
      </c>
      <c r="I56" s="283">
        <v>0</v>
      </c>
      <c r="J56" s="286">
        <v>8168</v>
      </c>
    </row>
    <row r="57" spans="1:10" ht="16.5" customHeight="1" thickBot="1">
      <c r="A57" s="14"/>
      <c r="B57" s="60"/>
      <c r="C57" s="64" t="s">
        <v>115</v>
      </c>
      <c r="D57" s="290">
        <v>0</v>
      </c>
      <c r="E57" s="290">
        <v>13965</v>
      </c>
      <c r="F57" s="290">
        <v>0</v>
      </c>
      <c r="G57" s="290">
        <v>0</v>
      </c>
      <c r="H57" s="290">
        <v>13965</v>
      </c>
      <c r="I57" s="290">
        <v>0</v>
      </c>
      <c r="J57" s="291">
        <v>13965</v>
      </c>
    </row>
    <row r="58" spans="1:10" ht="16.5" customHeight="1">
      <c r="A58" s="490"/>
      <c r="B58" s="57" t="s">
        <v>23</v>
      </c>
      <c r="C58" s="62" t="s">
        <v>127</v>
      </c>
      <c r="D58" s="292">
        <v>0</v>
      </c>
      <c r="E58" s="292">
        <v>1042</v>
      </c>
      <c r="F58" s="292">
        <v>0</v>
      </c>
      <c r="G58" s="292">
        <v>0</v>
      </c>
      <c r="H58" s="292">
        <v>1042</v>
      </c>
      <c r="I58" s="292">
        <v>0</v>
      </c>
      <c r="J58" s="293">
        <v>1042</v>
      </c>
    </row>
    <row r="59" spans="1:10" ht="16.5" customHeight="1">
      <c r="A59" s="11"/>
      <c r="B59" s="57"/>
      <c r="C59" s="56" t="s">
        <v>128</v>
      </c>
      <c r="D59" s="283">
        <v>0</v>
      </c>
      <c r="E59" s="283">
        <v>1226</v>
      </c>
      <c r="F59" s="283">
        <v>0</v>
      </c>
      <c r="G59" s="283">
        <v>0</v>
      </c>
      <c r="H59" s="283">
        <v>1226</v>
      </c>
      <c r="I59" s="283">
        <v>0</v>
      </c>
      <c r="J59" s="286">
        <v>1226</v>
      </c>
    </row>
    <row r="60" spans="1:10" ht="16.5" customHeight="1">
      <c r="A60" s="490"/>
      <c r="B60" s="58"/>
      <c r="C60" s="56" t="s">
        <v>115</v>
      </c>
      <c r="D60" s="283">
        <v>0</v>
      </c>
      <c r="E60" s="283">
        <v>2268</v>
      </c>
      <c r="F60" s="283">
        <v>0</v>
      </c>
      <c r="G60" s="283">
        <v>0</v>
      </c>
      <c r="H60" s="283">
        <v>2268</v>
      </c>
      <c r="I60" s="283">
        <v>0</v>
      </c>
      <c r="J60" s="286">
        <v>2268</v>
      </c>
    </row>
    <row r="61" spans="1:10" ht="16.5" customHeight="1">
      <c r="A61" s="11"/>
      <c r="B61" s="59" t="s">
        <v>24</v>
      </c>
      <c r="C61" s="56" t="s">
        <v>127</v>
      </c>
      <c r="D61" s="288">
        <v>14747</v>
      </c>
      <c r="E61" s="283">
        <v>0</v>
      </c>
      <c r="F61" s="283">
        <v>0</v>
      </c>
      <c r="G61" s="283">
        <v>0</v>
      </c>
      <c r="H61" s="283">
        <v>14747</v>
      </c>
      <c r="I61" s="283">
        <v>0</v>
      </c>
      <c r="J61" s="294">
        <v>14747</v>
      </c>
    </row>
    <row r="62" spans="1:10" ht="16.5" customHeight="1">
      <c r="A62" s="11"/>
      <c r="B62" s="57"/>
      <c r="C62" s="56" t="s">
        <v>128</v>
      </c>
      <c r="D62" s="288">
        <v>7922</v>
      </c>
      <c r="E62" s="283">
        <v>0</v>
      </c>
      <c r="F62" s="283">
        <v>0</v>
      </c>
      <c r="G62" s="283">
        <v>0</v>
      </c>
      <c r="H62" s="283">
        <v>7922</v>
      </c>
      <c r="I62" s="283">
        <v>0</v>
      </c>
      <c r="J62" s="294">
        <v>7922</v>
      </c>
    </row>
    <row r="63" spans="1:10" ht="16.5" customHeight="1">
      <c r="A63" s="490"/>
      <c r="B63" s="58"/>
      <c r="C63" s="56" t="s">
        <v>115</v>
      </c>
      <c r="D63" s="283">
        <v>22669</v>
      </c>
      <c r="E63" s="283">
        <v>0</v>
      </c>
      <c r="F63" s="283">
        <v>0</v>
      </c>
      <c r="G63" s="283">
        <v>0</v>
      </c>
      <c r="H63" s="283">
        <v>22669</v>
      </c>
      <c r="I63" s="283">
        <v>0</v>
      </c>
      <c r="J63" s="286">
        <v>22669</v>
      </c>
    </row>
    <row r="64" spans="1:10" ht="16.5" customHeight="1">
      <c r="A64" s="14"/>
      <c r="B64" s="59" t="s">
        <v>25</v>
      </c>
      <c r="C64" s="56" t="s">
        <v>127</v>
      </c>
      <c r="D64" s="283">
        <v>0</v>
      </c>
      <c r="E64" s="287">
        <v>383</v>
      </c>
      <c r="F64" s="283">
        <v>0</v>
      </c>
      <c r="G64" s="283">
        <v>0</v>
      </c>
      <c r="H64" s="283">
        <v>383</v>
      </c>
      <c r="I64" s="283">
        <v>0</v>
      </c>
      <c r="J64" s="295">
        <v>383</v>
      </c>
    </row>
    <row r="65" spans="1:10" ht="16.5" customHeight="1">
      <c r="A65" s="14"/>
      <c r="B65" s="57"/>
      <c r="C65" s="56" t="s">
        <v>128</v>
      </c>
      <c r="D65" s="283">
        <v>0</v>
      </c>
      <c r="E65" s="287">
        <v>93</v>
      </c>
      <c r="F65" s="283">
        <v>0</v>
      </c>
      <c r="G65" s="283">
        <v>0</v>
      </c>
      <c r="H65" s="283">
        <v>93</v>
      </c>
      <c r="I65" s="283">
        <v>0</v>
      </c>
      <c r="J65" s="286">
        <v>93</v>
      </c>
    </row>
    <row r="66" spans="1:10" ht="16.5" customHeight="1">
      <c r="A66" s="491"/>
      <c r="B66" s="58"/>
      <c r="C66" s="56" t="s">
        <v>115</v>
      </c>
      <c r="D66" s="283">
        <v>0</v>
      </c>
      <c r="E66" s="283">
        <v>476</v>
      </c>
      <c r="F66" s="283">
        <v>0</v>
      </c>
      <c r="G66" s="283">
        <v>0</v>
      </c>
      <c r="H66" s="283">
        <v>476</v>
      </c>
      <c r="I66" s="283">
        <v>0</v>
      </c>
      <c r="J66" s="286">
        <v>476</v>
      </c>
    </row>
    <row r="67" spans="1:10" ht="16.5" customHeight="1">
      <c r="A67" s="14"/>
      <c r="B67" s="59" t="s">
        <v>26</v>
      </c>
      <c r="C67" s="56" t="s">
        <v>127</v>
      </c>
      <c r="D67" s="288">
        <v>3953</v>
      </c>
      <c r="E67" s="283">
        <v>0</v>
      </c>
      <c r="F67" s="283">
        <v>0</v>
      </c>
      <c r="G67" s="283">
        <v>0</v>
      </c>
      <c r="H67" s="283">
        <v>3953</v>
      </c>
      <c r="I67" s="283">
        <v>0</v>
      </c>
      <c r="J67" s="286">
        <v>3953</v>
      </c>
    </row>
    <row r="68" spans="1:10" ht="16.5" customHeight="1">
      <c r="A68" s="14"/>
      <c r="B68" s="57"/>
      <c r="C68" s="56" t="s">
        <v>128</v>
      </c>
      <c r="D68" s="288">
        <v>8446</v>
      </c>
      <c r="E68" s="283">
        <v>0</v>
      </c>
      <c r="F68" s="283">
        <v>0</v>
      </c>
      <c r="G68" s="283">
        <v>0</v>
      </c>
      <c r="H68" s="283">
        <v>8446</v>
      </c>
      <c r="I68" s="283">
        <v>0</v>
      </c>
      <c r="J68" s="286">
        <v>8446</v>
      </c>
    </row>
    <row r="69" spans="1:10" ht="16.5" customHeight="1">
      <c r="A69" s="14"/>
      <c r="B69" s="58"/>
      <c r="C69" s="56" t="s">
        <v>115</v>
      </c>
      <c r="D69" s="283">
        <v>12399</v>
      </c>
      <c r="E69" s="283">
        <v>0</v>
      </c>
      <c r="F69" s="283">
        <v>0</v>
      </c>
      <c r="G69" s="283">
        <v>0</v>
      </c>
      <c r="H69" s="283">
        <v>12399</v>
      </c>
      <c r="I69" s="283">
        <v>0</v>
      </c>
      <c r="J69" s="286">
        <v>12399</v>
      </c>
    </row>
    <row r="70" spans="1:10" ht="16.5" customHeight="1">
      <c r="A70" s="14"/>
      <c r="B70" s="59" t="s">
        <v>27</v>
      </c>
      <c r="C70" s="56" t="s">
        <v>127</v>
      </c>
      <c r="D70" s="288">
        <v>7025</v>
      </c>
      <c r="E70" s="283">
        <v>0</v>
      </c>
      <c r="F70" s="283">
        <v>0</v>
      </c>
      <c r="G70" s="283">
        <v>0</v>
      </c>
      <c r="H70" s="283">
        <v>7025</v>
      </c>
      <c r="I70" s="283">
        <v>0</v>
      </c>
      <c r="J70" s="286">
        <v>7025</v>
      </c>
    </row>
    <row r="71" spans="1:10" ht="16.5" customHeight="1">
      <c r="A71" s="14"/>
      <c r="B71" s="57"/>
      <c r="C71" s="56" t="s">
        <v>128</v>
      </c>
      <c r="D71" s="288">
        <v>14465</v>
      </c>
      <c r="E71" s="283">
        <v>0</v>
      </c>
      <c r="F71" s="283">
        <v>0</v>
      </c>
      <c r="G71" s="283">
        <v>0</v>
      </c>
      <c r="H71" s="283">
        <v>14465</v>
      </c>
      <c r="I71" s="283">
        <v>0</v>
      </c>
      <c r="J71" s="286">
        <v>14465</v>
      </c>
    </row>
    <row r="72" spans="1:10" ht="16.5" customHeight="1">
      <c r="A72" s="14"/>
      <c r="B72" s="58"/>
      <c r="C72" s="56" t="s">
        <v>115</v>
      </c>
      <c r="D72" s="283">
        <v>21490</v>
      </c>
      <c r="E72" s="283">
        <v>0</v>
      </c>
      <c r="F72" s="283">
        <v>0</v>
      </c>
      <c r="G72" s="283">
        <v>0</v>
      </c>
      <c r="H72" s="283">
        <v>21490</v>
      </c>
      <c r="I72" s="283">
        <v>0</v>
      </c>
      <c r="J72" s="286">
        <v>21490</v>
      </c>
    </row>
    <row r="73" spans="1:10" ht="16.5" customHeight="1">
      <c r="A73" s="14"/>
      <c r="B73" s="59" t="s">
        <v>28</v>
      </c>
      <c r="C73" s="56" t="s">
        <v>127</v>
      </c>
      <c r="D73" s="288">
        <v>0</v>
      </c>
      <c r="E73" s="283">
        <v>1333</v>
      </c>
      <c r="F73" s="283">
        <v>0</v>
      </c>
      <c r="G73" s="283">
        <v>0</v>
      </c>
      <c r="H73" s="283">
        <v>1333</v>
      </c>
      <c r="I73" s="283">
        <v>0</v>
      </c>
      <c r="J73" s="286">
        <v>1333</v>
      </c>
    </row>
    <row r="74" spans="1:10" ht="16.5" customHeight="1">
      <c r="A74" s="14"/>
      <c r="B74" s="57"/>
      <c r="C74" s="56" t="s">
        <v>128</v>
      </c>
      <c r="D74" s="288">
        <v>0</v>
      </c>
      <c r="E74" s="283">
        <v>3731</v>
      </c>
      <c r="F74" s="283">
        <v>0</v>
      </c>
      <c r="G74" s="283">
        <v>0</v>
      </c>
      <c r="H74" s="283">
        <v>3731</v>
      </c>
      <c r="I74" s="283">
        <v>0</v>
      </c>
      <c r="J74" s="286">
        <v>3731</v>
      </c>
    </row>
    <row r="75" spans="1:10" ht="16.5" customHeight="1">
      <c r="A75" s="14"/>
      <c r="B75" s="58"/>
      <c r="C75" s="56" t="s">
        <v>115</v>
      </c>
      <c r="D75" s="283">
        <v>0</v>
      </c>
      <c r="E75" s="283">
        <v>5064</v>
      </c>
      <c r="F75" s="283">
        <v>0</v>
      </c>
      <c r="G75" s="283">
        <v>0</v>
      </c>
      <c r="H75" s="283">
        <v>5064</v>
      </c>
      <c r="I75" s="283">
        <v>0</v>
      </c>
      <c r="J75" s="286">
        <v>5064</v>
      </c>
    </row>
    <row r="76" spans="1:10" ht="16.5" customHeight="1">
      <c r="A76" s="14"/>
      <c r="B76" s="59" t="s">
        <v>29</v>
      </c>
      <c r="C76" s="56" t="s">
        <v>127</v>
      </c>
      <c r="D76" s="288">
        <v>691</v>
      </c>
      <c r="E76" s="283">
        <v>0</v>
      </c>
      <c r="F76" s="283">
        <v>0</v>
      </c>
      <c r="G76" s="283">
        <v>0</v>
      </c>
      <c r="H76" s="283">
        <v>691</v>
      </c>
      <c r="I76" s="283">
        <v>0</v>
      </c>
      <c r="J76" s="286">
        <v>691</v>
      </c>
    </row>
    <row r="77" spans="1:10" ht="16.5" customHeight="1">
      <c r="A77" s="14"/>
      <c r="B77" s="57"/>
      <c r="C77" s="56" t="s">
        <v>128</v>
      </c>
      <c r="D77" s="296">
        <v>0</v>
      </c>
      <c r="E77" s="283">
        <v>1462</v>
      </c>
      <c r="F77" s="283">
        <v>0</v>
      </c>
      <c r="G77" s="283">
        <v>0</v>
      </c>
      <c r="H77" s="283">
        <v>1462</v>
      </c>
      <c r="I77" s="283">
        <v>0</v>
      </c>
      <c r="J77" s="286">
        <v>1462</v>
      </c>
    </row>
    <row r="78" spans="1:10" ht="16.5" customHeight="1">
      <c r="A78" s="14"/>
      <c r="B78" s="58"/>
      <c r="C78" s="56" t="s">
        <v>115</v>
      </c>
      <c r="D78" s="283">
        <v>691</v>
      </c>
      <c r="E78" s="283">
        <v>1462</v>
      </c>
      <c r="F78" s="283">
        <v>0</v>
      </c>
      <c r="G78" s="283">
        <v>0</v>
      </c>
      <c r="H78" s="283">
        <v>2153</v>
      </c>
      <c r="I78" s="283">
        <v>0</v>
      </c>
      <c r="J78" s="286">
        <v>2153</v>
      </c>
    </row>
    <row r="79" spans="1:10" ht="16.5" customHeight="1">
      <c r="A79" s="14"/>
      <c r="B79" s="59" t="s">
        <v>30</v>
      </c>
      <c r="C79" s="56" t="s">
        <v>127</v>
      </c>
      <c r="D79" s="288">
        <v>2266</v>
      </c>
      <c r="E79" s="283">
        <v>0</v>
      </c>
      <c r="F79" s="283">
        <v>0</v>
      </c>
      <c r="G79" s="283">
        <v>0</v>
      </c>
      <c r="H79" s="283">
        <v>2266</v>
      </c>
      <c r="I79" s="283">
        <v>0</v>
      </c>
      <c r="J79" s="286">
        <v>2266</v>
      </c>
    </row>
    <row r="80" spans="1:10" ht="16.5" customHeight="1">
      <c r="A80" s="14"/>
      <c r="B80" s="57"/>
      <c r="C80" s="56" t="s">
        <v>128</v>
      </c>
      <c r="D80" s="288">
        <v>2782</v>
      </c>
      <c r="E80" s="283">
        <v>0</v>
      </c>
      <c r="F80" s="283">
        <v>0</v>
      </c>
      <c r="G80" s="283">
        <v>0</v>
      </c>
      <c r="H80" s="283">
        <v>2782</v>
      </c>
      <c r="I80" s="283">
        <v>0</v>
      </c>
      <c r="J80" s="286">
        <v>2782</v>
      </c>
    </row>
    <row r="81" spans="1:10" ht="16.5" customHeight="1">
      <c r="A81" s="14"/>
      <c r="B81" s="58"/>
      <c r="C81" s="56" t="s">
        <v>115</v>
      </c>
      <c r="D81" s="283">
        <v>5048</v>
      </c>
      <c r="E81" s="283">
        <v>0</v>
      </c>
      <c r="F81" s="283">
        <v>0</v>
      </c>
      <c r="G81" s="283">
        <v>0</v>
      </c>
      <c r="H81" s="283">
        <v>5048</v>
      </c>
      <c r="I81" s="283">
        <v>0</v>
      </c>
      <c r="J81" s="286">
        <v>5048</v>
      </c>
    </row>
    <row r="82" spans="1:10" ht="16.5" customHeight="1">
      <c r="A82" s="14"/>
      <c r="B82" s="59" t="s">
        <v>31</v>
      </c>
      <c r="C82" s="56" t="s">
        <v>127</v>
      </c>
      <c r="D82" s="288">
        <v>2996</v>
      </c>
      <c r="E82" s="283">
        <v>0</v>
      </c>
      <c r="F82" s="283">
        <v>0</v>
      </c>
      <c r="G82" s="283">
        <v>0</v>
      </c>
      <c r="H82" s="283">
        <v>2996</v>
      </c>
      <c r="I82" s="283">
        <v>0</v>
      </c>
      <c r="J82" s="286">
        <v>2996</v>
      </c>
    </row>
    <row r="83" spans="1:10" ht="16.5" customHeight="1">
      <c r="A83" s="14"/>
      <c r="B83" s="57"/>
      <c r="C83" s="56" t="s">
        <v>128</v>
      </c>
      <c r="D83" s="288">
        <v>4451</v>
      </c>
      <c r="E83" s="283">
        <v>0</v>
      </c>
      <c r="F83" s="283">
        <v>0</v>
      </c>
      <c r="G83" s="283">
        <v>0</v>
      </c>
      <c r="H83" s="283">
        <v>4451</v>
      </c>
      <c r="I83" s="283">
        <v>0</v>
      </c>
      <c r="J83" s="286">
        <v>4451</v>
      </c>
    </row>
    <row r="84" spans="1:10" ht="16.5" customHeight="1">
      <c r="A84" s="14"/>
      <c r="B84" s="58"/>
      <c r="C84" s="56" t="s">
        <v>115</v>
      </c>
      <c r="D84" s="283">
        <v>7447</v>
      </c>
      <c r="E84" s="283">
        <v>0</v>
      </c>
      <c r="F84" s="283">
        <v>0</v>
      </c>
      <c r="G84" s="283">
        <v>0</v>
      </c>
      <c r="H84" s="283">
        <v>7447</v>
      </c>
      <c r="I84" s="283">
        <v>0</v>
      </c>
      <c r="J84" s="286">
        <v>7447</v>
      </c>
    </row>
    <row r="85" spans="1:10" ht="16.5" customHeight="1">
      <c r="A85" s="14"/>
      <c r="B85" s="59" t="s">
        <v>32</v>
      </c>
      <c r="C85" s="56" t="s">
        <v>127</v>
      </c>
      <c r="D85" s="288">
        <v>0</v>
      </c>
      <c r="E85" s="283">
        <v>2890</v>
      </c>
      <c r="F85" s="283">
        <v>0</v>
      </c>
      <c r="G85" s="283">
        <v>0</v>
      </c>
      <c r="H85" s="283">
        <v>2890</v>
      </c>
      <c r="I85" s="283">
        <v>0</v>
      </c>
      <c r="J85" s="286">
        <v>2890</v>
      </c>
    </row>
    <row r="86" spans="1:10" ht="16.5" customHeight="1">
      <c r="A86" s="14"/>
      <c r="B86" s="57"/>
      <c r="C86" s="56" t="s">
        <v>128</v>
      </c>
      <c r="D86" s="288">
        <v>0</v>
      </c>
      <c r="E86" s="283">
        <v>4300</v>
      </c>
      <c r="F86" s="283">
        <v>0</v>
      </c>
      <c r="G86" s="283">
        <v>0</v>
      </c>
      <c r="H86" s="283">
        <v>4300</v>
      </c>
      <c r="I86" s="283">
        <v>0</v>
      </c>
      <c r="J86" s="286">
        <v>4300</v>
      </c>
    </row>
    <row r="87" spans="1:10" ht="16.5" customHeight="1">
      <c r="A87" s="14"/>
      <c r="B87" s="58"/>
      <c r="C87" s="56" t="s">
        <v>115</v>
      </c>
      <c r="D87" s="283">
        <v>0</v>
      </c>
      <c r="E87" s="283">
        <v>7190</v>
      </c>
      <c r="F87" s="283">
        <v>0</v>
      </c>
      <c r="G87" s="283">
        <v>0</v>
      </c>
      <c r="H87" s="283">
        <v>7190</v>
      </c>
      <c r="I87" s="283">
        <v>0</v>
      </c>
      <c r="J87" s="286">
        <v>7190</v>
      </c>
    </row>
    <row r="88" spans="1:10" ht="16.5" customHeight="1">
      <c r="A88" s="14"/>
      <c r="B88" s="59" t="s">
        <v>33</v>
      </c>
      <c r="C88" s="56" t="s">
        <v>127</v>
      </c>
      <c r="D88" s="288">
        <v>12096</v>
      </c>
      <c r="E88" s="283">
        <v>0</v>
      </c>
      <c r="F88" s="283">
        <v>0</v>
      </c>
      <c r="G88" s="283">
        <v>0</v>
      </c>
      <c r="H88" s="283">
        <v>12096</v>
      </c>
      <c r="I88" s="283">
        <v>0</v>
      </c>
      <c r="J88" s="286">
        <v>12096</v>
      </c>
    </row>
    <row r="89" spans="1:10" ht="16.5" customHeight="1">
      <c r="A89" s="14"/>
      <c r="B89" s="57"/>
      <c r="C89" s="56" t="s">
        <v>128</v>
      </c>
      <c r="D89" s="288">
        <v>10769</v>
      </c>
      <c r="E89" s="283">
        <v>0</v>
      </c>
      <c r="F89" s="283">
        <v>0</v>
      </c>
      <c r="G89" s="283">
        <v>0</v>
      </c>
      <c r="H89" s="283">
        <v>10769</v>
      </c>
      <c r="I89" s="283">
        <v>0</v>
      </c>
      <c r="J89" s="286">
        <v>10769</v>
      </c>
    </row>
    <row r="90" spans="1:10" ht="16.5" customHeight="1">
      <c r="A90" s="14"/>
      <c r="B90" s="58"/>
      <c r="C90" s="56" t="s">
        <v>115</v>
      </c>
      <c r="D90" s="283">
        <v>22865</v>
      </c>
      <c r="E90" s="283">
        <v>0</v>
      </c>
      <c r="F90" s="283">
        <v>0</v>
      </c>
      <c r="G90" s="283">
        <v>0</v>
      </c>
      <c r="H90" s="283">
        <v>22865</v>
      </c>
      <c r="I90" s="283">
        <v>0</v>
      </c>
      <c r="J90" s="286">
        <v>22865</v>
      </c>
    </row>
    <row r="91" spans="1:10" ht="16.5" customHeight="1">
      <c r="A91" s="14"/>
      <c r="B91" s="59" t="s">
        <v>34</v>
      </c>
      <c r="C91" s="56" t="s">
        <v>127</v>
      </c>
      <c r="D91" s="288">
        <v>0</v>
      </c>
      <c r="E91" s="283">
        <v>310</v>
      </c>
      <c r="F91" s="283">
        <v>0</v>
      </c>
      <c r="G91" s="283">
        <v>0</v>
      </c>
      <c r="H91" s="283">
        <v>310</v>
      </c>
      <c r="I91" s="283">
        <v>0</v>
      </c>
      <c r="J91" s="286">
        <v>310</v>
      </c>
    </row>
    <row r="92" spans="1:10" ht="16.5" customHeight="1">
      <c r="A92" s="14"/>
      <c r="B92" s="57"/>
      <c r="C92" s="56" t="s">
        <v>128</v>
      </c>
      <c r="D92" s="288">
        <v>0</v>
      </c>
      <c r="E92" s="283">
        <v>711</v>
      </c>
      <c r="F92" s="283">
        <v>0</v>
      </c>
      <c r="G92" s="283">
        <v>0</v>
      </c>
      <c r="H92" s="283">
        <v>711</v>
      </c>
      <c r="I92" s="283">
        <v>0</v>
      </c>
      <c r="J92" s="286">
        <v>711</v>
      </c>
    </row>
    <row r="93" spans="1:10" ht="16.5" customHeight="1">
      <c r="A93" s="14"/>
      <c r="B93" s="58"/>
      <c r="C93" s="56" t="s">
        <v>115</v>
      </c>
      <c r="D93" s="283">
        <v>0</v>
      </c>
      <c r="E93" s="283">
        <v>1021</v>
      </c>
      <c r="F93" s="283">
        <v>0</v>
      </c>
      <c r="G93" s="283">
        <v>0</v>
      </c>
      <c r="H93" s="283">
        <v>1021</v>
      </c>
      <c r="I93" s="283">
        <v>0</v>
      </c>
      <c r="J93" s="286">
        <v>1021</v>
      </c>
    </row>
    <row r="94" spans="1:10" ht="16.5" customHeight="1">
      <c r="A94" s="14"/>
      <c r="B94" s="59" t="s">
        <v>35</v>
      </c>
      <c r="C94" s="56" t="s">
        <v>127</v>
      </c>
      <c r="D94" s="288">
        <v>2125</v>
      </c>
      <c r="E94" s="283">
        <v>0</v>
      </c>
      <c r="F94" s="283">
        <v>0</v>
      </c>
      <c r="G94" s="283">
        <v>0</v>
      </c>
      <c r="H94" s="283">
        <v>2125</v>
      </c>
      <c r="I94" s="283">
        <v>0</v>
      </c>
      <c r="J94" s="286">
        <v>2125</v>
      </c>
    </row>
    <row r="95" spans="1:10" ht="16.5" customHeight="1">
      <c r="A95" s="14"/>
      <c r="B95" s="57"/>
      <c r="C95" s="56" t="s">
        <v>128</v>
      </c>
      <c r="D95" s="288">
        <v>2485</v>
      </c>
      <c r="E95" s="283">
        <v>0</v>
      </c>
      <c r="F95" s="283">
        <v>0</v>
      </c>
      <c r="G95" s="283">
        <v>0</v>
      </c>
      <c r="H95" s="283">
        <v>2485</v>
      </c>
      <c r="I95" s="283">
        <v>0</v>
      </c>
      <c r="J95" s="286">
        <v>2485</v>
      </c>
    </row>
    <row r="96" spans="1:10" ht="16.5" customHeight="1">
      <c r="A96" s="14"/>
      <c r="B96" s="58"/>
      <c r="C96" s="56" t="s">
        <v>115</v>
      </c>
      <c r="D96" s="283">
        <v>4610</v>
      </c>
      <c r="E96" s="283">
        <v>0</v>
      </c>
      <c r="F96" s="283">
        <v>0</v>
      </c>
      <c r="G96" s="283">
        <v>0</v>
      </c>
      <c r="H96" s="283">
        <v>4610</v>
      </c>
      <c r="I96" s="283">
        <v>0</v>
      </c>
      <c r="J96" s="286">
        <v>4610</v>
      </c>
    </row>
    <row r="97" spans="1:10" ht="16.5" customHeight="1">
      <c r="A97" s="14"/>
      <c r="B97" s="59" t="s">
        <v>36</v>
      </c>
      <c r="C97" s="56" t="s">
        <v>127</v>
      </c>
      <c r="D97" s="288">
        <v>246</v>
      </c>
      <c r="E97" s="283">
        <v>0</v>
      </c>
      <c r="F97" s="283">
        <v>0</v>
      </c>
      <c r="G97" s="283">
        <v>0</v>
      </c>
      <c r="H97" s="283">
        <v>246</v>
      </c>
      <c r="I97" s="283">
        <v>0</v>
      </c>
      <c r="J97" s="286">
        <v>246</v>
      </c>
    </row>
    <row r="98" spans="1:10" ht="16.5" customHeight="1">
      <c r="A98" s="14"/>
      <c r="B98" s="57"/>
      <c r="C98" s="56" t="s">
        <v>128</v>
      </c>
      <c r="D98" s="288">
        <v>92</v>
      </c>
      <c r="E98" s="283">
        <v>0</v>
      </c>
      <c r="F98" s="283">
        <v>0</v>
      </c>
      <c r="G98" s="283">
        <v>0</v>
      </c>
      <c r="H98" s="283">
        <v>92</v>
      </c>
      <c r="I98" s="283">
        <v>0</v>
      </c>
      <c r="J98" s="286">
        <v>92</v>
      </c>
    </row>
    <row r="99" spans="1:10" ht="16.5" customHeight="1">
      <c r="A99" s="14"/>
      <c r="B99" s="58"/>
      <c r="C99" s="56" t="s">
        <v>115</v>
      </c>
      <c r="D99" s="283">
        <v>338</v>
      </c>
      <c r="E99" s="283">
        <v>0</v>
      </c>
      <c r="F99" s="283">
        <v>0</v>
      </c>
      <c r="G99" s="283">
        <v>0</v>
      </c>
      <c r="H99" s="283">
        <v>338</v>
      </c>
      <c r="I99" s="283">
        <v>0</v>
      </c>
      <c r="J99" s="286">
        <v>338</v>
      </c>
    </row>
    <row r="100" spans="1:10" s="17" customFormat="1" ht="16.5" customHeight="1">
      <c r="A100" s="16"/>
      <c r="B100" s="59" t="s">
        <v>37</v>
      </c>
      <c r="C100" s="56" t="s">
        <v>127</v>
      </c>
      <c r="D100" s="288">
        <v>8373</v>
      </c>
      <c r="E100" s="283">
        <v>0</v>
      </c>
      <c r="F100" s="283">
        <v>0</v>
      </c>
      <c r="G100" s="283">
        <v>0</v>
      </c>
      <c r="H100" s="283">
        <v>8373</v>
      </c>
      <c r="I100" s="283">
        <v>0</v>
      </c>
      <c r="J100" s="286">
        <v>8373</v>
      </c>
    </row>
    <row r="101" spans="1:10" s="17" customFormat="1" ht="16.5" customHeight="1">
      <c r="A101" s="16"/>
      <c r="B101" s="57"/>
      <c r="C101" s="56" t="s">
        <v>128</v>
      </c>
      <c r="D101" s="288">
        <v>15453</v>
      </c>
      <c r="E101" s="283">
        <v>0</v>
      </c>
      <c r="F101" s="283">
        <v>0</v>
      </c>
      <c r="G101" s="283">
        <v>0</v>
      </c>
      <c r="H101" s="283">
        <v>15453</v>
      </c>
      <c r="I101" s="283">
        <v>0</v>
      </c>
      <c r="J101" s="286">
        <v>15453</v>
      </c>
    </row>
    <row r="102" spans="1:10" s="17" customFormat="1" ht="16.5" customHeight="1" thickBot="1">
      <c r="A102" s="16"/>
      <c r="B102" s="15"/>
      <c r="C102" s="62" t="s">
        <v>115</v>
      </c>
      <c r="D102" s="283">
        <v>23826</v>
      </c>
      <c r="E102" s="283">
        <v>0</v>
      </c>
      <c r="F102" s="283">
        <v>0</v>
      </c>
      <c r="G102" s="283">
        <v>0</v>
      </c>
      <c r="H102" s="283">
        <v>23826</v>
      </c>
      <c r="I102" s="283">
        <v>0</v>
      </c>
      <c r="J102" s="286">
        <v>23826</v>
      </c>
    </row>
    <row r="103" spans="1:10" ht="16.5" customHeight="1">
      <c r="A103" s="14"/>
      <c r="B103" s="18" t="s">
        <v>116</v>
      </c>
      <c r="C103" s="55" t="s">
        <v>127</v>
      </c>
      <c r="D103" s="284">
        <v>135894</v>
      </c>
      <c r="E103" s="284">
        <v>41728</v>
      </c>
      <c r="F103" s="284">
        <v>0</v>
      </c>
      <c r="G103" s="284">
        <v>13</v>
      </c>
      <c r="H103" s="284">
        <v>177635</v>
      </c>
      <c r="I103" s="284">
        <v>0</v>
      </c>
      <c r="J103" s="285">
        <v>177635</v>
      </c>
    </row>
    <row r="104" spans="1:10" ht="16.5" customHeight="1">
      <c r="A104" s="14"/>
      <c r="B104" s="10"/>
      <c r="C104" s="56" t="s">
        <v>128</v>
      </c>
      <c r="D104" s="283">
        <v>145359</v>
      </c>
      <c r="E104" s="283">
        <v>59352</v>
      </c>
      <c r="F104" s="283">
        <v>0</v>
      </c>
      <c r="G104" s="283">
        <v>10</v>
      </c>
      <c r="H104" s="283">
        <v>204721</v>
      </c>
      <c r="I104" s="283">
        <v>0</v>
      </c>
      <c r="J104" s="286">
        <v>204721</v>
      </c>
    </row>
    <row r="105" spans="1:10" ht="16.5" customHeight="1" thickBot="1">
      <c r="A105" s="14"/>
      <c r="B105" s="15"/>
      <c r="C105" s="64" t="s">
        <v>115</v>
      </c>
      <c r="D105" s="290">
        <v>281253</v>
      </c>
      <c r="E105" s="290">
        <v>101080</v>
      </c>
      <c r="F105" s="290">
        <v>0</v>
      </c>
      <c r="G105" s="290">
        <v>23</v>
      </c>
      <c r="H105" s="290">
        <v>382356</v>
      </c>
      <c r="I105" s="290">
        <v>0</v>
      </c>
      <c r="J105" s="291">
        <v>382356</v>
      </c>
    </row>
    <row r="106" spans="1:10" ht="16.5" customHeight="1">
      <c r="A106" s="14"/>
      <c r="B106" s="18" t="s">
        <v>38</v>
      </c>
      <c r="C106" s="55" t="s">
        <v>127</v>
      </c>
      <c r="D106" s="283">
        <v>0</v>
      </c>
      <c r="E106" s="292">
        <v>529</v>
      </c>
      <c r="F106" s="283">
        <v>0</v>
      </c>
      <c r="G106" s="283">
        <v>0</v>
      </c>
      <c r="H106" s="292">
        <v>529</v>
      </c>
      <c r="I106" s="283">
        <v>0</v>
      </c>
      <c r="J106" s="293">
        <v>529</v>
      </c>
    </row>
    <row r="107" spans="1:10" ht="16.5" customHeight="1">
      <c r="A107" s="14"/>
      <c r="B107" s="10"/>
      <c r="C107" s="56" t="s">
        <v>128</v>
      </c>
      <c r="D107" s="283">
        <v>0</v>
      </c>
      <c r="E107" s="283">
        <v>1404</v>
      </c>
      <c r="F107" s="283">
        <v>0</v>
      </c>
      <c r="G107" s="283">
        <v>0</v>
      </c>
      <c r="H107" s="283">
        <v>1404</v>
      </c>
      <c r="I107" s="283">
        <v>0</v>
      </c>
      <c r="J107" s="286">
        <v>1404</v>
      </c>
    </row>
    <row r="108" spans="1:10" ht="16.5" customHeight="1">
      <c r="A108" s="14"/>
      <c r="B108" s="12"/>
      <c r="C108" s="56" t="s">
        <v>115</v>
      </c>
      <c r="D108" s="283">
        <v>0</v>
      </c>
      <c r="E108" s="283">
        <v>1933</v>
      </c>
      <c r="F108" s="283">
        <v>0</v>
      </c>
      <c r="G108" s="283">
        <v>0</v>
      </c>
      <c r="H108" s="283">
        <v>1933</v>
      </c>
      <c r="I108" s="283">
        <v>0</v>
      </c>
      <c r="J108" s="286">
        <v>1933</v>
      </c>
    </row>
    <row r="109" spans="1:10" ht="16.5" customHeight="1">
      <c r="A109" s="14"/>
      <c r="B109" s="13" t="s">
        <v>39</v>
      </c>
      <c r="C109" s="56" t="s">
        <v>127</v>
      </c>
      <c r="D109" s="283">
        <v>140</v>
      </c>
      <c r="E109" s="283">
        <v>0</v>
      </c>
      <c r="F109" s="283">
        <v>0</v>
      </c>
      <c r="G109" s="283">
        <v>0</v>
      </c>
      <c r="H109" s="283">
        <v>140</v>
      </c>
      <c r="I109" s="283">
        <v>0</v>
      </c>
      <c r="J109" s="286">
        <v>140</v>
      </c>
    </row>
    <row r="110" spans="1:10" ht="16.5" customHeight="1">
      <c r="A110" s="14"/>
      <c r="B110" s="10"/>
      <c r="C110" s="56" t="s">
        <v>128</v>
      </c>
      <c r="D110" s="283">
        <v>160</v>
      </c>
      <c r="E110" s="283">
        <v>0</v>
      </c>
      <c r="F110" s="283">
        <v>0</v>
      </c>
      <c r="G110" s="283">
        <v>0</v>
      </c>
      <c r="H110" s="283">
        <v>160</v>
      </c>
      <c r="I110" s="283">
        <v>0</v>
      </c>
      <c r="J110" s="286">
        <v>160</v>
      </c>
    </row>
    <row r="111" spans="1:10" ht="16.5" customHeight="1">
      <c r="A111" s="14"/>
      <c r="B111" s="12"/>
      <c r="C111" s="56" t="s">
        <v>115</v>
      </c>
      <c r="D111" s="283">
        <v>300</v>
      </c>
      <c r="E111" s="283">
        <v>0</v>
      </c>
      <c r="F111" s="283">
        <v>0</v>
      </c>
      <c r="G111" s="283">
        <v>0</v>
      </c>
      <c r="H111" s="283">
        <v>300</v>
      </c>
      <c r="I111" s="283">
        <v>0</v>
      </c>
      <c r="J111" s="286">
        <v>300</v>
      </c>
    </row>
    <row r="112" spans="1:10" ht="16.5" customHeight="1">
      <c r="A112" s="14"/>
      <c r="B112" s="10" t="s">
        <v>40</v>
      </c>
      <c r="C112" s="62" t="s">
        <v>127</v>
      </c>
      <c r="D112" s="292">
        <v>2368</v>
      </c>
      <c r="E112" s="283">
        <v>0</v>
      </c>
      <c r="F112" s="283">
        <v>0</v>
      </c>
      <c r="G112" s="283">
        <v>0</v>
      </c>
      <c r="H112" s="283">
        <v>2368</v>
      </c>
      <c r="I112" s="283">
        <v>26</v>
      </c>
      <c r="J112" s="286">
        <v>2394</v>
      </c>
    </row>
    <row r="113" spans="1:10" ht="16.5" customHeight="1">
      <c r="A113" s="14"/>
      <c r="B113" s="10"/>
      <c r="C113" s="56" t="s">
        <v>128</v>
      </c>
      <c r="D113" s="283">
        <v>3789</v>
      </c>
      <c r="E113" s="283">
        <v>0</v>
      </c>
      <c r="F113" s="283">
        <v>0</v>
      </c>
      <c r="G113" s="283">
        <v>0</v>
      </c>
      <c r="H113" s="283">
        <v>3789</v>
      </c>
      <c r="I113" s="283">
        <v>0</v>
      </c>
      <c r="J113" s="286">
        <v>3789</v>
      </c>
    </row>
    <row r="114" spans="1:10" ht="16.5" customHeight="1">
      <c r="A114" s="14"/>
      <c r="B114" s="12"/>
      <c r="C114" s="56" t="s">
        <v>115</v>
      </c>
      <c r="D114" s="283">
        <v>6157</v>
      </c>
      <c r="E114" s="283">
        <v>0</v>
      </c>
      <c r="F114" s="283">
        <v>0</v>
      </c>
      <c r="G114" s="283">
        <v>0</v>
      </c>
      <c r="H114" s="283">
        <v>6157</v>
      </c>
      <c r="I114" s="283">
        <v>26</v>
      </c>
      <c r="J114" s="286">
        <v>6183</v>
      </c>
    </row>
    <row r="115" spans="1:10" ht="16.5" customHeight="1">
      <c r="A115" s="14"/>
      <c r="B115" s="13" t="s">
        <v>41</v>
      </c>
      <c r="C115" s="56" t="s">
        <v>127</v>
      </c>
      <c r="D115" s="283">
        <v>811</v>
      </c>
      <c r="E115" s="283">
        <v>0</v>
      </c>
      <c r="F115" s="283">
        <v>0</v>
      </c>
      <c r="G115" s="283">
        <v>0</v>
      </c>
      <c r="H115" s="283">
        <v>811</v>
      </c>
      <c r="I115" s="283">
        <v>0</v>
      </c>
      <c r="J115" s="286">
        <v>811</v>
      </c>
    </row>
    <row r="116" spans="1:10" ht="16.5" customHeight="1">
      <c r="A116" s="14"/>
      <c r="B116" s="10"/>
      <c r="C116" s="56" t="s">
        <v>128</v>
      </c>
      <c r="D116" s="283">
        <v>505</v>
      </c>
      <c r="E116" s="283">
        <v>0</v>
      </c>
      <c r="F116" s="283">
        <v>0</v>
      </c>
      <c r="G116" s="283">
        <v>0</v>
      </c>
      <c r="H116" s="283">
        <v>505</v>
      </c>
      <c r="I116" s="283">
        <v>0</v>
      </c>
      <c r="J116" s="286">
        <v>505</v>
      </c>
    </row>
    <row r="117" spans="1:10" ht="16.5" customHeight="1">
      <c r="A117" s="14"/>
      <c r="B117" s="12"/>
      <c r="C117" s="56" t="s">
        <v>115</v>
      </c>
      <c r="D117" s="283">
        <v>1316</v>
      </c>
      <c r="E117" s="283">
        <v>0</v>
      </c>
      <c r="F117" s="283">
        <v>0</v>
      </c>
      <c r="G117" s="283">
        <v>0</v>
      </c>
      <c r="H117" s="283">
        <v>1316</v>
      </c>
      <c r="I117" s="283">
        <v>0</v>
      </c>
      <c r="J117" s="286">
        <v>1316</v>
      </c>
    </row>
    <row r="118" spans="1:10" ht="16.5" customHeight="1">
      <c r="A118" s="14"/>
      <c r="B118" s="13" t="s">
        <v>42</v>
      </c>
      <c r="C118" s="56" t="s">
        <v>127</v>
      </c>
      <c r="D118" s="283">
        <v>6354</v>
      </c>
      <c r="E118" s="283">
        <v>0</v>
      </c>
      <c r="F118" s="283">
        <v>0</v>
      </c>
      <c r="G118" s="283">
        <v>0</v>
      </c>
      <c r="H118" s="283">
        <v>6354</v>
      </c>
      <c r="I118" s="283">
        <v>0</v>
      </c>
      <c r="J118" s="286">
        <v>6354</v>
      </c>
    </row>
    <row r="119" spans="1:10" ht="16.5" customHeight="1">
      <c r="A119" s="14"/>
      <c r="B119" s="10"/>
      <c r="C119" s="56" t="s">
        <v>128</v>
      </c>
      <c r="D119" s="283">
        <v>5118</v>
      </c>
      <c r="E119" s="283">
        <v>0</v>
      </c>
      <c r="F119" s="283">
        <v>0</v>
      </c>
      <c r="G119" s="283">
        <v>0</v>
      </c>
      <c r="H119" s="283">
        <v>5118</v>
      </c>
      <c r="I119" s="283">
        <v>0</v>
      </c>
      <c r="J119" s="286">
        <v>5118</v>
      </c>
    </row>
    <row r="120" spans="1:10" ht="16.5" customHeight="1">
      <c r="A120" s="14"/>
      <c r="B120" s="12"/>
      <c r="C120" s="56" t="s">
        <v>115</v>
      </c>
      <c r="D120" s="283">
        <v>11472</v>
      </c>
      <c r="E120" s="283">
        <v>0</v>
      </c>
      <c r="F120" s="283">
        <v>0</v>
      </c>
      <c r="G120" s="283">
        <v>0</v>
      </c>
      <c r="H120" s="283">
        <v>11472</v>
      </c>
      <c r="I120" s="283">
        <v>0</v>
      </c>
      <c r="J120" s="286">
        <v>11472</v>
      </c>
    </row>
    <row r="121" spans="1:10" ht="16.5" customHeight="1">
      <c r="A121" s="14"/>
      <c r="B121" s="13" t="s">
        <v>43</v>
      </c>
      <c r="C121" s="56" t="s">
        <v>127</v>
      </c>
      <c r="D121" s="283">
        <v>261</v>
      </c>
      <c r="E121" s="283">
        <v>0</v>
      </c>
      <c r="F121" s="283">
        <v>0</v>
      </c>
      <c r="G121" s="283">
        <v>0</v>
      </c>
      <c r="H121" s="283">
        <v>261</v>
      </c>
      <c r="I121" s="283">
        <v>0</v>
      </c>
      <c r="J121" s="286">
        <v>261</v>
      </c>
    </row>
    <row r="122" spans="1:10" ht="16.5" customHeight="1">
      <c r="A122" s="14"/>
      <c r="B122" s="10"/>
      <c r="C122" s="56" t="s">
        <v>128</v>
      </c>
      <c r="D122" s="283">
        <v>292</v>
      </c>
      <c r="E122" s="283">
        <v>0</v>
      </c>
      <c r="F122" s="283">
        <v>0</v>
      </c>
      <c r="G122" s="283">
        <v>0</v>
      </c>
      <c r="H122" s="283">
        <v>292</v>
      </c>
      <c r="I122" s="283">
        <v>0</v>
      </c>
      <c r="J122" s="286">
        <v>292</v>
      </c>
    </row>
    <row r="123" spans="1:10" ht="16.5" customHeight="1">
      <c r="A123" s="14"/>
      <c r="B123" s="12"/>
      <c r="C123" s="56" t="s">
        <v>115</v>
      </c>
      <c r="D123" s="283">
        <v>553</v>
      </c>
      <c r="E123" s="283">
        <v>0</v>
      </c>
      <c r="F123" s="283">
        <v>0</v>
      </c>
      <c r="G123" s="283">
        <v>0</v>
      </c>
      <c r="H123" s="283">
        <v>553</v>
      </c>
      <c r="I123" s="283">
        <v>0</v>
      </c>
      <c r="J123" s="286">
        <v>553</v>
      </c>
    </row>
    <row r="124" spans="1:10" ht="16.5" customHeight="1">
      <c r="A124" s="14"/>
      <c r="B124" s="13" t="s">
        <v>44</v>
      </c>
      <c r="C124" s="56" t="s">
        <v>127</v>
      </c>
      <c r="D124" s="283">
        <v>6723</v>
      </c>
      <c r="E124" s="283">
        <v>0</v>
      </c>
      <c r="F124" s="283">
        <v>0</v>
      </c>
      <c r="G124" s="283">
        <v>0</v>
      </c>
      <c r="H124" s="283">
        <v>6723</v>
      </c>
      <c r="I124" s="283">
        <v>0</v>
      </c>
      <c r="J124" s="286">
        <v>6723</v>
      </c>
    </row>
    <row r="125" spans="1:10" ht="16.5" customHeight="1">
      <c r="A125" s="14"/>
      <c r="B125" s="10"/>
      <c r="C125" s="56" t="s">
        <v>128</v>
      </c>
      <c r="D125" s="283">
        <v>641</v>
      </c>
      <c r="E125" s="283">
        <v>0</v>
      </c>
      <c r="F125" s="283">
        <v>0</v>
      </c>
      <c r="G125" s="283">
        <v>0</v>
      </c>
      <c r="H125" s="283">
        <v>641</v>
      </c>
      <c r="I125" s="283">
        <v>0</v>
      </c>
      <c r="J125" s="286">
        <v>641</v>
      </c>
    </row>
    <row r="126" spans="1:10" ht="16.5" customHeight="1">
      <c r="A126" s="14"/>
      <c r="B126" s="12"/>
      <c r="C126" s="56" t="s">
        <v>115</v>
      </c>
      <c r="D126" s="283">
        <v>7364</v>
      </c>
      <c r="E126" s="283">
        <v>0</v>
      </c>
      <c r="F126" s="283">
        <v>0</v>
      </c>
      <c r="G126" s="283">
        <v>0</v>
      </c>
      <c r="H126" s="283">
        <v>7364</v>
      </c>
      <c r="I126" s="283">
        <v>0</v>
      </c>
      <c r="J126" s="286">
        <v>7364</v>
      </c>
    </row>
    <row r="127" spans="1:10" ht="16.5" customHeight="1">
      <c r="A127" s="14"/>
      <c r="B127" s="13" t="s">
        <v>45</v>
      </c>
      <c r="C127" s="56" t="s">
        <v>127</v>
      </c>
      <c r="D127" s="283">
        <v>247</v>
      </c>
      <c r="E127" s="283">
        <v>0</v>
      </c>
      <c r="F127" s="283">
        <v>0</v>
      </c>
      <c r="G127" s="283">
        <v>0</v>
      </c>
      <c r="H127" s="283">
        <v>247</v>
      </c>
      <c r="I127" s="283">
        <v>23</v>
      </c>
      <c r="J127" s="286">
        <v>270</v>
      </c>
    </row>
    <row r="128" spans="1:10" ht="16.5" customHeight="1">
      <c r="A128" s="14"/>
      <c r="B128" s="10"/>
      <c r="C128" s="56" t="s">
        <v>128</v>
      </c>
      <c r="D128" s="283">
        <v>1224</v>
      </c>
      <c r="E128" s="283">
        <v>0</v>
      </c>
      <c r="F128" s="283">
        <v>0</v>
      </c>
      <c r="G128" s="283">
        <v>0</v>
      </c>
      <c r="H128" s="283">
        <v>1224</v>
      </c>
      <c r="I128" s="287">
        <v>0</v>
      </c>
      <c r="J128" s="286">
        <v>1224</v>
      </c>
    </row>
    <row r="129" spans="1:10" ht="16.5" customHeight="1">
      <c r="A129" s="14"/>
      <c r="B129" s="12"/>
      <c r="C129" s="56" t="s">
        <v>115</v>
      </c>
      <c r="D129" s="283">
        <v>1471</v>
      </c>
      <c r="E129" s="283">
        <v>0</v>
      </c>
      <c r="F129" s="283">
        <v>0</v>
      </c>
      <c r="G129" s="283">
        <v>0</v>
      </c>
      <c r="H129" s="283">
        <v>1471</v>
      </c>
      <c r="I129" s="283">
        <v>23</v>
      </c>
      <c r="J129" s="286">
        <v>1494</v>
      </c>
    </row>
    <row r="130" spans="1:10" ht="16.5" customHeight="1">
      <c r="A130" s="14"/>
      <c r="B130" s="13" t="s">
        <v>46</v>
      </c>
      <c r="C130" s="56" t="s">
        <v>127</v>
      </c>
      <c r="D130" s="283">
        <v>728</v>
      </c>
      <c r="E130" s="283">
        <v>0</v>
      </c>
      <c r="F130" s="283">
        <v>0</v>
      </c>
      <c r="G130" s="283">
        <v>0</v>
      </c>
      <c r="H130" s="283">
        <v>728</v>
      </c>
      <c r="I130" s="283">
        <v>8</v>
      </c>
      <c r="J130" s="286">
        <v>736</v>
      </c>
    </row>
    <row r="131" spans="1:10" ht="16.5" customHeight="1">
      <c r="A131" s="14"/>
      <c r="B131" s="10"/>
      <c r="C131" s="56" t="s">
        <v>128</v>
      </c>
      <c r="D131" s="283">
        <v>927</v>
      </c>
      <c r="E131" s="283">
        <v>0</v>
      </c>
      <c r="F131" s="283">
        <v>0</v>
      </c>
      <c r="G131" s="283">
        <v>0</v>
      </c>
      <c r="H131" s="283">
        <v>927</v>
      </c>
      <c r="I131" s="287">
        <v>0</v>
      </c>
      <c r="J131" s="286">
        <v>927</v>
      </c>
    </row>
    <row r="132" spans="1:10" ht="16.5" customHeight="1">
      <c r="A132" s="14"/>
      <c r="B132" s="12"/>
      <c r="C132" s="56" t="s">
        <v>115</v>
      </c>
      <c r="D132" s="283">
        <v>1655</v>
      </c>
      <c r="E132" s="283">
        <v>0</v>
      </c>
      <c r="F132" s="283">
        <v>0</v>
      </c>
      <c r="G132" s="283">
        <v>0</v>
      </c>
      <c r="H132" s="283">
        <v>1655</v>
      </c>
      <c r="I132" s="283">
        <v>8</v>
      </c>
      <c r="J132" s="286">
        <v>1663</v>
      </c>
    </row>
    <row r="133" spans="1:10" ht="16.5" customHeight="1">
      <c r="A133" s="14"/>
      <c r="B133" s="13" t="s">
        <v>47</v>
      </c>
      <c r="C133" s="56" t="s">
        <v>127</v>
      </c>
      <c r="D133" s="283">
        <v>487</v>
      </c>
      <c r="E133" s="283">
        <v>0</v>
      </c>
      <c r="F133" s="283">
        <v>0</v>
      </c>
      <c r="G133" s="283">
        <v>0</v>
      </c>
      <c r="H133" s="283">
        <v>487</v>
      </c>
      <c r="I133" s="283">
        <v>0</v>
      </c>
      <c r="J133" s="286">
        <v>487</v>
      </c>
    </row>
    <row r="134" spans="1:10" ht="16.5" customHeight="1">
      <c r="A134" s="14"/>
      <c r="B134" s="10"/>
      <c r="C134" s="56" t="s">
        <v>128</v>
      </c>
      <c r="D134" s="283">
        <v>958</v>
      </c>
      <c r="E134" s="283">
        <v>0</v>
      </c>
      <c r="F134" s="283">
        <v>0</v>
      </c>
      <c r="G134" s="283">
        <v>0</v>
      </c>
      <c r="H134" s="283">
        <v>958</v>
      </c>
      <c r="I134" s="283">
        <v>0</v>
      </c>
      <c r="J134" s="286">
        <v>958</v>
      </c>
    </row>
    <row r="135" spans="1:10" ht="16.5" customHeight="1" thickBot="1">
      <c r="A135" s="14"/>
      <c r="B135" s="10"/>
      <c r="C135" s="56" t="s">
        <v>115</v>
      </c>
      <c r="D135" s="283">
        <v>1445</v>
      </c>
      <c r="E135" s="283">
        <v>0</v>
      </c>
      <c r="F135" s="283">
        <v>0</v>
      </c>
      <c r="G135" s="283">
        <v>0</v>
      </c>
      <c r="H135" s="283">
        <v>1445</v>
      </c>
      <c r="I135" s="283">
        <v>0</v>
      </c>
      <c r="J135" s="286">
        <v>1445</v>
      </c>
    </row>
    <row r="136" spans="1:10" ht="16.5" customHeight="1">
      <c r="A136" s="14"/>
      <c r="B136" s="18" t="s">
        <v>117</v>
      </c>
      <c r="C136" s="55" t="s">
        <v>127</v>
      </c>
      <c r="D136" s="284">
        <v>18119</v>
      </c>
      <c r="E136" s="284">
        <v>529</v>
      </c>
      <c r="F136" s="284">
        <v>0</v>
      </c>
      <c r="G136" s="284">
        <v>0</v>
      </c>
      <c r="H136" s="284">
        <v>18648</v>
      </c>
      <c r="I136" s="284">
        <v>57</v>
      </c>
      <c r="J136" s="285">
        <v>18705</v>
      </c>
    </row>
    <row r="137" spans="1:10" ht="16.5" customHeight="1">
      <c r="A137" s="14"/>
      <c r="B137" s="10"/>
      <c r="C137" s="56" t="s">
        <v>128</v>
      </c>
      <c r="D137" s="283">
        <v>13614</v>
      </c>
      <c r="E137" s="283">
        <v>1404</v>
      </c>
      <c r="F137" s="283">
        <v>0</v>
      </c>
      <c r="G137" s="283">
        <v>0</v>
      </c>
      <c r="H137" s="283">
        <v>15018</v>
      </c>
      <c r="I137" s="283">
        <v>0</v>
      </c>
      <c r="J137" s="286">
        <v>15018</v>
      </c>
    </row>
    <row r="138" spans="1:10" ht="16.5" customHeight="1" thickBot="1">
      <c r="A138" s="14"/>
      <c r="B138" s="15"/>
      <c r="C138" s="56" t="s">
        <v>115</v>
      </c>
      <c r="D138" s="290">
        <v>31733</v>
      </c>
      <c r="E138" s="290">
        <v>1933</v>
      </c>
      <c r="F138" s="290">
        <v>0</v>
      </c>
      <c r="G138" s="290">
        <v>0</v>
      </c>
      <c r="H138" s="290">
        <v>33666</v>
      </c>
      <c r="I138" s="290">
        <v>57</v>
      </c>
      <c r="J138" s="291">
        <v>33723</v>
      </c>
    </row>
    <row r="139" spans="1:10" ht="16.5" customHeight="1">
      <c r="A139" s="14"/>
      <c r="B139" s="10" t="s">
        <v>114</v>
      </c>
      <c r="C139" s="55" t="s">
        <v>127</v>
      </c>
      <c r="D139" s="284">
        <v>154013</v>
      </c>
      <c r="E139" s="284">
        <v>42257</v>
      </c>
      <c r="F139" s="284">
        <v>0</v>
      </c>
      <c r="G139" s="284">
        <v>13</v>
      </c>
      <c r="H139" s="284">
        <v>196283</v>
      </c>
      <c r="I139" s="284">
        <v>57</v>
      </c>
      <c r="J139" s="285">
        <v>196340</v>
      </c>
    </row>
    <row r="140" spans="1:10" ht="16.5" customHeight="1">
      <c r="A140" s="14"/>
      <c r="B140" s="10"/>
      <c r="C140" s="56" t="s">
        <v>128</v>
      </c>
      <c r="D140" s="292">
        <v>158973</v>
      </c>
      <c r="E140" s="292">
        <v>60756</v>
      </c>
      <c r="F140" s="297">
        <v>0</v>
      </c>
      <c r="G140" s="292">
        <v>0</v>
      </c>
      <c r="H140" s="292">
        <v>219739</v>
      </c>
      <c r="I140" s="292">
        <v>0</v>
      </c>
      <c r="J140" s="293">
        <v>219739</v>
      </c>
    </row>
    <row r="141" spans="1:10" ht="16.5" customHeight="1" thickBot="1">
      <c r="B141" s="15"/>
      <c r="C141" s="64" t="s">
        <v>115</v>
      </c>
      <c r="D141" s="298">
        <v>312986</v>
      </c>
      <c r="E141" s="290">
        <v>103013</v>
      </c>
      <c r="F141" s="299">
        <v>0</v>
      </c>
      <c r="G141" s="290">
        <v>23</v>
      </c>
      <c r="H141" s="298">
        <v>416022</v>
      </c>
      <c r="I141" s="298">
        <v>57</v>
      </c>
      <c r="J141" s="300">
        <v>416079</v>
      </c>
    </row>
    <row r="142" spans="1:10" ht="16.5" customHeight="1">
      <c r="B142" s="19"/>
      <c r="C142" s="63"/>
      <c r="D142" s="20"/>
      <c r="E142" s="455"/>
      <c r="F142" s="456"/>
      <c r="G142" s="456"/>
      <c r="H142" s="456"/>
      <c r="I142" s="456"/>
      <c r="J142" s="456"/>
    </row>
    <row r="143" spans="1:10">
      <c r="D143" s="21"/>
      <c r="E143" s="21"/>
      <c r="F143" s="22"/>
      <c r="G143" s="22"/>
      <c r="H143" s="22"/>
      <c r="I143" s="22"/>
      <c r="J143" s="22"/>
    </row>
  </sheetData>
  <mergeCells count="1">
    <mergeCell ref="E142:J142"/>
  </mergeCells>
  <phoneticPr fontId="3"/>
  <pageMargins left="0.70866141732283472" right="0.70866141732283472" top="0.59055118110236227" bottom="0.59055118110236227" header="0.31496062992125984" footer="0.27559055118110237"/>
  <pageSetup paperSize="9" scale="78" fitToHeight="3" orientation="portrait" r:id="rId1"/>
  <headerFooter alignWithMargins="0"/>
  <rowBreaks count="2" manualBreakCount="2">
    <brk id="57" max="10" man="1"/>
    <brk id="10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N60"/>
  <sheetViews>
    <sheetView showGridLines="0" view="pageBreakPreview" zoomScale="85" zoomScaleNormal="100" zoomScaleSheetLayoutView="85" workbookViewId="0">
      <pane xSplit="2" ySplit="7" topLeftCell="C8" activePane="bottomRight" state="frozen"/>
      <selection activeCell="F13" sqref="F13"/>
      <selection pane="topRight" activeCell="F13" sqref="F13"/>
      <selection pane="bottomLeft" activeCell="F13" sqref="F13"/>
      <selection pane="bottomRight" activeCell="B1" sqref="B1"/>
    </sheetView>
  </sheetViews>
  <sheetFormatPr defaultRowHeight="13.5"/>
  <cols>
    <col min="1" max="1" width="7.875" style="29" customWidth="1"/>
    <col min="2" max="2" width="13.75" style="29" customWidth="1"/>
    <col min="3" max="14" width="7.25" style="29" customWidth="1"/>
    <col min="15" max="16384" width="9" style="29"/>
  </cols>
  <sheetData>
    <row r="2" spans="1:40" ht="24.75" customHeight="1">
      <c r="B2" s="67" t="s">
        <v>119</v>
      </c>
    </row>
    <row r="3" spans="1:40" ht="22.5" customHeight="1" thickBot="1">
      <c r="B3" s="301" t="s">
        <v>87</v>
      </c>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row>
    <row r="4" spans="1:40" ht="18.75" customHeight="1" thickBot="1">
      <c r="A4" s="303"/>
      <c r="B4" s="457" t="s">
        <v>66</v>
      </c>
      <c r="C4" s="431" t="s">
        <v>129</v>
      </c>
      <c r="D4" s="432"/>
      <c r="E4" s="432"/>
      <c r="F4" s="432"/>
      <c r="G4" s="432"/>
      <c r="H4" s="432"/>
      <c r="I4" s="432"/>
      <c r="J4" s="432"/>
      <c r="K4" s="457" t="s">
        <v>95</v>
      </c>
      <c r="L4" s="458"/>
      <c r="M4" s="457" t="s">
        <v>2</v>
      </c>
      <c r="N4" s="458"/>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row>
    <row r="5" spans="1:40" ht="13.5" customHeight="1">
      <c r="A5" s="304"/>
      <c r="B5" s="465"/>
      <c r="C5" s="463" t="s">
        <v>88</v>
      </c>
      <c r="D5" s="464"/>
      <c r="E5" s="464"/>
      <c r="F5" s="464"/>
      <c r="G5" s="457" t="s">
        <v>94</v>
      </c>
      <c r="H5" s="458"/>
      <c r="I5" s="457" t="s">
        <v>49</v>
      </c>
      <c r="J5" s="470"/>
      <c r="K5" s="459"/>
      <c r="L5" s="460"/>
      <c r="M5" s="459"/>
      <c r="N5" s="460"/>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row>
    <row r="6" spans="1:40" ht="13.5" customHeight="1">
      <c r="A6" s="304"/>
      <c r="B6" s="465"/>
      <c r="C6" s="467" t="s">
        <v>109</v>
      </c>
      <c r="D6" s="468"/>
      <c r="E6" s="469" t="s">
        <v>90</v>
      </c>
      <c r="F6" s="468"/>
      <c r="G6" s="461"/>
      <c r="H6" s="462"/>
      <c r="I6" s="461"/>
      <c r="J6" s="471"/>
      <c r="K6" s="461"/>
      <c r="L6" s="462"/>
      <c r="M6" s="461"/>
      <c r="N6" s="46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row>
    <row r="7" spans="1:40" ht="31.5" customHeight="1" thickBot="1">
      <c r="A7" s="305"/>
      <c r="B7" s="466"/>
      <c r="C7" s="49" t="s">
        <v>91</v>
      </c>
      <c r="D7" s="50" t="s">
        <v>92</v>
      </c>
      <c r="E7" s="50" t="s">
        <v>91</v>
      </c>
      <c r="F7" s="306" t="s">
        <v>93</v>
      </c>
      <c r="G7" s="49" t="s">
        <v>91</v>
      </c>
      <c r="H7" s="307" t="s">
        <v>93</v>
      </c>
      <c r="I7" s="50" t="s">
        <v>91</v>
      </c>
      <c r="J7" s="306" t="s">
        <v>93</v>
      </c>
      <c r="K7" s="49" t="s">
        <v>96</v>
      </c>
      <c r="L7" s="307" t="s">
        <v>93</v>
      </c>
      <c r="M7" s="308" t="s">
        <v>97</v>
      </c>
      <c r="N7" s="309" t="s">
        <v>93</v>
      </c>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row>
    <row r="8" spans="1:40" ht="14.25" customHeight="1">
      <c r="A8" s="54"/>
      <c r="B8" s="37" t="s">
        <v>5</v>
      </c>
      <c r="C8" s="310">
        <v>0</v>
      </c>
      <c r="D8" s="311">
        <v>0</v>
      </c>
      <c r="E8" s="311">
        <v>0</v>
      </c>
      <c r="F8" s="311">
        <v>0</v>
      </c>
      <c r="G8" s="310">
        <v>0</v>
      </c>
      <c r="H8" s="311">
        <v>0</v>
      </c>
      <c r="I8" s="312">
        <f>C8+E8+G8</f>
        <v>0</v>
      </c>
      <c r="J8" s="313">
        <f>D8+F8+H8</f>
        <v>0</v>
      </c>
      <c r="K8" s="310">
        <v>0</v>
      </c>
      <c r="L8" s="311">
        <v>0</v>
      </c>
      <c r="M8" s="314">
        <f>K8+I8</f>
        <v>0</v>
      </c>
      <c r="N8" s="315">
        <f>L8+J8</f>
        <v>0</v>
      </c>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row>
    <row r="9" spans="1:40" ht="14.25" customHeight="1">
      <c r="A9" s="54"/>
      <c r="B9" s="38" t="s">
        <v>6</v>
      </c>
      <c r="C9" s="316">
        <v>0</v>
      </c>
      <c r="D9" s="317">
        <v>0</v>
      </c>
      <c r="E9" s="317">
        <v>0</v>
      </c>
      <c r="F9" s="317">
        <v>0</v>
      </c>
      <c r="G9" s="316">
        <v>0</v>
      </c>
      <c r="H9" s="317">
        <v>0</v>
      </c>
      <c r="I9" s="316">
        <f>C9+E9+G9</f>
        <v>0</v>
      </c>
      <c r="J9" s="317">
        <f>D9+F9+H9</f>
        <v>0</v>
      </c>
      <c r="K9" s="316">
        <v>0</v>
      </c>
      <c r="L9" s="317">
        <v>0</v>
      </c>
      <c r="M9" s="318">
        <f>K9+I9</f>
        <v>0</v>
      </c>
      <c r="N9" s="319">
        <f>L9+J9</f>
        <v>0</v>
      </c>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row>
    <row r="10" spans="1:40" ht="14.25" customHeight="1">
      <c r="A10" s="54"/>
      <c r="B10" s="38" t="s">
        <v>7</v>
      </c>
      <c r="C10" s="316">
        <v>0</v>
      </c>
      <c r="D10" s="317">
        <v>0</v>
      </c>
      <c r="E10" s="317">
        <v>0</v>
      </c>
      <c r="F10" s="317">
        <v>0</v>
      </c>
      <c r="G10" s="316">
        <v>0</v>
      </c>
      <c r="H10" s="317">
        <v>0</v>
      </c>
      <c r="I10" s="316">
        <f t="shared" ref="I10:I39" si="0">C10+E10+G10</f>
        <v>0</v>
      </c>
      <c r="J10" s="317">
        <f t="shared" ref="J10:J39" si="1">D10+F10+H10</f>
        <v>0</v>
      </c>
      <c r="K10" s="316">
        <v>0</v>
      </c>
      <c r="L10" s="317">
        <v>0</v>
      </c>
      <c r="M10" s="318">
        <f t="shared" ref="M10:M17" si="2">K10+I10</f>
        <v>0</v>
      </c>
      <c r="N10" s="319">
        <f t="shared" ref="N10:N19" si="3">L10+J10</f>
        <v>0</v>
      </c>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row>
    <row r="11" spans="1:40" ht="14.25" customHeight="1">
      <c r="A11" s="54"/>
      <c r="B11" s="38" t="s">
        <v>8</v>
      </c>
      <c r="C11" s="316">
        <v>0</v>
      </c>
      <c r="D11" s="317">
        <v>0</v>
      </c>
      <c r="E11" s="317">
        <v>0</v>
      </c>
      <c r="F11" s="317">
        <v>0</v>
      </c>
      <c r="G11" s="316">
        <v>0</v>
      </c>
      <c r="H11" s="317">
        <v>0</v>
      </c>
      <c r="I11" s="316">
        <f t="shared" si="0"/>
        <v>0</v>
      </c>
      <c r="J11" s="317">
        <f t="shared" si="1"/>
        <v>0</v>
      </c>
      <c r="K11" s="316">
        <v>0</v>
      </c>
      <c r="L11" s="317">
        <v>0</v>
      </c>
      <c r="M11" s="318">
        <f t="shared" si="2"/>
        <v>0</v>
      </c>
      <c r="N11" s="319">
        <f t="shared" si="3"/>
        <v>0</v>
      </c>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row>
    <row r="12" spans="1:40" ht="14.25" customHeight="1">
      <c r="A12" s="54"/>
      <c r="B12" s="38" t="s">
        <v>9</v>
      </c>
      <c r="C12" s="316">
        <v>3</v>
      </c>
      <c r="D12" s="317">
        <v>5.4</v>
      </c>
      <c r="E12" s="317">
        <v>0</v>
      </c>
      <c r="F12" s="317">
        <v>0</v>
      </c>
      <c r="G12" s="316">
        <v>0</v>
      </c>
      <c r="H12" s="317">
        <v>0</v>
      </c>
      <c r="I12" s="316">
        <f t="shared" si="0"/>
        <v>3</v>
      </c>
      <c r="J12" s="317">
        <f t="shared" si="1"/>
        <v>5.4</v>
      </c>
      <c r="K12" s="316">
        <v>0</v>
      </c>
      <c r="L12" s="317">
        <v>0</v>
      </c>
      <c r="M12" s="318">
        <f t="shared" si="2"/>
        <v>3</v>
      </c>
      <c r="N12" s="319">
        <f>L12+J12</f>
        <v>5.4</v>
      </c>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row>
    <row r="13" spans="1:40" ht="14.25" customHeight="1">
      <c r="A13" s="54"/>
      <c r="B13" s="38" t="s">
        <v>10</v>
      </c>
      <c r="C13" s="316">
        <v>0</v>
      </c>
      <c r="D13" s="317">
        <v>0</v>
      </c>
      <c r="E13" s="317">
        <v>0</v>
      </c>
      <c r="F13" s="317">
        <v>0</v>
      </c>
      <c r="G13" s="316">
        <v>0</v>
      </c>
      <c r="H13" s="317">
        <v>0</v>
      </c>
      <c r="I13" s="316">
        <f t="shared" si="0"/>
        <v>0</v>
      </c>
      <c r="J13" s="317">
        <f t="shared" si="1"/>
        <v>0</v>
      </c>
      <c r="K13" s="316">
        <v>0</v>
      </c>
      <c r="L13" s="317">
        <v>0</v>
      </c>
      <c r="M13" s="318">
        <f t="shared" si="2"/>
        <v>0</v>
      </c>
      <c r="N13" s="319">
        <f t="shared" si="3"/>
        <v>0</v>
      </c>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row>
    <row r="14" spans="1:40" ht="14.25" customHeight="1">
      <c r="A14" s="54"/>
      <c r="B14" s="38" t="s">
        <v>11</v>
      </c>
      <c r="C14" s="316">
        <v>0</v>
      </c>
      <c r="D14" s="317">
        <v>0</v>
      </c>
      <c r="E14" s="317">
        <v>0</v>
      </c>
      <c r="F14" s="317">
        <v>0</v>
      </c>
      <c r="G14" s="316">
        <v>0</v>
      </c>
      <c r="H14" s="317">
        <v>0</v>
      </c>
      <c r="I14" s="316">
        <f t="shared" si="0"/>
        <v>0</v>
      </c>
      <c r="J14" s="317">
        <f t="shared" si="1"/>
        <v>0</v>
      </c>
      <c r="K14" s="316">
        <v>0</v>
      </c>
      <c r="L14" s="317">
        <v>0</v>
      </c>
      <c r="M14" s="318">
        <f t="shared" si="2"/>
        <v>0</v>
      </c>
      <c r="N14" s="319">
        <f t="shared" si="3"/>
        <v>0</v>
      </c>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row>
    <row r="15" spans="1:40" ht="14.25" customHeight="1">
      <c r="A15" s="54"/>
      <c r="B15" s="38" t="s">
        <v>12</v>
      </c>
      <c r="C15" s="316">
        <v>0</v>
      </c>
      <c r="D15" s="317">
        <v>0</v>
      </c>
      <c r="E15" s="317">
        <v>0</v>
      </c>
      <c r="F15" s="317">
        <v>0</v>
      </c>
      <c r="G15" s="316">
        <v>0</v>
      </c>
      <c r="H15" s="317">
        <v>0</v>
      </c>
      <c r="I15" s="316">
        <f t="shared" si="0"/>
        <v>0</v>
      </c>
      <c r="J15" s="317">
        <f t="shared" si="1"/>
        <v>0</v>
      </c>
      <c r="K15" s="316">
        <v>0</v>
      </c>
      <c r="L15" s="317">
        <v>0</v>
      </c>
      <c r="M15" s="318">
        <f t="shared" si="2"/>
        <v>0</v>
      </c>
      <c r="N15" s="319">
        <f t="shared" si="3"/>
        <v>0</v>
      </c>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row>
    <row r="16" spans="1:40" ht="14.25" customHeight="1">
      <c r="A16" s="54"/>
      <c r="B16" s="38" t="s">
        <v>13</v>
      </c>
      <c r="C16" s="316">
        <v>0</v>
      </c>
      <c r="D16" s="317">
        <v>0</v>
      </c>
      <c r="E16" s="317">
        <v>0</v>
      </c>
      <c r="F16" s="317">
        <v>0</v>
      </c>
      <c r="G16" s="316">
        <v>0</v>
      </c>
      <c r="H16" s="317">
        <v>0</v>
      </c>
      <c r="I16" s="316">
        <f t="shared" si="0"/>
        <v>0</v>
      </c>
      <c r="J16" s="317">
        <f t="shared" si="1"/>
        <v>0</v>
      </c>
      <c r="K16" s="316">
        <v>0</v>
      </c>
      <c r="L16" s="317">
        <v>0</v>
      </c>
      <c r="M16" s="318">
        <f t="shared" si="2"/>
        <v>0</v>
      </c>
      <c r="N16" s="319">
        <f t="shared" si="3"/>
        <v>0</v>
      </c>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row>
    <row r="17" spans="1:40" ht="14.25" customHeight="1">
      <c r="A17" s="54"/>
      <c r="B17" s="38" t="s">
        <v>14</v>
      </c>
      <c r="C17" s="316">
        <v>0</v>
      </c>
      <c r="D17" s="317">
        <v>0</v>
      </c>
      <c r="E17" s="317">
        <v>0</v>
      </c>
      <c r="F17" s="317">
        <v>0</v>
      </c>
      <c r="G17" s="316">
        <v>0</v>
      </c>
      <c r="H17" s="317">
        <v>0</v>
      </c>
      <c r="I17" s="316">
        <f t="shared" si="0"/>
        <v>0</v>
      </c>
      <c r="J17" s="317">
        <f t="shared" si="1"/>
        <v>0</v>
      </c>
      <c r="K17" s="316">
        <v>0</v>
      </c>
      <c r="L17" s="317">
        <v>0</v>
      </c>
      <c r="M17" s="318">
        <f t="shared" si="2"/>
        <v>0</v>
      </c>
      <c r="N17" s="319">
        <f t="shared" si="3"/>
        <v>0</v>
      </c>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row>
    <row r="18" spans="1:40" ht="14.25" customHeight="1">
      <c r="A18" s="54"/>
      <c r="B18" s="38" t="s">
        <v>15</v>
      </c>
      <c r="C18" s="316">
        <v>5</v>
      </c>
      <c r="D18" s="317">
        <v>9</v>
      </c>
      <c r="E18" s="317">
        <v>0</v>
      </c>
      <c r="F18" s="317">
        <v>0</v>
      </c>
      <c r="G18" s="316">
        <v>1</v>
      </c>
      <c r="H18" s="317">
        <v>2</v>
      </c>
      <c r="I18" s="316">
        <f t="shared" si="0"/>
        <v>6</v>
      </c>
      <c r="J18" s="317">
        <f>D18+F18+H18</f>
        <v>11</v>
      </c>
      <c r="K18" s="316">
        <v>0</v>
      </c>
      <c r="L18" s="317">
        <v>0</v>
      </c>
      <c r="M18" s="318">
        <f>K18+I18</f>
        <v>6</v>
      </c>
      <c r="N18" s="319">
        <f t="shared" si="3"/>
        <v>11</v>
      </c>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row>
    <row r="19" spans="1:40" ht="14.25" customHeight="1">
      <c r="A19" s="54"/>
      <c r="B19" s="38" t="s">
        <v>16</v>
      </c>
      <c r="C19" s="316">
        <v>5</v>
      </c>
      <c r="D19" s="317">
        <v>9</v>
      </c>
      <c r="E19" s="317">
        <v>0</v>
      </c>
      <c r="F19" s="317">
        <v>0</v>
      </c>
      <c r="G19" s="316">
        <v>0</v>
      </c>
      <c r="H19" s="317">
        <v>0</v>
      </c>
      <c r="I19" s="316">
        <f t="shared" si="0"/>
        <v>5</v>
      </c>
      <c r="J19" s="317">
        <f t="shared" si="1"/>
        <v>9</v>
      </c>
      <c r="K19" s="316">
        <v>0</v>
      </c>
      <c r="L19" s="317">
        <v>0</v>
      </c>
      <c r="M19" s="318">
        <f>K19+I19</f>
        <v>5</v>
      </c>
      <c r="N19" s="319">
        <f t="shared" si="3"/>
        <v>9</v>
      </c>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row>
    <row r="20" spans="1:40" ht="14.25" customHeight="1">
      <c r="A20" s="54"/>
      <c r="B20" s="38" t="s">
        <v>17</v>
      </c>
      <c r="C20" s="316">
        <v>23</v>
      </c>
      <c r="D20" s="317">
        <v>40</v>
      </c>
      <c r="E20" s="317">
        <v>0</v>
      </c>
      <c r="F20" s="317">
        <v>0</v>
      </c>
      <c r="G20" s="316">
        <v>0</v>
      </c>
      <c r="H20" s="317">
        <v>0</v>
      </c>
      <c r="I20" s="316">
        <f t="shared" si="0"/>
        <v>23</v>
      </c>
      <c r="J20" s="317">
        <f t="shared" si="1"/>
        <v>40</v>
      </c>
      <c r="K20" s="316">
        <v>0</v>
      </c>
      <c r="L20" s="317">
        <v>0</v>
      </c>
      <c r="M20" s="318">
        <f>K20+I20</f>
        <v>23</v>
      </c>
      <c r="N20" s="319">
        <f>L20+J20</f>
        <v>40</v>
      </c>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row>
    <row r="21" spans="1:40" ht="14.25" customHeight="1">
      <c r="A21" s="54"/>
      <c r="B21" s="38" t="s">
        <v>18</v>
      </c>
      <c r="C21" s="316">
        <v>0</v>
      </c>
      <c r="D21" s="317">
        <v>0</v>
      </c>
      <c r="E21" s="317">
        <v>0</v>
      </c>
      <c r="F21" s="317">
        <v>0</v>
      </c>
      <c r="G21" s="316">
        <v>0</v>
      </c>
      <c r="H21" s="317">
        <v>0</v>
      </c>
      <c r="I21" s="316">
        <f t="shared" si="0"/>
        <v>0</v>
      </c>
      <c r="J21" s="317">
        <f t="shared" si="1"/>
        <v>0</v>
      </c>
      <c r="K21" s="316">
        <v>0</v>
      </c>
      <c r="L21" s="317">
        <v>0</v>
      </c>
      <c r="M21" s="318">
        <f t="shared" ref="M21:M39" si="4">K21+I21</f>
        <v>0</v>
      </c>
      <c r="N21" s="319">
        <f t="shared" ref="N21:N39" si="5">L21+J21</f>
        <v>0</v>
      </c>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row>
    <row r="22" spans="1:40" ht="14.25" customHeight="1">
      <c r="A22" s="54"/>
      <c r="B22" s="38" t="s">
        <v>19</v>
      </c>
      <c r="C22" s="316">
        <v>0</v>
      </c>
      <c r="D22" s="317">
        <v>0</v>
      </c>
      <c r="E22" s="317">
        <v>0</v>
      </c>
      <c r="F22" s="317">
        <v>0</v>
      </c>
      <c r="G22" s="316">
        <v>0</v>
      </c>
      <c r="H22" s="317">
        <v>0</v>
      </c>
      <c r="I22" s="316">
        <f t="shared" si="0"/>
        <v>0</v>
      </c>
      <c r="J22" s="317">
        <f t="shared" si="1"/>
        <v>0</v>
      </c>
      <c r="K22" s="316">
        <v>0</v>
      </c>
      <c r="L22" s="317">
        <v>0</v>
      </c>
      <c r="M22" s="318">
        <f t="shared" si="4"/>
        <v>0</v>
      </c>
      <c r="N22" s="319">
        <f t="shared" si="5"/>
        <v>0</v>
      </c>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row>
    <row r="23" spans="1:40" ht="14.25" customHeight="1">
      <c r="A23" s="54"/>
      <c r="B23" s="38" t="s">
        <v>20</v>
      </c>
      <c r="C23" s="316">
        <v>0</v>
      </c>
      <c r="D23" s="317">
        <v>0</v>
      </c>
      <c r="E23" s="317">
        <v>0</v>
      </c>
      <c r="F23" s="317">
        <v>0</v>
      </c>
      <c r="G23" s="316">
        <v>0</v>
      </c>
      <c r="H23" s="317">
        <v>0</v>
      </c>
      <c r="I23" s="316">
        <f t="shared" si="0"/>
        <v>0</v>
      </c>
      <c r="J23" s="317">
        <f t="shared" si="1"/>
        <v>0</v>
      </c>
      <c r="K23" s="316">
        <v>0</v>
      </c>
      <c r="L23" s="317">
        <v>0</v>
      </c>
      <c r="M23" s="318">
        <f t="shared" si="4"/>
        <v>0</v>
      </c>
      <c r="N23" s="319">
        <f t="shared" si="5"/>
        <v>0</v>
      </c>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row>
    <row r="24" spans="1:40" ht="14.25" customHeight="1">
      <c r="A24" s="54"/>
      <c r="B24" s="38" t="s">
        <v>21</v>
      </c>
      <c r="C24" s="316">
        <v>0</v>
      </c>
      <c r="D24" s="317">
        <v>0</v>
      </c>
      <c r="E24" s="317">
        <v>0</v>
      </c>
      <c r="F24" s="317">
        <v>0</v>
      </c>
      <c r="G24" s="316">
        <v>0</v>
      </c>
      <c r="H24" s="317">
        <v>0</v>
      </c>
      <c r="I24" s="316">
        <f t="shared" si="0"/>
        <v>0</v>
      </c>
      <c r="J24" s="317">
        <f t="shared" si="1"/>
        <v>0</v>
      </c>
      <c r="K24" s="316">
        <v>0</v>
      </c>
      <c r="L24" s="317">
        <v>0</v>
      </c>
      <c r="M24" s="318">
        <f t="shared" si="4"/>
        <v>0</v>
      </c>
      <c r="N24" s="319">
        <f t="shared" si="5"/>
        <v>0</v>
      </c>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row>
    <row r="25" spans="1:40" ht="14.25" customHeight="1">
      <c r="A25" s="54"/>
      <c r="B25" s="38" t="s">
        <v>22</v>
      </c>
      <c r="C25" s="316">
        <v>0</v>
      </c>
      <c r="D25" s="317">
        <v>0</v>
      </c>
      <c r="E25" s="317">
        <v>0</v>
      </c>
      <c r="F25" s="317">
        <v>0</v>
      </c>
      <c r="G25" s="316">
        <v>0</v>
      </c>
      <c r="H25" s="317">
        <v>0</v>
      </c>
      <c r="I25" s="316">
        <f t="shared" si="0"/>
        <v>0</v>
      </c>
      <c r="J25" s="317">
        <f t="shared" si="1"/>
        <v>0</v>
      </c>
      <c r="K25" s="316">
        <v>0</v>
      </c>
      <c r="L25" s="317">
        <v>0</v>
      </c>
      <c r="M25" s="318">
        <f t="shared" si="4"/>
        <v>0</v>
      </c>
      <c r="N25" s="319">
        <f t="shared" si="5"/>
        <v>0</v>
      </c>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row>
    <row r="26" spans="1:40" ht="14.25" customHeight="1">
      <c r="A26" s="54"/>
      <c r="B26" s="38" t="s">
        <v>23</v>
      </c>
      <c r="C26" s="316">
        <v>0</v>
      </c>
      <c r="D26" s="317">
        <v>0</v>
      </c>
      <c r="E26" s="317">
        <v>0</v>
      </c>
      <c r="F26" s="317">
        <v>0</v>
      </c>
      <c r="G26" s="316">
        <v>0</v>
      </c>
      <c r="H26" s="317">
        <v>0</v>
      </c>
      <c r="I26" s="316">
        <f t="shared" si="0"/>
        <v>0</v>
      </c>
      <c r="J26" s="317">
        <f t="shared" si="1"/>
        <v>0</v>
      </c>
      <c r="K26" s="316">
        <v>0</v>
      </c>
      <c r="L26" s="317">
        <v>0</v>
      </c>
      <c r="M26" s="318">
        <f t="shared" si="4"/>
        <v>0</v>
      </c>
      <c r="N26" s="319">
        <f t="shared" si="5"/>
        <v>0</v>
      </c>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row>
    <row r="27" spans="1:40" ht="14.25" customHeight="1">
      <c r="A27" s="54"/>
      <c r="B27" s="38" t="s">
        <v>24</v>
      </c>
      <c r="C27" s="316">
        <v>0</v>
      </c>
      <c r="D27" s="317">
        <v>0</v>
      </c>
      <c r="E27" s="317">
        <v>0</v>
      </c>
      <c r="F27" s="317">
        <v>0</v>
      </c>
      <c r="G27" s="316">
        <v>0</v>
      </c>
      <c r="H27" s="317">
        <v>0</v>
      </c>
      <c r="I27" s="316">
        <f t="shared" si="0"/>
        <v>0</v>
      </c>
      <c r="J27" s="317">
        <f t="shared" si="1"/>
        <v>0</v>
      </c>
      <c r="K27" s="316">
        <v>0</v>
      </c>
      <c r="L27" s="317">
        <v>0</v>
      </c>
      <c r="M27" s="318">
        <f t="shared" si="4"/>
        <v>0</v>
      </c>
      <c r="N27" s="319">
        <f t="shared" si="5"/>
        <v>0</v>
      </c>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row>
    <row r="28" spans="1:40" ht="14.25" customHeight="1">
      <c r="A28" s="54"/>
      <c r="B28" s="38" t="s">
        <v>25</v>
      </c>
      <c r="C28" s="316">
        <v>1</v>
      </c>
      <c r="D28" s="317">
        <v>2</v>
      </c>
      <c r="E28" s="317">
        <v>0</v>
      </c>
      <c r="F28" s="317">
        <v>0</v>
      </c>
      <c r="G28" s="316">
        <v>0</v>
      </c>
      <c r="H28" s="317">
        <v>0</v>
      </c>
      <c r="I28" s="316">
        <f t="shared" si="0"/>
        <v>1</v>
      </c>
      <c r="J28" s="317">
        <f t="shared" si="1"/>
        <v>2</v>
      </c>
      <c r="K28" s="316">
        <v>0</v>
      </c>
      <c r="L28" s="317">
        <v>0</v>
      </c>
      <c r="M28" s="318">
        <f t="shared" si="4"/>
        <v>1</v>
      </c>
      <c r="N28" s="319">
        <f t="shared" si="5"/>
        <v>2</v>
      </c>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row>
    <row r="29" spans="1:40" ht="14.25" customHeight="1">
      <c r="A29" s="54"/>
      <c r="B29" s="38" t="s">
        <v>26</v>
      </c>
      <c r="C29" s="316">
        <v>0</v>
      </c>
      <c r="D29" s="317">
        <v>0</v>
      </c>
      <c r="E29" s="317">
        <v>0</v>
      </c>
      <c r="F29" s="317">
        <v>0</v>
      </c>
      <c r="G29" s="316">
        <v>0</v>
      </c>
      <c r="H29" s="317">
        <v>0</v>
      </c>
      <c r="I29" s="316">
        <f t="shared" si="0"/>
        <v>0</v>
      </c>
      <c r="J29" s="317">
        <f t="shared" si="1"/>
        <v>0</v>
      </c>
      <c r="K29" s="316">
        <v>0</v>
      </c>
      <c r="L29" s="317">
        <v>0</v>
      </c>
      <c r="M29" s="318">
        <f t="shared" si="4"/>
        <v>0</v>
      </c>
      <c r="N29" s="319">
        <f t="shared" si="5"/>
        <v>0</v>
      </c>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row>
    <row r="30" spans="1:40" ht="14.25" customHeight="1">
      <c r="A30" s="54"/>
      <c r="B30" s="38" t="s">
        <v>27</v>
      </c>
      <c r="C30" s="316">
        <v>0</v>
      </c>
      <c r="D30" s="317">
        <v>0</v>
      </c>
      <c r="E30" s="317">
        <v>0</v>
      </c>
      <c r="F30" s="317">
        <v>0</v>
      </c>
      <c r="G30" s="316">
        <v>0</v>
      </c>
      <c r="H30" s="317">
        <v>0</v>
      </c>
      <c r="I30" s="316">
        <f t="shared" si="0"/>
        <v>0</v>
      </c>
      <c r="J30" s="317">
        <f t="shared" si="1"/>
        <v>0</v>
      </c>
      <c r="K30" s="316">
        <v>0</v>
      </c>
      <c r="L30" s="317">
        <v>0</v>
      </c>
      <c r="M30" s="318">
        <f t="shared" si="4"/>
        <v>0</v>
      </c>
      <c r="N30" s="319">
        <f t="shared" si="5"/>
        <v>0</v>
      </c>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row>
    <row r="31" spans="1:40" ht="14.25" customHeight="1">
      <c r="A31" s="54"/>
      <c r="B31" s="38" t="s">
        <v>28</v>
      </c>
      <c r="C31" s="316">
        <v>1</v>
      </c>
      <c r="D31" s="317">
        <v>2</v>
      </c>
      <c r="E31" s="317">
        <v>0</v>
      </c>
      <c r="F31" s="317">
        <v>0</v>
      </c>
      <c r="G31" s="316">
        <v>0</v>
      </c>
      <c r="H31" s="317">
        <v>0</v>
      </c>
      <c r="I31" s="316">
        <f t="shared" si="0"/>
        <v>1</v>
      </c>
      <c r="J31" s="317">
        <f t="shared" si="1"/>
        <v>2</v>
      </c>
      <c r="K31" s="316">
        <v>0</v>
      </c>
      <c r="L31" s="317">
        <v>0</v>
      </c>
      <c r="M31" s="318">
        <f t="shared" si="4"/>
        <v>1</v>
      </c>
      <c r="N31" s="319">
        <f t="shared" si="5"/>
        <v>2</v>
      </c>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row>
    <row r="32" spans="1:40" ht="14.25" customHeight="1">
      <c r="A32" s="54"/>
      <c r="B32" s="38" t="s">
        <v>29</v>
      </c>
      <c r="C32" s="316">
        <v>0</v>
      </c>
      <c r="D32" s="317">
        <v>0</v>
      </c>
      <c r="E32" s="317">
        <v>0</v>
      </c>
      <c r="F32" s="317">
        <v>0</v>
      </c>
      <c r="G32" s="316">
        <v>0</v>
      </c>
      <c r="H32" s="317">
        <v>0</v>
      </c>
      <c r="I32" s="316">
        <f t="shared" si="0"/>
        <v>0</v>
      </c>
      <c r="J32" s="317">
        <f t="shared" si="1"/>
        <v>0</v>
      </c>
      <c r="K32" s="316">
        <v>0</v>
      </c>
      <c r="L32" s="317">
        <v>0</v>
      </c>
      <c r="M32" s="318">
        <f t="shared" si="4"/>
        <v>0</v>
      </c>
      <c r="N32" s="319">
        <f t="shared" si="5"/>
        <v>0</v>
      </c>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row>
    <row r="33" spans="1:40" ht="14.25" customHeight="1">
      <c r="A33" s="54"/>
      <c r="B33" s="38" t="s">
        <v>30</v>
      </c>
      <c r="C33" s="316">
        <v>0</v>
      </c>
      <c r="D33" s="317">
        <v>0</v>
      </c>
      <c r="E33" s="317">
        <v>0</v>
      </c>
      <c r="F33" s="317">
        <v>0</v>
      </c>
      <c r="G33" s="316">
        <v>0</v>
      </c>
      <c r="H33" s="317">
        <v>0</v>
      </c>
      <c r="I33" s="316">
        <f t="shared" si="0"/>
        <v>0</v>
      </c>
      <c r="J33" s="317">
        <f t="shared" si="1"/>
        <v>0</v>
      </c>
      <c r="K33" s="316">
        <v>0</v>
      </c>
      <c r="L33" s="317">
        <v>0</v>
      </c>
      <c r="M33" s="318">
        <f t="shared" si="4"/>
        <v>0</v>
      </c>
      <c r="N33" s="319">
        <f t="shared" si="5"/>
        <v>0</v>
      </c>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row>
    <row r="34" spans="1:40" ht="14.25" customHeight="1">
      <c r="A34" s="54"/>
      <c r="B34" s="38" t="s">
        <v>31</v>
      </c>
      <c r="C34" s="316">
        <v>0</v>
      </c>
      <c r="D34" s="317">
        <v>0</v>
      </c>
      <c r="E34" s="317">
        <v>0</v>
      </c>
      <c r="F34" s="317">
        <v>0</v>
      </c>
      <c r="G34" s="316">
        <v>0</v>
      </c>
      <c r="H34" s="317">
        <v>0</v>
      </c>
      <c r="I34" s="316">
        <f t="shared" si="0"/>
        <v>0</v>
      </c>
      <c r="J34" s="317">
        <f t="shared" si="1"/>
        <v>0</v>
      </c>
      <c r="K34" s="316">
        <v>0</v>
      </c>
      <c r="L34" s="317">
        <v>0</v>
      </c>
      <c r="M34" s="318">
        <f t="shared" si="4"/>
        <v>0</v>
      </c>
      <c r="N34" s="319">
        <f t="shared" si="5"/>
        <v>0</v>
      </c>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row>
    <row r="35" spans="1:40" ht="14.25" customHeight="1">
      <c r="A35" s="54"/>
      <c r="B35" s="38" t="s">
        <v>32</v>
      </c>
      <c r="C35" s="316">
        <v>0</v>
      </c>
      <c r="D35" s="317">
        <v>0</v>
      </c>
      <c r="E35" s="317">
        <v>0</v>
      </c>
      <c r="F35" s="317">
        <v>0</v>
      </c>
      <c r="G35" s="316">
        <v>0</v>
      </c>
      <c r="H35" s="317">
        <v>0</v>
      </c>
      <c r="I35" s="316">
        <f t="shared" si="0"/>
        <v>0</v>
      </c>
      <c r="J35" s="317">
        <f t="shared" si="1"/>
        <v>0</v>
      </c>
      <c r="K35" s="316">
        <v>0</v>
      </c>
      <c r="L35" s="317">
        <v>0</v>
      </c>
      <c r="M35" s="318">
        <f t="shared" si="4"/>
        <v>0</v>
      </c>
      <c r="N35" s="319">
        <f t="shared" si="5"/>
        <v>0</v>
      </c>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row>
    <row r="36" spans="1:40" ht="14.25" customHeight="1">
      <c r="A36" s="54"/>
      <c r="B36" s="38" t="s">
        <v>33</v>
      </c>
      <c r="C36" s="316">
        <v>0</v>
      </c>
      <c r="D36" s="317">
        <v>0</v>
      </c>
      <c r="E36" s="317">
        <v>0</v>
      </c>
      <c r="F36" s="317">
        <v>0</v>
      </c>
      <c r="G36" s="316">
        <v>0</v>
      </c>
      <c r="H36" s="317">
        <v>0</v>
      </c>
      <c r="I36" s="316">
        <f t="shared" si="0"/>
        <v>0</v>
      </c>
      <c r="J36" s="317">
        <f t="shared" si="1"/>
        <v>0</v>
      </c>
      <c r="K36" s="316">
        <v>0</v>
      </c>
      <c r="L36" s="317">
        <v>0</v>
      </c>
      <c r="M36" s="318">
        <f t="shared" si="4"/>
        <v>0</v>
      </c>
      <c r="N36" s="319">
        <f t="shared" si="5"/>
        <v>0</v>
      </c>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row>
    <row r="37" spans="1:40" ht="14.25" customHeight="1">
      <c r="A37" s="54"/>
      <c r="B37" s="38" t="s">
        <v>34</v>
      </c>
      <c r="C37" s="316">
        <v>0</v>
      </c>
      <c r="D37" s="317">
        <v>0</v>
      </c>
      <c r="E37" s="317">
        <v>0</v>
      </c>
      <c r="F37" s="317">
        <v>0</v>
      </c>
      <c r="G37" s="316">
        <v>0</v>
      </c>
      <c r="H37" s="317">
        <v>0</v>
      </c>
      <c r="I37" s="316">
        <f t="shared" si="0"/>
        <v>0</v>
      </c>
      <c r="J37" s="317">
        <f t="shared" si="1"/>
        <v>0</v>
      </c>
      <c r="K37" s="316">
        <v>0</v>
      </c>
      <c r="L37" s="317">
        <v>0</v>
      </c>
      <c r="M37" s="318">
        <f t="shared" si="4"/>
        <v>0</v>
      </c>
      <c r="N37" s="319">
        <f t="shared" si="5"/>
        <v>0</v>
      </c>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row>
    <row r="38" spans="1:40" ht="14.25" customHeight="1">
      <c r="A38" s="54"/>
      <c r="B38" s="38" t="s">
        <v>35</v>
      </c>
      <c r="C38" s="316">
        <v>0</v>
      </c>
      <c r="D38" s="317">
        <v>0</v>
      </c>
      <c r="E38" s="317">
        <v>0</v>
      </c>
      <c r="F38" s="317">
        <v>0</v>
      </c>
      <c r="G38" s="316">
        <v>0</v>
      </c>
      <c r="H38" s="317">
        <v>0</v>
      </c>
      <c r="I38" s="316">
        <f t="shared" si="0"/>
        <v>0</v>
      </c>
      <c r="J38" s="317">
        <f t="shared" si="1"/>
        <v>0</v>
      </c>
      <c r="K38" s="316">
        <v>0</v>
      </c>
      <c r="L38" s="317">
        <v>0</v>
      </c>
      <c r="M38" s="318">
        <f t="shared" si="4"/>
        <v>0</v>
      </c>
      <c r="N38" s="319">
        <f t="shared" si="5"/>
        <v>0</v>
      </c>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row>
    <row r="39" spans="1:40" ht="14.25" customHeight="1">
      <c r="A39" s="54"/>
      <c r="B39" s="38" t="s">
        <v>36</v>
      </c>
      <c r="C39" s="316">
        <v>0</v>
      </c>
      <c r="D39" s="317">
        <v>0</v>
      </c>
      <c r="E39" s="317">
        <v>0</v>
      </c>
      <c r="F39" s="317">
        <v>0</v>
      </c>
      <c r="G39" s="316">
        <v>0</v>
      </c>
      <c r="H39" s="317">
        <v>0</v>
      </c>
      <c r="I39" s="316">
        <f t="shared" si="0"/>
        <v>0</v>
      </c>
      <c r="J39" s="317">
        <f t="shared" si="1"/>
        <v>0</v>
      </c>
      <c r="K39" s="316">
        <v>0</v>
      </c>
      <c r="L39" s="317">
        <v>0</v>
      </c>
      <c r="M39" s="318">
        <f t="shared" si="4"/>
        <v>0</v>
      </c>
      <c r="N39" s="319">
        <f t="shared" si="5"/>
        <v>0</v>
      </c>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row>
    <row r="40" spans="1:40" ht="14.25" customHeight="1" thickBot="1">
      <c r="A40" s="54"/>
      <c r="B40" s="39" t="s">
        <v>37</v>
      </c>
      <c r="C40" s="320">
        <v>0</v>
      </c>
      <c r="D40" s="321">
        <v>0</v>
      </c>
      <c r="E40" s="321">
        <v>0</v>
      </c>
      <c r="F40" s="321">
        <v>0</v>
      </c>
      <c r="G40" s="320">
        <v>0</v>
      </c>
      <c r="H40" s="321">
        <v>0</v>
      </c>
      <c r="I40" s="322">
        <f t="shared" ref="I40:J43" si="6">C40+E40+G40</f>
        <v>0</v>
      </c>
      <c r="J40" s="317">
        <f t="shared" si="6"/>
        <v>0</v>
      </c>
      <c r="K40" s="320">
        <v>0</v>
      </c>
      <c r="L40" s="321">
        <v>0</v>
      </c>
      <c r="M40" s="316">
        <f t="shared" ref="M40:N42" si="7">K40+I40</f>
        <v>0</v>
      </c>
      <c r="N40" s="319">
        <f t="shared" si="7"/>
        <v>0</v>
      </c>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row>
    <row r="41" spans="1:40" ht="15.75" customHeight="1" thickBot="1">
      <c r="A41" s="54"/>
      <c r="B41" s="323" t="s">
        <v>51</v>
      </c>
      <c r="C41" s="324">
        <f>SUM(C8:C40)</f>
        <v>38</v>
      </c>
      <c r="D41" s="324">
        <f>SUM(D8:D40)</f>
        <v>67.400000000000006</v>
      </c>
      <c r="E41" s="324">
        <f t="shared" ref="E41:L41" si="8">SUM(E8:E40)</f>
        <v>0</v>
      </c>
      <c r="F41" s="324">
        <f t="shared" si="8"/>
        <v>0</v>
      </c>
      <c r="G41" s="153">
        <f t="shared" si="8"/>
        <v>1</v>
      </c>
      <c r="H41" s="324">
        <f t="shared" si="8"/>
        <v>2</v>
      </c>
      <c r="I41" s="153">
        <f>C41+E41+G41</f>
        <v>39</v>
      </c>
      <c r="J41" s="324">
        <f t="shared" si="6"/>
        <v>69.400000000000006</v>
      </c>
      <c r="K41" s="153">
        <f t="shared" si="8"/>
        <v>0</v>
      </c>
      <c r="L41" s="324">
        <f t="shared" si="8"/>
        <v>0</v>
      </c>
      <c r="M41" s="153">
        <f t="shared" si="7"/>
        <v>39</v>
      </c>
      <c r="N41" s="325">
        <f t="shared" si="7"/>
        <v>69.400000000000006</v>
      </c>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row>
    <row r="42" spans="1:40" ht="14.25" customHeight="1">
      <c r="A42" s="54"/>
      <c r="B42" s="326" t="s">
        <v>38</v>
      </c>
      <c r="C42" s="327">
        <v>0</v>
      </c>
      <c r="D42" s="328">
        <v>0</v>
      </c>
      <c r="E42" s="328">
        <v>0</v>
      </c>
      <c r="F42" s="328">
        <v>0</v>
      </c>
      <c r="G42" s="327">
        <v>0</v>
      </c>
      <c r="H42" s="328">
        <v>0</v>
      </c>
      <c r="I42" s="312">
        <f t="shared" si="6"/>
        <v>0</v>
      </c>
      <c r="J42" s="313">
        <f t="shared" si="6"/>
        <v>0</v>
      </c>
      <c r="K42" s="327">
        <v>0</v>
      </c>
      <c r="L42" s="328">
        <v>0</v>
      </c>
      <c r="M42" s="314">
        <f t="shared" si="7"/>
        <v>0</v>
      </c>
      <c r="N42" s="329">
        <f t="shared" si="7"/>
        <v>0</v>
      </c>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row>
    <row r="43" spans="1:40" ht="14.25" customHeight="1">
      <c r="A43" s="54"/>
      <c r="B43" s="38" t="s">
        <v>39</v>
      </c>
      <c r="C43" s="316">
        <v>1</v>
      </c>
      <c r="D43" s="317">
        <v>2</v>
      </c>
      <c r="E43" s="317">
        <v>0</v>
      </c>
      <c r="F43" s="317">
        <v>0</v>
      </c>
      <c r="G43" s="316">
        <v>0</v>
      </c>
      <c r="H43" s="317">
        <v>0</v>
      </c>
      <c r="I43" s="316">
        <f t="shared" si="6"/>
        <v>1</v>
      </c>
      <c r="J43" s="317">
        <f t="shared" si="6"/>
        <v>2</v>
      </c>
      <c r="K43" s="316">
        <v>0</v>
      </c>
      <c r="L43" s="317">
        <v>0</v>
      </c>
      <c r="M43" s="314">
        <f t="shared" ref="M43:M51" si="9">K43+I43</f>
        <v>1</v>
      </c>
      <c r="N43" s="330">
        <f t="shared" ref="N43:N51" si="10">L43+J43</f>
        <v>2</v>
      </c>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row>
    <row r="44" spans="1:40" ht="14.25" customHeight="1">
      <c r="A44" s="54"/>
      <c r="B44" s="38" t="s">
        <v>40</v>
      </c>
      <c r="C44" s="316">
        <v>0</v>
      </c>
      <c r="D44" s="317">
        <v>0</v>
      </c>
      <c r="E44" s="317">
        <v>0</v>
      </c>
      <c r="F44" s="317">
        <v>0</v>
      </c>
      <c r="G44" s="316">
        <v>0</v>
      </c>
      <c r="H44" s="317">
        <v>0</v>
      </c>
      <c r="I44" s="316">
        <f t="shared" ref="I44:I50" si="11">C44+E44+G44</f>
        <v>0</v>
      </c>
      <c r="J44" s="317">
        <f t="shared" ref="J44:J50" si="12">D44+F44+H44</f>
        <v>0</v>
      </c>
      <c r="K44" s="316">
        <v>0</v>
      </c>
      <c r="L44" s="317">
        <v>0</v>
      </c>
      <c r="M44" s="314">
        <f t="shared" si="9"/>
        <v>0</v>
      </c>
      <c r="N44" s="331">
        <f t="shared" si="10"/>
        <v>0</v>
      </c>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row>
    <row r="45" spans="1:40" ht="14.25" customHeight="1">
      <c r="A45" s="54"/>
      <c r="B45" s="38" t="s">
        <v>41</v>
      </c>
      <c r="C45" s="316">
        <v>0</v>
      </c>
      <c r="D45" s="317">
        <v>0</v>
      </c>
      <c r="E45" s="317">
        <v>0</v>
      </c>
      <c r="F45" s="317">
        <v>0</v>
      </c>
      <c r="G45" s="316">
        <v>0</v>
      </c>
      <c r="H45" s="317">
        <v>0</v>
      </c>
      <c r="I45" s="316">
        <f t="shared" si="11"/>
        <v>0</v>
      </c>
      <c r="J45" s="317">
        <f t="shared" si="12"/>
        <v>0</v>
      </c>
      <c r="K45" s="316">
        <v>0</v>
      </c>
      <c r="L45" s="317">
        <v>0</v>
      </c>
      <c r="M45" s="314">
        <f t="shared" si="9"/>
        <v>0</v>
      </c>
      <c r="N45" s="331">
        <f t="shared" si="10"/>
        <v>0</v>
      </c>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row>
    <row r="46" spans="1:40" ht="14.25" customHeight="1">
      <c r="A46" s="54"/>
      <c r="B46" s="38" t="s">
        <v>42</v>
      </c>
      <c r="C46" s="316">
        <v>0</v>
      </c>
      <c r="D46" s="317">
        <v>0</v>
      </c>
      <c r="E46" s="317">
        <v>0</v>
      </c>
      <c r="F46" s="317">
        <v>0</v>
      </c>
      <c r="G46" s="316">
        <v>0</v>
      </c>
      <c r="H46" s="317">
        <v>0</v>
      </c>
      <c r="I46" s="316">
        <f t="shared" si="11"/>
        <v>0</v>
      </c>
      <c r="J46" s="317">
        <f t="shared" si="12"/>
        <v>0</v>
      </c>
      <c r="K46" s="316">
        <v>0</v>
      </c>
      <c r="L46" s="317">
        <v>0</v>
      </c>
      <c r="M46" s="314">
        <f t="shared" si="9"/>
        <v>0</v>
      </c>
      <c r="N46" s="332">
        <f t="shared" si="10"/>
        <v>0</v>
      </c>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row>
    <row r="47" spans="1:40" ht="14.25" customHeight="1">
      <c r="A47" s="54"/>
      <c r="B47" s="38" t="s">
        <v>43</v>
      </c>
      <c r="C47" s="316">
        <v>0</v>
      </c>
      <c r="D47" s="317">
        <v>0</v>
      </c>
      <c r="E47" s="317">
        <v>0</v>
      </c>
      <c r="F47" s="317">
        <v>0</v>
      </c>
      <c r="G47" s="316">
        <v>0</v>
      </c>
      <c r="H47" s="317">
        <v>0</v>
      </c>
      <c r="I47" s="316">
        <f t="shared" si="11"/>
        <v>0</v>
      </c>
      <c r="J47" s="317">
        <f t="shared" si="12"/>
        <v>0</v>
      </c>
      <c r="K47" s="316">
        <v>0</v>
      </c>
      <c r="L47" s="317">
        <v>0</v>
      </c>
      <c r="M47" s="314">
        <f t="shared" si="9"/>
        <v>0</v>
      </c>
      <c r="N47" s="331">
        <f t="shared" si="10"/>
        <v>0</v>
      </c>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row>
    <row r="48" spans="1:40" ht="14.25" customHeight="1">
      <c r="A48" s="54"/>
      <c r="B48" s="38" t="s">
        <v>44</v>
      </c>
      <c r="C48" s="316">
        <v>1</v>
      </c>
      <c r="D48" s="317">
        <v>2</v>
      </c>
      <c r="E48" s="317">
        <v>0</v>
      </c>
      <c r="F48" s="317">
        <v>0</v>
      </c>
      <c r="G48" s="316">
        <v>0</v>
      </c>
      <c r="H48" s="317">
        <v>0</v>
      </c>
      <c r="I48" s="316">
        <f t="shared" si="11"/>
        <v>1</v>
      </c>
      <c r="J48" s="317">
        <f t="shared" si="12"/>
        <v>2</v>
      </c>
      <c r="K48" s="316">
        <v>0</v>
      </c>
      <c r="L48" s="317">
        <v>0</v>
      </c>
      <c r="M48" s="314">
        <f t="shared" si="9"/>
        <v>1</v>
      </c>
      <c r="N48" s="332">
        <f t="shared" si="10"/>
        <v>2</v>
      </c>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row>
    <row r="49" spans="1:40" ht="14.25" customHeight="1">
      <c r="A49" s="54"/>
      <c r="B49" s="38" t="s">
        <v>45</v>
      </c>
      <c r="C49" s="316">
        <v>0</v>
      </c>
      <c r="D49" s="317">
        <v>0</v>
      </c>
      <c r="E49" s="317">
        <v>0</v>
      </c>
      <c r="F49" s="317">
        <v>0</v>
      </c>
      <c r="G49" s="316">
        <v>0</v>
      </c>
      <c r="H49" s="317">
        <v>0</v>
      </c>
      <c r="I49" s="316">
        <f t="shared" si="11"/>
        <v>0</v>
      </c>
      <c r="J49" s="317">
        <f t="shared" si="12"/>
        <v>0</v>
      </c>
      <c r="K49" s="316">
        <v>0</v>
      </c>
      <c r="L49" s="317">
        <v>0</v>
      </c>
      <c r="M49" s="314">
        <f t="shared" si="9"/>
        <v>0</v>
      </c>
      <c r="N49" s="333">
        <f t="shared" si="10"/>
        <v>0</v>
      </c>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row>
    <row r="50" spans="1:40" ht="14.25" customHeight="1">
      <c r="A50" s="54"/>
      <c r="B50" s="38" t="s">
        <v>46</v>
      </c>
      <c r="C50" s="316">
        <v>0</v>
      </c>
      <c r="D50" s="317">
        <v>0</v>
      </c>
      <c r="E50" s="317">
        <v>0</v>
      </c>
      <c r="F50" s="317">
        <v>0</v>
      </c>
      <c r="G50" s="316">
        <v>0</v>
      </c>
      <c r="H50" s="317">
        <v>0</v>
      </c>
      <c r="I50" s="316">
        <f t="shared" si="11"/>
        <v>0</v>
      </c>
      <c r="J50" s="317">
        <f t="shared" si="12"/>
        <v>0</v>
      </c>
      <c r="K50" s="316">
        <v>0</v>
      </c>
      <c r="L50" s="317">
        <v>0</v>
      </c>
      <c r="M50" s="314">
        <f t="shared" si="9"/>
        <v>0</v>
      </c>
      <c r="N50" s="332">
        <f t="shared" si="10"/>
        <v>0</v>
      </c>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row>
    <row r="51" spans="1:40" ht="14.25" customHeight="1" thickBot="1">
      <c r="A51" s="54"/>
      <c r="B51" s="39" t="s">
        <v>47</v>
      </c>
      <c r="C51" s="320">
        <v>0</v>
      </c>
      <c r="D51" s="321">
        <v>0</v>
      </c>
      <c r="E51" s="321">
        <v>0</v>
      </c>
      <c r="F51" s="321">
        <v>0</v>
      </c>
      <c r="G51" s="320">
        <v>0</v>
      </c>
      <c r="H51" s="321">
        <v>0</v>
      </c>
      <c r="I51" s="322">
        <f>C51+E51+G51</f>
        <v>0</v>
      </c>
      <c r="J51" s="317">
        <f>D51+F51+H51</f>
        <v>0</v>
      </c>
      <c r="K51" s="320">
        <v>0</v>
      </c>
      <c r="L51" s="321">
        <v>0</v>
      </c>
      <c r="M51" s="314">
        <f t="shared" si="9"/>
        <v>0</v>
      </c>
      <c r="N51" s="334">
        <f t="shared" si="10"/>
        <v>0</v>
      </c>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row>
    <row r="52" spans="1:40" ht="15.75" customHeight="1" thickBot="1">
      <c r="A52" s="54"/>
      <c r="B52" s="42" t="s">
        <v>52</v>
      </c>
      <c r="C52" s="168">
        <f>SUM(C42:C51)</f>
        <v>2</v>
      </c>
      <c r="D52" s="169">
        <f>SUM(D42:D51)</f>
        <v>4</v>
      </c>
      <c r="E52" s="169">
        <f t="shared" ref="E52:L52" si="13">SUM(E42:E51)</f>
        <v>0</v>
      </c>
      <c r="F52" s="169">
        <f t="shared" si="13"/>
        <v>0</v>
      </c>
      <c r="G52" s="168">
        <f t="shared" si="13"/>
        <v>0</v>
      </c>
      <c r="H52" s="169">
        <f t="shared" si="13"/>
        <v>0</v>
      </c>
      <c r="I52" s="168">
        <f>SUM(I42:I51)</f>
        <v>2</v>
      </c>
      <c r="J52" s="169">
        <f>SUM(J42:J51)</f>
        <v>4</v>
      </c>
      <c r="K52" s="168">
        <f>SUM(K42:K51)</f>
        <v>0</v>
      </c>
      <c r="L52" s="169">
        <f t="shared" si="13"/>
        <v>0</v>
      </c>
      <c r="M52" s="168">
        <f>SUM(M42:M51)</f>
        <v>2</v>
      </c>
      <c r="N52" s="156">
        <f>SUM(N42:N51)</f>
        <v>4</v>
      </c>
    </row>
    <row r="53" spans="1:40" ht="15.75" customHeight="1" thickBot="1">
      <c r="B53" s="42" t="s">
        <v>49</v>
      </c>
      <c r="C53" s="176">
        <f>C41+C52</f>
        <v>40</v>
      </c>
      <c r="D53" s="177">
        <f>D41+D52</f>
        <v>71.400000000000006</v>
      </c>
      <c r="E53" s="177">
        <f t="shared" ref="E53:L53" si="14">E41+E52</f>
        <v>0</v>
      </c>
      <c r="F53" s="177">
        <f t="shared" si="14"/>
        <v>0</v>
      </c>
      <c r="G53" s="176">
        <f t="shared" si="14"/>
        <v>1</v>
      </c>
      <c r="H53" s="177">
        <f t="shared" si="14"/>
        <v>2</v>
      </c>
      <c r="I53" s="176">
        <f>I41+I52</f>
        <v>41</v>
      </c>
      <c r="J53" s="177">
        <f>J41+J52</f>
        <v>73.400000000000006</v>
      </c>
      <c r="K53" s="176">
        <f>K41+K52</f>
        <v>0</v>
      </c>
      <c r="L53" s="177">
        <f t="shared" si="14"/>
        <v>0</v>
      </c>
      <c r="M53" s="176">
        <f>M41+M52</f>
        <v>41</v>
      </c>
      <c r="N53" s="335">
        <f>N41+N52</f>
        <v>73.400000000000006</v>
      </c>
    </row>
    <row r="54" spans="1:40" ht="22.5" customHeight="1">
      <c r="B54" s="30" t="s">
        <v>63</v>
      </c>
      <c r="C54" s="310">
        <v>0</v>
      </c>
      <c r="D54" s="336">
        <v>0</v>
      </c>
      <c r="E54" s="311">
        <v>0</v>
      </c>
      <c r="F54" s="311">
        <v>0</v>
      </c>
      <c r="G54" s="310">
        <v>0</v>
      </c>
      <c r="H54" s="336">
        <v>0</v>
      </c>
      <c r="I54" s="310">
        <f t="shared" ref="I54:J57" si="15">C54+E54+G54</f>
        <v>0</v>
      </c>
      <c r="J54" s="336">
        <f t="shared" si="15"/>
        <v>0</v>
      </c>
      <c r="K54" s="310">
        <v>0</v>
      </c>
      <c r="L54" s="336">
        <v>0</v>
      </c>
      <c r="M54" s="310">
        <f t="shared" ref="M54:N57" si="16">I54+K54</f>
        <v>0</v>
      </c>
      <c r="N54" s="313">
        <f t="shared" si="16"/>
        <v>0</v>
      </c>
    </row>
    <row r="55" spans="1:40" ht="22.5" customHeight="1">
      <c r="B55" s="31" t="s">
        <v>108</v>
      </c>
      <c r="C55" s="316">
        <v>0</v>
      </c>
      <c r="D55" s="337">
        <v>0</v>
      </c>
      <c r="E55" s="317">
        <v>0</v>
      </c>
      <c r="F55" s="317">
        <v>0</v>
      </c>
      <c r="G55" s="316">
        <v>0</v>
      </c>
      <c r="H55" s="337">
        <v>0</v>
      </c>
      <c r="I55" s="316">
        <f t="shared" si="15"/>
        <v>0</v>
      </c>
      <c r="J55" s="337">
        <f t="shared" si="15"/>
        <v>0</v>
      </c>
      <c r="K55" s="316">
        <v>0</v>
      </c>
      <c r="L55" s="337">
        <v>0</v>
      </c>
      <c r="M55" s="316">
        <f t="shared" si="16"/>
        <v>0</v>
      </c>
      <c r="N55" s="338">
        <f t="shared" si="16"/>
        <v>0</v>
      </c>
    </row>
    <row r="56" spans="1:40" ht="22.5" customHeight="1">
      <c r="B56" s="31" t="s">
        <v>64</v>
      </c>
      <c r="C56" s="316">
        <v>0</v>
      </c>
      <c r="D56" s="337">
        <v>0</v>
      </c>
      <c r="E56" s="317">
        <v>0</v>
      </c>
      <c r="F56" s="317">
        <v>0</v>
      </c>
      <c r="G56" s="316">
        <v>0</v>
      </c>
      <c r="H56" s="337">
        <v>0</v>
      </c>
      <c r="I56" s="316">
        <f t="shared" si="15"/>
        <v>0</v>
      </c>
      <c r="J56" s="337">
        <f t="shared" si="15"/>
        <v>0</v>
      </c>
      <c r="K56" s="316">
        <v>0</v>
      </c>
      <c r="L56" s="337">
        <v>0</v>
      </c>
      <c r="M56" s="316">
        <f t="shared" si="16"/>
        <v>0</v>
      </c>
      <c r="N56" s="338">
        <f t="shared" si="16"/>
        <v>0</v>
      </c>
    </row>
    <row r="57" spans="1:40" ht="22.5" customHeight="1" thickBot="1">
      <c r="B57" s="31" t="s">
        <v>50</v>
      </c>
      <c r="C57" s="316">
        <v>0</v>
      </c>
      <c r="D57" s="337">
        <v>0</v>
      </c>
      <c r="E57" s="317">
        <v>0</v>
      </c>
      <c r="F57" s="317">
        <v>0</v>
      </c>
      <c r="G57" s="316">
        <v>0</v>
      </c>
      <c r="H57" s="337">
        <v>0</v>
      </c>
      <c r="I57" s="316">
        <f t="shared" si="15"/>
        <v>0</v>
      </c>
      <c r="J57" s="337">
        <f t="shared" si="15"/>
        <v>0</v>
      </c>
      <c r="K57" s="316">
        <v>0</v>
      </c>
      <c r="L57" s="337">
        <v>0</v>
      </c>
      <c r="M57" s="316">
        <f t="shared" si="16"/>
        <v>0</v>
      </c>
      <c r="N57" s="338">
        <f t="shared" si="16"/>
        <v>0</v>
      </c>
    </row>
    <row r="58" spans="1:40" ht="15.75" customHeight="1" thickBot="1">
      <c r="B58" s="33" t="s">
        <v>65</v>
      </c>
      <c r="C58" s="339">
        <f>SUM(C54:C57)</f>
        <v>0</v>
      </c>
      <c r="D58" s="340">
        <f t="shared" ref="D58:J58" si="17">SUM(D54:D57)</f>
        <v>0</v>
      </c>
      <c r="E58" s="340">
        <f t="shared" si="17"/>
        <v>0</v>
      </c>
      <c r="F58" s="340">
        <f t="shared" si="17"/>
        <v>0</v>
      </c>
      <c r="G58" s="339">
        <f t="shared" si="17"/>
        <v>0</v>
      </c>
      <c r="H58" s="340">
        <f t="shared" si="17"/>
        <v>0</v>
      </c>
      <c r="I58" s="339">
        <f t="shared" si="17"/>
        <v>0</v>
      </c>
      <c r="J58" s="340">
        <f t="shared" si="17"/>
        <v>0</v>
      </c>
      <c r="K58" s="339">
        <f>SUM(K54:K57)</f>
        <v>0</v>
      </c>
      <c r="L58" s="340">
        <f>SUM(L54:L57)</f>
        <v>0</v>
      </c>
      <c r="M58" s="339">
        <f>SUM(M54:M57)</f>
        <v>0</v>
      </c>
      <c r="N58" s="341">
        <f>SUM(N54:N57)</f>
        <v>0</v>
      </c>
    </row>
    <row r="59" spans="1:40" ht="15.75" customHeight="1" thickBot="1">
      <c r="B59" s="342" t="s">
        <v>57</v>
      </c>
      <c r="C59" s="343">
        <f t="shared" ref="C59:H59" si="18">SUM(C58,C53)</f>
        <v>40</v>
      </c>
      <c r="D59" s="344">
        <f>SUM(D58,D53)</f>
        <v>71.400000000000006</v>
      </c>
      <c r="E59" s="344">
        <f t="shared" si="18"/>
        <v>0</v>
      </c>
      <c r="F59" s="344">
        <f t="shared" si="18"/>
        <v>0</v>
      </c>
      <c r="G59" s="343">
        <f t="shared" si="18"/>
        <v>1</v>
      </c>
      <c r="H59" s="344">
        <f t="shared" si="18"/>
        <v>2</v>
      </c>
      <c r="I59" s="343">
        <f t="shared" ref="I59:N59" si="19">SUM(I58,I53)</f>
        <v>41</v>
      </c>
      <c r="J59" s="344">
        <f t="shared" si="19"/>
        <v>73.400000000000006</v>
      </c>
      <c r="K59" s="343">
        <f t="shared" si="19"/>
        <v>0</v>
      </c>
      <c r="L59" s="344">
        <f t="shared" si="19"/>
        <v>0</v>
      </c>
      <c r="M59" s="343">
        <f t="shared" si="19"/>
        <v>41</v>
      </c>
      <c r="N59" s="345">
        <f t="shared" si="19"/>
        <v>73.400000000000006</v>
      </c>
    </row>
    <row r="60" spans="1:40">
      <c r="B60" s="346"/>
    </row>
  </sheetData>
  <mergeCells count="9">
    <mergeCell ref="K4:L6"/>
    <mergeCell ref="M4:N6"/>
    <mergeCell ref="C5:F5"/>
    <mergeCell ref="B4:B7"/>
    <mergeCell ref="C4:J4"/>
    <mergeCell ref="C6:D6"/>
    <mergeCell ref="E6:F6"/>
    <mergeCell ref="G5:H6"/>
    <mergeCell ref="I5:J6"/>
  </mergeCells>
  <phoneticPr fontId="3"/>
  <pageMargins left="0.6692913385826772" right="0.6692913385826772" top="0.59055118110236227" bottom="0.59055118110236227" header="0.51181102362204722" footer="0.51181102362204722"/>
  <pageSetup paperSize="9" scale="8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0"/>
  <sheetViews>
    <sheetView view="pageBreakPreview" zoomScaleNormal="100" zoomScaleSheetLayoutView="100" workbookViewId="0">
      <pane xSplit="2" ySplit="7" topLeftCell="C8" activePane="bottomRight" state="frozen"/>
      <selection activeCell="C42" sqref="C42:H51"/>
      <selection pane="topRight" activeCell="C42" sqref="C42:H51"/>
      <selection pane="bottomLeft" activeCell="C42" sqref="C42:H51"/>
      <selection pane="bottomRight" activeCell="B1" sqref="B1"/>
    </sheetView>
  </sheetViews>
  <sheetFormatPr defaultRowHeight="13.5"/>
  <cols>
    <col min="1" max="1" width="7.875" style="29" customWidth="1"/>
    <col min="2" max="2" width="13.75" style="29" customWidth="1"/>
    <col min="3" max="14" width="7.25" style="29" customWidth="1"/>
    <col min="15" max="16384" width="9" style="29"/>
  </cols>
  <sheetData>
    <row r="2" spans="1:14" ht="24.75" customHeight="1">
      <c r="A2" s="1"/>
      <c r="B2" s="1"/>
      <c r="C2" s="1"/>
      <c r="D2" s="1"/>
      <c r="E2" s="1"/>
      <c r="F2" s="1"/>
      <c r="G2" s="1"/>
      <c r="H2" s="1"/>
      <c r="I2" s="1"/>
      <c r="J2" s="1"/>
      <c r="K2" s="1"/>
      <c r="L2" s="1"/>
      <c r="M2" s="1"/>
      <c r="N2" s="1"/>
    </row>
    <row r="3" spans="1:14" ht="22.5" customHeight="1" thickBot="1">
      <c r="A3" s="1"/>
      <c r="B3" s="347" t="s">
        <v>120</v>
      </c>
      <c r="C3" s="1"/>
      <c r="D3" s="1"/>
      <c r="E3" s="1"/>
      <c r="F3" s="1"/>
      <c r="G3" s="1"/>
      <c r="H3" s="1"/>
      <c r="I3" s="1"/>
      <c r="J3" s="1"/>
      <c r="K3" s="1"/>
      <c r="L3" s="1"/>
      <c r="M3" s="1"/>
      <c r="N3" s="1"/>
    </row>
    <row r="4" spans="1:14" ht="18.75" customHeight="1" thickBot="1">
      <c r="A4" s="348"/>
      <c r="B4" s="472" t="s">
        <v>66</v>
      </c>
      <c r="C4" s="481" t="s">
        <v>129</v>
      </c>
      <c r="D4" s="482"/>
      <c r="E4" s="482"/>
      <c r="F4" s="482"/>
      <c r="G4" s="482"/>
      <c r="H4" s="482"/>
      <c r="I4" s="482"/>
      <c r="J4" s="482"/>
      <c r="K4" s="472" t="s">
        <v>95</v>
      </c>
      <c r="L4" s="450"/>
      <c r="M4" s="472" t="s">
        <v>2</v>
      </c>
      <c r="N4" s="450"/>
    </row>
    <row r="5" spans="1:14" ht="13.5" customHeight="1">
      <c r="A5" s="349"/>
      <c r="B5" s="479"/>
      <c r="C5" s="477" t="s">
        <v>88</v>
      </c>
      <c r="D5" s="478"/>
      <c r="E5" s="478"/>
      <c r="F5" s="478"/>
      <c r="G5" s="472" t="s">
        <v>94</v>
      </c>
      <c r="H5" s="450"/>
      <c r="I5" s="472" t="s">
        <v>49</v>
      </c>
      <c r="J5" s="486"/>
      <c r="K5" s="473"/>
      <c r="L5" s="474"/>
      <c r="M5" s="473"/>
      <c r="N5" s="474"/>
    </row>
    <row r="6" spans="1:14">
      <c r="A6" s="349"/>
      <c r="B6" s="479"/>
      <c r="C6" s="483" t="s">
        <v>89</v>
      </c>
      <c r="D6" s="484"/>
      <c r="E6" s="485" t="s">
        <v>90</v>
      </c>
      <c r="F6" s="484"/>
      <c r="G6" s="475"/>
      <c r="H6" s="476"/>
      <c r="I6" s="475"/>
      <c r="J6" s="487"/>
      <c r="K6" s="475"/>
      <c r="L6" s="476"/>
      <c r="M6" s="475"/>
      <c r="N6" s="476"/>
    </row>
    <row r="7" spans="1:14" ht="31.5" customHeight="1" thickBot="1">
      <c r="A7" s="350"/>
      <c r="B7" s="480"/>
      <c r="C7" s="221" t="s">
        <v>91</v>
      </c>
      <c r="D7" s="224" t="s">
        <v>92</v>
      </c>
      <c r="E7" s="224" t="s">
        <v>91</v>
      </c>
      <c r="F7" s="351" t="s">
        <v>93</v>
      </c>
      <c r="G7" s="221" t="s">
        <v>91</v>
      </c>
      <c r="H7" s="352" t="s">
        <v>93</v>
      </c>
      <c r="I7" s="224" t="s">
        <v>91</v>
      </c>
      <c r="J7" s="351" t="s">
        <v>93</v>
      </c>
      <c r="K7" s="221" t="s">
        <v>96</v>
      </c>
      <c r="L7" s="352" t="s">
        <v>93</v>
      </c>
      <c r="M7" s="221" t="s">
        <v>97</v>
      </c>
      <c r="N7" s="352" t="s">
        <v>93</v>
      </c>
    </row>
    <row r="8" spans="1:14" ht="14.25" customHeight="1">
      <c r="A8" s="14"/>
      <c r="B8" s="353" t="s">
        <v>5</v>
      </c>
      <c r="C8" s="354">
        <v>153</v>
      </c>
      <c r="D8" s="355">
        <v>559</v>
      </c>
      <c r="E8" s="355">
        <v>0</v>
      </c>
      <c r="F8" s="355">
        <v>0</v>
      </c>
      <c r="G8" s="354">
        <v>0</v>
      </c>
      <c r="H8" s="355">
        <v>0</v>
      </c>
      <c r="I8" s="356">
        <f>C8+E8+G8</f>
        <v>153</v>
      </c>
      <c r="J8" s="357">
        <f>D8+F8+H8</f>
        <v>559</v>
      </c>
      <c r="K8" s="358">
        <v>0</v>
      </c>
      <c r="L8" s="359">
        <v>0</v>
      </c>
      <c r="M8" s="356">
        <f>K8+I8</f>
        <v>153</v>
      </c>
      <c r="N8" s="357">
        <f>L8+J8</f>
        <v>559</v>
      </c>
    </row>
    <row r="9" spans="1:14" ht="14.25" customHeight="1">
      <c r="A9" s="14"/>
      <c r="B9" s="360" t="s">
        <v>6</v>
      </c>
      <c r="C9" s="361">
        <v>31</v>
      </c>
      <c r="D9" s="362">
        <v>72</v>
      </c>
      <c r="E9" s="362">
        <v>0</v>
      </c>
      <c r="F9" s="362">
        <v>0</v>
      </c>
      <c r="G9" s="361">
        <v>0</v>
      </c>
      <c r="H9" s="362">
        <v>0</v>
      </c>
      <c r="I9" s="361">
        <f>C9+E9+G9</f>
        <v>31</v>
      </c>
      <c r="J9" s="363">
        <f>D9+F9+H9</f>
        <v>72</v>
      </c>
      <c r="K9" s="358">
        <v>0</v>
      </c>
      <c r="L9" s="359">
        <v>0</v>
      </c>
      <c r="M9" s="361">
        <f>K9+I9</f>
        <v>31</v>
      </c>
      <c r="N9" s="363">
        <f>L9+J9</f>
        <v>72</v>
      </c>
    </row>
    <row r="10" spans="1:14" ht="14.25" customHeight="1">
      <c r="A10" s="14"/>
      <c r="B10" s="360" t="s">
        <v>7</v>
      </c>
      <c r="C10" s="361">
        <v>0</v>
      </c>
      <c r="D10" s="362">
        <v>0</v>
      </c>
      <c r="E10" s="362">
        <v>0</v>
      </c>
      <c r="F10" s="362">
        <v>0</v>
      </c>
      <c r="G10" s="361">
        <v>0</v>
      </c>
      <c r="H10" s="362">
        <v>0</v>
      </c>
      <c r="I10" s="361">
        <f t="shared" ref="I10:J39" si="0">C10+E10+G10</f>
        <v>0</v>
      </c>
      <c r="J10" s="363">
        <f t="shared" si="0"/>
        <v>0</v>
      </c>
      <c r="K10" s="358">
        <v>0</v>
      </c>
      <c r="L10" s="359">
        <v>0</v>
      </c>
      <c r="M10" s="361">
        <f t="shared" ref="M10:N40" si="1">K10+I10</f>
        <v>0</v>
      </c>
      <c r="N10" s="363">
        <f t="shared" si="1"/>
        <v>0</v>
      </c>
    </row>
    <row r="11" spans="1:14" ht="14.25" customHeight="1">
      <c r="A11" s="14"/>
      <c r="B11" s="360" t="s">
        <v>8</v>
      </c>
      <c r="C11" s="361">
        <v>2</v>
      </c>
      <c r="D11" s="362">
        <v>4</v>
      </c>
      <c r="E11" s="362">
        <v>0</v>
      </c>
      <c r="F11" s="362">
        <v>0</v>
      </c>
      <c r="G11" s="361">
        <v>0</v>
      </c>
      <c r="H11" s="362">
        <v>0</v>
      </c>
      <c r="I11" s="361">
        <f t="shared" si="0"/>
        <v>2</v>
      </c>
      <c r="J11" s="363">
        <f t="shared" si="0"/>
        <v>4</v>
      </c>
      <c r="K11" s="358">
        <v>0</v>
      </c>
      <c r="L11" s="359">
        <v>0</v>
      </c>
      <c r="M11" s="361">
        <f t="shared" si="1"/>
        <v>2</v>
      </c>
      <c r="N11" s="363">
        <f t="shared" si="1"/>
        <v>4</v>
      </c>
    </row>
    <row r="12" spans="1:14" ht="14.25" customHeight="1">
      <c r="A12" s="14"/>
      <c r="B12" s="360" t="s">
        <v>9</v>
      </c>
      <c r="C12" s="361">
        <v>0</v>
      </c>
      <c r="D12" s="362">
        <v>0</v>
      </c>
      <c r="E12" s="362">
        <v>0</v>
      </c>
      <c r="F12" s="362">
        <v>0</v>
      </c>
      <c r="G12" s="361">
        <v>0</v>
      </c>
      <c r="H12" s="362">
        <v>0</v>
      </c>
      <c r="I12" s="361">
        <f t="shared" si="0"/>
        <v>0</v>
      </c>
      <c r="J12" s="363">
        <f t="shared" si="0"/>
        <v>0</v>
      </c>
      <c r="K12" s="358">
        <v>0</v>
      </c>
      <c r="L12" s="359">
        <v>0</v>
      </c>
      <c r="M12" s="361">
        <f t="shared" si="1"/>
        <v>0</v>
      </c>
      <c r="N12" s="363">
        <f t="shared" si="1"/>
        <v>0</v>
      </c>
    </row>
    <row r="13" spans="1:14" ht="14.25" customHeight="1">
      <c r="A13" s="14"/>
      <c r="B13" s="360" t="s">
        <v>10</v>
      </c>
      <c r="C13" s="361">
        <v>2</v>
      </c>
      <c r="D13" s="362">
        <v>4</v>
      </c>
      <c r="E13" s="362">
        <v>0</v>
      </c>
      <c r="F13" s="362">
        <v>0</v>
      </c>
      <c r="G13" s="361">
        <v>0</v>
      </c>
      <c r="H13" s="362">
        <v>0</v>
      </c>
      <c r="I13" s="361">
        <f t="shared" si="0"/>
        <v>2</v>
      </c>
      <c r="J13" s="363">
        <f t="shared" si="0"/>
        <v>4</v>
      </c>
      <c r="K13" s="358">
        <v>0</v>
      </c>
      <c r="L13" s="359">
        <v>0</v>
      </c>
      <c r="M13" s="361">
        <f t="shared" si="1"/>
        <v>2</v>
      </c>
      <c r="N13" s="363">
        <f t="shared" si="1"/>
        <v>4</v>
      </c>
    </row>
    <row r="14" spans="1:14" ht="14.25" customHeight="1">
      <c r="A14" s="14"/>
      <c r="B14" s="360" t="s">
        <v>11</v>
      </c>
      <c r="C14" s="361">
        <v>0</v>
      </c>
      <c r="D14" s="362">
        <v>0</v>
      </c>
      <c r="E14" s="362">
        <v>0</v>
      </c>
      <c r="F14" s="362">
        <v>0</v>
      </c>
      <c r="G14" s="361">
        <v>0</v>
      </c>
      <c r="H14" s="362">
        <v>0</v>
      </c>
      <c r="I14" s="361">
        <f t="shared" si="0"/>
        <v>0</v>
      </c>
      <c r="J14" s="363">
        <f t="shared" si="0"/>
        <v>0</v>
      </c>
      <c r="K14" s="358">
        <v>0</v>
      </c>
      <c r="L14" s="359">
        <v>0</v>
      </c>
      <c r="M14" s="361">
        <f t="shared" si="1"/>
        <v>0</v>
      </c>
      <c r="N14" s="363">
        <f t="shared" si="1"/>
        <v>0</v>
      </c>
    </row>
    <row r="15" spans="1:14" ht="14.25" customHeight="1">
      <c r="A15" s="14"/>
      <c r="B15" s="360" t="s">
        <v>12</v>
      </c>
      <c r="C15" s="361">
        <v>12</v>
      </c>
      <c r="D15" s="362">
        <v>31</v>
      </c>
      <c r="E15" s="362">
        <v>0</v>
      </c>
      <c r="F15" s="362">
        <v>0</v>
      </c>
      <c r="G15" s="361">
        <v>0</v>
      </c>
      <c r="H15" s="362">
        <v>0</v>
      </c>
      <c r="I15" s="361">
        <f t="shared" si="0"/>
        <v>12</v>
      </c>
      <c r="J15" s="363">
        <f t="shared" si="0"/>
        <v>31</v>
      </c>
      <c r="K15" s="358">
        <v>0</v>
      </c>
      <c r="L15" s="359">
        <v>0</v>
      </c>
      <c r="M15" s="361">
        <f t="shared" si="1"/>
        <v>12</v>
      </c>
      <c r="N15" s="363">
        <f t="shared" si="1"/>
        <v>31</v>
      </c>
    </row>
    <row r="16" spans="1:14" ht="14.25" customHeight="1">
      <c r="A16" s="14"/>
      <c r="B16" s="360" t="s">
        <v>13</v>
      </c>
      <c r="C16" s="361">
        <v>0</v>
      </c>
      <c r="D16" s="362">
        <v>0</v>
      </c>
      <c r="E16" s="362">
        <v>0</v>
      </c>
      <c r="F16" s="362">
        <v>0</v>
      </c>
      <c r="G16" s="361">
        <v>0</v>
      </c>
      <c r="H16" s="362">
        <v>0</v>
      </c>
      <c r="I16" s="361">
        <f t="shared" si="0"/>
        <v>0</v>
      </c>
      <c r="J16" s="363">
        <f t="shared" si="0"/>
        <v>0</v>
      </c>
      <c r="K16" s="358">
        <v>0</v>
      </c>
      <c r="L16" s="359">
        <v>0</v>
      </c>
      <c r="M16" s="361">
        <f t="shared" si="1"/>
        <v>0</v>
      </c>
      <c r="N16" s="363">
        <f t="shared" si="1"/>
        <v>0</v>
      </c>
    </row>
    <row r="17" spans="1:14" ht="14.25" customHeight="1">
      <c r="A17" s="14"/>
      <c r="B17" s="360" t="s">
        <v>14</v>
      </c>
      <c r="C17" s="361">
        <v>0</v>
      </c>
      <c r="D17" s="362">
        <v>0</v>
      </c>
      <c r="E17" s="362">
        <v>0</v>
      </c>
      <c r="F17" s="362">
        <v>0</v>
      </c>
      <c r="G17" s="361">
        <v>0</v>
      </c>
      <c r="H17" s="362">
        <v>0</v>
      </c>
      <c r="I17" s="361">
        <f t="shared" si="0"/>
        <v>0</v>
      </c>
      <c r="J17" s="363">
        <f t="shared" si="0"/>
        <v>0</v>
      </c>
      <c r="K17" s="358">
        <v>0</v>
      </c>
      <c r="L17" s="359">
        <v>0</v>
      </c>
      <c r="M17" s="361">
        <f t="shared" si="1"/>
        <v>0</v>
      </c>
      <c r="N17" s="363">
        <f t="shared" si="1"/>
        <v>0</v>
      </c>
    </row>
    <row r="18" spans="1:14" ht="14.25" customHeight="1">
      <c r="A18" s="14"/>
      <c r="B18" s="360" t="s">
        <v>15</v>
      </c>
      <c r="C18" s="361">
        <v>0</v>
      </c>
      <c r="D18" s="362">
        <v>0</v>
      </c>
      <c r="E18" s="362">
        <v>0</v>
      </c>
      <c r="F18" s="362">
        <v>0</v>
      </c>
      <c r="G18" s="361">
        <v>0</v>
      </c>
      <c r="H18" s="362">
        <v>0</v>
      </c>
      <c r="I18" s="361">
        <f t="shared" si="0"/>
        <v>0</v>
      </c>
      <c r="J18" s="363">
        <f t="shared" si="0"/>
        <v>0</v>
      </c>
      <c r="K18" s="358">
        <v>0</v>
      </c>
      <c r="L18" s="359">
        <v>0</v>
      </c>
      <c r="M18" s="361">
        <f t="shared" si="1"/>
        <v>0</v>
      </c>
      <c r="N18" s="363">
        <f t="shared" si="1"/>
        <v>0</v>
      </c>
    </row>
    <row r="19" spans="1:14" ht="14.25" customHeight="1">
      <c r="A19" s="14"/>
      <c r="B19" s="360" t="s">
        <v>16</v>
      </c>
      <c r="C19" s="361">
        <v>0</v>
      </c>
      <c r="D19" s="362">
        <v>0</v>
      </c>
      <c r="E19" s="362">
        <v>0</v>
      </c>
      <c r="F19" s="362">
        <v>0</v>
      </c>
      <c r="G19" s="361">
        <v>0</v>
      </c>
      <c r="H19" s="362">
        <v>0</v>
      </c>
      <c r="I19" s="361">
        <f t="shared" si="0"/>
        <v>0</v>
      </c>
      <c r="J19" s="363">
        <f t="shared" si="0"/>
        <v>0</v>
      </c>
      <c r="K19" s="358">
        <v>0</v>
      </c>
      <c r="L19" s="359">
        <v>0</v>
      </c>
      <c r="M19" s="361">
        <f t="shared" si="1"/>
        <v>0</v>
      </c>
      <c r="N19" s="363">
        <f t="shared" si="1"/>
        <v>0</v>
      </c>
    </row>
    <row r="20" spans="1:14" ht="14.25" customHeight="1">
      <c r="A20" s="14"/>
      <c r="B20" s="360" t="s">
        <v>17</v>
      </c>
      <c r="C20" s="316">
        <v>0</v>
      </c>
      <c r="D20" s="317">
        <v>0</v>
      </c>
      <c r="E20" s="317">
        <v>0</v>
      </c>
      <c r="F20" s="317">
        <v>0</v>
      </c>
      <c r="G20" s="316">
        <v>0</v>
      </c>
      <c r="H20" s="317">
        <v>0</v>
      </c>
      <c r="I20" s="361">
        <f t="shared" si="0"/>
        <v>0</v>
      </c>
      <c r="J20" s="363">
        <f t="shared" si="0"/>
        <v>0</v>
      </c>
      <c r="K20" s="358">
        <v>0</v>
      </c>
      <c r="L20" s="359">
        <v>0</v>
      </c>
      <c r="M20" s="361">
        <f t="shared" si="1"/>
        <v>0</v>
      </c>
      <c r="N20" s="363">
        <f t="shared" si="1"/>
        <v>0</v>
      </c>
    </row>
    <row r="21" spans="1:14" ht="14.25" customHeight="1">
      <c r="A21" s="14"/>
      <c r="B21" s="360" t="s">
        <v>18</v>
      </c>
      <c r="C21" s="361">
        <v>0</v>
      </c>
      <c r="D21" s="362">
        <v>0</v>
      </c>
      <c r="E21" s="362">
        <v>0</v>
      </c>
      <c r="F21" s="362">
        <v>0</v>
      </c>
      <c r="G21" s="361">
        <v>0</v>
      </c>
      <c r="H21" s="362">
        <v>0</v>
      </c>
      <c r="I21" s="361">
        <f t="shared" si="0"/>
        <v>0</v>
      </c>
      <c r="J21" s="363">
        <f t="shared" si="0"/>
        <v>0</v>
      </c>
      <c r="K21" s="358">
        <v>0</v>
      </c>
      <c r="L21" s="359">
        <v>0</v>
      </c>
      <c r="M21" s="361">
        <f t="shared" si="1"/>
        <v>0</v>
      </c>
      <c r="N21" s="363">
        <f t="shared" si="1"/>
        <v>0</v>
      </c>
    </row>
    <row r="22" spans="1:14" ht="14.25" customHeight="1">
      <c r="A22" s="14"/>
      <c r="B22" s="360" t="s">
        <v>19</v>
      </c>
      <c r="C22" s="361">
        <v>9</v>
      </c>
      <c r="D22" s="362">
        <v>15</v>
      </c>
      <c r="E22" s="362">
        <v>0</v>
      </c>
      <c r="F22" s="362">
        <v>0</v>
      </c>
      <c r="G22" s="361">
        <v>2</v>
      </c>
      <c r="H22" s="362">
        <v>21</v>
      </c>
      <c r="I22" s="361">
        <f t="shared" si="0"/>
        <v>11</v>
      </c>
      <c r="J22" s="363">
        <f t="shared" si="0"/>
        <v>36</v>
      </c>
      <c r="K22" s="358">
        <v>0</v>
      </c>
      <c r="L22" s="359">
        <v>0</v>
      </c>
      <c r="M22" s="361">
        <f t="shared" si="1"/>
        <v>11</v>
      </c>
      <c r="N22" s="363">
        <f t="shared" si="1"/>
        <v>36</v>
      </c>
    </row>
    <row r="23" spans="1:14" ht="14.25" customHeight="1">
      <c r="A23" s="14"/>
      <c r="B23" s="360" t="s">
        <v>20</v>
      </c>
      <c r="C23" s="361">
        <v>10</v>
      </c>
      <c r="D23" s="362">
        <v>26</v>
      </c>
      <c r="E23" s="362">
        <v>0</v>
      </c>
      <c r="F23" s="362">
        <v>0</v>
      </c>
      <c r="G23" s="361">
        <v>0</v>
      </c>
      <c r="H23" s="362">
        <v>0</v>
      </c>
      <c r="I23" s="361">
        <f t="shared" si="0"/>
        <v>10</v>
      </c>
      <c r="J23" s="363">
        <f t="shared" si="0"/>
        <v>26</v>
      </c>
      <c r="K23" s="358">
        <v>0</v>
      </c>
      <c r="L23" s="359">
        <v>0</v>
      </c>
      <c r="M23" s="361">
        <f t="shared" si="1"/>
        <v>10</v>
      </c>
      <c r="N23" s="363">
        <f t="shared" si="1"/>
        <v>26</v>
      </c>
    </row>
    <row r="24" spans="1:14" ht="14.25" customHeight="1">
      <c r="A24" s="14"/>
      <c r="B24" s="360" t="s">
        <v>21</v>
      </c>
      <c r="C24" s="361">
        <v>5</v>
      </c>
      <c r="D24" s="362">
        <v>16</v>
      </c>
      <c r="E24" s="362">
        <v>0</v>
      </c>
      <c r="F24" s="362">
        <v>0</v>
      </c>
      <c r="G24" s="361">
        <v>0</v>
      </c>
      <c r="H24" s="362">
        <v>0</v>
      </c>
      <c r="I24" s="361">
        <f t="shared" si="0"/>
        <v>5</v>
      </c>
      <c r="J24" s="363">
        <f t="shared" si="0"/>
        <v>16</v>
      </c>
      <c r="K24" s="358">
        <v>0</v>
      </c>
      <c r="L24" s="359">
        <v>0</v>
      </c>
      <c r="M24" s="361">
        <f t="shared" si="1"/>
        <v>5</v>
      </c>
      <c r="N24" s="363">
        <f t="shared" si="1"/>
        <v>16</v>
      </c>
    </row>
    <row r="25" spans="1:14" ht="14.25" customHeight="1">
      <c r="A25" s="14"/>
      <c r="B25" s="360" t="s">
        <v>22</v>
      </c>
      <c r="C25" s="361">
        <v>0</v>
      </c>
      <c r="D25" s="362">
        <v>0</v>
      </c>
      <c r="E25" s="362">
        <v>0</v>
      </c>
      <c r="F25" s="362">
        <v>0</v>
      </c>
      <c r="G25" s="361">
        <v>0</v>
      </c>
      <c r="H25" s="362">
        <v>0</v>
      </c>
      <c r="I25" s="361">
        <f t="shared" si="0"/>
        <v>0</v>
      </c>
      <c r="J25" s="363">
        <f t="shared" si="0"/>
        <v>0</v>
      </c>
      <c r="K25" s="358">
        <v>0</v>
      </c>
      <c r="L25" s="359">
        <v>0</v>
      </c>
      <c r="M25" s="361">
        <f t="shared" si="1"/>
        <v>0</v>
      </c>
      <c r="N25" s="363">
        <f t="shared" si="1"/>
        <v>0</v>
      </c>
    </row>
    <row r="26" spans="1:14" ht="14.25" customHeight="1">
      <c r="A26" s="14"/>
      <c r="B26" s="360" t="s">
        <v>23</v>
      </c>
      <c r="C26" s="361">
        <v>6</v>
      </c>
      <c r="D26" s="362">
        <v>20</v>
      </c>
      <c r="E26" s="362">
        <v>0</v>
      </c>
      <c r="F26" s="362">
        <v>0</v>
      </c>
      <c r="G26" s="361">
        <v>0</v>
      </c>
      <c r="H26" s="362">
        <v>0</v>
      </c>
      <c r="I26" s="361">
        <f t="shared" si="0"/>
        <v>6</v>
      </c>
      <c r="J26" s="363">
        <f t="shared" si="0"/>
        <v>20</v>
      </c>
      <c r="K26" s="358">
        <v>0</v>
      </c>
      <c r="L26" s="359">
        <v>0</v>
      </c>
      <c r="M26" s="361">
        <f t="shared" si="1"/>
        <v>6</v>
      </c>
      <c r="N26" s="363">
        <f t="shared" si="1"/>
        <v>20</v>
      </c>
    </row>
    <row r="27" spans="1:14" ht="14.25" customHeight="1">
      <c r="A27" s="14"/>
      <c r="B27" s="360" t="s">
        <v>24</v>
      </c>
      <c r="C27" s="361">
        <v>0</v>
      </c>
      <c r="D27" s="362">
        <v>0</v>
      </c>
      <c r="E27" s="362">
        <v>0</v>
      </c>
      <c r="F27" s="362">
        <v>0</v>
      </c>
      <c r="G27" s="361">
        <v>0</v>
      </c>
      <c r="H27" s="362">
        <v>0</v>
      </c>
      <c r="I27" s="361">
        <f t="shared" si="0"/>
        <v>0</v>
      </c>
      <c r="J27" s="363">
        <f t="shared" si="0"/>
        <v>0</v>
      </c>
      <c r="K27" s="358">
        <v>0</v>
      </c>
      <c r="L27" s="359">
        <v>0</v>
      </c>
      <c r="M27" s="361">
        <f t="shared" si="1"/>
        <v>0</v>
      </c>
      <c r="N27" s="363">
        <f t="shared" si="1"/>
        <v>0</v>
      </c>
    </row>
    <row r="28" spans="1:14" ht="14.25" customHeight="1">
      <c r="A28" s="14"/>
      <c r="B28" s="360" t="s">
        <v>25</v>
      </c>
      <c r="C28" s="361">
        <v>0</v>
      </c>
      <c r="D28" s="362">
        <v>0</v>
      </c>
      <c r="E28" s="362">
        <v>0</v>
      </c>
      <c r="F28" s="362">
        <v>0</v>
      </c>
      <c r="G28" s="361">
        <v>0</v>
      </c>
      <c r="H28" s="362">
        <v>0</v>
      </c>
      <c r="I28" s="361">
        <f t="shared" si="0"/>
        <v>0</v>
      </c>
      <c r="J28" s="363">
        <f t="shared" si="0"/>
        <v>0</v>
      </c>
      <c r="K28" s="358">
        <v>0</v>
      </c>
      <c r="L28" s="359">
        <v>0</v>
      </c>
      <c r="M28" s="361">
        <f t="shared" si="1"/>
        <v>0</v>
      </c>
      <c r="N28" s="363">
        <f t="shared" si="1"/>
        <v>0</v>
      </c>
    </row>
    <row r="29" spans="1:14" ht="14.25" customHeight="1">
      <c r="A29" s="14"/>
      <c r="B29" s="360" t="s">
        <v>26</v>
      </c>
      <c r="C29" s="361">
        <v>14</v>
      </c>
      <c r="D29" s="362">
        <v>34</v>
      </c>
      <c r="E29" s="362">
        <v>2</v>
      </c>
      <c r="F29" s="362">
        <v>6</v>
      </c>
      <c r="G29" s="361">
        <v>0</v>
      </c>
      <c r="H29" s="362">
        <v>0</v>
      </c>
      <c r="I29" s="361">
        <f t="shared" si="0"/>
        <v>16</v>
      </c>
      <c r="J29" s="363">
        <f t="shared" si="0"/>
        <v>40</v>
      </c>
      <c r="K29" s="358">
        <v>0</v>
      </c>
      <c r="L29" s="359">
        <v>0</v>
      </c>
      <c r="M29" s="361">
        <f t="shared" si="1"/>
        <v>16</v>
      </c>
      <c r="N29" s="363">
        <f t="shared" si="1"/>
        <v>40</v>
      </c>
    </row>
    <row r="30" spans="1:14" ht="14.25" customHeight="1">
      <c r="A30" s="14"/>
      <c r="B30" s="360" t="s">
        <v>27</v>
      </c>
      <c r="C30" s="361">
        <v>0</v>
      </c>
      <c r="D30" s="362">
        <v>0</v>
      </c>
      <c r="E30" s="362">
        <v>0</v>
      </c>
      <c r="F30" s="362">
        <v>0</v>
      </c>
      <c r="G30" s="361">
        <v>0</v>
      </c>
      <c r="H30" s="362">
        <v>0</v>
      </c>
      <c r="I30" s="361">
        <f t="shared" si="0"/>
        <v>0</v>
      </c>
      <c r="J30" s="363">
        <f t="shared" si="0"/>
        <v>0</v>
      </c>
      <c r="K30" s="358">
        <v>0</v>
      </c>
      <c r="L30" s="359">
        <v>0</v>
      </c>
      <c r="M30" s="361">
        <f t="shared" si="1"/>
        <v>0</v>
      </c>
      <c r="N30" s="363">
        <f t="shared" si="1"/>
        <v>0</v>
      </c>
    </row>
    <row r="31" spans="1:14" ht="14.25" customHeight="1">
      <c r="A31" s="14"/>
      <c r="B31" s="360" t="s">
        <v>28</v>
      </c>
      <c r="C31" s="361">
        <v>2</v>
      </c>
      <c r="D31" s="362">
        <v>4</v>
      </c>
      <c r="E31" s="362">
        <v>0</v>
      </c>
      <c r="F31" s="362">
        <v>0</v>
      </c>
      <c r="G31" s="361">
        <v>0</v>
      </c>
      <c r="H31" s="362">
        <v>0</v>
      </c>
      <c r="I31" s="361">
        <f t="shared" si="0"/>
        <v>2</v>
      </c>
      <c r="J31" s="363">
        <f t="shared" si="0"/>
        <v>4</v>
      </c>
      <c r="K31" s="358">
        <v>0</v>
      </c>
      <c r="L31" s="359">
        <v>0</v>
      </c>
      <c r="M31" s="361">
        <f t="shared" si="1"/>
        <v>2</v>
      </c>
      <c r="N31" s="363">
        <f t="shared" si="1"/>
        <v>4</v>
      </c>
    </row>
    <row r="32" spans="1:14" ht="14.25" customHeight="1">
      <c r="A32" s="14"/>
      <c r="B32" s="360" t="s">
        <v>29</v>
      </c>
      <c r="C32" s="361">
        <v>3</v>
      </c>
      <c r="D32" s="362">
        <v>5</v>
      </c>
      <c r="E32" s="362">
        <v>0</v>
      </c>
      <c r="F32" s="362">
        <v>0</v>
      </c>
      <c r="G32" s="361">
        <v>0</v>
      </c>
      <c r="H32" s="362">
        <v>0</v>
      </c>
      <c r="I32" s="361">
        <f t="shared" si="0"/>
        <v>3</v>
      </c>
      <c r="J32" s="363">
        <f t="shared" si="0"/>
        <v>5</v>
      </c>
      <c r="K32" s="358">
        <v>0</v>
      </c>
      <c r="L32" s="359">
        <v>0</v>
      </c>
      <c r="M32" s="361">
        <f t="shared" si="1"/>
        <v>3</v>
      </c>
      <c r="N32" s="363">
        <f t="shared" si="1"/>
        <v>5</v>
      </c>
    </row>
    <row r="33" spans="1:14" ht="14.25" customHeight="1">
      <c r="A33" s="14"/>
      <c r="B33" s="360" t="s">
        <v>30</v>
      </c>
      <c r="C33" s="361">
        <v>3</v>
      </c>
      <c r="D33" s="362">
        <v>5</v>
      </c>
      <c r="E33" s="362">
        <v>0</v>
      </c>
      <c r="F33" s="362">
        <v>0</v>
      </c>
      <c r="G33" s="361">
        <v>0</v>
      </c>
      <c r="H33" s="362">
        <v>0</v>
      </c>
      <c r="I33" s="361">
        <f t="shared" si="0"/>
        <v>3</v>
      </c>
      <c r="J33" s="363">
        <f t="shared" si="0"/>
        <v>5</v>
      </c>
      <c r="K33" s="358">
        <v>0</v>
      </c>
      <c r="L33" s="359">
        <v>0</v>
      </c>
      <c r="M33" s="361">
        <f t="shared" si="1"/>
        <v>3</v>
      </c>
      <c r="N33" s="363">
        <f t="shared" si="1"/>
        <v>5</v>
      </c>
    </row>
    <row r="34" spans="1:14" ht="14.25" customHeight="1">
      <c r="A34" s="14"/>
      <c r="B34" s="360" t="s">
        <v>31</v>
      </c>
      <c r="C34" s="361">
        <v>0</v>
      </c>
      <c r="D34" s="362">
        <v>0</v>
      </c>
      <c r="E34" s="362">
        <v>0</v>
      </c>
      <c r="F34" s="362">
        <v>0</v>
      </c>
      <c r="G34" s="361">
        <v>0</v>
      </c>
      <c r="H34" s="362">
        <v>0</v>
      </c>
      <c r="I34" s="361">
        <f t="shared" si="0"/>
        <v>0</v>
      </c>
      <c r="J34" s="363">
        <f t="shared" si="0"/>
        <v>0</v>
      </c>
      <c r="K34" s="358">
        <v>0</v>
      </c>
      <c r="L34" s="359">
        <v>0</v>
      </c>
      <c r="M34" s="361">
        <f t="shared" si="1"/>
        <v>0</v>
      </c>
      <c r="N34" s="363">
        <f t="shared" si="1"/>
        <v>0</v>
      </c>
    </row>
    <row r="35" spans="1:14" ht="14.25" customHeight="1">
      <c r="A35" s="14"/>
      <c r="B35" s="360" t="s">
        <v>32</v>
      </c>
      <c r="C35" s="361">
        <v>7</v>
      </c>
      <c r="D35" s="362">
        <v>13</v>
      </c>
      <c r="E35" s="362">
        <v>0</v>
      </c>
      <c r="F35" s="362">
        <v>0</v>
      </c>
      <c r="G35" s="361">
        <v>0</v>
      </c>
      <c r="H35" s="362">
        <v>0</v>
      </c>
      <c r="I35" s="361">
        <f t="shared" si="0"/>
        <v>7</v>
      </c>
      <c r="J35" s="363">
        <f t="shared" si="0"/>
        <v>13</v>
      </c>
      <c r="K35" s="358">
        <v>0</v>
      </c>
      <c r="L35" s="359">
        <v>0</v>
      </c>
      <c r="M35" s="361">
        <f t="shared" si="1"/>
        <v>7</v>
      </c>
      <c r="N35" s="363">
        <f t="shared" si="1"/>
        <v>13</v>
      </c>
    </row>
    <row r="36" spans="1:14" ht="14.25" customHeight="1">
      <c r="A36" s="14"/>
      <c r="B36" s="360" t="s">
        <v>33</v>
      </c>
      <c r="C36" s="361">
        <v>7</v>
      </c>
      <c r="D36" s="362">
        <v>15</v>
      </c>
      <c r="E36" s="362">
        <v>0</v>
      </c>
      <c r="F36" s="362">
        <v>0</v>
      </c>
      <c r="G36" s="361">
        <v>0</v>
      </c>
      <c r="H36" s="362">
        <v>0</v>
      </c>
      <c r="I36" s="361">
        <f t="shared" si="0"/>
        <v>7</v>
      </c>
      <c r="J36" s="363">
        <f t="shared" si="0"/>
        <v>15</v>
      </c>
      <c r="K36" s="358">
        <v>0</v>
      </c>
      <c r="L36" s="359">
        <v>0</v>
      </c>
      <c r="M36" s="361">
        <f t="shared" si="1"/>
        <v>7</v>
      </c>
      <c r="N36" s="363">
        <f t="shared" si="1"/>
        <v>15</v>
      </c>
    </row>
    <row r="37" spans="1:14" ht="14.25" customHeight="1">
      <c r="A37" s="14"/>
      <c r="B37" s="360" t="s">
        <v>34</v>
      </c>
      <c r="C37" s="361">
        <v>2</v>
      </c>
      <c r="D37" s="362">
        <v>4</v>
      </c>
      <c r="E37" s="362">
        <v>0</v>
      </c>
      <c r="F37" s="362">
        <v>0</v>
      </c>
      <c r="G37" s="361">
        <v>0</v>
      </c>
      <c r="H37" s="362">
        <v>0</v>
      </c>
      <c r="I37" s="361">
        <f t="shared" si="0"/>
        <v>2</v>
      </c>
      <c r="J37" s="363">
        <f t="shared" si="0"/>
        <v>4</v>
      </c>
      <c r="K37" s="358">
        <v>0</v>
      </c>
      <c r="L37" s="359">
        <v>0</v>
      </c>
      <c r="M37" s="361">
        <f t="shared" si="1"/>
        <v>2</v>
      </c>
      <c r="N37" s="363">
        <f t="shared" si="1"/>
        <v>4</v>
      </c>
    </row>
    <row r="38" spans="1:14" ht="14.25" customHeight="1">
      <c r="A38" s="14"/>
      <c r="B38" s="360" t="s">
        <v>35</v>
      </c>
      <c r="C38" s="361">
        <v>18</v>
      </c>
      <c r="D38" s="362">
        <v>55</v>
      </c>
      <c r="E38" s="362">
        <v>0</v>
      </c>
      <c r="F38" s="362">
        <v>0</v>
      </c>
      <c r="G38" s="361">
        <v>5</v>
      </c>
      <c r="H38" s="362">
        <v>44</v>
      </c>
      <c r="I38" s="361">
        <f t="shared" si="0"/>
        <v>23</v>
      </c>
      <c r="J38" s="363">
        <f t="shared" si="0"/>
        <v>99</v>
      </c>
      <c r="K38" s="358">
        <v>0</v>
      </c>
      <c r="L38" s="359">
        <v>0</v>
      </c>
      <c r="M38" s="361">
        <f t="shared" si="1"/>
        <v>23</v>
      </c>
      <c r="N38" s="363">
        <f t="shared" si="1"/>
        <v>99</v>
      </c>
    </row>
    <row r="39" spans="1:14" ht="14.25" customHeight="1">
      <c r="A39" s="14"/>
      <c r="B39" s="360" t="s">
        <v>36</v>
      </c>
      <c r="C39" s="361">
        <v>2</v>
      </c>
      <c r="D39" s="362">
        <v>4</v>
      </c>
      <c r="E39" s="362">
        <v>0</v>
      </c>
      <c r="F39" s="362">
        <v>0</v>
      </c>
      <c r="G39" s="361">
        <v>0</v>
      </c>
      <c r="H39" s="362">
        <v>0</v>
      </c>
      <c r="I39" s="361">
        <f t="shared" si="0"/>
        <v>2</v>
      </c>
      <c r="J39" s="363">
        <f t="shared" si="0"/>
        <v>4</v>
      </c>
      <c r="K39" s="358">
        <v>0</v>
      </c>
      <c r="L39" s="359">
        <v>0</v>
      </c>
      <c r="M39" s="361">
        <f t="shared" si="1"/>
        <v>2</v>
      </c>
      <c r="N39" s="363">
        <f t="shared" si="1"/>
        <v>4</v>
      </c>
    </row>
    <row r="40" spans="1:14" ht="14.25" customHeight="1" thickBot="1">
      <c r="A40" s="14"/>
      <c r="B40" s="59" t="s">
        <v>37</v>
      </c>
      <c r="C40" s="364">
        <v>0</v>
      </c>
      <c r="D40" s="365">
        <v>0</v>
      </c>
      <c r="E40" s="365">
        <v>0</v>
      </c>
      <c r="F40" s="365">
        <v>0</v>
      </c>
      <c r="G40" s="364">
        <v>2</v>
      </c>
      <c r="H40" s="365">
        <v>6</v>
      </c>
      <c r="I40" s="366">
        <f>C40+E40+G40</f>
        <v>2</v>
      </c>
      <c r="J40" s="367">
        <f>D40+F40+H40</f>
        <v>6</v>
      </c>
      <c r="K40" s="368">
        <v>0</v>
      </c>
      <c r="L40" s="369">
        <v>0</v>
      </c>
      <c r="M40" s="364">
        <f t="shared" si="1"/>
        <v>2</v>
      </c>
      <c r="N40" s="370">
        <f t="shared" si="1"/>
        <v>6</v>
      </c>
    </row>
    <row r="41" spans="1:14" ht="15.75" customHeight="1" thickBot="1">
      <c r="A41" s="14"/>
      <c r="B41" s="371" t="s">
        <v>51</v>
      </c>
      <c r="C41" s="372">
        <f t="shared" ref="C41:J41" si="2">SUM(C8:C40)</f>
        <v>288</v>
      </c>
      <c r="D41" s="373">
        <f t="shared" si="2"/>
        <v>886</v>
      </c>
      <c r="E41" s="373">
        <f t="shared" si="2"/>
        <v>2</v>
      </c>
      <c r="F41" s="373">
        <f t="shared" si="2"/>
        <v>6</v>
      </c>
      <c r="G41" s="372">
        <f t="shared" si="2"/>
        <v>9</v>
      </c>
      <c r="H41" s="373">
        <f t="shared" si="2"/>
        <v>71</v>
      </c>
      <c r="I41" s="372">
        <f t="shared" si="2"/>
        <v>299</v>
      </c>
      <c r="J41" s="373">
        <f t="shared" si="2"/>
        <v>963</v>
      </c>
      <c r="K41" s="372">
        <v>0</v>
      </c>
      <c r="L41" s="373">
        <f>SUM(L8:L40)</f>
        <v>0</v>
      </c>
      <c r="M41" s="372">
        <f>SUM(M8:M40)</f>
        <v>299</v>
      </c>
      <c r="N41" s="374">
        <f>SUM(N8:N40)</f>
        <v>963</v>
      </c>
    </row>
    <row r="42" spans="1:14" ht="14.25" customHeight="1">
      <c r="A42" s="14"/>
      <c r="B42" s="58" t="s">
        <v>38</v>
      </c>
      <c r="C42" s="375">
        <v>1</v>
      </c>
      <c r="D42" s="376">
        <v>2</v>
      </c>
      <c r="E42" s="376">
        <v>0</v>
      </c>
      <c r="F42" s="376">
        <v>0</v>
      </c>
      <c r="G42" s="375">
        <v>0</v>
      </c>
      <c r="H42" s="376">
        <v>0</v>
      </c>
      <c r="I42" s="375">
        <f>C42+E42+G42</f>
        <v>1</v>
      </c>
      <c r="J42" s="376">
        <f>D42+F42+H42</f>
        <v>2</v>
      </c>
      <c r="K42" s="375">
        <v>0</v>
      </c>
      <c r="L42" s="376">
        <v>0</v>
      </c>
      <c r="M42" s="375">
        <f>K42+I42</f>
        <v>1</v>
      </c>
      <c r="N42" s="377">
        <f>L42+J42</f>
        <v>2</v>
      </c>
    </row>
    <row r="43" spans="1:14" ht="14.25" customHeight="1">
      <c r="A43" s="14"/>
      <c r="B43" s="360" t="s">
        <v>39</v>
      </c>
      <c r="C43" s="361">
        <v>0</v>
      </c>
      <c r="D43" s="362">
        <v>0</v>
      </c>
      <c r="E43" s="362">
        <v>0</v>
      </c>
      <c r="F43" s="362">
        <v>0</v>
      </c>
      <c r="G43" s="361">
        <v>0</v>
      </c>
      <c r="H43" s="362">
        <v>0</v>
      </c>
      <c r="I43" s="361">
        <f t="shared" ref="I43:J51" si="3">C43+E43+G43</f>
        <v>0</v>
      </c>
      <c r="J43" s="362">
        <f t="shared" si="3"/>
        <v>0</v>
      </c>
      <c r="K43" s="361">
        <v>0</v>
      </c>
      <c r="L43" s="362">
        <v>0</v>
      </c>
      <c r="M43" s="361">
        <f t="shared" ref="M43:N51" si="4">K43+I43</f>
        <v>0</v>
      </c>
      <c r="N43" s="363">
        <f t="shared" si="4"/>
        <v>0</v>
      </c>
    </row>
    <row r="44" spans="1:14" ht="14.25" customHeight="1">
      <c r="A44" s="14"/>
      <c r="B44" s="360" t="s">
        <v>40</v>
      </c>
      <c r="C44" s="361">
        <v>12</v>
      </c>
      <c r="D44" s="362">
        <v>53</v>
      </c>
      <c r="E44" s="362">
        <v>0</v>
      </c>
      <c r="F44" s="362">
        <v>0</v>
      </c>
      <c r="G44" s="361">
        <v>4</v>
      </c>
      <c r="H44" s="362">
        <v>28</v>
      </c>
      <c r="I44" s="361">
        <f t="shared" si="3"/>
        <v>16</v>
      </c>
      <c r="J44" s="362">
        <f t="shared" si="3"/>
        <v>81</v>
      </c>
      <c r="K44" s="361">
        <v>0</v>
      </c>
      <c r="L44" s="362">
        <v>0</v>
      </c>
      <c r="M44" s="361">
        <f t="shared" si="4"/>
        <v>16</v>
      </c>
      <c r="N44" s="363">
        <f t="shared" si="4"/>
        <v>81</v>
      </c>
    </row>
    <row r="45" spans="1:14" ht="14.25" customHeight="1">
      <c r="A45" s="14"/>
      <c r="B45" s="360" t="s">
        <v>41</v>
      </c>
      <c r="C45" s="361">
        <v>0</v>
      </c>
      <c r="D45" s="362">
        <v>0</v>
      </c>
      <c r="E45" s="362">
        <v>0</v>
      </c>
      <c r="F45" s="362">
        <v>0</v>
      </c>
      <c r="G45" s="361">
        <v>0</v>
      </c>
      <c r="H45" s="362">
        <v>0</v>
      </c>
      <c r="I45" s="361">
        <f t="shared" si="3"/>
        <v>0</v>
      </c>
      <c r="J45" s="362">
        <f t="shared" si="3"/>
        <v>0</v>
      </c>
      <c r="K45" s="361">
        <v>0</v>
      </c>
      <c r="L45" s="362">
        <v>0</v>
      </c>
      <c r="M45" s="361">
        <f t="shared" si="4"/>
        <v>0</v>
      </c>
      <c r="N45" s="363">
        <f t="shared" si="4"/>
        <v>0</v>
      </c>
    </row>
    <row r="46" spans="1:14" ht="14.25" customHeight="1">
      <c r="A46" s="14"/>
      <c r="B46" s="360" t="s">
        <v>42</v>
      </c>
      <c r="C46" s="361">
        <v>4</v>
      </c>
      <c r="D46" s="362">
        <v>7</v>
      </c>
      <c r="E46" s="362">
        <v>0</v>
      </c>
      <c r="F46" s="362">
        <v>0</v>
      </c>
      <c r="G46" s="361">
        <v>0</v>
      </c>
      <c r="H46" s="362">
        <v>0</v>
      </c>
      <c r="I46" s="361">
        <f t="shared" si="3"/>
        <v>4</v>
      </c>
      <c r="J46" s="362">
        <f t="shared" si="3"/>
        <v>7</v>
      </c>
      <c r="K46" s="361">
        <v>0</v>
      </c>
      <c r="L46" s="362">
        <v>0</v>
      </c>
      <c r="M46" s="361">
        <f t="shared" si="4"/>
        <v>4</v>
      </c>
      <c r="N46" s="363">
        <f t="shared" si="4"/>
        <v>7</v>
      </c>
    </row>
    <row r="47" spans="1:14" ht="14.25" customHeight="1">
      <c r="A47" s="14"/>
      <c r="B47" s="360" t="s">
        <v>43</v>
      </c>
      <c r="C47" s="361">
        <v>0</v>
      </c>
      <c r="D47" s="362">
        <v>0</v>
      </c>
      <c r="E47" s="362">
        <v>0</v>
      </c>
      <c r="F47" s="362">
        <v>0</v>
      </c>
      <c r="G47" s="361">
        <v>0</v>
      </c>
      <c r="H47" s="362">
        <v>0</v>
      </c>
      <c r="I47" s="361">
        <f t="shared" si="3"/>
        <v>0</v>
      </c>
      <c r="J47" s="362">
        <f t="shared" si="3"/>
        <v>0</v>
      </c>
      <c r="K47" s="361">
        <v>0</v>
      </c>
      <c r="L47" s="362">
        <v>0</v>
      </c>
      <c r="M47" s="361">
        <f t="shared" si="4"/>
        <v>0</v>
      </c>
      <c r="N47" s="363">
        <f t="shared" si="4"/>
        <v>0</v>
      </c>
    </row>
    <row r="48" spans="1:14" ht="14.25" customHeight="1">
      <c r="A48" s="14"/>
      <c r="B48" s="360" t="s">
        <v>44</v>
      </c>
      <c r="C48" s="361">
        <v>0</v>
      </c>
      <c r="D48" s="362">
        <v>0</v>
      </c>
      <c r="E48" s="362">
        <v>0</v>
      </c>
      <c r="F48" s="362">
        <v>0</v>
      </c>
      <c r="G48" s="361">
        <v>0</v>
      </c>
      <c r="H48" s="362">
        <v>0</v>
      </c>
      <c r="I48" s="361">
        <f t="shared" si="3"/>
        <v>0</v>
      </c>
      <c r="J48" s="362">
        <f t="shared" si="3"/>
        <v>0</v>
      </c>
      <c r="K48" s="361">
        <v>0</v>
      </c>
      <c r="L48" s="362">
        <v>0</v>
      </c>
      <c r="M48" s="361">
        <f t="shared" si="4"/>
        <v>0</v>
      </c>
      <c r="N48" s="363">
        <f t="shared" si="4"/>
        <v>0</v>
      </c>
    </row>
    <row r="49" spans="1:14" ht="14.25" customHeight="1">
      <c r="A49" s="14"/>
      <c r="B49" s="360" t="s">
        <v>45</v>
      </c>
      <c r="C49" s="361">
        <v>5</v>
      </c>
      <c r="D49" s="362">
        <v>8</v>
      </c>
      <c r="E49" s="362">
        <v>0</v>
      </c>
      <c r="F49" s="362">
        <v>0</v>
      </c>
      <c r="G49" s="361">
        <v>1</v>
      </c>
      <c r="H49" s="362">
        <v>10</v>
      </c>
      <c r="I49" s="361">
        <f t="shared" si="3"/>
        <v>6</v>
      </c>
      <c r="J49" s="362">
        <f t="shared" si="3"/>
        <v>18</v>
      </c>
      <c r="K49" s="361">
        <v>0</v>
      </c>
      <c r="L49" s="362">
        <v>0</v>
      </c>
      <c r="M49" s="361">
        <f t="shared" si="4"/>
        <v>6</v>
      </c>
      <c r="N49" s="363">
        <f t="shared" si="4"/>
        <v>18</v>
      </c>
    </row>
    <row r="50" spans="1:14" ht="14.25" customHeight="1">
      <c r="A50" s="14"/>
      <c r="B50" s="360" t="s">
        <v>46</v>
      </c>
      <c r="C50" s="361">
        <v>6</v>
      </c>
      <c r="D50" s="362">
        <v>26</v>
      </c>
      <c r="E50" s="362">
        <v>0</v>
      </c>
      <c r="F50" s="362">
        <v>0</v>
      </c>
      <c r="G50" s="361">
        <v>0</v>
      </c>
      <c r="H50" s="362">
        <v>0</v>
      </c>
      <c r="I50" s="361">
        <f t="shared" si="3"/>
        <v>6</v>
      </c>
      <c r="J50" s="362">
        <f t="shared" si="3"/>
        <v>26</v>
      </c>
      <c r="K50" s="361">
        <v>0</v>
      </c>
      <c r="L50" s="362">
        <v>0</v>
      </c>
      <c r="M50" s="361">
        <f t="shared" si="4"/>
        <v>6</v>
      </c>
      <c r="N50" s="363">
        <f t="shared" si="4"/>
        <v>26</v>
      </c>
    </row>
    <row r="51" spans="1:14" ht="14.25" customHeight="1" thickBot="1">
      <c r="A51" s="14"/>
      <c r="B51" s="59" t="s">
        <v>47</v>
      </c>
      <c r="C51" s="364">
        <v>4</v>
      </c>
      <c r="D51" s="365">
        <v>6</v>
      </c>
      <c r="E51" s="365">
        <v>0</v>
      </c>
      <c r="F51" s="365">
        <v>0</v>
      </c>
      <c r="G51" s="364">
        <v>0</v>
      </c>
      <c r="H51" s="365">
        <v>0</v>
      </c>
      <c r="I51" s="364">
        <f t="shared" si="3"/>
        <v>4</v>
      </c>
      <c r="J51" s="365">
        <f t="shared" si="3"/>
        <v>6</v>
      </c>
      <c r="K51" s="364">
        <v>0</v>
      </c>
      <c r="L51" s="365">
        <v>0</v>
      </c>
      <c r="M51" s="364">
        <f t="shared" si="4"/>
        <v>4</v>
      </c>
      <c r="N51" s="370">
        <f t="shared" si="4"/>
        <v>6</v>
      </c>
    </row>
    <row r="52" spans="1:14" ht="15.75" customHeight="1" thickBot="1">
      <c r="A52" s="14"/>
      <c r="B52" s="378" t="s">
        <v>52</v>
      </c>
      <c r="C52" s="379">
        <f>SUM(C42:C51)</f>
        <v>32</v>
      </c>
      <c r="D52" s="380">
        <f t="shared" ref="D52:L52" si="5">SUM(D42:D51)</f>
        <v>102</v>
      </c>
      <c r="E52" s="380">
        <f t="shared" si="5"/>
        <v>0</v>
      </c>
      <c r="F52" s="380">
        <f t="shared" si="5"/>
        <v>0</v>
      </c>
      <c r="G52" s="379">
        <f>SUM(G42:G51)</f>
        <v>5</v>
      </c>
      <c r="H52" s="380">
        <f>SUM(H42:H51)</f>
        <v>38</v>
      </c>
      <c r="I52" s="379">
        <f>SUM(I42:I51)</f>
        <v>37</v>
      </c>
      <c r="J52" s="380">
        <f>SUM(J42:J51)</f>
        <v>140</v>
      </c>
      <c r="K52" s="379">
        <f t="shared" si="5"/>
        <v>0</v>
      </c>
      <c r="L52" s="380">
        <f t="shared" si="5"/>
        <v>0</v>
      </c>
      <c r="M52" s="379">
        <f>SUM(M42:M51)</f>
        <v>37</v>
      </c>
      <c r="N52" s="381">
        <f>SUM(N42:N51)</f>
        <v>140</v>
      </c>
    </row>
    <row r="53" spans="1:14" ht="15.75" customHeight="1" thickBot="1">
      <c r="A53" s="1"/>
      <c r="B53" s="378" t="s">
        <v>49</v>
      </c>
      <c r="C53" s="382">
        <f>C41+C52</f>
        <v>320</v>
      </c>
      <c r="D53" s="383">
        <f t="shared" ref="D53:L53" si="6">D41+D52</f>
        <v>988</v>
      </c>
      <c r="E53" s="383">
        <f t="shared" si="6"/>
        <v>2</v>
      </c>
      <c r="F53" s="383">
        <f t="shared" si="6"/>
        <v>6</v>
      </c>
      <c r="G53" s="382">
        <f>G41+G52</f>
        <v>14</v>
      </c>
      <c r="H53" s="383">
        <f>H41+H52</f>
        <v>109</v>
      </c>
      <c r="I53" s="382">
        <f>I41+I52</f>
        <v>336</v>
      </c>
      <c r="J53" s="383">
        <f>J41+J52</f>
        <v>1103</v>
      </c>
      <c r="K53" s="382">
        <f t="shared" si="6"/>
        <v>0</v>
      </c>
      <c r="L53" s="383">
        <f t="shared" si="6"/>
        <v>0</v>
      </c>
      <c r="M53" s="382">
        <f>M41+M52</f>
        <v>336</v>
      </c>
      <c r="N53" s="384">
        <f>N41+N52</f>
        <v>1103</v>
      </c>
    </row>
    <row r="54" spans="1:14" ht="22.5">
      <c r="A54" s="1"/>
      <c r="B54" s="385" t="s">
        <v>63</v>
      </c>
      <c r="C54" s="354">
        <v>0</v>
      </c>
      <c r="D54" s="386">
        <v>0</v>
      </c>
      <c r="E54" s="355">
        <v>0</v>
      </c>
      <c r="F54" s="355">
        <v>0</v>
      </c>
      <c r="G54" s="354">
        <v>8</v>
      </c>
      <c r="H54" s="386">
        <v>64</v>
      </c>
      <c r="I54" s="354">
        <f>C54+E54+G54</f>
        <v>8</v>
      </c>
      <c r="J54" s="386">
        <f>D54+F54+H54</f>
        <v>64</v>
      </c>
      <c r="K54" s="354">
        <v>0</v>
      </c>
      <c r="L54" s="386">
        <v>0</v>
      </c>
      <c r="M54" s="354">
        <f>I54+K54</f>
        <v>8</v>
      </c>
      <c r="N54" s="357">
        <f>J54+L54</f>
        <v>64</v>
      </c>
    </row>
    <row r="55" spans="1:14" ht="22.5">
      <c r="A55" s="1"/>
      <c r="B55" s="387" t="s">
        <v>107</v>
      </c>
      <c r="C55" s="361">
        <v>0</v>
      </c>
      <c r="D55" s="388">
        <v>0</v>
      </c>
      <c r="E55" s="362">
        <v>0</v>
      </c>
      <c r="F55" s="362">
        <v>0</v>
      </c>
      <c r="G55" s="361">
        <v>5</v>
      </c>
      <c r="H55" s="388">
        <v>50</v>
      </c>
      <c r="I55" s="361">
        <f t="shared" ref="I55:J57" si="7">C55+E55+G55</f>
        <v>5</v>
      </c>
      <c r="J55" s="388">
        <f t="shared" si="7"/>
        <v>50</v>
      </c>
      <c r="K55" s="361">
        <v>0</v>
      </c>
      <c r="L55" s="388">
        <v>0</v>
      </c>
      <c r="M55" s="361">
        <f t="shared" ref="M55:N57" si="8">I55+K55</f>
        <v>5</v>
      </c>
      <c r="N55" s="389">
        <f t="shared" si="8"/>
        <v>50</v>
      </c>
    </row>
    <row r="56" spans="1:14" ht="22.5">
      <c r="A56" s="1"/>
      <c r="B56" s="387" t="s">
        <v>64</v>
      </c>
      <c r="C56" s="361">
        <v>0</v>
      </c>
      <c r="D56" s="388">
        <v>0</v>
      </c>
      <c r="E56" s="362">
        <v>0</v>
      </c>
      <c r="F56" s="362">
        <v>0</v>
      </c>
      <c r="G56" s="361">
        <v>1</v>
      </c>
      <c r="H56" s="388">
        <v>10</v>
      </c>
      <c r="I56" s="361">
        <f>C56+E56+G56</f>
        <v>1</v>
      </c>
      <c r="J56" s="388">
        <f>D56+F56+H56</f>
        <v>10</v>
      </c>
      <c r="K56" s="361">
        <v>0</v>
      </c>
      <c r="L56" s="388">
        <v>0</v>
      </c>
      <c r="M56" s="361">
        <f t="shared" si="8"/>
        <v>1</v>
      </c>
      <c r="N56" s="389">
        <f t="shared" si="8"/>
        <v>10</v>
      </c>
    </row>
    <row r="57" spans="1:14" ht="22.5" customHeight="1" thickBot="1">
      <c r="A57" s="1"/>
      <c r="B57" s="387" t="s">
        <v>50</v>
      </c>
      <c r="C57" s="361">
        <v>0</v>
      </c>
      <c r="D57" s="388">
        <v>0</v>
      </c>
      <c r="E57" s="362">
        <v>0</v>
      </c>
      <c r="F57" s="362">
        <v>0</v>
      </c>
      <c r="G57" s="361">
        <v>0</v>
      </c>
      <c r="H57" s="388">
        <v>0</v>
      </c>
      <c r="I57" s="361">
        <f t="shared" si="7"/>
        <v>0</v>
      </c>
      <c r="J57" s="388">
        <f t="shared" si="7"/>
        <v>0</v>
      </c>
      <c r="K57" s="361">
        <v>0</v>
      </c>
      <c r="L57" s="388">
        <v>0</v>
      </c>
      <c r="M57" s="361">
        <f t="shared" si="8"/>
        <v>0</v>
      </c>
      <c r="N57" s="389">
        <f t="shared" si="8"/>
        <v>0</v>
      </c>
    </row>
    <row r="58" spans="1:14" ht="15.75" customHeight="1" thickBot="1">
      <c r="A58" s="1"/>
      <c r="B58" s="390" t="s">
        <v>65</v>
      </c>
      <c r="C58" s="391">
        <f>SUM(C54:C57)</f>
        <v>0</v>
      </c>
      <c r="D58" s="392">
        <f t="shared" ref="D58:N58" si="9">SUM(D54:D57)</f>
        <v>0</v>
      </c>
      <c r="E58" s="392">
        <f t="shared" si="9"/>
        <v>0</v>
      </c>
      <c r="F58" s="392">
        <f t="shared" si="9"/>
        <v>0</v>
      </c>
      <c r="G58" s="391">
        <f t="shared" si="9"/>
        <v>14</v>
      </c>
      <c r="H58" s="392">
        <f t="shared" si="9"/>
        <v>124</v>
      </c>
      <c r="I58" s="391">
        <f t="shared" si="9"/>
        <v>14</v>
      </c>
      <c r="J58" s="392">
        <f t="shared" si="9"/>
        <v>124</v>
      </c>
      <c r="K58" s="391">
        <f t="shared" si="9"/>
        <v>0</v>
      </c>
      <c r="L58" s="392">
        <f t="shared" si="9"/>
        <v>0</v>
      </c>
      <c r="M58" s="391">
        <f t="shared" si="9"/>
        <v>14</v>
      </c>
      <c r="N58" s="393">
        <f t="shared" si="9"/>
        <v>124</v>
      </c>
    </row>
    <row r="59" spans="1:14" ht="15.75" customHeight="1" thickBot="1">
      <c r="A59" s="1"/>
      <c r="B59" s="394" t="s">
        <v>57</v>
      </c>
      <c r="C59" s="395">
        <f>SUM(C58,C53)</f>
        <v>320</v>
      </c>
      <c r="D59" s="396">
        <f t="shared" ref="D59:N59" si="10">SUM(D58,D53)</f>
        <v>988</v>
      </c>
      <c r="E59" s="396">
        <f t="shared" si="10"/>
        <v>2</v>
      </c>
      <c r="F59" s="396">
        <f t="shared" si="10"/>
        <v>6</v>
      </c>
      <c r="G59" s="395">
        <f>SUM(G58,G53)</f>
        <v>28</v>
      </c>
      <c r="H59" s="396">
        <f>SUM(H58,H53)</f>
        <v>233</v>
      </c>
      <c r="I59" s="395">
        <f>SUM(I58,I53)</f>
        <v>350</v>
      </c>
      <c r="J59" s="396">
        <f>SUM(J58,J53)</f>
        <v>1227</v>
      </c>
      <c r="K59" s="395">
        <f t="shared" si="10"/>
        <v>0</v>
      </c>
      <c r="L59" s="396">
        <f t="shared" si="10"/>
        <v>0</v>
      </c>
      <c r="M59" s="395">
        <f t="shared" si="10"/>
        <v>350</v>
      </c>
      <c r="N59" s="397">
        <f t="shared" si="10"/>
        <v>1227</v>
      </c>
    </row>
    <row r="60" spans="1:14">
      <c r="A60" s="1"/>
      <c r="B60" s="398"/>
      <c r="C60" s="1"/>
      <c r="D60" s="1"/>
      <c r="E60" s="1"/>
      <c r="F60" s="1"/>
      <c r="G60" s="1"/>
      <c r="H60" s="1"/>
      <c r="I60" s="1"/>
      <c r="J60" s="1"/>
      <c r="K60" s="1"/>
      <c r="L60" s="1"/>
      <c r="M60" s="1"/>
      <c r="N60" s="1"/>
    </row>
  </sheetData>
  <mergeCells count="9">
    <mergeCell ref="K4:L6"/>
    <mergeCell ref="M4:N6"/>
    <mergeCell ref="C5:F5"/>
    <mergeCell ref="B4:B7"/>
    <mergeCell ref="C4:J4"/>
    <mergeCell ref="C6:D6"/>
    <mergeCell ref="E6:F6"/>
    <mergeCell ref="G5:H6"/>
    <mergeCell ref="I5:J6"/>
  </mergeCells>
  <phoneticPr fontId="3"/>
  <pageMargins left="0.6692913385826772" right="0.6692913385826772" top="0.59055118110236227" bottom="0.59055118110236227" header="0.51181102362204722" footer="0.51181102362204722"/>
  <pageSetup paperSize="9" scale="8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60"/>
  <sheetViews>
    <sheetView showGridLines="0" view="pageBreakPreview" zoomScaleNormal="100" zoomScaleSheetLayoutView="100" workbookViewId="0">
      <pane xSplit="2" ySplit="7" topLeftCell="C23" activePane="bottomRight" state="frozen"/>
      <selection activeCell="C42" sqref="C42:H51"/>
      <selection pane="topRight" activeCell="C42" sqref="C42:H51"/>
      <selection pane="bottomLeft" activeCell="C42" sqref="C42:H51"/>
      <selection pane="bottomRight" sqref="A1:A65536"/>
    </sheetView>
  </sheetViews>
  <sheetFormatPr defaultRowHeight="13.5"/>
  <cols>
    <col min="1" max="1" width="7.875" style="29" customWidth="1"/>
    <col min="2" max="2" width="13.75" style="29" customWidth="1"/>
    <col min="3" max="14" width="7.25" style="29" customWidth="1"/>
    <col min="15" max="16384" width="9" style="29"/>
  </cols>
  <sheetData>
    <row r="2" spans="1:14" ht="24.75" customHeight="1"/>
    <row r="3" spans="1:14" ht="22.5" customHeight="1" thickBot="1">
      <c r="B3" s="301" t="s">
        <v>121</v>
      </c>
    </row>
    <row r="4" spans="1:14" ht="18.75" customHeight="1" thickBot="1">
      <c r="A4" s="303"/>
      <c r="B4" s="457" t="s">
        <v>66</v>
      </c>
      <c r="C4" s="431" t="s">
        <v>129</v>
      </c>
      <c r="D4" s="432"/>
      <c r="E4" s="432"/>
      <c r="F4" s="432"/>
      <c r="G4" s="432"/>
      <c r="H4" s="432"/>
      <c r="I4" s="432"/>
      <c r="J4" s="432"/>
      <c r="K4" s="457" t="s">
        <v>100</v>
      </c>
      <c r="L4" s="458"/>
      <c r="M4" s="457" t="s">
        <v>2</v>
      </c>
      <c r="N4" s="458"/>
    </row>
    <row r="5" spans="1:14" ht="13.5" customHeight="1">
      <c r="A5" s="304"/>
      <c r="B5" s="465"/>
      <c r="C5" s="463" t="s">
        <v>88</v>
      </c>
      <c r="D5" s="464"/>
      <c r="E5" s="464"/>
      <c r="F5" s="464"/>
      <c r="G5" s="457" t="s">
        <v>94</v>
      </c>
      <c r="H5" s="458"/>
      <c r="I5" s="457" t="s">
        <v>49</v>
      </c>
      <c r="J5" s="470"/>
      <c r="K5" s="459"/>
      <c r="L5" s="460"/>
      <c r="M5" s="459"/>
      <c r="N5" s="460"/>
    </row>
    <row r="6" spans="1:14">
      <c r="A6" s="304"/>
      <c r="B6" s="465"/>
      <c r="C6" s="467" t="s">
        <v>109</v>
      </c>
      <c r="D6" s="468"/>
      <c r="E6" s="469" t="s">
        <v>90</v>
      </c>
      <c r="F6" s="468"/>
      <c r="G6" s="461"/>
      <c r="H6" s="462"/>
      <c r="I6" s="461"/>
      <c r="J6" s="471"/>
      <c r="K6" s="461"/>
      <c r="L6" s="462"/>
      <c r="M6" s="461"/>
      <c r="N6" s="462"/>
    </row>
    <row r="7" spans="1:14" ht="31.5" customHeight="1" thickBot="1">
      <c r="A7" s="305"/>
      <c r="B7" s="466"/>
      <c r="C7" s="49" t="s">
        <v>91</v>
      </c>
      <c r="D7" s="50" t="s">
        <v>92</v>
      </c>
      <c r="E7" s="50" t="s">
        <v>91</v>
      </c>
      <c r="F7" s="306" t="s">
        <v>93</v>
      </c>
      <c r="G7" s="49" t="s">
        <v>91</v>
      </c>
      <c r="H7" s="307" t="s">
        <v>93</v>
      </c>
      <c r="I7" s="50" t="s">
        <v>91</v>
      </c>
      <c r="J7" s="306" t="s">
        <v>93</v>
      </c>
      <c r="K7" s="49" t="s">
        <v>96</v>
      </c>
      <c r="L7" s="307" t="s">
        <v>93</v>
      </c>
      <c r="M7" s="49" t="s">
        <v>97</v>
      </c>
      <c r="N7" s="307" t="s">
        <v>93</v>
      </c>
    </row>
    <row r="8" spans="1:14" ht="14.25" customHeight="1">
      <c r="A8" s="54"/>
      <c r="B8" s="37" t="s">
        <v>5</v>
      </c>
      <c r="C8" s="310">
        <v>153</v>
      </c>
      <c r="D8" s="311">
        <v>559</v>
      </c>
      <c r="E8" s="311">
        <v>0</v>
      </c>
      <c r="F8" s="311">
        <v>0</v>
      </c>
      <c r="G8" s="310">
        <v>0</v>
      </c>
      <c r="H8" s="311">
        <v>0</v>
      </c>
      <c r="I8" s="356">
        <f>C8+E8+G8</f>
        <v>153</v>
      </c>
      <c r="J8" s="357">
        <f>D8+F8+H8</f>
        <v>559</v>
      </c>
      <c r="K8" s="354">
        <v>0</v>
      </c>
      <c r="L8" s="355">
        <v>0</v>
      </c>
      <c r="M8" s="354">
        <f>K8+I8</f>
        <v>153</v>
      </c>
      <c r="N8" s="357">
        <f>L8+J8</f>
        <v>559</v>
      </c>
    </row>
    <row r="9" spans="1:14" ht="14.25" customHeight="1">
      <c r="A9" s="54"/>
      <c r="B9" s="38" t="s">
        <v>6</v>
      </c>
      <c r="C9" s="316">
        <v>141</v>
      </c>
      <c r="D9" s="317">
        <v>450</v>
      </c>
      <c r="E9" s="317">
        <v>0</v>
      </c>
      <c r="F9" s="317">
        <v>0</v>
      </c>
      <c r="G9" s="316">
        <v>0</v>
      </c>
      <c r="H9" s="317">
        <v>0</v>
      </c>
      <c r="I9" s="361">
        <f>C9+E9+G9</f>
        <v>141</v>
      </c>
      <c r="J9" s="362">
        <f>D9+F9+H9</f>
        <v>450</v>
      </c>
      <c r="K9" s="361">
        <v>0</v>
      </c>
      <c r="L9" s="362">
        <v>0</v>
      </c>
      <c r="M9" s="361">
        <f>K9+I9</f>
        <v>141</v>
      </c>
      <c r="N9" s="389">
        <f>L9+J9</f>
        <v>450</v>
      </c>
    </row>
    <row r="10" spans="1:14" ht="14.25" customHeight="1">
      <c r="A10" s="54"/>
      <c r="B10" s="38" t="s">
        <v>7</v>
      </c>
      <c r="C10" s="316">
        <v>27</v>
      </c>
      <c r="D10" s="317">
        <v>67</v>
      </c>
      <c r="E10" s="317">
        <v>0</v>
      </c>
      <c r="F10" s="317">
        <v>0</v>
      </c>
      <c r="G10" s="316">
        <v>0</v>
      </c>
      <c r="H10" s="317">
        <v>0</v>
      </c>
      <c r="I10" s="361">
        <f t="shared" ref="I10:J39" si="0">C10+E10+G10</f>
        <v>27</v>
      </c>
      <c r="J10" s="362">
        <f t="shared" si="0"/>
        <v>67</v>
      </c>
      <c r="K10" s="361">
        <v>0</v>
      </c>
      <c r="L10" s="362">
        <v>0</v>
      </c>
      <c r="M10" s="361">
        <f t="shared" ref="M10:N40" si="1">K10+I10</f>
        <v>27</v>
      </c>
      <c r="N10" s="389">
        <f t="shared" si="1"/>
        <v>67</v>
      </c>
    </row>
    <row r="11" spans="1:14" ht="14.25" customHeight="1">
      <c r="A11" s="54"/>
      <c r="B11" s="38" t="s">
        <v>8</v>
      </c>
      <c r="C11" s="316">
        <v>30</v>
      </c>
      <c r="D11" s="317">
        <v>85</v>
      </c>
      <c r="E11" s="317">
        <v>0</v>
      </c>
      <c r="F11" s="317">
        <v>0</v>
      </c>
      <c r="G11" s="316">
        <v>0</v>
      </c>
      <c r="H11" s="317">
        <v>0</v>
      </c>
      <c r="I11" s="361">
        <f t="shared" si="0"/>
        <v>30</v>
      </c>
      <c r="J11" s="362">
        <f t="shared" si="0"/>
        <v>85</v>
      </c>
      <c r="K11" s="361">
        <v>0</v>
      </c>
      <c r="L11" s="362">
        <v>0</v>
      </c>
      <c r="M11" s="361">
        <f t="shared" si="1"/>
        <v>30</v>
      </c>
      <c r="N11" s="389">
        <f t="shared" si="1"/>
        <v>85</v>
      </c>
    </row>
    <row r="12" spans="1:14" ht="14.25" customHeight="1">
      <c r="A12" s="54"/>
      <c r="B12" s="38" t="s">
        <v>9</v>
      </c>
      <c r="C12" s="316">
        <v>0</v>
      </c>
      <c r="D12" s="317">
        <v>0</v>
      </c>
      <c r="E12" s="317">
        <v>0</v>
      </c>
      <c r="F12" s="317">
        <v>0</v>
      </c>
      <c r="G12" s="316">
        <v>0</v>
      </c>
      <c r="H12" s="317">
        <v>0</v>
      </c>
      <c r="I12" s="361">
        <f t="shared" si="0"/>
        <v>0</v>
      </c>
      <c r="J12" s="362">
        <f t="shared" si="0"/>
        <v>0</v>
      </c>
      <c r="K12" s="361">
        <v>0</v>
      </c>
      <c r="L12" s="362">
        <v>0</v>
      </c>
      <c r="M12" s="361">
        <f t="shared" si="1"/>
        <v>0</v>
      </c>
      <c r="N12" s="389">
        <f t="shared" si="1"/>
        <v>0</v>
      </c>
    </row>
    <row r="13" spans="1:14" ht="14.25" customHeight="1">
      <c r="A13" s="54"/>
      <c r="B13" s="38" t="s">
        <v>10</v>
      </c>
      <c r="C13" s="316">
        <v>75</v>
      </c>
      <c r="D13" s="317">
        <v>265</v>
      </c>
      <c r="E13" s="317">
        <v>0</v>
      </c>
      <c r="F13" s="317">
        <v>0</v>
      </c>
      <c r="G13" s="316">
        <v>0</v>
      </c>
      <c r="H13" s="317">
        <v>0</v>
      </c>
      <c r="I13" s="361">
        <f t="shared" si="0"/>
        <v>75</v>
      </c>
      <c r="J13" s="362">
        <f t="shared" si="0"/>
        <v>265</v>
      </c>
      <c r="K13" s="361">
        <v>0</v>
      </c>
      <c r="L13" s="362">
        <v>0</v>
      </c>
      <c r="M13" s="361">
        <f t="shared" si="1"/>
        <v>75</v>
      </c>
      <c r="N13" s="389">
        <f t="shared" si="1"/>
        <v>265</v>
      </c>
    </row>
    <row r="14" spans="1:14" ht="14.25" customHeight="1">
      <c r="A14" s="54"/>
      <c r="B14" s="38" t="s">
        <v>11</v>
      </c>
      <c r="C14" s="316">
        <v>7</v>
      </c>
      <c r="D14" s="317">
        <v>18</v>
      </c>
      <c r="E14" s="317">
        <v>3</v>
      </c>
      <c r="F14" s="317">
        <v>1</v>
      </c>
      <c r="G14" s="316">
        <v>0</v>
      </c>
      <c r="H14" s="317">
        <v>0</v>
      </c>
      <c r="I14" s="361">
        <f t="shared" si="0"/>
        <v>10</v>
      </c>
      <c r="J14" s="362">
        <f t="shared" si="0"/>
        <v>19</v>
      </c>
      <c r="K14" s="361">
        <v>0</v>
      </c>
      <c r="L14" s="362">
        <v>0</v>
      </c>
      <c r="M14" s="361">
        <f t="shared" si="1"/>
        <v>10</v>
      </c>
      <c r="N14" s="389">
        <f t="shared" si="1"/>
        <v>19</v>
      </c>
    </row>
    <row r="15" spans="1:14" ht="14.25" customHeight="1">
      <c r="A15" s="54"/>
      <c r="B15" s="38" t="s">
        <v>12</v>
      </c>
      <c r="C15" s="316">
        <v>63</v>
      </c>
      <c r="D15" s="317">
        <v>143</v>
      </c>
      <c r="E15" s="317">
        <v>0</v>
      </c>
      <c r="F15" s="317">
        <v>0</v>
      </c>
      <c r="G15" s="316">
        <v>0</v>
      </c>
      <c r="H15" s="317">
        <v>0</v>
      </c>
      <c r="I15" s="361">
        <f t="shared" si="0"/>
        <v>63</v>
      </c>
      <c r="J15" s="362">
        <f t="shared" si="0"/>
        <v>143</v>
      </c>
      <c r="K15" s="361">
        <v>0</v>
      </c>
      <c r="L15" s="362">
        <v>0</v>
      </c>
      <c r="M15" s="361">
        <f t="shared" si="1"/>
        <v>63</v>
      </c>
      <c r="N15" s="389">
        <f t="shared" si="1"/>
        <v>143</v>
      </c>
    </row>
    <row r="16" spans="1:14" ht="14.25" customHeight="1">
      <c r="A16" s="54"/>
      <c r="B16" s="38" t="s">
        <v>13</v>
      </c>
      <c r="C16" s="316">
        <v>18</v>
      </c>
      <c r="D16" s="317">
        <v>53</v>
      </c>
      <c r="E16" s="317">
        <v>0</v>
      </c>
      <c r="F16" s="317">
        <v>0</v>
      </c>
      <c r="G16" s="316">
        <v>0</v>
      </c>
      <c r="H16" s="317">
        <v>0</v>
      </c>
      <c r="I16" s="361">
        <f t="shared" si="0"/>
        <v>18</v>
      </c>
      <c r="J16" s="362">
        <f t="shared" si="0"/>
        <v>53</v>
      </c>
      <c r="K16" s="361">
        <v>0</v>
      </c>
      <c r="L16" s="362">
        <v>0</v>
      </c>
      <c r="M16" s="361">
        <f t="shared" si="1"/>
        <v>18</v>
      </c>
      <c r="N16" s="389">
        <f t="shared" si="1"/>
        <v>53</v>
      </c>
    </row>
    <row r="17" spans="1:14" ht="14.25" customHeight="1">
      <c r="A17" s="54"/>
      <c r="B17" s="38" t="s">
        <v>14</v>
      </c>
      <c r="C17" s="316">
        <v>11</v>
      </c>
      <c r="D17" s="317">
        <v>134</v>
      </c>
      <c r="E17" s="317">
        <v>0</v>
      </c>
      <c r="F17" s="317">
        <v>0</v>
      </c>
      <c r="G17" s="316">
        <v>0</v>
      </c>
      <c r="H17" s="317">
        <v>0</v>
      </c>
      <c r="I17" s="361">
        <f t="shared" si="0"/>
        <v>11</v>
      </c>
      <c r="J17" s="362">
        <f t="shared" si="0"/>
        <v>134</v>
      </c>
      <c r="K17" s="361">
        <v>0</v>
      </c>
      <c r="L17" s="362">
        <v>0</v>
      </c>
      <c r="M17" s="361">
        <f t="shared" si="1"/>
        <v>11</v>
      </c>
      <c r="N17" s="389">
        <f t="shared" si="1"/>
        <v>134</v>
      </c>
    </row>
    <row r="18" spans="1:14" ht="14.25" customHeight="1">
      <c r="A18" s="54"/>
      <c r="B18" s="38" t="s">
        <v>15</v>
      </c>
      <c r="C18" s="316">
        <v>56</v>
      </c>
      <c r="D18" s="317">
        <v>225</v>
      </c>
      <c r="E18" s="317">
        <v>0</v>
      </c>
      <c r="F18" s="317">
        <v>0</v>
      </c>
      <c r="G18" s="316">
        <v>0</v>
      </c>
      <c r="H18" s="317">
        <v>0</v>
      </c>
      <c r="I18" s="361">
        <f t="shared" si="0"/>
        <v>56</v>
      </c>
      <c r="J18" s="362">
        <f t="shared" si="0"/>
        <v>225</v>
      </c>
      <c r="K18" s="361">
        <v>0</v>
      </c>
      <c r="L18" s="362">
        <v>0</v>
      </c>
      <c r="M18" s="361">
        <f t="shared" si="1"/>
        <v>56</v>
      </c>
      <c r="N18" s="389">
        <f t="shared" si="1"/>
        <v>225</v>
      </c>
    </row>
    <row r="19" spans="1:14" ht="14.25" customHeight="1">
      <c r="A19" s="54"/>
      <c r="B19" s="38" t="s">
        <v>16</v>
      </c>
      <c r="C19" s="316">
        <v>32</v>
      </c>
      <c r="D19" s="317">
        <v>119</v>
      </c>
      <c r="E19" s="317">
        <v>0</v>
      </c>
      <c r="F19" s="317">
        <v>0</v>
      </c>
      <c r="G19" s="316">
        <v>0</v>
      </c>
      <c r="H19" s="317">
        <v>0</v>
      </c>
      <c r="I19" s="361">
        <f t="shared" si="0"/>
        <v>32</v>
      </c>
      <c r="J19" s="362">
        <f t="shared" si="0"/>
        <v>119</v>
      </c>
      <c r="K19" s="361">
        <v>0</v>
      </c>
      <c r="L19" s="362">
        <v>0</v>
      </c>
      <c r="M19" s="361">
        <f t="shared" si="1"/>
        <v>32</v>
      </c>
      <c r="N19" s="389">
        <f t="shared" si="1"/>
        <v>119</v>
      </c>
    </row>
    <row r="20" spans="1:14" ht="14.25" customHeight="1">
      <c r="A20" s="54"/>
      <c r="B20" s="38" t="s">
        <v>17</v>
      </c>
      <c r="C20" s="316">
        <v>28</v>
      </c>
      <c r="D20" s="317">
        <v>81</v>
      </c>
      <c r="E20" s="317">
        <v>0</v>
      </c>
      <c r="F20" s="317">
        <v>0</v>
      </c>
      <c r="G20" s="316">
        <v>0</v>
      </c>
      <c r="H20" s="317">
        <v>0</v>
      </c>
      <c r="I20" s="361">
        <f t="shared" si="0"/>
        <v>28</v>
      </c>
      <c r="J20" s="362">
        <f t="shared" si="0"/>
        <v>81</v>
      </c>
      <c r="K20" s="361">
        <v>0</v>
      </c>
      <c r="L20" s="362">
        <v>0</v>
      </c>
      <c r="M20" s="361">
        <f t="shared" si="1"/>
        <v>28</v>
      </c>
      <c r="N20" s="389">
        <f t="shared" si="1"/>
        <v>81</v>
      </c>
    </row>
    <row r="21" spans="1:14" ht="14.25" customHeight="1">
      <c r="A21" s="54"/>
      <c r="B21" s="38" t="s">
        <v>18</v>
      </c>
      <c r="C21" s="316">
        <v>39</v>
      </c>
      <c r="D21" s="317">
        <v>120</v>
      </c>
      <c r="E21" s="317">
        <v>5</v>
      </c>
      <c r="F21" s="317">
        <v>2</v>
      </c>
      <c r="G21" s="316">
        <v>3</v>
      </c>
      <c r="H21" s="317">
        <v>3</v>
      </c>
      <c r="I21" s="361">
        <f t="shared" si="0"/>
        <v>47</v>
      </c>
      <c r="J21" s="362">
        <f t="shared" si="0"/>
        <v>125</v>
      </c>
      <c r="K21" s="361">
        <v>0</v>
      </c>
      <c r="L21" s="362">
        <v>0</v>
      </c>
      <c r="M21" s="361">
        <f t="shared" si="1"/>
        <v>47</v>
      </c>
      <c r="N21" s="389">
        <f t="shared" si="1"/>
        <v>125</v>
      </c>
    </row>
    <row r="22" spans="1:14" ht="14.25" customHeight="1">
      <c r="A22" s="54"/>
      <c r="B22" s="38" t="s">
        <v>19</v>
      </c>
      <c r="C22" s="316">
        <v>26</v>
      </c>
      <c r="D22" s="317">
        <v>68</v>
      </c>
      <c r="E22" s="317">
        <v>0</v>
      </c>
      <c r="F22" s="317">
        <v>0</v>
      </c>
      <c r="G22" s="316">
        <v>2</v>
      </c>
      <c r="H22" s="317">
        <v>21</v>
      </c>
      <c r="I22" s="361">
        <f t="shared" si="0"/>
        <v>28</v>
      </c>
      <c r="J22" s="362">
        <f t="shared" si="0"/>
        <v>89</v>
      </c>
      <c r="K22" s="361">
        <v>0</v>
      </c>
      <c r="L22" s="362">
        <v>0</v>
      </c>
      <c r="M22" s="361">
        <f t="shared" si="1"/>
        <v>28</v>
      </c>
      <c r="N22" s="389">
        <f t="shared" si="1"/>
        <v>89</v>
      </c>
    </row>
    <row r="23" spans="1:14" ht="14.25" customHeight="1">
      <c r="A23" s="54"/>
      <c r="B23" s="38" t="s">
        <v>20</v>
      </c>
      <c r="C23" s="316">
        <v>62</v>
      </c>
      <c r="D23" s="317">
        <v>218</v>
      </c>
      <c r="E23" s="317">
        <v>0</v>
      </c>
      <c r="F23" s="317">
        <v>0</v>
      </c>
      <c r="G23" s="316">
        <v>0</v>
      </c>
      <c r="H23" s="317">
        <v>0</v>
      </c>
      <c r="I23" s="361">
        <f t="shared" si="0"/>
        <v>62</v>
      </c>
      <c r="J23" s="362">
        <f t="shared" si="0"/>
        <v>218</v>
      </c>
      <c r="K23" s="361">
        <v>0</v>
      </c>
      <c r="L23" s="362">
        <v>0</v>
      </c>
      <c r="M23" s="361">
        <f t="shared" si="1"/>
        <v>62</v>
      </c>
      <c r="N23" s="389">
        <f t="shared" si="1"/>
        <v>218</v>
      </c>
    </row>
    <row r="24" spans="1:14" ht="14.25" customHeight="1">
      <c r="A24" s="54"/>
      <c r="B24" s="38" t="s">
        <v>21</v>
      </c>
      <c r="C24" s="316">
        <v>3</v>
      </c>
      <c r="D24" s="317">
        <v>17</v>
      </c>
      <c r="E24" s="317">
        <v>0</v>
      </c>
      <c r="F24" s="317">
        <v>0</v>
      </c>
      <c r="G24" s="316">
        <v>0</v>
      </c>
      <c r="H24" s="317">
        <v>0</v>
      </c>
      <c r="I24" s="361">
        <f t="shared" si="0"/>
        <v>3</v>
      </c>
      <c r="J24" s="362">
        <f t="shared" si="0"/>
        <v>17</v>
      </c>
      <c r="K24" s="361">
        <v>0</v>
      </c>
      <c r="L24" s="362">
        <v>0</v>
      </c>
      <c r="M24" s="361">
        <f t="shared" si="1"/>
        <v>3</v>
      </c>
      <c r="N24" s="389">
        <f t="shared" si="1"/>
        <v>17</v>
      </c>
    </row>
    <row r="25" spans="1:14" ht="14.25" customHeight="1">
      <c r="A25" s="54"/>
      <c r="B25" s="38" t="s">
        <v>22</v>
      </c>
      <c r="C25" s="316">
        <v>40</v>
      </c>
      <c r="D25" s="317">
        <v>148</v>
      </c>
      <c r="E25" s="317">
        <v>0</v>
      </c>
      <c r="F25" s="317">
        <v>0</v>
      </c>
      <c r="G25" s="316">
        <v>0</v>
      </c>
      <c r="H25" s="317">
        <v>0</v>
      </c>
      <c r="I25" s="361">
        <f t="shared" si="0"/>
        <v>40</v>
      </c>
      <c r="J25" s="362">
        <f t="shared" si="0"/>
        <v>148</v>
      </c>
      <c r="K25" s="361">
        <v>0</v>
      </c>
      <c r="L25" s="362">
        <v>0</v>
      </c>
      <c r="M25" s="361">
        <f t="shared" si="1"/>
        <v>40</v>
      </c>
      <c r="N25" s="389">
        <f t="shared" si="1"/>
        <v>148</v>
      </c>
    </row>
    <row r="26" spans="1:14" ht="14.25" customHeight="1">
      <c r="A26" s="54"/>
      <c r="B26" s="38" t="s">
        <v>23</v>
      </c>
      <c r="C26" s="316">
        <v>71</v>
      </c>
      <c r="D26" s="317">
        <v>261</v>
      </c>
      <c r="E26" s="317">
        <v>0</v>
      </c>
      <c r="F26" s="317">
        <v>0</v>
      </c>
      <c r="G26" s="316">
        <v>0</v>
      </c>
      <c r="H26" s="317">
        <v>0</v>
      </c>
      <c r="I26" s="361">
        <f t="shared" si="0"/>
        <v>71</v>
      </c>
      <c r="J26" s="362">
        <f t="shared" si="0"/>
        <v>261</v>
      </c>
      <c r="K26" s="361">
        <v>0</v>
      </c>
      <c r="L26" s="362">
        <v>0</v>
      </c>
      <c r="M26" s="361">
        <f t="shared" si="1"/>
        <v>71</v>
      </c>
      <c r="N26" s="389">
        <f t="shared" si="1"/>
        <v>261</v>
      </c>
    </row>
    <row r="27" spans="1:14" ht="14.25" customHeight="1">
      <c r="A27" s="54"/>
      <c r="B27" s="38" t="s">
        <v>24</v>
      </c>
      <c r="C27" s="316">
        <v>27</v>
      </c>
      <c r="D27" s="317">
        <v>83</v>
      </c>
      <c r="E27" s="317">
        <v>0</v>
      </c>
      <c r="F27" s="317">
        <v>0</v>
      </c>
      <c r="G27" s="316">
        <v>0</v>
      </c>
      <c r="H27" s="317">
        <v>0</v>
      </c>
      <c r="I27" s="361">
        <f t="shared" si="0"/>
        <v>27</v>
      </c>
      <c r="J27" s="362">
        <f t="shared" si="0"/>
        <v>83</v>
      </c>
      <c r="K27" s="361">
        <v>0</v>
      </c>
      <c r="L27" s="362">
        <v>0</v>
      </c>
      <c r="M27" s="361">
        <f t="shared" si="1"/>
        <v>27</v>
      </c>
      <c r="N27" s="389">
        <f t="shared" si="1"/>
        <v>83</v>
      </c>
    </row>
    <row r="28" spans="1:14" ht="14.25" customHeight="1">
      <c r="A28" s="54"/>
      <c r="B28" s="38" t="s">
        <v>25</v>
      </c>
      <c r="C28" s="316">
        <v>21</v>
      </c>
      <c r="D28" s="317">
        <v>92</v>
      </c>
      <c r="E28" s="317">
        <v>0</v>
      </c>
      <c r="F28" s="317">
        <v>0</v>
      </c>
      <c r="G28" s="316">
        <v>0</v>
      </c>
      <c r="H28" s="317">
        <v>0</v>
      </c>
      <c r="I28" s="361">
        <f t="shared" si="0"/>
        <v>21</v>
      </c>
      <c r="J28" s="362">
        <f t="shared" si="0"/>
        <v>92</v>
      </c>
      <c r="K28" s="361">
        <v>0</v>
      </c>
      <c r="L28" s="362">
        <v>0</v>
      </c>
      <c r="M28" s="361">
        <f t="shared" si="1"/>
        <v>21</v>
      </c>
      <c r="N28" s="389">
        <f t="shared" si="1"/>
        <v>92</v>
      </c>
    </row>
    <row r="29" spans="1:14" ht="14.25" customHeight="1">
      <c r="A29" s="54"/>
      <c r="B29" s="38" t="s">
        <v>26</v>
      </c>
      <c r="C29" s="316">
        <v>13</v>
      </c>
      <c r="D29" s="317">
        <v>33</v>
      </c>
      <c r="E29" s="317">
        <v>2</v>
      </c>
      <c r="F29" s="317">
        <v>6</v>
      </c>
      <c r="G29" s="316">
        <v>0</v>
      </c>
      <c r="H29" s="317">
        <v>0</v>
      </c>
      <c r="I29" s="361">
        <f t="shared" si="0"/>
        <v>15</v>
      </c>
      <c r="J29" s="362">
        <f t="shared" si="0"/>
        <v>39</v>
      </c>
      <c r="K29" s="361">
        <v>0</v>
      </c>
      <c r="L29" s="362">
        <v>0</v>
      </c>
      <c r="M29" s="361">
        <f t="shared" si="1"/>
        <v>15</v>
      </c>
      <c r="N29" s="389">
        <f t="shared" si="1"/>
        <v>39</v>
      </c>
    </row>
    <row r="30" spans="1:14" ht="14.25" customHeight="1">
      <c r="A30" s="54"/>
      <c r="B30" s="38" t="s">
        <v>27</v>
      </c>
      <c r="C30" s="316">
        <v>40</v>
      </c>
      <c r="D30" s="317">
        <v>135</v>
      </c>
      <c r="E30" s="317">
        <v>0</v>
      </c>
      <c r="F30" s="317">
        <v>0</v>
      </c>
      <c r="G30" s="316">
        <v>0</v>
      </c>
      <c r="H30" s="317">
        <v>0</v>
      </c>
      <c r="I30" s="361">
        <f t="shared" si="0"/>
        <v>40</v>
      </c>
      <c r="J30" s="362">
        <f t="shared" si="0"/>
        <v>135</v>
      </c>
      <c r="K30" s="361">
        <v>0</v>
      </c>
      <c r="L30" s="362">
        <v>0</v>
      </c>
      <c r="M30" s="361">
        <f t="shared" si="1"/>
        <v>40</v>
      </c>
      <c r="N30" s="389">
        <f t="shared" si="1"/>
        <v>135</v>
      </c>
    </row>
    <row r="31" spans="1:14" ht="14.25" customHeight="1">
      <c r="A31" s="54"/>
      <c r="B31" s="38" t="s">
        <v>28</v>
      </c>
      <c r="C31" s="316">
        <v>35</v>
      </c>
      <c r="D31" s="317">
        <v>136</v>
      </c>
      <c r="E31" s="317">
        <v>0</v>
      </c>
      <c r="F31" s="317">
        <v>0</v>
      </c>
      <c r="G31" s="316">
        <v>0</v>
      </c>
      <c r="H31" s="317">
        <v>0</v>
      </c>
      <c r="I31" s="361">
        <f t="shared" si="0"/>
        <v>35</v>
      </c>
      <c r="J31" s="362">
        <f t="shared" si="0"/>
        <v>136</v>
      </c>
      <c r="K31" s="361">
        <v>0</v>
      </c>
      <c r="L31" s="362">
        <v>0</v>
      </c>
      <c r="M31" s="361">
        <f t="shared" si="1"/>
        <v>35</v>
      </c>
      <c r="N31" s="389">
        <f t="shared" si="1"/>
        <v>136</v>
      </c>
    </row>
    <row r="32" spans="1:14" ht="14.25" customHeight="1">
      <c r="A32" s="54"/>
      <c r="B32" s="38" t="s">
        <v>29</v>
      </c>
      <c r="C32" s="316">
        <v>95</v>
      </c>
      <c r="D32" s="317">
        <v>367</v>
      </c>
      <c r="E32" s="317">
        <v>0</v>
      </c>
      <c r="F32" s="317">
        <v>0</v>
      </c>
      <c r="G32" s="316">
        <v>0</v>
      </c>
      <c r="H32" s="317">
        <v>0</v>
      </c>
      <c r="I32" s="361">
        <f t="shared" si="0"/>
        <v>95</v>
      </c>
      <c r="J32" s="362">
        <f t="shared" si="0"/>
        <v>367</v>
      </c>
      <c r="K32" s="361">
        <v>0</v>
      </c>
      <c r="L32" s="362">
        <v>0</v>
      </c>
      <c r="M32" s="361">
        <f t="shared" si="1"/>
        <v>95</v>
      </c>
      <c r="N32" s="389">
        <f t="shared" si="1"/>
        <v>367</v>
      </c>
    </row>
    <row r="33" spans="1:15" ht="14.25" customHeight="1">
      <c r="A33" s="54"/>
      <c r="B33" s="38" t="s">
        <v>30</v>
      </c>
      <c r="C33" s="316">
        <v>5</v>
      </c>
      <c r="D33" s="317">
        <v>10</v>
      </c>
      <c r="E33" s="317">
        <v>1</v>
      </c>
      <c r="F33" s="317">
        <v>1</v>
      </c>
      <c r="G33" s="316">
        <v>0</v>
      </c>
      <c r="H33" s="317">
        <v>0</v>
      </c>
      <c r="I33" s="361">
        <f t="shared" si="0"/>
        <v>6</v>
      </c>
      <c r="J33" s="362">
        <f t="shared" si="0"/>
        <v>11</v>
      </c>
      <c r="K33" s="361">
        <v>0</v>
      </c>
      <c r="L33" s="362">
        <v>0</v>
      </c>
      <c r="M33" s="361">
        <f t="shared" si="1"/>
        <v>6</v>
      </c>
      <c r="N33" s="389">
        <f t="shared" si="1"/>
        <v>11</v>
      </c>
    </row>
    <row r="34" spans="1:15" ht="14.25" customHeight="1">
      <c r="A34" s="54"/>
      <c r="B34" s="38" t="s">
        <v>31</v>
      </c>
      <c r="C34" s="316">
        <v>27</v>
      </c>
      <c r="D34" s="317">
        <v>86</v>
      </c>
      <c r="E34" s="317">
        <v>0</v>
      </c>
      <c r="F34" s="317">
        <v>0</v>
      </c>
      <c r="G34" s="316">
        <v>0</v>
      </c>
      <c r="H34" s="317">
        <v>0</v>
      </c>
      <c r="I34" s="361">
        <f t="shared" si="0"/>
        <v>27</v>
      </c>
      <c r="J34" s="362">
        <f t="shared" si="0"/>
        <v>86</v>
      </c>
      <c r="K34" s="361">
        <v>0</v>
      </c>
      <c r="L34" s="362">
        <v>0</v>
      </c>
      <c r="M34" s="361">
        <f t="shared" si="1"/>
        <v>27</v>
      </c>
      <c r="N34" s="389">
        <f t="shared" si="1"/>
        <v>86</v>
      </c>
    </row>
    <row r="35" spans="1:15" ht="14.25" customHeight="1">
      <c r="A35" s="54"/>
      <c r="B35" s="38" t="s">
        <v>32</v>
      </c>
      <c r="C35" s="316">
        <v>54</v>
      </c>
      <c r="D35" s="317">
        <v>170</v>
      </c>
      <c r="E35" s="317">
        <v>0</v>
      </c>
      <c r="F35" s="317">
        <v>0</v>
      </c>
      <c r="G35" s="316">
        <v>0</v>
      </c>
      <c r="H35" s="317">
        <v>0</v>
      </c>
      <c r="I35" s="361">
        <f t="shared" si="0"/>
        <v>54</v>
      </c>
      <c r="J35" s="362">
        <f t="shared" si="0"/>
        <v>170</v>
      </c>
      <c r="K35" s="361">
        <v>0</v>
      </c>
      <c r="L35" s="362">
        <v>0</v>
      </c>
      <c r="M35" s="361">
        <f t="shared" si="1"/>
        <v>54</v>
      </c>
      <c r="N35" s="389">
        <f t="shared" si="1"/>
        <v>170</v>
      </c>
    </row>
    <row r="36" spans="1:15" ht="14.25" customHeight="1">
      <c r="A36" s="54"/>
      <c r="B36" s="38" t="s">
        <v>33</v>
      </c>
      <c r="C36" s="316">
        <v>3</v>
      </c>
      <c r="D36" s="317">
        <v>9</v>
      </c>
      <c r="E36" s="317">
        <v>0</v>
      </c>
      <c r="F36" s="317">
        <v>0</v>
      </c>
      <c r="G36" s="316">
        <v>0</v>
      </c>
      <c r="H36" s="317">
        <v>0</v>
      </c>
      <c r="I36" s="361">
        <f t="shared" si="0"/>
        <v>3</v>
      </c>
      <c r="J36" s="362">
        <f t="shared" si="0"/>
        <v>9</v>
      </c>
      <c r="K36" s="361">
        <v>0</v>
      </c>
      <c r="L36" s="362">
        <v>0</v>
      </c>
      <c r="M36" s="361">
        <f t="shared" si="1"/>
        <v>3</v>
      </c>
      <c r="N36" s="389">
        <f t="shared" si="1"/>
        <v>9</v>
      </c>
    </row>
    <row r="37" spans="1:15" ht="14.25" customHeight="1">
      <c r="A37" s="54"/>
      <c r="B37" s="38" t="s">
        <v>34</v>
      </c>
      <c r="C37" s="316">
        <v>58</v>
      </c>
      <c r="D37" s="317">
        <v>183</v>
      </c>
      <c r="E37" s="317">
        <v>0</v>
      </c>
      <c r="F37" s="317">
        <v>0</v>
      </c>
      <c r="G37" s="316">
        <v>0</v>
      </c>
      <c r="H37" s="317">
        <v>0</v>
      </c>
      <c r="I37" s="361">
        <f t="shared" si="0"/>
        <v>58</v>
      </c>
      <c r="J37" s="362">
        <f t="shared" si="0"/>
        <v>183</v>
      </c>
      <c r="K37" s="361">
        <v>0</v>
      </c>
      <c r="L37" s="362">
        <v>0</v>
      </c>
      <c r="M37" s="361">
        <f t="shared" si="1"/>
        <v>58</v>
      </c>
      <c r="N37" s="389">
        <f t="shared" si="1"/>
        <v>183</v>
      </c>
      <c r="O37" s="190"/>
    </row>
    <row r="38" spans="1:15" ht="14.25" customHeight="1">
      <c r="A38" s="54"/>
      <c r="B38" s="38" t="s">
        <v>35</v>
      </c>
      <c r="C38" s="316">
        <v>44</v>
      </c>
      <c r="D38" s="317">
        <v>141</v>
      </c>
      <c r="E38" s="317">
        <v>0</v>
      </c>
      <c r="F38" s="317">
        <v>0</v>
      </c>
      <c r="G38" s="316">
        <v>0</v>
      </c>
      <c r="H38" s="317">
        <v>0</v>
      </c>
      <c r="I38" s="361">
        <f t="shared" si="0"/>
        <v>44</v>
      </c>
      <c r="J38" s="362">
        <f t="shared" si="0"/>
        <v>141</v>
      </c>
      <c r="K38" s="361">
        <v>0</v>
      </c>
      <c r="L38" s="362">
        <v>0</v>
      </c>
      <c r="M38" s="361">
        <f t="shared" si="1"/>
        <v>44</v>
      </c>
      <c r="N38" s="389">
        <f t="shared" si="1"/>
        <v>141</v>
      </c>
      <c r="O38" s="190"/>
    </row>
    <row r="39" spans="1:15" ht="14.25" customHeight="1">
      <c r="A39" s="54"/>
      <c r="B39" s="38" t="s">
        <v>36</v>
      </c>
      <c r="C39" s="316">
        <v>1</v>
      </c>
      <c r="D39" s="317">
        <v>2</v>
      </c>
      <c r="E39" s="317">
        <v>0</v>
      </c>
      <c r="F39" s="317">
        <v>0</v>
      </c>
      <c r="G39" s="316">
        <v>0</v>
      </c>
      <c r="H39" s="317">
        <v>0</v>
      </c>
      <c r="I39" s="361">
        <f t="shared" si="0"/>
        <v>1</v>
      </c>
      <c r="J39" s="362">
        <f t="shared" si="0"/>
        <v>2</v>
      </c>
      <c r="K39" s="361">
        <v>0</v>
      </c>
      <c r="L39" s="362">
        <v>0</v>
      </c>
      <c r="M39" s="361">
        <f t="shared" si="1"/>
        <v>1</v>
      </c>
      <c r="N39" s="389">
        <f t="shared" si="1"/>
        <v>2</v>
      </c>
    </row>
    <row r="40" spans="1:15" ht="14.25" customHeight="1" thickBot="1">
      <c r="A40" s="54"/>
      <c r="B40" s="39" t="s">
        <v>37</v>
      </c>
      <c r="C40" s="320">
        <v>11</v>
      </c>
      <c r="D40" s="321">
        <v>24</v>
      </c>
      <c r="E40" s="317">
        <v>0</v>
      </c>
      <c r="F40" s="317">
        <v>0</v>
      </c>
      <c r="G40" s="320">
        <v>0</v>
      </c>
      <c r="H40" s="321">
        <v>0</v>
      </c>
      <c r="I40" s="364">
        <f>C40+E40+G40</f>
        <v>11</v>
      </c>
      <c r="J40" s="365">
        <f>D40+F40+H40</f>
        <v>24</v>
      </c>
      <c r="K40" s="364">
        <v>0</v>
      </c>
      <c r="L40" s="365">
        <v>0</v>
      </c>
      <c r="M40" s="364">
        <f t="shared" si="1"/>
        <v>11</v>
      </c>
      <c r="N40" s="399">
        <f t="shared" si="1"/>
        <v>24</v>
      </c>
    </row>
    <row r="41" spans="1:15" ht="15.75" customHeight="1" thickBot="1">
      <c r="A41" s="54"/>
      <c r="B41" s="40" t="s">
        <v>51</v>
      </c>
      <c r="C41" s="372">
        <f t="shared" ref="C41:J41" si="2">SUM(C8:C40)</f>
        <v>1316</v>
      </c>
      <c r="D41" s="373">
        <f t="shared" si="2"/>
        <v>4502</v>
      </c>
      <c r="E41" s="373">
        <f t="shared" si="2"/>
        <v>11</v>
      </c>
      <c r="F41" s="373">
        <f t="shared" si="2"/>
        <v>10</v>
      </c>
      <c r="G41" s="372">
        <f t="shared" si="2"/>
        <v>5</v>
      </c>
      <c r="H41" s="373">
        <f t="shared" si="2"/>
        <v>24</v>
      </c>
      <c r="I41" s="372">
        <f t="shared" si="2"/>
        <v>1332</v>
      </c>
      <c r="J41" s="373">
        <f t="shared" si="2"/>
        <v>4536</v>
      </c>
      <c r="K41" s="372">
        <f>SUM(K8:K40)</f>
        <v>0</v>
      </c>
      <c r="L41" s="373">
        <f>SUM(L8:L40)</f>
        <v>0</v>
      </c>
      <c r="M41" s="391">
        <f>SUM(M8:M40)</f>
        <v>1332</v>
      </c>
      <c r="N41" s="400">
        <f>SUM(N8:N40)</f>
        <v>4536</v>
      </c>
    </row>
    <row r="42" spans="1:15" ht="14.25" customHeight="1">
      <c r="A42" s="54"/>
      <c r="B42" s="326" t="s">
        <v>38</v>
      </c>
      <c r="C42" s="375">
        <v>3</v>
      </c>
      <c r="D42" s="376">
        <v>7</v>
      </c>
      <c r="E42" s="376">
        <v>0</v>
      </c>
      <c r="F42" s="376">
        <v>0</v>
      </c>
      <c r="G42" s="375">
        <v>0</v>
      </c>
      <c r="H42" s="376">
        <v>0</v>
      </c>
      <c r="I42" s="375">
        <f>C42+E42+G42</f>
        <v>3</v>
      </c>
      <c r="J42" s="376">
        <f>D42+F42+H42</f>
        <v>7</v>
      </c>
      <c r="K42" s="375">
        <v>0</v>
      </c>
      <c r="L42" s="376">
        <v>0</v>
      </c>
      <c r="M42" s="375">
        <f>K42+I42</f>
        <v>3</v>
      </c>
      <c r="N42" s="401">
        <f>L42+J42</f>
        <v>7</v>
      </c>
    </row>
    <row r="43" spans="1:15" ht="14.25" customHeight="1">
      <c r="A43" s="54"/>
      <c r="B43" s="38" t="s">
        <v>39</v>
      </c>
      <c r="C43" s="361">
        <v>21</v>
      </c>
      <c r="D43" s="362">
        <v>66</v>
      </c>
      <c r="E43" s="362">
        <v>0</v>
      </c>
      <c r="F43" s="362">
        <v>0</v>
      </c>
      <c r="G43" s="361">
        <v>0</v>
      </c>
      <c r="H43" s="362">
        <v>0</v>
      </c>
      <c r="I43" s="361">
        <f>C43+E43+G43</f>
        <v>21</v>
      </c>
      <c r="J43" s="362">
        <f t="shared" ref="I43:J51" si="3">D43+F43+H43</f>
        <v>66</v>
      </c>
      <c r="K43" s="361">
        <v>0</v>
      </c>
      <c r="L43" s="362">
        <v>0</v>
      </c>
      <c r="M43" s="361">
        <f t="shared" ref="M43:N51" si="4">K43+I43</f>
        <v>21</v>
      </c>
      <c r="N43" s="389">
        <f t="shared" si="4"/>
        <v>66</v>
      </c>
    </row>
    <row r="44" spans="1:15" ht="14.25" customHeight="1">
      <c r="A44" s="54"/>
      <c r="B44" s="38" t="s">
        <v>40</v>
      </c>
      <c r="C44" s="361">
        <v>3</v>
      </c>
      <c r="D44" s="362">
        <v>12</v>
      </c>
      <c r="E44" s="362">
        <v>0</v>
      </c>
      <c r="F44" s="362">
        <v>0</v>
      </c>
      <c r="G44" s="361">
        <v>0</v>
      </c>
      <c r="H44" s="362">
        <v>0</v>
      </c>
      <c r="I44" s="361">
        <f t="shared" si="3"/>
        <v>3</v>
      </c>
      <c r="J44" s="362">
        <f t="shared" si="3"/>
        <v>12</v>
      </c>
      <c r="K44" s="361">
        <v>0</v>
      </c>
      <c r="L44" s="362">
        <v>0</v>
      </c>
      <c r="M44" s="361">
        <f t="shared" si="4"/>
        <v>3</v>
      </c>
      <c r="N44" s="389">
        <f t="shared" si="4"/>
        <v>12</v>
      </c>
    </row>
    <row r="45" spans="1:15" ht="14.25" customHeight="1">
      <c r="A45" s="54"/>
      <c r="B45" s="38" t="s">
        <v>41</v>
      </c>
      <c r="C45" s="361">
        <v>3</v>
      </c>
      <c r="D45" s="362">
        <v>2</v>
      </c>
      <c r="E45" s="362">
        <v>0</v>
      </c>
      <c r="F45" s="362">
        <v>0</v>
      </c>
      <c r="G45" s="361">
        <v>0</v>
      </c>
      <c r="H45" s="362">
        <v>0</v>
      </c>
      <c r="I45" s="361">
        <f t="shared" si="3"/>
        <v>3</v>
      </c>
      <c r="J45" s="362">
        <f t="shared" si="3"/>
        <v>2</v>
      </c>
      <c r="K45" s="361">
        <v>0</v>
      </c>
      <c r="L45" s="362">
        <v>0</v>
      </c>
      <c r="M45" s="361">
        <f t="shared" si="4"/>
        <v>3</v>
      </c>
      <c r="N45" s="389">
        <f t="shared" si="4"/>
        <v>2</v>
      </c>
    </row>
    <row r="46" spans="1:15" ht="14.25" customHeight="1">
      <c r="A46" s="54"/>
      <c r="B46" s="38" t="s">
        <v>42</v>
      </c>
      <c r="C46" s="361">
        <v>25</v>
      </c>
      <c r="D46" s="362">
        <v>85</v>
      </c>
      <c r="E46" s="362">
        <v>0</v>
      </c>
      <c r="F46" s="362">
        <v>0</v>
      </c>
      <c r="G46" s="361">
        <v>0</v>
      </c>
      <c r="H46" s="362">
        <v>0</v>
      </c>
      <c r="I46" s="361">
        <f t="shared" si="3"/>
        <v>25</v>
      </c>
      <c r="J46" s="362">
        <f t="shared" si="3"/>
        <v>85</v>
      </c>
      <c r="K46" s="361">
        <v>0</v>
      </c>
      <c r="L46" s="362">
        <v>0</v>
      </c>
      <c r="M46" s="361">
        <f t="shared" si="4"/>
        <v>25</v>
      </c>
      <c r="N46" s="389">
        <f t="shared" si="4"/>
        <v>85</v>
      </c>
    </row>
    <row r="47" spans="1:15" ht="14.25" customHeight="1">
      <c r="A47" s="54"/>
      <c r="B47" s="38" t="s">
        <v>43</v>
      </c>
      <c r="C47" s="361">
        <v>2</v>
      </c>
      <c r="D47" s="362">
        <v>5</v>
      </c>
      <c r="E47" s="362">
        <v>0</v>
      </c>
      <c r="F47" s="362">
        <v>0</v>
      </c>
      <c r="G47" s="361">
        <v>0</v>
      </c>
      <c r="H47" s="362">
        <v>0</v>
      </c>
      <c r="I47" s="361">
        <f t="shared" si="3"/>
        <v>2</v>
      </c>
      <c r="J47" s="362">
        <f t="shared" si="3"/>
        <v>5</v>
      </c>
      <c r="K47" s="361">
        <v>0</v>
      </c>
      <c r="L47" s="362">
        <v>0</v>
      </c>
      <c r="M47" s="361">
        <f t="shared" si="4"/>
        <v>2</v>
      </c>
      <c r="N47" s="389">
        <f t="shared" si="4"/>
        <v>5</v>
      </c>
    </row>
    <row r="48" spans="1:15" ht="14.25" customHeight="1">
      <c r="A48" s="54"/>
      <c r="B48" s="38" t="s">
        <v>44</v>
      </c>
      <c r="C48" s="361">
        <v>23</v>
      </c>
      <c r="D48" s="362">
        <v>76</v>
      </c>
      <c r="E48" s="362">
        <v>0</v>
      </c>
      <c r="F48" s="362">
        <v>0</v>
      </c>
      <c r="G48" s="361">
        <v>0</v>
      </c>
      <c r="H48" s="362">
        <v>0</v>
      </c>
      <c r="I48" s="361">
        <f t="shared" si="3"/>
        <v>23</v>
      </c>
      <c r="J48" s="362">
        <f t="shared" si="3"/>
        <v>76</v>
      </c>
      <c r="K48" s="361">
        <v>0</v>
      </c>
      <c r="L48" s="362">
        <v>0</v>
      </c>
      <c r="M48" s="361">
        <f t="shared" si="4"/>
        <v>23</v>
      </c>
      <c r="N48" s="389">
        <f t="shared" si="4"/>
        <v>76</v>
      </c>
    </row>
    <row r="49" spans="1:14" ht="14.25" customHeight="1">
      <c r="A49" s="54"/>
      <c r="B49" s="38" t="s">
        <v>45</v>
      </c>
      <c r="C49" s="361">
        <v>9</v>
      </c>
      <c r="D49" s="362">
        <v>25</v>
      </c>
      <c r="E49" s="362">
        <v>0</v>
      </c>
      <c r="F49" s="362">
        <v>0</v>
      </c>
      <c r="G49" s="361">
        <v>1</v>
      </c>
      <c r="H49" s="362">
        <v>10</v>
      </c>
      <c r="I49" s="361">
        <f t="shared" si="3"/>
        <v>10</v>
      </c>
      <c r="J49" s="362">
        <f t="shared" si="3"/>
        <v>35</v>
      </c>
      <c r="K49" s="361">
        <v>0</v>
      </c>
      <c r="L49" s="362">
        <v>0</v>
      </c>
      <c r="M49" s="361">
        <f t="shared" si="4"/>
        <v>10</v>
      </c>
      <c r="N49" s="389">
        <f t="shared" si="4"/>
        <v>35</v>
      </c>
    </row>
    <row r="50" spans="1:14" ht="14.25" customHeight="1">
      <c r="A50" s="54"/>
      <c r="B50" s="38" t="s">
        <v>46</v>
      </c>
      <c r="C50" s="361">
        <v>5</v>
      </c>
      <c r="D50" s="362">
        <v>15</v>
      </c>
      <c r="E50" s="362">
        <v>0</v>
      </c>
      <c r="F50" s="362">
        <v>0</v>
      </c>
      <c r="G50" s="361">
        <v>0</v>
      </c>
      <c r="H50" s="362">
        <v>0</v>
      </c>
      <c r="I50" s="361">
        <f t="shared" si="3"/>
        <v>5</v>
      </c>
      <c r="J50" s="362">
        <f>D50+F50+H50</f>
        <v>15</v>
      </c>
      <c r="K50" s="361">
        <v>0</v>
      </c>
      <c r="L50" s="362">
        <v>0</v>
      </c>
      <c r="M50" s="361">
        <f t="shared" si="4"/>
        <v>5</v>
      </c>
      <c r="N50" s="389">
        <f t="shared" si="4"/>
        <v>15</v>
      </c>
    </row>
    <row r="51" spans="1:14" ht="14.25" customHeight="1" thickBot="1">
      <c r="A51" s="54"/>
      <c r="B51" s="39" t="s">
        <v>47</v>
      </c>
      <c r="C51" s="364">
        <v>4</v>
      </c>
      <c r="D51" s="365">
        <v>6</v>
      </c>
      <c r="E51" s="365">
        <v>0</v>
      </c>
      <c r="F51" s="365">
        <v>0</v>
      </c>
      <c r="G51" s="361">
        <v>0</v>
      </c>
      <c r="H51" s="362">
        <v>0</v>
      </c>
      <c r="I51" s="364">
        <f t="shared" si="3"/>
        <v>4</v>
      </c>
      <c r="J51" s="365">
        <f t="shared" si="3"/>
        <v>6</v>
      </c>
      <c r="K51" s="364">
        <v>0</v>
      </c>
      <c r="L51" s="365">
        <v>0</v>
      </c>
      <c r="M51" s="364">
        <f t="shared" si="4"/>
        <v>4</v>
      </c>
      <c r="N51" s="399">
        <f t="shared" si="4"/>
        <v>6</v>
      </c>
    </row>
    <row r="52" spans="1:14" ht="15.75" customHeight="1" thickBot="1">
      <c r="A52" s="54"/>
      <c r="B52" s="42" t="s">
        <v>52</v>
      </c>
      <c r="C52" s="379">
        <f>SUM(C42:C51)</f>
        <v>98</v>
      </c>
      <c r="D52" s="380">
        <f>SUM(D42:D51)</f>
        <v>299</v>
      </c>
      <c r="E52" s="380">
        <f t="shared" ref="E52:K52" si="5">SUM(E42:E51)</f>
        <v>0</v>
      </c>
      <c r="F52" s="380">
        <f t="shared" si="5"/>
        <v>0</v>
      </c>
      <c r="G52" s="379">
        <f>SUM(G42:G51)</f>
        <v>1</v>
      </c>
      <c r="H52" s="380">
        <f>SUM(H42:H51)</f>
        <v>10</v>
      </c>
      <c r="I52" s="379">
        <f>SUM(I42:I51)</f>
        <v>99</v>
      </c>
      <c r="J52" s="380">
        <f>SUM(J42:J51)</f>
        <v>309</v>
      </c>
      <c r="K52" s="379">
        <f t="shared" si="5"/>
        <v>0</v>
      </c>
      <c r="L52" s="380">
        <f>SUM(L42:L51)</f>
        <v>0</v>
      </c>
      <c r="M52" s="402">
        <f>SUM(M42:M51)</f>
        <v>99</v>
      </c>
      <c r="N52" s="400">
        <f>SUM(N42:N51)</f>
        <v>309</v>
      </c>
    </row>
    <row r="53" spans="1:14" ht="15.75" customHeight="1" thickBot="1">
      <c r="B53" s="42" t="s">
        <v>49</v>
      </c>
      <c r="C53" s="382">
        <f t="shared" ref="C53:H53" si="6">C41+C52</f>
        <v>1414</v>
      </c>
      <c r="D53" s="383">
        <f t="shared" si="6"/>
        <v>4801</v>
      </c>
      <c r="E53" s="383">
        <f t="shared" si="6"/>
        <v>11</v>
      </c>
      <c r="F53" s="383">
        <f t="shared" si="6"/>
        <v>10</v>
      </c>
      <c r="G53" s="382">
        <f t="shared" si="6"/>
        <v>6</v>
      </c>
      <c r="H53" s="383">
        <f t="shared" si="6"/>
        <v>34</v>
      </c>
      <c r="I53" s="382">
        <f t="shared" ref="I53:N53" si="7">I41+I52</f>
        <v>1431</v>
      </c>
      <c r="J53" s="383">
        <f t="shared" si="7"/>
        <v>4845</v>
      </c>
      <c r="K53" s="382">
        <f t="shared" si="7"/>
        <v>0</v>
      </c>
      <c r="L53" s="383">
        <f t="shared" si="7"/>
        <v>0</v>
      </c>
      <c r="M53" s="402">
        <f t="shared" si="7"/>
        <v>1431</v>
      </c>
      <c r="N53" s="400">
        <f t="shared" si="7"/>
        <v>4845</v>
      </c>
    </row>
    <row r="54" spans="1:14" ht="22.5">
      <c r="B54" s="30" t="s">
        <v>63</v>
      </c>
      <c r="C54" s="354">
        <v>0</v>
      </c>
      <c r="D54" s="386">
        <v>0</v>
      </c>
      <c r="E54" s="355">
        <v>0</v>
      </c>
      <c r="F54" s="355">
        <v>0</v>
      </c>
      <c r="G54" s="354">
        <v>0</v>
      </c>
      <c r="H54" s="386">
        <v>0</v>
      </c>
      <c r="I54" s="354">
        <f t="shared" ref="I54:J57" si="8">C54+E54+G54</f>
        <v>0</v>
      </c>
      <c r="J54" s="386">
        <f t="shared" si="8"/>
        <v>0</v>
      </c>
      <c r="K54" s="354">
        <v>0</v>
      </c>
      <c r="L54" s="386">
        <v>0</v>
      </c>
      <c r="M54" s="375">
        <f t="shared" ref="M54:N57" si="9">I54+K54</f>
        <v>0</v>
      </c>
      <c r="N54" s="401">
        <f t="shared" si="9"/>
        <v>0</v>
      </c>
    </row>
    <row r="55" spans="1:14" ht="22.5">
      <c r="B55" s="31" t="s">
        <v>107</v>
      </c>
      <c r="C55" s="361">
        <v>0</v>
      </c>
      <c r="D55" s="388">
        <v>0</v>
      </c>
      <c r="E55" s="362">
        <v>0</v>
      </c>
      <c r="F55" s="362">
        <v>0</v>
      </c>
      <c r="G55" s="361">
        <v>0</v>
      </c>
      <c r="H55" s="388">
        <v>0</v>
      </c>
      <c r="I55" s="361">
        <f t="shared" si="8"/>
        <v>0</v>
      </c>
      <c r="J55" s="388">
        <f t="shared" si="8"/>
        <v>0</v>
      </c>
      <c r="K55" s="361">
        <v>0</v>
      </c>
      <c r="L55" s="388">
        <v>0</v>
      </c>
      <c r="M55" s="361">
        <f t="shared" si="9"/>
        <v>0</v>
      </c>
      <c r="N55" s="389">
        <f t="shared" si="9"/>
        <v>0</v>
      </c>
    </row>
    <row r="56" spans="1:14" ht="22.5">
      <c r="B56" s="31" t="s">
        <v>64</v>
      </c>
      <c r="C56" s="361">
        <v>0</v>
      </c>
      <c r="D56" s="388">
        <v>0</v>
      </c>
      <c r="E56" s="362">
        <v>0</v>
      </c>
      <c r="F56" s="362">
        <v>0</v>
      </c>
      <c r="G56" s="361">
        <v>0</v>
      </c>
      <c r="H56" s="388">
        <v>0</v>
      </c>
      <c r="I56" s="361">
        <f t="shared" si="8"/>
        <v>0</v>
      </c>
      <c r="J56" s="388">
        <f t="shared" si="8"/>
        <v>0</v>
      </c>
      <c r="K56" s="361">
        <v>0</v>
      </c>
      <c r="L56" s="388">
        <v>0</v>
      </c>
      <c r="M56" s="361">
        <f t="shared" si="9"/>
        <v>0</v>
      </c>
      <c r="N56" s="389">
        <f t="shared" si="9"/>
        <v>0</v>
      </c>
    </row>
    <row r="57" spans="1:14" ht="23.25" thickBot="1">
      <c r="B57" s="31" t="s">
        <v>50</v>
      </c>
      <c r="C57" s="361">
        <v>0</v>
      </c>
      <c r="D57" s="388">
        <v>0</v>
      </c>
      <c r="E57" s="362">
        <v>0</v>
      </c>
      <c r="F57" s="362">
        <v>0</v>
      </c>
      <c r="G57" s="361">
        <v>0</v>
      </c>
      <c r="H57" s="388">
        <v>0</v>
      </c>
      <c r="I57" s="361">
        <f t="shared" si="8"/>
        <v>0</v>
      </c>
      <c r="J57" s="388">
        <f t="shared" si="8"/>
        <v>0</v>
      </c>
      <c r="K57" s="361">
        <v>0</v>
      </c>
      <c r="L57" s="388">
        <v>0</v>
      </c>
      <c r="M57" s="361">
        <f t="shared" si="9"/>
        <v>0</v>
      </c>
      <c r="N57" s="389">
        <f t="shared" si="9"/>
        <v>0</v>
      </c>
    </row>
    <row r="58" spans="1:14" ht="15.75" customHeight="1" thickBot="1">
      <c r="B58" s="33" t="s">
        <v>65</v>
      </c>
      <c r="C58" s="391">
        <f t="shared" ref="C58:N58" si="10">SUM(C54:C57)</f>
        <v>0</v>
      </c>
      <c r="D58" s="392">
        <f t="shared" si="10"/>
        <v>0</v>
      </c>
      <c r="E58" s="392">
        <f t="shared" si="10"/>
        <v>0</v>
      </c>
      <c r="F58" s="392">
        <f t="shared" si="10"/>
        <v>0</v>
      </c>
      <c r="G58" s="391">
        <f t="shared" si="10"/>
        <v>0</v>
      </c>
      <c r="H58" s="392">
        <f t="shared" si="10"/>
        <v>0</v>
      </c>
      <c r="I58" s="391">
        <f t="shared" si="10"/>
        <v>0</v>
      </c>
      <c r="J58" s="392">
        <f t="shared" si="10"/>
        <v>0</v>
      </c>
      <c r="K58" s="391">
        <f t="shared" si="10"/>
        <v>0</v>
      </c>
      <c r="L58" s="392">
        <f t="shared" si="10"/>
        <v>0</v>
      </c>
      <c r="M58" s="391">
        <f t="shared" si="10"/>
        <v>0</v>
      </c>
      <c r="N58" s="400">
        <f t="shared" si="10"/>
        <v>0</v>
      </c>
    </row>
    <row r="59" spans="1:14" ht="15.75" customHeight="1" thickBot="1">
      <c r="B59" s="342" t="s">
        <v>57</v>
      </c>
      <c r="C59" s="395">
        <f t="shared" ref="C59:N59" si="11">SUM(C58,C53)</f>
        <v>1414</v>
      </c>
      <c r="D59" s="396">
        <f t="shared" si="11"/>
        <v>4801</v>
      </c>
      <c r="E59" s="396">
        <f t="shared" si="11"/>
        <v>11</v>
      </c>
      <c r="F59" s="396">
        <f t="shared" si="11"/>
        <v>10</v>
      </c>
      <c r="G59" s="395">
        <f t="shared" si="11"/>
        <v>6</v>
      </c>
      <c r="H59" s="396">
        <f t="shared" si="11"/>
        <v>34</v>
      </c>
      <c r="I59" s="395">
        <f t="shared" si="11"/>
        <v>1431</v>
      </c>
      <c r="J59" s="396">
        <f t="shared" si="11"/>
        <v>4845</v>
      </c>
      <c r="K59" s="395">
        <f t="shared" si="11"/>
        <v>0</v>
      </c>
      <c r="L59" s="396">
        <f t="shared" si="11"/>
        <v>0</v>
      </c>
      <c r="M59" s="395">
        <f t="shared" si="11"/>
        <v>1431</v>
      </c>
      <c r="N59" s="403">
        <f t="shared" si="11"/>
        <v>4845</v>
      </c>
    </row>
    <row r="60" spans="1:14">
      <c r="B60" s="346"/>
    </row>
  </sheetData>
  <mergeCells count="9">
    <mergeCell ref="K4:L6"/>
    <mergeCell ref="M4:N6"/>
    <mergeCell ref="C5:F5"/>
    <mergeCell ref="B4:B7"/>
    <mergeCell ref="C4:J4"/>
    <mergeCell ref="C6:D6"/>
    <mergeCell ref="E6:F6"/>
    <mergeCell ref="G5:H6"/>
    <mergeCell ref="I5:J6"/>
  </mergeCells>
  <phoneticPr fontId="3"/>
  <pageMargins left="0.6692913385826772" right="0.6692913385826772" top="0.59055118110236227" bottom="0.59055118110236227" header="0.51181102362204722" footer="0.51181102362204722"/>
  <pageSetup paperSize="9" scale="8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1E49F45F34144780CB55CE29A007D9" ma:contentTypeVersion="16" ma:contentTypeDescription="新しいドキュメントを作成します。" ma:contentTypeScope="" ma:versionID="22e4460847c673ac18378267c96bf99f">
  <xsd:schema xmlns:xsd="http://www.w3.org/2001/XMLSchema" xmlns:xs="http://www.w3.org/2001/XMLSchema" xmlns:p="http://schemas.microsoft.com/office/2006/metadata/properties" xmlns:ns1="http://schemas.microsoft.com/sharepoint/v3" xmlns:ns2="bb7cbd1b-d6fb-46b5-8447-727aafe87e39" xmlns:ns3="3271f3cb-e3ea-4354-829a-fb376d214556" targetNamespace="http://schemas.microsoft.com/office/2006/metadata/properties" ma:root="true" ma:fieldsID="19c758bdac2b60103c3086b6c64f3291" ns1:_="" ns2:_="" ns3:_="">
    <xsd:import namespace="http://schemas.microsoft.com/sharepoint/v3"/>
    <xsd:import namespace="bb7cbd1b-d6fb-46b5-8447-727aafe87e39"/>
    <xsd:import namespace="3271f3cb-e3ea-4354-829a-fb376d214556"/>
    <xsd:element name="properties">
      <xsd:complexType>
        <xsd:sequence>
          <xsd:element name="documentManagement">
            <xsd:complexType>
              <xsd:all>
                <xsd:element ref="ns1:PublishingStartDate" minOccurs="0"/>
                <xsd:element ref="ns1:PublishingExpirationDate" minOccurs="0"/>
                <xsd:element ref="ns2:SharedWithUsers"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7cbd1b-d6fb-46b5-8447-727aafe87e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71f3cb-e3ea-4354-829a-fb376d2145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A6A82E-EB37-4678-9FC1-C78CB8D59615}"/>
</file>

<file path=customXml/itemProps2.xml><?xml version="1.0" encoding="utf-8"?>
<ds:datastoreItem xmlns:ds="http://schemas.openxmlformats.org/officeDocument/2006/customXml" ds:itemID="{8B525C6D-7551-45F6-93EE-AA411B2C6830}"/>
</file>

<file path=customXml/itemProps3.xml><?xml version="1.0" encoding="utf-8"?>
<ds:datastoreItem xmlns:ds="http://schemas.openxmlformats.org/officeDocument/2006/customXml" ds:itemID="{F33D4A21-ABC9-4128-8D7A-D6B7911940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第2編第3章　1 し尿処理区域の状況</vt:lpstr>
      <vt:lpstr>第2編第3章　2 し尿処理の概要</vt:lpstr>
      <vt:lpstr>第2編第3章　3 し尿収集の状況</vt:lpstr>
      <vt:lpstr>第2編第3章　４し尿処理の状況</vt:lpstr>
      <vt:lpstr>第2編第3章　5 し尿収集・運搬機材（直営)</vt:lpstr>
      <vt:lpstr>第2編第3章　5 し尿収集・運搬機材（委託）</vt:lpstr>
      <vt:lpstr>第2編第3章　5 し尿収集・運搬機材（許可）</vt:lpstr>
      <vt:lpstr>'第2編第3章　1 し尿処理区域の状況'!Print_Area</vt:lpstr>
      <vt:lpstr>'第2編第3章　2 し尿処理の概要'!Print_Area</vt:lpstr>
      <vt:lpstr>'第2編第3章　3 し尿収集の状況'!Print_Area</vt:lpstr>
      <vt:lpstr>'第2編第3章　４し尿処理の状況'!Print_Area</vt:lpstr>
      <vt:lpstr>'第2編第3章　5 し尿収集・運搬機材（委託）'!Print_Area</vt:lpstr>
      <vt:lpstr>'第2編第3章　5 し尿収集・運搬機材（許可）'!Print_Area</vt:lpstr>
      <vt:lpstr>'第2編第3章　5 し尿収集・運搬機材（直営)'!Print_Area</vt:lpstr>
      <vt:lpstr>'第2編第3章　1 し尿処理区域の状況'!Print_Titles</vt:lpstr>
      <vt:lpstr>'第2編第3章　2 し尿処理の概要'!Print_Titles</vt:lpstr>
      <vt:lpstr>'第2編第3章　3 し尿収集の状況'!Print_Titles</vt:lpstr>
      <vt:lpstr>'第2編第3章　４し尿処理の状況'!Print_Titles</vt:lpstr>
      <vt:lpstr>'第2編第3章　5 し尿収集・運搬機材（委託）'!Print_Titles</vt:lpstr>
      <vt:lpstr>'第2編第3章　5 し尿収集・運搬機材（許可）'!Print_Titles</vt:lpstr>
      <vt:lpstr>'第2編第3章　5 し尿収集・運搬機材（直営)'!Print_Titles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2026-03-03T00:59:18Z</dcterms:created>
  <dcterms:modified xsi:type="dcterms:W3CDTF">2026-03-03T00:59:25Z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0x010100A21E49F45F34144780CB55CE29A007D9</vt:lpwstr>
  </property>
</Properties>
</file>