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activeTab="1"/>
  </bookViews>
  <sheets>
    <sheet name="事業一覧" sheetId="6" r:id="rId1"/>
    <sheet name="H28事業効果検証" sheetId="2" r:id="rId2"/>
  </sheets>
  <definedNames>
    <definedName name="_xlnm._FilterDatabase" localSheetId="1" hidden="1">H28事業効果検証!$A$3:$R$86</definedName>
    <definedName name="_xlnm._FilterDatabase" localSheetId="0" hidden="1">事業一覧!$B$5:$T$46</definedName>
    <definedName name="_xlnm.Print_Area" localSheetId="1">H28事業効果検証!$A$1:$O$86</definedName>
    <definedName name="_xlnm.Print_Area" localSheetId="0">事業一覧!$A$1:$I$52</definedName>
    <definedName name="_xlnm.Print_Titles" localSheetId="1">H28事業効果検証!$1:$3</definedName>
    <definedName name="_xlnm.Print_Titles" localSheetId="0">事業一覧!$4:$5</definedName>
  </definedNames>
  <calcPr calcId="145621"/>
</workbook>
</file>

<file path=xl/calcChain.xml><?xml version="1.0" encoding="utf-8"?>
<calcChain xmlns="http://schemas.openxmlformats.org/spreadsheetml/2006/main">
  <c r="D46" i="6" l="1"/>
  <c r="K26" i="2" l="1"/>
  <c r="K63" i="2" l="1"/>
  <c r="K85" i="2" l="1"/>
  <c r="K84" i="2"/>
  <c r="K83" i="2"/>
  <c r="E83" i="2"/>
  <c r="K82" i="2"/>
  <c r="E82" i="2"/>
  <c r="K81" i="2"/>
  <c r="E81" i="2"/>
  <c r="K80" i="2"/>
  <c r="E80" i="2"/>
  <c r="K79" i="2"/>
  <c r="K78" i="2"/>
  <c r="E78" i="2"/>
  <c r="K77" i="2"/>
  <c r="E77" i="2"/>
  <c r="K76" i="2"/>
  <c r="E76" i="2"/>
  <c r="K75" i="2"/>
  <c r="E75" i="2"/>
  <c r="K74" i="2"/>
  <c r="E74" i="2"/>
  <c r="K73" i="2"/>
  <c r="E73" i="2"/>
  <c r="K72" i="2"/>
  <c r="K71" i="2"/>
  <c r="E71" i="2"/>
  <c r="K70" i="2"/>
  <c r="E70" i="2"/>
  <c r="K69" i="2"/>
  <c r="K68" i="2"/>
  <c r="K67" i="2"/>
  <c r="K66" i="2"/>
  <c r="K65" i="2"/>
  <c r="E65" i="2"/>
  <c r="K64" i="2"/>
  <c r="K62" i="2"/>
  <c r="K61" i="2"/>
  <c r="E61" i="2"/>
  <c r="K59" i="2"/>
  <c r="K58" i="2"/>
  <c r="K57" i="2"/>
  <c r="K56" i="2"/>
  <c r="E56" i="2"/>
  <c r="E54" i="2"/>
  <c r="K53" i="2"/>
  <c r="E53" i="2"/>
  <c r="E49" i="2"/>
  <c r="K48" i="2"/>
  <c r="K47" i="2"/>
  <c r="K46" i="2"/>
  <c r="E45" i="2"/>
  <c r="K43" i="2"/>
  <c r="E43" i="2"/>
  <c r="K42" i="2"/>
  <c r="E42" i="2"/>
  <c r="E40" i="2"/>
  <c r="E39" i="2"/>
  <c r="K38" i="2"/>
  <c r="K37" i="2"/>
  <c r="K36" i="2"/>
  <c r="K35" i="2"/>
  <c r="K34" i="2"/>
  <c r="E34" i="2"/>
  <c r="K31" i="2"/>
  <c r="E31" i="2"/>
  <c r="K30" i="2"/>
  <c r="K29" i="2"/>
  <c r="E29" i="2"/>
  <c r="K27" i="2"/>
  <c r="E24" i="2"/>
  <c r="K23" i="2"/>
  <c r="K22" i="2"/>
  <c r="E22" i="2"/>
  <c r="E21" i="2"/>
  <c r="K20" i="2"/>
  <c r="K19" i="2"/>
  <c r="E19" i="2"/>
  <c r="K18" i="2"/>
  <c r="E18" i="2"/>
  <c r="E17" i="2"/>
  <c r="K16" i="2"/>
  <c r="K15" i="2"/>
  <c r="E15" i="2"/>
  <c r="K14" i="2"/>
  <c r="K13" i="2"/>
  <c r="K12" i="2"/>
  <c r="E12" i="2"/>
  <c r="K11" i="2"/>
  <c r="E10" i="2"/>
  <c r="K9" i="2"/>
  <c r="E9" i="2"/>
  <c r="K8" i="2"/>
  <c r="K7" i="2"/>
  <c r="K6" i="2"/>
  <c r="K5" i="2"/>
  <c r="E5" i="2"/>
  <c r="E46" i="6"/>
  <c r="F46" i="6" s="1"/>
  <c r="F45" i="6"/>
  <c r="F44" i="6"/>
  <c r="F43" i="6"/>
  <c r="F42" i="6"/>
  <c r="F41" i="6"/>
  <c r="F40" i="6"/>
  <c r="F39" i="6"/>
  <c r="F38" i="6"/>
  <c r="F37" i="6"/>
  <c r="F36" i="6"/>
  <c r="F35" i="6"/>
  <c r="F34" i="6"/>
  <c r="F33" i="6"/>
  <c r="F32" i="6"/>
  <c r="F30" i="6"/>
  <c r="F29" i="6"/>
  <c r="F28" i="6"/>
  <c r="F27" i="6"/>
  <c r="F26" i="6"/>
  <c r="F24" i="6"/>
  <c r="F23" i="6"/>
  <c r="F22" i="6"/>
  <c r="F21" i="6"/>
  <c r="F20" i="6"/>
  <c r="F19" i="6"/>
  <c r="F18" i="6"/>
  <c r="F17" i="6"/>
  <c r="F16" i="6"/>
  <c r="F15" i="6"/>
  <c r="F14" i="6"/>
  <c r="F13" i="6"/>
  <c r="F12" i="6"/>
  <c r="F11" i="6"/>
  <c r="F10" i="6"/>
  <c r="F9" i="6"/>
  <c r="F8" i="6"/>
  <c r="F7" i="6"/>
  <c r="E86" i="2" l="1"/>
</calcChain>
</file>

<file path=xl/sharedStrings.xml><?xml version="1.0" encoding="utf-8"?>
<sst xmlns="http://schemas.openxmlformats.org/spreadsheetml/2006/main" count="640" uniqueCount="377">
  <si>
    <t>実績額</t>
    <rPh sb="0" eb="2">
      <t>ジッセキ</t>
    </rPh>
    <rPh sb="2" eb="3">
      <t>ガク</t>
    </rPh>
    <phoneticPr fontId="4"/>
  </si>
  <si>
    <t>本事業における重要業績評価指標（KPI）</t>
    <rPh sb="0" eb="1">
      <t>ホン</t>
    </rPh>
    <rPh sb="1" eb="3">
      <t>ジギョウ</t>
    </rPh>
    <rPh sb="7" eb="9">
      <t>ジュウヨウ</t>
    </rPh>
    <rPh sb="9" eb="11">
      <t>ギョウセキ</t>
    </rPh>
    <rPh sb="11" eb="13">
      <t>ヒョウカ</t>
    </rPh>
    <rPh sb="13" eb="15">
      <t>シヒョウ</t>
    </rPh>
    <phoneticPr fontId="4"/>
  </si>
  <si>
    <t>指標値</t>
    <rPh sb="0" eb="3">
      <t>シヒョウチ</t>
    </rPh>
    <phoneticPr fontId="4"/>
  </si>
  <si>
    <t>目標年月</t>
    <rPh sb="0" eb="2">
      <t>モクヒョウ</t>
    </rPh>
    <rPh sb="2" eb="4">
      <t>ネンゲツ</t>
    </rPh>
    <phoneticPr fontId="4"/>
  </si>
  <si>
    <t>実績値</t>
    <rPh sb="0" eb="3">
      <t>ジッセキチ</t>
    </rPh>
    <phoneticPr fontId="4"/>
  </si>
  <si>
    <t>人</t>
    <rPh sb="0" eb="1">
      <t>ニン</t>
    </rPh>
    <phoneticPr fontId="4"/>
  </si>
  <si>
    <t>交付対象事業の名称・概要</t>
    <rPh sb="0" eb="2">
      <t>コウフ</t>
    </rPh>
    <rPh sb="2" eb="4">
      <t>タイショウ</t>
    </rPh>
    <rPh sb="4" eb="6">
      <t>ジギョウ</t>
    </rPh>
    <rPh sb="7" eb="9">
      <t>メイショウ</t>
    </rPh>
    <rPh sb="10" eb="12">
      <t>ガイヨウ</t>
    </rPh>
    <phoneticPr fontId="4"/>
  </si>
  <si>
    <t>No</t>
    <phoneticPr fontId="2"/>
  </si>
  <si>
    <t>効果</t>
    <rPh sb="0" eb="2">
      <t>コウカ</t>
    </rPh>
    <phoneticPr fontId="4"/>
  </si>
  <si>
    <t>（単位：円）</t>
    <rPh sb="1" eb="3">
      <t>タンイ</t>
    </rPh>
    <rPh sb="4" eb="5">
      <t>エン</t>
    </rPh>
    <phoneticPr fontId="4"/>
  </si>
  <si>
    <t>執行率</t>
    <rPh sb="0" eb="2">
      <t>シッコウ</t>
    </rPh>
    <rPh sb="2" eb="3">
      <t>リツ</t>
    </rPh>
    <phoneticPr fontId="2"/>
  </si>
  <si>
    <t>達成率</t>
    <rPh sb="0" eb="3">
      <t>タッセイリツ</t>
    </rPh>
    <phoneticPr fontId="2"/>
  </si>
  <si>
    <t>商工労働部</t>
    <rPh sb="0" eb="2">
      <t>ショウコウ</t>
    </rPh>
    <rPh sb="2" eb="4">
      <t>ロウドウ</t>
    </rPh>
    <rPh sb="4" eb="5">
      <t>ブ</t>
    </rPh>
    <phoneticPr fontId="2"/>
  </si>
  <si>
    <t>府民文化部</t>
    <rPh sb="0" eb="2">
      <t>フミン</t>
    </rPh>
    <rPh sb="2" eb="5">
      <t>ブンカブ</t>
    </rPh>
    <phoneticPr fontId="2"/>
  </si>
  <si>
    <t>政策企画部</t>
    <rPh sb="0" eb="2">
      <t>セイサク</t>
    </rPh>
    <rPh sb="2" eb="4">
      <t>キカク</t>
    </rPh>
    <rPh sb="4" eb="5">
      <t>ブ</t>
    </rPh>
    <phoneticPr fontId="2"/>
  </si>
  <si>
    <t>健康医療部</t>
    <rPh sb="0" eb="2">
      <t>ケンコウ</t>
    </rPh>
    <rPh sb="2" eb="4">
      <t>イリョウ</t>
    </rPh>
    <rPh sb="4" eb="5">
      <t>ブ</t>
    </rPh>
    <phoneticPr fontId="2"/>
  </si>
  <si>
    <t>都市整備部</t>
    <rPh sb="0" eb="2">
      <t>トシ</t>
    </rPh>
    <rPh sb="2" eb="4">
      <t>セイビ</t>
    </rPh>
    <rPh sb="4" eb="5">
      <t>ブ</t>
    </rPh>
    <phoneticPr fontId="2"/>
  </si>
  <si>
    <t>担当課</t>
    <rPh sb="0" eb="2">
      <t>タントウ</t>
    </rPh>
    <rPh sb="2" eb="3">
      <t>カ</t>
    </rPh>
    <phoneticPr fontId="2"/>
  </si>
  <si>
    <t>今後の方針</t>
    <rPh sb="0" eb="2">
      <t>コンゴ</t>
    </rPh>
    <rPh sb="3" eb="5">
      <t>ホウシン</t>
    </rPh>
    <phoneticPr fontId="4"/>
  </si>
  <si>
    <t>担当部局</t>
    <rPh sb="0" eb="2">
      <t>タントウ</t>
    </rPh>
    <rPh sb="2" eb="4">
      <t>ブキョク</t>
    </rPh>
    <phoneticPr fontId="4"/>
  </si>
  <si>
    <t>総合戦略の方向性Ⅰ）若者が活躍でき、子育て安心の都市「大阪」の実現</t>
    <rPh sb="0" eb="2">
      <t>ソウゴウ</t>
    </rPh>
    <rPh sb="2" eb="4">
      <t>センリャク</t>
    </rPh>
    <rPh sb="5" eb="8">
      <t>ホウコウセイ</t>
    </rPh>
    <rPh sb="10" eb="12">
      <t>ワカモノ</t>
    </rPh>
    <rPh sb="13" eb="15">
      <t>カツヤク</t>
    </rPh>
    <rPh sb="18" eb="20">
      <t>コソダ</t>
    </rPh>
    <rPh sb="21" eb="23">
      <t>アンシン</t>
    </rPh>
    <rPh sb="24" eb="26">
      <t>トシ</t>
    </rPh>
    <rPh sb="27" eb="29">
      <t>オオサカ</t>
    </rPh>
    <rPh sb="31" eb="33">
      <t>ジツゲン</t>
    </rPh>
    <phoneticPr fontId="2"/>
  </si>
  <si>
    <t>総合戦略の方向性Ⅱ）人口減少・超高齢社会でも持続可能な地域づくり</t>
    <rPh sb="0" eb="2">
      <t>ソウゴウ</t>
    </rPh>
    <rPh sb="2" eb="4">
      <t>センリャク</t>
    </rPh>
    <rPh sb="5" eb="8">
      <t>ホウコウセイ</t>
    </rPh>
    <rPh sb="10" eb="12">
      <t>ジンコウ</t>
    </rPh>
    <rPh sb="12" eb="14">
      <t>ゲンショウ</t>
    </rPh>
    <rPh sb="15" eb="16">
      <t>チョウ</t>
    </rPh>
    <rPh sb="16" eb="18">
      <t>コウレイ</t>
    </rPh>
    <rPh sb="18" eb="20">
      <t>シャカイ</t>
    </rPh>
    <rPh sb="22" eb="24">
      <t>ジゾク</t>
    </rPh>
    <rPh sb="24" eb="26">
      <t>カノウ</t>
    </rPh>
    <rPh sb="27" eb="29">
      <t>チイキ</t>
    </rPh>
    <phoneticPr fontId="2"/>
  </si>
  <si>
    <t>総合戦略の方向性Ⅲ）東西二極の一極としての社会経済構造の構築</t>
    <rPh sb="0" eb="2">
      <t>ソウゴウ</t>
    </rPh>
    <rPh sb="2" eb="4">
      <t>センリャク</t>
    </rPh>
    <rPh sb="5" eb="8">
      <t>ホウコウセイ</t>
    </rPh>
    <rPh sb="10" eb="12">
      <t>トウザイ</t>
    </rPh>
    <rPh sb="12" eb="14">
      <t>ニキョク</t>
    </rPh>
    <rPh sb="15" eb="17">
      <t>イッキョク</t>
    </rPh>
    <rPh sb="21" eb="23">
      <t>シャカイ</t>
    </rPh>
    <rPh sb="23" eb="25">
      <t>ケイザイ</t>
    </rPh>
    <rPh sb="25" eb="27">
      <t>コウゾウ</t>
    </rPh>
    <rPh sb="28" eb="30">
      <t>コウチク</t>
    </rPh>
    <phoneticPr fontId="2"/>
  </si>
  <si>
    <t>KPIの</t>
    <phoneticPr fontId="2"/>
  </si>
  <si>
    <t>達成状況</t>
    <rPh sb="0" eb="2">
      <t>タッセイ</t>
    </rPh>
    <rPh sb="2" eb="4">
      <t>ジョウキョウ</t>
    </rPh>
    <phoneticPr fontId="2"/>
  </si>
  <si>
    <t>外部有識者</t>
    <rPh sb="0" eb="2">
      <t>ガイブ</t>
    </rPh>
    <rPh sb="2" eb="5">
      <t>ユウシキシャ</t>
    </rPh>
    <phoneticPr fontId="4"/>
  </si>
  <si>
    <t>からの評価</t>
    <phoneticPr fontId="2"/>
  </si>
  <si>
    <t>交付対象事業の名称</t>
    <rPh sb="0" eb="2">
      <t>コウフ</t>
    </rPh>
    <rPh sb="2" eb="4">
      <t>タイショウ</t>
    </rPh>
    <rPh sb="4" eb="6">
      <t>ジギョウ</t>
    </rPh>
    <rPh sb="7" eb="9">
      <t>メイショウ</t>
    </rPh>
    <phoneticPr fontId="4"/>
  </si>
  <si>
    <t>安定就職者数</t>
    <phoneticPr fontId="2"/>
  </si>
  <si>
    <t>インターンシップ等協力企業</t>
    <phoneticPr fontId="2"/>
  </si>
  <si>
    <t>H29.3</t>
    <phoneticPr fontId="2"/>
  </si>
  <si>
    <t>H29.3</t>
    <phoneticPr fontId="2"/>
  </si>
  <si>
    <t>社</t>
    <rPh sb="0" eb="1">
      <t>シャ</t>
    </rPh>
    <phoneticPr fontId="2"/>
  </si>
  <si>
    <t>就職者数</t>
    <phoneticPr fontId="2"/>
  </si>
  <si>
    <t>人</t>
    <rPh sb="0" eb="1">
      <t>ニン</t>
    </rPh>
    <phoneticPr fontId="2"/>
  </si>
  <si>
    <t>男女いきいき・元気宣言事業者制度への登録事業者数</t>
    <phoneticPr fontId="2"/>
  </si>
  <si>
    <t>関係機関の担当者による情報交換会、研修会等の開催</t>
    <phoneticPr fontId="2"/>
  </si>
  <si>
    <t>回</t>
    <rPh sb="0" eb="1">
      <t>カイ</t>
    </rPh>
    <phoneticPr fontId="2"/>
  </si>
  <si>
    <t>関係機関合同でのワンストップ相談会の開催</t>
    <phoneticPr fontId="2"/>
  </si>
  <si>
    <t>関係機関と連携した支援のコーディネート</t>
    <phoneticPr fontId="2"/>
  </si>
  <si>
    <t>名以上</t>
    <rPh sb="0" eb="1">
      <t>メイ</t>
    </rPh>
    <rPh sb="1" eb="3">
      <t>イジョウ</t>
    </rPh>
    <phoneticPr fontId="2"/>
  </si>
  <si>
    <t>支援により就職決定した者数</t>
    <phoneticPr fontId="2"/>
  </si>
  <si>
    <t>人</t>
    <rPh sb="0" eb="1">
      <t>ヒト</t>
    </rPh>
    <phoneticPr fontId="2"/>
  </si>
  <si>
    <t>支援を受けた者数</t>
    <phoneticPr fontId="2"/>
  </si>
  <si>
    <t>H28.12</t>
    <phoneticPr fontId="2"/>
  </si>
  <si>
    <t>OSAKAしごとフィールドの就職者のうち、働くママ応援コーナーを利用したことがある就職者数</t>
    <phoneticPr fontId="2"/>
  </si>
  <si>
    <t>人予定</t>
    <rPh sb="0" eb="1">
      <t>ニン</t>
    </rPh>
    <rPh sb="1" eb="3">
      <t>ヨテイ</t>
    </rPh>
    <phoneticPr fontId="2"/>
  </si>
  <si>
    <t>子どもを大阪で育ててよかったと思っている府民の割合</t>
    <phoneticPr fontId="2"/>
  </si>
  <si>
    <t>前年度を上回る</t>
    <phoneticPr fontId="2"/>
  </si>
  <si>
    <r>
      <rPr>
        <b/>
        <u/>
        <sz val="10"/>
        <color theme="1"/>
        <rFont val="ＭＳ Ｐゴシック"/>
        <family val="3"/>
        <charset val="128"/>
        <scheme val="minor"/>
      </rPr>
      <t>○「子育て支援パスポート全国展開」参画事業</t>
    </r>
    <r>
      <rPr>
        <sz val="10"/>
        <color theme="1"/>
        <rFont val="ＭＳ Ｐゴシック"/>
        <family val="3"/>
        <charset val="128"/>
        <scheme val="minor"/>
      </rPr>
      <t xml:space="preserve">
　現在、関西２府８県で共同して実施している官民連携・官民協働による子育て応援事業「まいど子でもカード」を全国で利用できるよう「子育て支援パスポート全国展開」事業に参画する。</t>
    </r>
    <phoneticPr fontId="2"/>
  </si>
  <si>
    <t>新規会員数（年間）</t>
    <rPh sb="6" eb="7">
      <t>ネン</t>
    </rPh>
    <rPh sb="7" eb="8">
      <t>カン</t>
    </rPh>
    <phoneticPr fontId="2"/>
  </si>
  <si>
    <t>新規協賛店舗数</t>
    <phoneticPr fontId="2"/>
  </si>
  <si>
    <t>店舗</t>
    <rPh sb="0" eb="2">
      <t>テンポ</t>
    </rPh>
    <phoneticPr fontId="2"/>
  </si>
  <si>
    <t>H29.3</t>
    <phoneticPr fontId="2"/>
  </si>
  <si>
    <t>H29.3</t>
    <phoneticPr fontId="2"/>
  </si>
  <si>
    <t>家庭</t>
    <rPh sb="0" eb="2">
      <t>カテイ</t>
    </rPh>
    <phoneticPr fontId="2"/>
  </si>
  <si>
    <t>％以上</t>
    <rPh sb="1" eb="3">
      <t>イジョウ</t>
    </rPh>
    <phoneticPr fontId="2"/>
  </si>
  <si>
    <t>％以上</t>
    <phoneticPr fontId="2"/>
  </si>
  <si>
    <t>OSAKA PAGE ONEへの参画市町村数</t>
    <phoneticPr fontId="2"/>
  </si>
  <si>
    <t>えほんのひろば参加者の満足度</t>
    <phoneticPr fontId="2"/>
  </si>
  <si>
    <t>割</t>
    <rPh sb="0" eb="1">
      <t>ワリ</t>
    </rPh>
    <phoneticPr fontId="2"/>
  </si>
  <si>
    <t xml:space="preserve"> 「読書が好き」な子ども（小6・中3）の割合 
（全国学力・学習状況調査の指標）</t>
    <phoneticPr fontId="2"/>
  </si>
  <si>
    <t>H29.3</t>
    <phoneticPr fontId="2"/>
  </si>
  <si>
    <t>％以上</t>
    <phoneticPr fontId="2"/>
  </si>
  <si>
    <t xml:space="preserve">居場所利用者の進路未決定者数 </t>
    <phoneticPr fontId="2"/>
  </si>
  <si>
    <t>人</t>
    <phoneticPr fontId="2"/>
  </si>
  <si>
    <t xml:space="preserve">国の新規事業や既存施策・資源を活用した支援モデルの提示 </t>
    <phoneticPr fontId="2"/>
  </si>
  <si>
    <t>学校や地域、支援機関等の連携方策のモデルの構築</t>
    <phoneticPr fontId="2"/>
  </si>
  <si>
    <t>H29.3</t>
    <phoneticPr fontId="2"/>
  </si>
  <si>
    <t xml:space="preserve">派遣延べ時間（府実施分） </t>
    <phoneticPr fontId="2"/>
  </si>
  <si>
    <t>時間</t>
    <rPh sb="0" eb="2">
      <t>ジカン</t>
    </rPh>
    <phoneticPr fontId="2"/>
  </si>
  <si>
    <t>H29.3</t>
    <phoneticPr fontId="2"/>
  </si>
  <si>
    <t>平日夜間及び休日の相談件数</t>
    <phoneticPr fontId="2"/>
  </si>
  <si>
    <t>件</t>
    <rPh sb="0" eb="1">
      <t>ケン</t>
    </rPh>
    <phoneticPr fontId="2"/>
  </si>
  <si>
    <t>（東京圏からの移住等の結果として）転出超過率（対東京圏）</t>
    <phoneticPr fontId="2"/>
  </si>
  <si>
    <t>店舗</t>
    <rPh sb="0" eb="2">
      <t>テンポ</t>
    </rPh>
    <phoneticPr fontId="2"/>
  </si>
  <si>
    <t>人</t>
    <rPh sb="0" eb="1">
      <t>ニン</t>
    </rPh>
    <phoneticPr fontId="2"/>
  </si>
  <si>
    <t>健康・栄養状況の改善　健康を意識した人の割合（アンケート実施）</t>
    <phoneticPr fontId="2"/>
  </si>
  <si>
    <t>特定健診受診率をH24比で全国平均水準以上となるよう、２％向上させる</t>
    <phoneticPr fontId="2"/>
  </si>
  <si>
    <t>H29.3</t>
    <phoneticPr fontId="2"/>
  </si>
  <si>
    <r>
      <rPr>
        <b/>
        <u/>
        <sz val="10"/>
        <color theme="1"/>
        <rFont val="ＭＳ Ｐゴシック"/>
        <family val="3"/>
        <charset val="128"/>
      </rPr>
      <t>○大阪府都市基盤施設維持管理データベース構築事業</t>
    </r>
    <r>
      <rPr>
        <sz val="10"/>
        <color theme="1"/>
        <rFont val="ＭＳ Ｐゴシック"/>
        <family val="3"/>
        <charset val="128"/>
      </rPr>
      <t xml:space="preserve">
　道路・河川などの維持管理データの一元管理、ノウハウ集などの維持管理に必要な情報の蓄積・共有とともに、各施設の劣化予測やライフサイクルコストの自動算出ができるシステムを構築し、効率的な維持管理につなげる。</t>
    </r>
    <phoneticPr fontId="2"/>
  </si>
  <si>
    <t>「地域間連携・近畿圏移住促進フェア事業」フェアの参加来場者数</t>
    <phoneticPr fontId="2"/>
  </si>
  <si>
    <t>人以上</t>
    <rPh sb="0" eb="1">
      <t>ニン</t>
    </rPh>
    <rPh sb="1" eb="3">
      <t>イジョウ</t>
    </rPh>
    <phoneticPr fontId="2"/>
  </si>
  <si>
    <t>「地方就職支援事業」 プログラム参加者数</t>
    <phoneticPr fontId="2"/>
  </si>
  <si>
    <t>人以上</t>
    <phoneticPr fontId="2"/>
  </si>
  <si>
    <t>「大学生を活用した中小企業魅力発見・発掘事業」：
大学の取材活動による企業情報掲載数</t>
    <phoneticPr fontId="2"/>
  </si>
  <si>
    <t>社</t>
    <rPh sb="0" eb="1">
      <t>シャ</t>
    </rPh>
    <phoneticPr fontId="2"/>
  </si>
  <si>
    <t>プロフェッショナル人材戦略拠点における成約件数</t>
    <phoneticPr fontId="2"/>
  </si>
  <si>
    <t>件以上</t>
    <rPh sb="0" eb="1">
      <t>ケン</t>
    </rPh>
    <rPh sb="1" eb="3">
      <t>イジョウ</t>
    </rPh>
    <phoneticPr fontId="2"/>
  </si>
  <si>
    <t>支援対象</t>
    <phoneticPr fontId="2"/>
  </si>
  <si>
    <t>社以上</t>
    <rPh sb="0" eb="1">
      <t>シャ</t>
    </rPh>
    <rPh sb="1" eb="3">
      <t>イジョウ</t>
    </rPh>
    <phoneticPr fontId="2"/>
  </si>
  <si>
    <t>プログラムを継続</t>
    <phoneticPr fontId="2"/>
  </si>
  <si>
    <t>社以上</t>
    <phoneticPr fontId="2"/>
  </si>
  <si>
    <t>件</t>
    <rPh sb="0" eb="1">
      <t>ケン</t>
    </rPh>
    <phoneticPr fontId="2"/>
  </si>
  <si>
    <t>地区</t>
    <rPh sb="0" eb="2">
      <t>チク</t>
    </rPh>
    <phoneticPr fontId="2"/>
  </si>
  <si>
    <t>10ａ当たり収益</t>
    <phoneticPr fontId="2"/>
  </si>
  <si>
    <t>％増</t>
    <phoneticPr fontId="2"/>
  </si>
  <si>
    <t>農業振興地域のない５市町</t>
    <phoneticPr fontId="2"/>
  </si>
  <si>
    <t>即戦力となる狩猟者の育成</t>
    <phoneticPr fontId="2"/>
  </si>
  <si>
    <t>名</t>
    <rPh sb="0" eb="1">
      <t>メイ</t>
    </rPh>
    <phoneticPr fontId="2"/>
  </si>
  <si>
    <t>大阪産(もん)率先購入率</t>
    <phoneticPr fontId="2"/>
  </si>
  <si>
    <t>％</t>
    <phoneticPr fontId="2"/>
  </si>
  <si>
    <t>経営強化に取り組む農業者数</t>
    <phoneticPr fontId="2"/>
  </si>
  <si>
    <t xml:space="preserve">企業・部局とのマッチング件数  </t>
    <phoneticPr fontId="2"/>
  </si>
  <si>
    <t>新規相談件数</t>
    <phoneticPr fontId="2"/>
  </si>
  <si>
    <t xml:space="preserve">来阪外国人旅行者数 </t>
    <phoneticPr fontId="2"/>
  </si>
  <si>
    <t>万人</t>
    <rPh sb="0" eb="2">
      <t>マンニン</t>
    </rPh>
    <phoneticPr fontId="2"/>
  </si>
  <si>
    <t>人</t>
    <phoneticPr fontId="2"/>
  </si>
  <si>
    <t>H33.3</t>
    <phoneticPr fontId="2"/>
  </si>
  <si>
    <t>名</t>
    <rPh sb="0" eb="1">
      <t>メイ</t>
    </rPh>
    <phoneticPr fontId="2"/>
  </si>
  <si>
    <t>大阪の女性の就業率</t>
    <phoneticPr fontId="2"/>
  </si>
  <si>
    <t>開発</t>
    <rPh sb="0" eb="2">
      <t>カイハツ</t>
    </rPh>
    <phoneticPr fontId="2"/>
  </si>
  <si>
    <t>H29.3</t>
  </si>
  <si>
    <t>乳児等の一時預かりサービス（ショートステイ、トワイライトステイ）モデルの実践</t>
  </si>
  <si>
    <t>母子の緊急一時的保護サービス（ＤＶは除く）モデルの構築</t>
  </si>
  <si>
    <t>5家庭
最大35日</t>
  </si>
  <si>
    <t>「まちの相談室」機能モデル（里親家庭数）</t>
  </si>
  <si>
    <t>「まちの相談室」での相談対応件数</t>
  </si>
  <si>
    <t>サービス提供による「安心度」の向上
（初回サービス提供前を０とする）</t>
  </si>
  <si>
    <t>10段階評価６</t>
  </si>
  <si>
    <t>10家庭
最大120日</t>
    <phoneticPr fontId="2"/>
  </si>
  <si>
    <t>（アンケート調査）
シンポジウムに参加して、子ども施設と地域との共生が重要だと意識が変わったと感じる。</t>
    <phoneticPr fontId="2"/>
  </si>
  <si>
    <t>割</t>
    <rPh sb="0" eb="1">
      <t>ワ</t>
    </rPh>
    <phoneticPr fontId="2"/>
  </si>
  <si>
    <t>全国平均以上</t>
    <rPh sb="0" eb="2">
      <t>ゼンコク</t>
    </rPh>
    <rPh sb="2" eb="4">
      <t>ヘイキン</t>
    </rPh>
    <rPh sb="4" eb="6">
      <t>イジョウ</t>
    </rPh>
    <phoneticPr fontId="2"/>
  </si>
  <si>
    <t>（参加した高校生全員）
大阪の魅力を積極的に発信したいと思う者の割合</t>
    <phoneticPr fontId="2"/>
  </si>
  <si>
    <t>（大阪の高校生）
将来の進路の選択肢として海外留学や国際的な職業に就くことを志向する者の割合</t>
    <phoneticPr fontId="2"/>
  </si>
  <si>
    <t>（上記のうち）
留学先や活動地域として東南アジアを意識する者の割合</t>
    <rPh sb="1" eb="3">
      <t>ジョウキ</t>
    </rPh>
    <phoneticPr fontId="2"/>
  </si>
  <si>
    <t>（大阪の高校生）
派遣先の高校生と継続した関係を構築できた者の割合</t>
    <rPh sb="1" eb="3">
      <t>オオサカ</t>
    </rPh>
    <rPh sb="4" eb="7">
      <t>コウコウセイ</t>
    </rPh>
    <phoneticPr fontId="2"/>
  </si>
  <si>
    <t>（東ジャワ州・ホーチミン市の高校生）
大阪への留学を希望したり、就職後の活動先として大阪を選択肢の一つとしたりするの者の割合</t>
    <phoneticPr fontId="2"/>
  </si>
  <si>
    <t>提示</t>
    <rPh sb="0" eb="2">
      <t>テイジ</t>
    </rPh>
    <phoneticPr fontId="2"/>
  </si>
  <si>
    <t>構築</t>
    <rPh sb="0" eb="2">
      <t>コウチク</t>
    </rPh>
    <phoneticPr fontId="2"/>
  </si>
  <si>
    <t>％向上</t>
    <rPh sb="1" eb="3">
      <t>コウジョウ</t>
    </rPh>
    <phoneticPr fontId="2"/>
  </si>
  <si>
    <t>蓄積</t>
    <rPh sb="0" eb="2">
      <t>チクセキ</t>
    </rPh>
    <phoneticPr fontId="2"/>
  </si>
  <si>
    <t>算出</t>
    <rPh sb="0" eb="2">
      <t>サンシュツ</t>
    </rPh>
    <phoneticPr fontId="2"/>
  </si>
  <si>
    <t>社会実験実施後の意識調査における「エリアマネジメント活動に今後も参画したい」と思う住民等の割合</t>
    <phoneticPr fontId="2"/>
  </si>
  <si>
    <t>BID制度を含むエリアマネジメントの検討に着手する団体</t>
    <phoneticPr fontId="2"/>
  </si>
  <si>
    <t>団体</t>
    <rPh sb="0" eb="2">
      <t>ダンタイ</t>
    </rPh>
    <phoneticPr fontId="2"/>
  </si>
  <si>
    <t>BID制度を含むエリアマネジメントに関するフォーラムの開催</t>
    <phoneticPr fontId="2"/>
  </si>
  <si>
    <t>BID制度を含むエリアマネジメントの推進に関しての府内市町村相談件数）</t>
    <phoneticPr fontId="2"/>
  </si>
  <si>
    <t>市町村</t>
    <rPh sb="0" eb="2">
      <t>シチョウ</t>
    </rPh>
    <rPh sb="2" eb="3">
      <t>ソン</t>
    </rPh>
    <phoneticPr fontId="2"/>
  </si>
  <si>
    <t>予算額</t>
    <rPh sb="0" eb="2">
      <t>ヨサン</t>
    </rPh>
    <rPh sb="2" eb="3">
      <t>ガク</t>
    </rPh>
    <phoneticPr fontId="2"/>
  </si>
  <si>
    <t>OSAKAしごとフィールド運営事業</t>
  </si>
  <si>
    <t>産官学協働女性活躍推進事業</t>
  </si>
  <si>
    <t>女性が働き・働き続けるためのワンストップ相談機能構築事業</t>
  </si>
  <si>
    <t>若年女性経済的自立支援事業</t>
  </si>
  <si>
    <t>女性が輝くOSAKA実現プロジェクト事業費</t>
  </si>
  <si>
    <t>OSAKAしごとフィールド機能強化事業費</t>
    <phoneticPr fontId="2"/>
  </si>
  <si>
    <t>新子育て支援交付金</t>
    <phoneticPr fontId="2"/>
  </si>
  <si>
    <t>「子育て支援パスポート全国展開」参画事業</t>
  </si>
  <si>
    <t>乳児を養育する子育て世帯と地域人材パートナー育成事業</t>
    <phoneticPr fontId="2"/>
  </si>
  <si>
    <t xml:space="preserve">子ども施設地域共生応援事業 </t>
    <phoneticPr fontId="2"/>
  </si>
  <si>
    <t>子どもの読書活動環境整備事業</t>
    <phoneticPr fontId="2"/>
  </si>
  <si>
    <t>グローバルリーダー育成・留学促進事業</t>
    <phoneticPr fontId="2"/>
  </si>
  <si>
    <t>高校内における居場所のプラットフォーム化事業</t>
    <phoneticPr fontId="2"/>
  </si>
  <si>
    <t>子どもの生活に関する実態調査事業</t>
    <phoneticPr fontId="2"/>
  </si>
  <si>
    <t>ひとり親家庭等日常生活支援事業</t>
    <phoneticPr fontId="2"/>
  </si>
  <si>
    <t>ひとり親家庭等生活向上事業</t>
    <phoneticPr fontId="2"/>
  </si>
  <si>
    <t>福祉部</t>
    <rPh sb="0" eb="2">
      <t>フクシ</t>
    </rPh>
    <rPh sb="2" eb="3">
      <t>ブ</t>
    </rPh>
    <phoneticPr fontId="2"/>
  </si>
  <si>
    <t>環境農林水産部</t>
    <rPh sb="0" eb="2">
      <t>カンキョウ</t>
    </rPh>
    <rPh sb="2" eb="4">
      <t>ノウリン</t>
    </rPh>
    <rPh sb="4" eb="6">
      <t>スイサン</t>
    </rPh>
    <rPh sb="6" eb="7">
      <t>ブ</t>
    </rPh>
    <phoneticPr fontId="2"/>
  </si>
  <si>
    <t>教育庁</t>
    <rPh sb="0" eb="3">
      <t>キョウイクチョウ</t>
    </rPh>
    <phoneticPr fontId="2"/>
  </si>
  <si>
    <t>政策企画部</t>
    <rPh sb="0" eb="2">
      <t>セイサク</t>
    </rPh>
    <rPh sb="2" eb="4">
      <t>キカク</t>
    </rPh>
    <rPh sb="4" eb="5">
      <t>ブ</t>
    </rPh>
    <phoneticPr fontId="2"/>
  </si>
  <si>
    <t>健康寿命延伸プロジェクト</t>
    <phoneticPr fontId="2"/>
  </si>
  <si>
    <t>地域維持管理連携プラットフォーム支援事業</t>
    <phoneticPr fontId="2"/>
  </si>
  <si>
    <t>大阪府都市基盤施設維持管理データベース構築事業</t>
    <phoneticPr fontId="2"/>
  </si>
  <si>
    <t>高度若年人材還流促進事業</t>
  </si>
  <si>
    <t>おおさかＵＩＪターン促進事業</t>
  </si>
  <si>
    <t>成長志向創業者支援事業</t>
  </si>
  <si>
    <t>医療機器研究開発支援事業</t>
  </si>
  <si>
    <t>企業等農業参入拡大支援整備事業</t>
  </si>
  <si>
    <t>大阪版施設園芸新技術普及推進事業</t>
  </si>
  <si>
    <t>大阪型農地貸付推進事業</t>
  </si>
  <si>
    <t>有害鳥獣捕獲者育成事業</t>
  </si>
  <si>
    <t>大阪産（もん）グローバルブランド化促進事業</t>
  </si>
  <si>
    <t>農の成長産業化推進事業</t>
  </si>
  <si>
    <t>公民戦略連携デスク活動推進費</t>
  </si>
  <si>
    <t>プラットフォーム形成支援事業費</t>
    <phoneticPr fontId="2"/>
  </si>
  <si>
    <t>大阪観光局運営事業費（大阪版ＤＭＯ）</t>
    <phoneticPr fontId="2"/>
  </si>
  <si>
    <t>商工労働部</t>
    <rPh sb="0" eb="2">
      <t>ショウコウ</t>
    </rPh>
    <rPh sb="2" eb="4">
      <t>ロウドウ</t>
    </rPh>
    <rPh sb="4" eb="5">
      <t>ブ</t>
    </rPh>
    <phoneticPr fontId="2"/>
  </si>
  <si>
    <t>☆</t>
    <phoneticPr fontId="2"/>
  </si>
  <si>
    <t>★</t>
    <phoneticPr fontId="2"/>
  </si>
  <si>
    <t>住宅まちづくり部</t>
    <rPh sb="0" eb="2">
      <t>ジュウタク</t>
    </rPh>
    <rPh sb="7" eb="8">
      <t>ブ</t>
    </rPh>
    <phoneticPr fontId="2"/>
  </si>
  <si>
    <t>女性・若者働き方改革推進事業</t>
  </si>
  <si>
    <t>就職者数</t>
    <rPh sb="0" eb="2">
      <t>シュウショク</t>
    </rPh>
    <rPh sb="2" eb="3">
      <t>シャ</t>
    </rPh>
    <rPh sb="3" eb="4">
      <t>スウ</t>
    </rPh>
    <phoneticPr fontId="2"/>
  </si>
  <si>
    <t>意識転換者</t>
    <rPh sb="0" eb="2">
      <t>イシキ</t>
    </rPh>
    <rPh sb="2" eb="4">
      <t>テンカン</t>
    </rPh>
    <rPh sb="4" eb="5">
      <t>シャ</t>
    </rPh>
    <phoneticPr fontId="2"/>
  </si>
  <si>
    <t>「地方就職支援事業」UＩＪターン就職者数</t>
    <phoneticPr fontId="2"/>
  </si>
  <si>
    <t>外国人旅行消費額</t>
    <rPh sb="0" eb="2">
      <t>ガイコク</t>
    </rPh>
    <rPh sb="2" eb="3">
      <t>ジン</t>
    </rPh>
    <rPh sb="3" eb="5">
      <t>リョコウ</t>
    </rPh>
    <rPh sb="5" eb="8">
      <t>ショウヒガク</t>
    </rPh>
    <phoneticPr fontId="2"/>
  </si>
  <si>
    <t>延べ宿泊者数</t>
    <rPh sb="0" eb="1">
      <t>ノ</t>
    </rPh>
    <rPh sb="2" eb="4">
      <t>シュクハク</t>
    </rPh>
    <rPh sb="4" eb="5">
      <t>シャ</t>
    </rPh>
    <rPh sb="5" eb="6">
      <t>スウ</t>
    </rPh>
    <phoneticPr fontId="2"/>
  </si>
  <si>
    <t>連携大学における若者の安定就職者数</t>
    <rPh sb="0" eb="2">
      <t>レンケイ</t>
    </rPh>
    <rPh sb="2" eb="4">
      <t>ダイガク</t>
    </rPh>
    <rPh sb="8" eb="10">
      <t>ワカモノ</t>
    </rPh>
    <rPh sb="11" eb="13">
      <t>アンテイ</t>
    </rPh>
    <rPh sb="13" eb="15">
      <t>シュウショク</t>
    </rPh>
    <rPh sb="15" eb="16">
      <t>シャ</t>
    </rPh>
    <rPh sb="16" eb="17">
      <t>スウ</t>
    </rPh>
    <phoneticPr fontId="2"/>
  </si>
  <si>
    <t>ものづくり等体験（インターンシップ）参加者数</t>
    <rPh sb="5" eb="6">
      <t>トウ</t>
    </rPh>
    <rPh sb="6" eb="8">
      <t>タイケン</t>
    </rPh>
    <rPh sb="18" eb="20">
      <t>サンカ</t>
    </rPh>
    <rPh sb="20" eb="21">
      <t>シャ</t>
    </rPh>
    <rPh sb="21" eb="22">
      <t>スウ</t>
    </rPh>
    <phoneticPr fontId="2"/>
  </si>
  <si>
    <t>成功事例等の総合医療展等での発表件数</t>
    <rPh sb="0" eb="2">
      <t>セイコウ</t>
    </rPh>
    <rPh sb="2" eb="4">
      <t>ジレイ</t>
    </rPh>
    <rPh sb="4" eb="5">
      <t>トウ</t>
    </rPh>
    <rPh sb="6" eb="8">
      <t>ソウゴウ</t>
    </rPh>
    <rPh sb="8" eb="10">
      <t>イリョウ</t>
    </rPh>
    <rPh sb="10" eb="11">
      <t>テン</t>
    </rPh>
    <rPh sb="11" eb="12">
      <t>トウ</t>
    </rPh>
    <rPh sb="14" eb="16">
      <t>ハッピョウ</t>
    </rPh>
    <rPh sb="16" eb="18">
      <t>ケンスウ</t>
    </rPh>
    <phoneticPr fontId="2"/>
  </si>
  <si>
    <t xml:space="preserve">― </t>
    <phoneticPr fontId="2"/>
  </si>
  <si>
    <t>継続</t>
    <phoneticPr fontId="2"/>
  </si>
  <si>
    <t>【参考指標】
健康マイレージ事業を実施する市町村数</t>
    <rPh sb="1" eb="3">
      <t>サンコウ</t>
    </rPh>
    <rPh sb="3" eb="5">
      <t>シヒョウ</t>
    </rPh>
    <rPh sb="7" eb="9">
      <t>ケンコウ</t>
    </rPh>
    <rPh sb="14" eb="16">
      <t>ジギョウ</t>
    </rPh>
    <rPh sb="17" eb="19">
      <t>ジッシ</t>
    </rPh>
    <rPh sb="21" eb="24">
      <t>シチョウソン</t>
    </rPh>
    <rPh sb="24" eb="25">
      <t>スウ</t>
    </rPh>
    <phoneticPr fontId="4"/>
  </si>
  <si>
    <t>団体</t>
    <rPh sb="0" eb="2">
      <t>ダンタイ</t>
    </rPh>
    <phoneticPr fontId="4"/>
  </si>
  <si>
    <t>１８団体が実施</t>
    <rPh sb="2" eb="4">
      <t>ダンタイ</t>
    </rPh>
    <rPh sb="5" eb="7">
      <t>ジッシ</t>
    </rPh>
    <phoneticPr fontId="4"/>
  </si>
  <si>
    <t>【参考指標】
健康経営セミナーへの参加者数</t>
    <rPh sb="7" eb="9">
      <t>ケンコウ</t>
    </rPh>
    <rPh sb="9" eb="11">
      <t>ケイエイ</t>
    </rPh>
    <rPh sb="17" eb="20">
      <t>サンカシャ</t>
    </rPh>
    <rPh sb="20" eb="21">
      <t>スウ</t>
    </rPh>
    <phoneticPr fontId="4"/>
  </si>
  <si>
    <t>名</t>
    <rPh sb="0" eb="1">
      <t>ナ</t>
    </rPh>
    <phoneticPr fontId="2"/>
  </si>
  <si>
    <t>H29.3</t>
    <phoneticPr fontId="2"/>
  </si>
  <si>
    <t>【参考指標】
大阪府健康づくりアワードへの応募団体数</t>
    <rPh sb="7" eb="10">
      <t>オオサカフ</t>
    </rPh>
    <rPh sb="10" eb="12">
      <t>ケンコウ</t>
    </rPh>
    <rPh sb="21" eb="23">
      <t>オウボ</t>
    </rPh>
    <rPh sb="23" eb="25">
      <t>ダンタイ</t>
    </rPh>
    <rPh sb="25" eb="26">
      <t>スウ</t>
    </rPh>
    <phoneticPr fontId="4"/>
  </si>
  <si>
    <t>H29.3</t>
    <phoneticPr fontId="2"/>
  </si>
  <si>
    <t>698名参加（３回開催）</t>
    <rPh sb="3" eb="4">
      <t>ナ</t>
    </rPh>
    <rPh sb="4" eb="6">
      <t>サンカ</t>
    </rPh>
    <rPh sb="8" eb="9">
      <t>カイ</t>
    </rPh>
    <rPh sb="9" eb="11">
      <t>カイサイ</t>
    </rPh>
    <phoneticPr fontId="4"/>
  </si>
  <si>
    <t>16団体が応募</t>
    <rPh sb="2" eb="4">
      <t>ダンタイ</t>
    </rPh>
    <rPh sb="5" eb="7">
      <t>オウボ</t>
    </rPh>
    <phoneticPr fontId="4"/>
  </si>
  <si>
    <t>プラットフォーム合同会議等開催</t>
    <phoneticPr fontId="2"/>
  </si>
  <si>
    <t>H29.3</t>
    <phoneticPr fontId="2"/>
  </si>
  <si>
    <t xml:space="preserve">点検結果のデータ蓄積
（道路の橋梁2200橋等の点検結果を格納） </t>
    <phoneticPr fontId="2"/>
  </si>
  <si>
    <t>各施設の劣化予測によるライフサイクルコストの算出</t>
    <phoneticPr fontId="2"/>
  </si>
  <si>
    <t>グランドデザイン推進事業</t>
    <phoneticPr fontId="2"/>
  </si>
  <si>
    <t>非常に
効果的</t>
    <rPh sb="0" eb="2">
      <t>ヒジョウ</t>
    </rPh>
    <rPh sb="4" eb="7">
      <t>コウカテキ</t>
    </rPh>
    <phoneticPr fontId="2"/>
  </si>
  <si>
    <t>UIJターン就職者数</t>
  </si>
  <si>
    <t>人以上</t>
  </si>
  <si>
    <t>中小企業からの相談件数</t>
  </si>
  <si>
    <t>企業アプローチ数：１０００件</t>
  </si>
  <si>
    <t>しごと情報掲載数（WEB）</t>
  </si>
  <si>
    <t>相談件数</t>
  </si>
  <si>
    <t>※予算額は、最終的な予算を記載しているため、【別添】平成28年度版と異なる場合があります。</t>
    <rPh sb="1" eb="3">
      <t>ヨサン</t>
    </rPh>
    <rPh sb="3" eb="4">
      <t>ガク</t>
    </rPh>
    <rPh sb="6" eb="8">
      <t>サイシュウ</t>
    </rPh>
    <rPh sb="8" eb="9">
      <t>テキ</t>
    </rPh>
    <rPh sb="10" eb="12">
      <t>ヨサン</t>
    </rPh>
    <rPh sb="13" eb="15">
      <t>キサイ</t>
    </rPh>
    <rPh sb="23" eb="25">
      <t>ベッテン</t>
    </rPh>
    <rPh sb="26" eb="28">
      <t>ヘイセイ</t>
    </rPh>
    <rPh sb="30" eb="31">
      <t>ネン</t>
    </rPh>
    <rPh sb="31" eb="32">
      <t>ド</t>
    </rPh>
    <rPh sb="32" eb="33">
      <t>バン</t>
    </rPh>
    <rPh sb="34" eb="35">
      <t>コト</t>
    </rPh>
    <rPh sb="37" eb="39">
      <t>バアイ</t>
    </rPh>
    <phoneticPr fontId="2"/>
  </si>
  <si>
    <t>市町村</t>
    <rPh sb="0" eb="2">
      <t>シチョウ</t>
    </rPh>
    <rPh sb="2" eb="3">
      <t>ソン</t>
    </rPh>
    <phoneticPr fontId="2"/>
  </si>
  <si>
    <t>継続</t>
    <phoneticPr fontId="2"/>
  </si>
  <si>
    <t>財務部</t>
    <rPh sb="0" eb="3">
      <t>ザイムブ</t>
    </rPh>
    <phoneticPr fontId="2"/>
  </si>
  <si>
    <t>継続</t>
    <rPh sb="0" eb="2">
      <t>ケイゾク</t>
    </rPh>
    <phoneticPr fontId="2"/>
  </si>
  <si>
    <t>-</t>
    <phoneticPr fontId="2"/>
  </si>
  <si>
    <r>
      <rPr>
        <b/>
        <u/>
        <sz val="10"/>
        <color theme="1"/>
        <rFont val="ＭＳ Ｐゴシック"/>
        <family val="3"/>
        <charset val="128"/>
        <scheme val="minor"/>
      </rPr>
      <t>○大阪府市医療戦略推進事業（人口減少・超高齢社会における都市型「生涯活躍のまち」モデル事業）</t>
    </r>
    <r>
      <rPr>
        <sz val="10"/>
        <color theme="1"/>
        <rFont val="ＭＳ Ｐゴシック"/>
        <family val="3"/>
        <charset val="128"/>
        <scheme val="minor"/>
      </rPr>
      <t xml:space="preserve">
　人口減少・超高齢社会に対応するまちづくりであるスマートエイジング・シティの実現に向けた取組みを促進するため、「食×健康寿命延伸」をテーマに、多世代の食生活を支援する環境づくりと健康や疾病の自己管理を普及促進する環境整備などのモデル事業を実施する。
　　　　　　　　　　　　　　　　　　　　　　　【地方創生加速化交付金】</t>
    </r>
    <rPh sb="200" eb="203">
      <t>カソクカ</t>
    </rPh>
    <phoneticPr fontId="2"/>
  </si>
  <si>
    <t>－</t>
    <phoneticPr fontId="2"/>
  </si>
  <si>
    <t>アンケート未実施</t>
    <rPh sb="5" eb="8">
      <t>ミジッシ</t>
    </rPh>
    <phoneticPr fontId="2"/>
  </si>
  <si>
    <t>（アンケート調査）
手引きの内容が子ども施設と地域との共生に役立つと感じる。</t>
    <phoneticPr fontId="2"/>
  </si>
  <si>
    <t>H29.2</t>
    <phoneticPr fontId="2"/>
  </si>
  <si>
    <t>出展事業者の商談数
（１事業者あたり）</t>
    <rPh sb="0" eb="2">
      <t>シュッテン</t>
    </rPh>
    <rPh sb="2" eb="4">
      <t>ジギョウ</t>
    </rPh>
    <rPh sb="4" eb="5">
      <t>シャ</t>
    </rPh>
    <rPh sb="6" eb="8">
      <t>ショウダン</t>
    </rPh>
    <rPh sb="8" eb="9">
      <t>スウ</t>
    </rPh>
    <rPh sb="12" eb="14">
      <t>ジギョウ</t>
    </rPh>
    <rPh sb="14" eb="15">
      <t>シャ</t>
    </rPh>
    <phoneticPr fontId="2"/>
  </si>
  <si>
    <t>若者安定就職応援事業</t>
    <phoneticPr fontId="2"/>
  </si>
  <si>
    <t>開発</t>
    <rPh sb="0" eb="2">
      <t>カイハツ</t>
    </rPh>
    <phoneticPr fontId="2"/>
  </si>
  <si>
    <t>「新たな人材育成プログラム」を開発</t>
    <rPh sb="6" eb="8">
      <t>イクセイ</t>
    </rPh>
    <phoneticPr fontId="2"/>
  </si>
  <si>
    <t>全国平均を
上回る
（Ｈ28：48.9％）</t>
    <phoneticPr fontId="2"/>
  </si>
  <si>
    <t>4人
（利用者数442人）</t>
    <rPh sb="1" eb="2">
      <t>ニン</t>
    </rPh>
    <rPh sb="7" eb="8">
      <t>スウ</t>
    </rPh>
    <phoneticPr fontId="2"/>
  </si>
  <si>
    <t>H29.2</t>
  </si>
  <si>
    <t>-</t>
    <phoneticPr fontId="2"/>
  </si>
  <si>
    <t>対象メニュー登録店舗数</t>
    <phoneticPr fontId="2"/>
  </si>
  <si>
    <t>普及指導人材活動人数（のべ人数）</t>
    <rPh sb="13" eb="15">
      <t>ニンズウ</t>
    </rPh>
    <phoneticPr fontId="2"/>
  </si>
  <si>
    <t>基盤整備を支援した地区数</t>
    <rPh sb="11" eb="12">
      <t>スウ</t>
    </rPh>
    <phoneticPr fontId="2"/>
  </si>
  <si>
    <t>測定できず</t>
    <rPh sb="0" eb="2">
      <t>ソクテイ</t>
    </rPh>
    <phoneticPr fontId="2"/>
  </si>
  <si>
    <t>-</t>
    <phoneticPr fontId="2"/>
  </si>
  <si>
    <t>H31.3</t>
    <phoneticPr fontId="2"/>
  </si>
  <si>
    <t>H29.3</t>
    <phoneticPr fontId="2"/>
  </si>
  <si>
    <t>百万円</t>
    <rPh sb="0" eb="3">
      <t>ヒャクマンエン</t>
    </rPh>
    <phoneticPr fontId="2"/>
  </si>
  <si>
    <t>相当程度効果的</t>
    <rPh sb="0" eb="2">
      <t>ソウトウ</t>
    </rPh>
    <rPh sb="2" eb="4">
      <t>テイド</t>
    </rPh>
    <rPh sb="4" eb="7">
      <t>コウカテキ</t>
    </rPh>
    <phoneticPr fontId="2"/>
  </si>
  <si>
    <t>効果あり</t>
    <rPh sb="0" eb="2">
      <t>コウカ</t>
    </rPh>
    <phoneticPr fontId="2"/>
  </si>
  <si>
    <t>－</t>
    <phoneticPr fontId="2"/>
  </si>
  <si>
    <t>終了</t>
    <rPh sb="0" eb="2">
      <t>シュウリョウ</t>
    </rPh>
    <phoneticPr fontId="2"/>
  </si>
  <si>
    <t>継続</t>
    <rPh sb="0" eb="2">
      <t>ケイゾク</t>
    </rPh>
    <phoneticPr fontId="2"/>
  </si>
  <si>
    <t>終了</t>
    <rPh sb="0" eb="2">
      <t>シュウリョウ</t>
    </rPh>
    <phoneticPr fontId="2"/>
  </si>
  <si>
    <t>相当程度効果的</t>
    <rPh sb="0" eb="2">
      <t>ソウトウ</t>
    </rPh>
    <rPh sb="2" eb="4">
      <t>テイド</t>
    </rPh>
    <rPh sb="4" eb="7">
      <t>コウカテキ</t>
    </rPh>
    <phoneticPr fontId="2"/>
  </si>
  <si>
    <t>非常に効果的</t>
    <rPh sb="0" eb="2">
      <t>ヒジョウ</t>
    </rPh>
    <rPh sb="3" eb="6">
      <t>コウカテキ</t>
    </rPh>
    <phoneticPr fontId="2"/>
  </si>
  <si>
    <t>効果あり</t>
    <rPh sb="0" eb="2">
      <t>コウカ</t>
    </rPh>
    <phoneticPr fontId="2"/>
  </si>
  <si>
    <t>－</t>
    <phoneticPr fontId="2"/>
  </si>
  <si>
    <t>■ 大阪府まち・ひと・しごと創生総合戦略に基づく平成28年度事業の効果検証（事業一覧）</t>
    <rPh sb="2" eb="5">
      <t>オオサカフ</t>
    </rPh>
    <rPh sb="14" eb="16">
      <t>ソウセイ</t>
    </rPh>
    <rPh sb="16" eb="18">
      <t>ソウゴウ</t>
    </rPh>
    <rPh sb="18" eb="20">
      <t>センリャク</t>
    </rPh>
    <rPh sb="21" eb="22">
      <t>モト</t>
    </rPh>
    <rPh sb="24" eb="26">
      <t>ヘイセイ</t>
    </rPh>
    <rPh sb="28" eb="29">
      <t>ネン</t>
    </rPh>
    <rPh sb="29" eb="30">
      <t>ド</t>
    </rPh>
    <rPh sb="30" eb="32">
      <t>ジギョウ</t>
    </rPh>
    <rPh sb="38" eb="40">
      <t>ジギョウ</t>
    </rPh>
    <rPh sb="40" eb="42">
      <t>イチラン</t>
    </rPh>
    <phoneticPr fontId="2"/>
  </si>
  <si>
    <t>■ 大阪府まち・ひと・しごと創生総合戦略に基づく平成28年度事業の効果検証</t>
    <rPh sb="2" eb="5">
      <t>オオサカフ</t>
    </rPh>
    <rPh sb="14" eb="16">
      <t>ソウセイ</t>
    </rPh>
    <rPh sb="16" eb="18">
      <t>ソウゴウ</t>
    </rPh>
    <rPh sb="18" eb="20">
      <t>センリャク</t>
    </rPh>
    <rPh sb="21" eb="22">
      <t>モト</t>
    </rPh>
    <rPh sb="24" eb="26">
      <t>ヘイセイ</t>
    </rPh>
    <rPh sb="28" eb="29">
      <t>ネン</t>
    </rPh>
    <rPh sb="29" eb="30">
      <t>ド</t>
    </rPh>
    <rPh sb="30" eb="32">
      <t>ジギョウ</t>
    </rPh>
    <phoneticPr fontId="2"/>
  </si>
  <si>
    <t>※KPIの達成状況</t>
    <rPh sb="5" eb="7">
      <t>タッセイ</t>
    </rPh>
    <rPh sb="7" eb="9">
      <t>ジョウキョウ</t>
    </rPh>
    <phoneticPr fontId="2"/>
  </si>
  <si>
    <t>　★地方創生加速化交付金を活用している事業</t>
    <rPh sb="2" eb="4">
      <t>チホウ</t>
    </rPh>
    <rPh sb="4" eb="6">
      <t>ソウセイ</t>
    </rPh>
    <rPh sb="6" eb="9">
      <t>カソクカ</t>
    </rPh>
    <rPh sb="9" eb="12">
      <t>コウフキン</t>
    </rPh>
    <rPh sb="13" eb="15">
      <t>カツヨウ</t>
    </rPh>
    <rPh sb="19" eb="21">
      <t>ジギョウ</t>
    </rPh>
    <phoneticPr fontId="2"/>
  </si>
  <si>
    <t>　☆地方創生推進交付金を活用している事業</t>
    <rPh sb="2" eb="4">
      <t>チホウ</t>
    </rPh>
    <rPh sb="4" eb="6">
      <t>ソウセイ</t>
    </rPh>
    <rPh sb="6" eb="8">
      <t>スイシン</t>
    </rPh>
    <rPh sb="8" eb="11">
      <t>コウフキン</t>
    </rPh>
    <rPh sb="12" eb="14">
      <t>カツヨウ</t>
    </rPh>
    <rPh sb="18" eb="20">
      <t>ジギョウ</t>
    </rPh>
    <phoneticPr fontId="2"/>
  </si>
  <si>
    <t>　　相当程度効果的　⇒　すべてのKPIが達成率70％以上</t>
    <rPh sb="2" eb="4">
      <t>ソウトウ</t>
    </rPh>
    <rPh sb="4" eb="6">
      <t>テイド</t>
    </rPh>
    <rPh sb="6" eb="8">
      <t>コウカ</t>
    </rPh>
    <rPh sb="8" eb="9">
      <t>テキ</t>
    </rPh>
    <rPh sb="20" eb="23">
      <t>タッセイリツ</t>
    </rPh>
    <rPh sb="26" eb="28">
      <t>イジョウ</t>
    </rPh>
    <phoneticPr fontId="2"/>
  </si>
  <si>
    <t>　　非常に効果的　　⇒　すべてのKPIが達成率100％以上</t>
    <rPh sb="2" eb="4">
      <t>ヒジョウ</t>
    </rPh>
    <rPh sb="5" eb="8">
      <t>コウカテキ</t>
    </rPh>
    <phoneticPr fontId="2"/>
  </si>
  <si>
    <t>　　効果あり　　　　⇒　KPIを達成していないが、事業開始前よりも改善</t>
    <rPh sb="2" eb="4">
      <t>コウカ</t>
    </rPh>
    <rPh sb="16" eb="18">
      <t>タッセイ</t>
    </rPh>
    <rPh sb="25" eb="27">
      <t>ジギョウ</t>
    </rPh>
    <rPh sb="27" eb="29">
      <t>カイシ</t>
    </rPh>
    <rPh sb="29" eb="30">
      <t>マエ</t>
    </rPh>
    <rPh sb="33" eb="35">
      <t>カイゼン</t>
    </rPh>
    <phoneticPr fontId="2"/>
  </si>
  <si>
    <t>　　効果なし　　　　⇒　事業開始前の数値よりも悪化している場合</t>
    <rPh sb="2" eb="4">
      <t>コウカ</t>
    </rPh>
    <rPh sb="12" eb="14">
      <t>ジギョウ</t>
    </rPh>
    <rPh sb="14" eb="17">
      <t>カイシマエ</t>
    </rPh>
    <rPh sb="18" eb="20">
      <t>スウチ</t>
    </rPh>
    <rPh sb="23" eb="25">
      <t>アッカ</t>
    </rPh>
    <rPh sb="29" eb="31">
      <t>バアイ</t>
    </rPh>
    <phoneticPr fontId="2"/>
  </si>
  <si>
    <t>事業の振り返りと今後の方針</t>
    <rPh sb="0" eb="2">
      <t>ジギョウ</t>
    </rPh>
    <rPh sb="3" eb="4">
      <t>フ</t>
    </rPh>
    <rPh sb="5" eb="6">
      <t>カエ</t>
    </rPh>
    <rPh sb="8" eb="10">
      <t>コンゴ</t>
    </rPh>
    <rPh sb="11" eb="13">
      <t>ホウシン</t>
    </rPh>
    <phoneticPr fontId="4"/>
  </si>
  <si>
    <t>－</t>
    <phoneticPr fontId="2"/>
  </si>
  <si>
    <t>実施できず</t>
    <rPh sb="0" eb="2">
      <t>ジッシ</t>
    </rPh>
    <phoneticPr fontId="2"/>
  </si>
  <si>
    <t>・平成28年度は、有識者や関係団体の意見も踏まえて、対策事例や地域とのコミュニケーションのポイントをまとめた手引書を作成して府内の子ども施設（約2,300）に配布し、２月にはシンポジウム（約300名）を開催したところ、ＫＰＩを達成するなど効果があった。
・平成29年度は、手引書を活用し、子ども施設、市町村、建築士など関係者への啓発を実施し、施設と地域の共生を引き続き応援。</t>
    <rPh sb="9" eb="12">
      <t>ユウシキシャ</t>
    </rPh>
    <rPh sb="13" eb="15">
      <t>カンケイ</t>
    </rPh>
    <rPh sb="15" eb="17">
      <t>ダンタイ</t>
    </rPh>
    <rPh sb="18" eb="20">
      <t>イケン</t>
    </rPh>
    <rPh sb="21" eb="22">
      <t>フ</t>
    </rPh>
    <rPh sb="62" eb="64">
      <t>フナイ</t>
    </rPh>
    <rPh sb="65" eb="66">
      <t>コ</t>
    </rPh>
    <rPh sb="68" eb="70">
      <t>シセツ</t>
    </rPh>
    <rPh sb="71" eb="72">
      <t>ヤク</t>
    </rPh>
    <rPh sb="79" eb="81">
      <t>ハイフ</t>
    </rPh>
    <rPh sb="113" eb="115">
      <t>タッセイ</t>
    </rPh>
    <rPh sb="119" eb="121">
      <t>コウカ</t>
    </rPh>
    <phoneticPr fontId="2"/>
  </si>
  <si>
    <t>・平成28年度は、地方創生推進交付金に申請するも不採択となったため、事業実施できず。
・平成29年度は、大阪府の友好交流先との間で高校生を相互派遣し、両地域の歴史や魅力等をテーマに交流やPRを行うことで、さらなる連携強化と、将来の両地域を担う人材の育成を図るため、事業を実施。</t>
    <phoneticPr fontId="2"/>
  </si>
  <si>
    <t>・平成28年度は、府民が自ら健康的な生活習慣を実践するきっかけづくりや、各種団体の継続的な健康づくりの取組みに対して支援ができる体制構築等を実現。
・健康マイレージ事業の実施や健康経営セミナーの開催等により、府民の健康づくりの意識向上に寄与するなど一定の効果があった。
・平成29年度は、より多くの市町村から好事例の情報収集し、府内市町村や民間企業に紹介する。また、中小企業など、職場における健康づくりの取組モデルの構築・普及啓発に取り組むとともに、府民のがん予防の普及啓発事業など、新たな事業展開を図りながら、健康寿命延伸に向けた取組みを進めていく。</t>
    <rPh sb="75" eb="77">
      <t>ケンコウ</t>
    </rPh>
    <rPh sb="82" eb="84">
      <t>ジギョウ</t>
    </rPh>
    <rPh sb="85" eb="87">
      <t>ジッシ</t>
    </rPh>
    <rPh sb="88" eb="90">
      <t>ケンコウ</t>
    </rPh>
    <rPh sb="90" eb="92">
      <t>ケイエイ</t>
    </rPh>
    <rPh sb="97" eb="99">
      <t>カイサイ</t>
    </rPh>
    <rPh sb="99" eb="100">
      <t>トウ</t>
    </rPh>
    <rPh sb="104" eb="106">
      <t>フミン</t>
    </rPh>
    <rPh sb="107" eb="109">
      <t>ケンコウ</t>
    </rPh>
    <rPh sb="113" eb="115">
      <t>イシキ</t>
    </rPh>
    <rPh sb="115" eb="117">
      <t>コウジョウ</t>
    </rPh>
    <rPh sb="118" eb="120">
      <t>キヨ</t>
    </rPh>
    <rPh sb="165" eb="167">
      <t>フナイ</t>
    </rPh>
    <rPh sb="167" eb="170">
      <t>シチョウソン</t>
    </rPh>
    <rPh sb="217" eb="218">
      <t>ト</t>
    </rPh>
    <rPh sb="219" eb="220">
      <t>ク</t>
    </rPh>
    <rPh sb="251" eb="252">
      <t>ハカ</t>
    </rPh>
    <rPh sb="257" eb="259">
      <t>ケンコウ</t>
    </rPh>
    <rPh sb="259" eb="261">
      <t>ジュミョウ</t>
    </rPh>
    <rPh sb="261" eb="263">
      <t>エンシン</t>
    </rPh>
    <rPh sb="264" eb="265">
      <t>ム</t>
    </rPh>
    <rPh sb="267" eb="268">
      <t>ト</t>
    </rPh>
    <rPh sb="268" eb="269">
      <t>ク</t>
    </rPh>
    <rPh sb="271" eb="272">
      <t>スス</t>
    </rPh>
    <phoneticPr fontId="2"/>
  </si>
  <si>
    <t>・平成28年度は、各プラットフォームにおいて橋梁講習会等を実施。
・当初目標を上回る開催となり、府及び市町村職員の技術力が向上するなど、効果があった。
・平成29年度も、引き続き、維持管理に関する情報共有や研修等を、府及び市町村、大学と連携して、着実に実施していく。</t>
    <rPh sb="1" eb="3">
      <t>ヘイセイ</t>
    </rPh>
    <rPh sb="5" eb="6">
      <t>ネン</t>
    </rPh>
    <rPh sb="6" eb="7">
      <t>ド</t>
    </rPh>
    <rPh sb="9" eb="10">
      <t>カク</t>
    </rPh>
    <rPh sb="22" eb="24">
      <t>キョウリョウ</t>
    </rPh>
    <rPh sb="24" eb="27">
      <t>コウシュウカイ</t>
    </rPh>
    <rPh sb="27" eb="28">
      <t>ナド</t>
    </rPh>
    <rPh sb="29" eb="31">
      <t>ジッシ</t>
    </rPh>
    <rPh sb="34" eb="36">
      <t>トウショ</t>
    </rPh>
    <rPh sb="36" eb="38">
      <t>モクヒョウ</t>
    </rPh>
    <rPh sb="39" eb="41">
      <t>ウワマワ</t>
    </rPh>
    <rPh sb="42" eb="44">
      <t>カイサイ</t>
    </rPh>
    <rPh sb="48" eb="49">
      <t>フ</t>
    </rPh>
    <rPh sb="49" eb="50">
      <t>オヨ</t>
    </rPh>
    <rPh sb="51" eb="54">
      <t>シチョウソン</t>
    </rPh>
    <rPh sb="54" eb="56">
      <t>ショクイン</t>
    </rPh>
    <rPh sb="57" eb="60">
      <t>ギジュツリョク</t>
    </rPh>
    <rPh sb="61" eb="63">
      <t>コウジョウ</t>
    </rPh>
    <rPh sb="68" eb="70">
      <t>コウカ</t>
    </rPh>
    <rPh sb="78" eb="80">
      <t>ヘイセイ</t>
    </rPh>
    <rPh sb="86" eb="87">
      <t>ヒ</t>
    </rPh>
    <rPh sb="88" eb="89">
      <t>ツヅ</t>
    </rPh>
    <phoneticPr fontId="2"/>
  </si>
  <si>
    <t>・平成28年度は、道路・港湾分野におけるシステム開発・データ格納を実施。
・データの蓄積・活用による効率的な維持管理の推進に寄与するなど効果があった。
・平成29年度は、公園、海岸分野におけるシステム構築を行う。また、構築したシステムを活用し、着実な維持管理を推進していく。</t>
    <rPh sb="1" eb="3">
      <t>ヘイセイ</t>
    </rPh>
    <rPh sb="5" eb="6">
      <t>ネン</t>
    </rPh>
    <rPh sb="6" eb="7">
      <t>ド</t>
    </rPh>
    <rPh sb="9" eb="11">
      <t>ドウロ</t>
    </rPh>
    <rPh sb="12" eb="14">
      <t>コウワン</t>
    </rPh>
    <rPh sb="14" eb="16">
      <t>ブンヤ</t>
    </rPh>
    <rPh sb="24" eb="26">
      <t>カイハツ</t>
    </rPh>
    <rPh sb="30" eb="32">
      <t>カクノウ</t>
    </rPh>
    <rPh sb="33" eb="35">
      <t>ジッシ</t>
    </rPh>
    <rPh sb="42" eb="44">
      <t>チクセキ</t>
    </rPh>
    <rPh sb="45" eb="47">
      <t>カツヨウ</t>
    </rPh>
    <rPh sb="50" eb="53">
      <t>コウリツテキ</t>
    </rPh>
    <rPh sb="54" eb="56">
      <t>イジ</t>
    </rPh>
    <rPh sb="56" eb="58">
      <t>カンリ</t>
    </rPh>
    <rPh sb="59" eb="61">
      <t>スイシン</t>
    </rPh>
    <rPh sb="62" eb="64">
      <t>キヨ</t>
    </rPh>
    <rPh sb="68" eb="70">
      <t>コウカ</t>
    </rPh>
    <rPh sb="78" eb="80">
      <t>ヘイセイ</t>
    </rPh>
    <rPh sb="104" eb="105">
      <t>オコナ</t>
    </rPh>
    <phoneticPr fontId="2"/>
  </si>
  <si>
    <t>・平成28年度は、地方創生推進交付金を申請するも不採択となり、当初予定の事業費より少なくなったが、猟友会による運営方法の工夫等により、概ね当初の目標を達成することが出来た。
・平成29年度は、公益社団法人大阪府猟友会が主体となって育成事業を実施するが、さらなる施策効果の向上にむけて、府としても側面的な連携・協力を行う。</t>
    <rPh sb="1" eb="3">
      <t>ヘイセイ</t>
    </rPh>
    <rPh sb="5" eb="7">
      <t>ネンド</t>
    </rPh>
    <rPh sb="9" eb="11">
      <t>チホウ</t>
    </rPh>
    <rPh sb="11" eb="13">
      <t>ソウセイ</t>
    </rPh>
    <rPh sb="13" eb="15">
      <t>スイシン</t>
    </rPh>
    <rPh sb="15" eb="18">
      <t>コウフキン</t>
    </rPh>
    <rPh sb="19" eb="21">
      <t>シンセイ</t>
    </rPh>
    <rPh sb="24" eb="25">
      <t>フ</t>
    </rPh>
    <rPh sb="25" eb="27">
      <t>サイタク</t>
    </rPh>
    <rPh sb="31" eb="33">
      <t>トウショ</t>
    </rPh>
    <rPh sb="33" eb="35">
      <t>ヨテイ</t>
    </rPh>
    <rPh sb="36" eb="38">
      <t>ジギョウ</t>
    </rPh>
    <rPh sb="38" eb="39">
      <t>ヒ</t>
    </rPh>
    <rPh sb="41" eb="42">
      <t>スク</t>
    </rPh>
    <rPh sb="49" eb="52">
      <t>リョウユウカイ</t>
    </rPh>
    <rPh sb="55" eb="57">
      <t>ウンエイ</t>
    </rPh>
    <rPh sb="57" eb="59">
      <t>ホウホウ</t>
    </rPh>
    <rPh sb="60" eb="62">
      <t>クフウ</t>
    </rPh>
    <rPh sb="62" eb="63">
      <t>ナド</t>
    </rPh>
    <rPh sb="67" eb="68">
      <t>オオム</t>
    </rPh>
    <rPh sb="69" eb="71">
      <t>トウショ</t>
    </rPh>
    <rPh sb="72" eb="74">
      <t>モクヒョウ</t>
    </rPh>
    <rPh sb="75" eb="77">
      <t>タッセイ</t>
    </rPh>
    <rPh sb="82" eb="84">
      <t>デキ</t>
    </rPh>
    <rPh sb="110" eb="112">
      <t>シュタイ</t>
    </rPh>
    <rPh sb="116" eb="118">
      <t>イクセイ</t>
    </rPh>
    <rPh sb="118" eb="120">
      <t>ジギョウ</t>
    </rPh>
    <rPh sb="121" eb="123">
      <t>ジッシ</t>
    </rPh>
    <rPh sb="136" eb="138">
      <t>コウジョウ</t>
    </rPh>
    <rPh sb="143" eb="144">
      <t>フ</t>
    </rPh>
    <rPh sb="148" eb="151">
      <t>ソクメンテキ</t>
    </rPh>
    <phoneticPr fontId="2"/>
  </si>
  <si>
    <t>・平成28年度は、新規事業として、農業ビジネススクールや経営コンサル活用等により農業経営者の支援を実施。KPIを達成するなど効果があった。
・平成29年度は、継続的な支援により経営力向上を図るとともに、事業規模拡大を円滑に進めるための雇用者確保等の支援をするなど、事業を継続して実施。</t>
    <rPh sb="1" eb="3">
      <t>ヘイセイ</t>
    </rPh>
    <rPh sb="5" eb="7">
      <t>ネンド</t>
    </rPh>
    <rPh sb="9" eb="11">
      <t>シンキ</t>
    </rPh>
    <rPh sb="11" eb="13">
      <t>ジギョウ</t>
    </rPh>
    <rPh sb="17" eb="19">
      <t>ノウギョウ</t>
    </rPh>
    <rPh sb="28" eb="30">
      <t>ケイエイ</t>
    </rPh>
    <rPh sb="34" eb="36">
      <t>カツヨウ</t>
    </rPh>
    <rPh sb="36" eb="37">
      <t>トウ</t>
    </rPh>
    <rPh sb="40" eb="42">
      <t>ノウギョウ</t>
    </rPh>
    <rPh sb="42" eb="44">
      <t>ケイエイ</t>
    </rPh>
    <rPh sb="44" eb="45">
      <t>シャ</t>
    </rPh>
    <rPh sb="46" eb="48">
      <t>シエン</t>
    </rPh>
    <rPh sb="49" eb="51">
      <t>ジッシ</t>
    </rPh>
    <rPh sb="56" eb="58">
      <t>タッセイ</t>
    </rPh>
    <rPh sb="62" eb="64">
      <t>コウカ</t>
    </rPh>
    <rPh sb="72" eb="74">
      <t>ヘイセイ</t>
    </rPh>
    <rPh sb="76" eb="78">
      <t>ネンド</t>
    </rPh>
    <rPh sb="80" eb="82">
      <t>ケイゾク</t>
    </rPh>
    <rPh sb="82" eb="83">
      <t>テキ</t>
    </rPh>
    <rPh sb="84" eb="86">
      <t>シエン</t>
    </rPh>
    <rPh sb="89" eb="92">
      <t>ケイエイリョク</t>
    </rPh>
    <rPh sb="92" eb="94">
      <t>コウジョウ</t>
    </rPh>
    <rPh sb="95" eb="96">
      <t>ハカ</t>
    </rPh>
    <rPh sb="102" eb="104">
      <t>ジギョウ</t>
    </rPh>
    <rPh sb="104" eb="106">
      <t>キボ</t>
    </rPh>
    <rPh sb="106" eb="108">
      <t>カクダイ</t>
    </rPh>
    <rPh sb="109" eb="111">
      <t>エンカツ</t>
    </rPh>
    <rPh sb="112" eb="113">
      <t>スス</t>
    </rPh>
    <rPh sb="118" eb="121">
      <t>コヨウシャ</t>
    </rPh>
    <rPh sb="121" eb="123">
      <t>カクホ</t>
    </rPh>
    <rPh sb="123" eb="124">
      <t>トウ</t>
    </rPh>
    <rPh sb="125" eb="127">
      <t>シエン</t>
    </rPh>
    <phoneticPr fontId="2"/>
  </si>
  <si>
    <t>・平成28年度は、健康寿命延伸のために高齢者をはじめとする多世代の食生活を支援する環境づくりや「元気に食べられるからだを維持する」ため健康や疾病の自己管理を普及促進する環境整備を実施。
・KPIは一部達成できなかったものもあるが、達成できた項目は目標を大きく上回った。
・平成29年度は、企業版ふるさと納税を活用しながら、先行モデル３地域の取組事例を紹介し、健康寿命の延伸と住民のQOLの向上に向け、市町村、医療機関、関係団体等によるまちづくりへの参画のきっかけづくりを図るなど、事業を実施。</t>
    <rPh sb="1" eb="3">
      <t>ヘイセイ</t>
    </rPh>
    <rPh sb="5" eb="7">
      <t>ネンド</t>
    </rPh>
    <rPh sb="9" eb="11">
      <t>ケンコウ</t>
    </rPh>
    <rPh sb="11" eb="13">
      <t>ジュミョウ</t>
    </rPh>
    <rPh sb="13" eb="15">
      <t>エンシン</t>
    </rPh>
    <rPh sb="19" eb="22">
      <t>コウレイシャ</t>
    </rPh>
    <rPh sb="29" eb="30">
      <t>タ</t>
    </rPh>
    <rPh sb="30" eb="32">
      <t>セダイ</t>
    </rPh>
    <rPh sb="33" eb="36">
      <t>ショクセイカツ</t>
    </rPh>
    <rPh sb="37" eb="39">
      <t>シエン</t>
    </rPh>
    <rPh sb="41" eb="43">
      <t>カンキョウ</t>
    </rPh>
    <rPh sb="48" eb="50">
      <t>ゲンキ</t>
    </rPh>
    <rPh sb="51" eb="52">
      <t>タ</t>
    </rPh>
    <rPh sb="60" eb="62">
      <t>イジ</t>
    </rPh>
    <rPh sb="67" eb="69">
      <t>ケンコウ</t>
    </rPh>
    <rPh sb="70" eb="72">
      <t>シッペイ</t>
    </rPh>
    <rPh sb="73" eb="75">
      <t>ジコ</t>
    </rPh>
    <rPh sb="75" eb="77">
      <t>カンリ</t>
    </rPh>
    <rPh sb="78" eb="80">
      <t>フキュウ</t>
    </rPh>
    <rPh sb="80" eb="82">
      <t>ソクシン</t>
    </rPh>
    <rPh sb="84" eb="86">
      <t>カンキョウ</t>
    </rPh>
    <rPh sb="86" eb="88">
      <t>セイビ</t>
    </rPh>
    <rPh sb="89" eb="91">
      <t>ジッシ</t>
    </rPh>
    <rPh sb="98" eb="100">
      <t>イチブ</t>
    </rPh>
    <rPh sb="100" eb="102">
      <t>タッセイ</t>
    </rPh>
    <rPh sb="115" eb="117">
      <t>タッセイ</t>
    </rPh>
    <rPh sb="120" eb="122">
      <t>コウモク</t>
    </rPh>
    <rPh sb="123" eb="125">
      <t>モクヒョウ</t>
    </rPh>
    <rPh sb="126" eb="127">
      <t>オオ</t>
    </rPh>
    <phoneticPr fontId="2"/>
  </si>
  <si>
    <t>・平成28年度は、府内の関係機関のネットワーク形成を行い、11機関が集まるワンストップ相談会を２回開催するなど、KPIを達成した。
・平成29年度は、府内女性の職業生活における活躍のさらなる推進のため、構築したネットワーク機能を有効活用しながら、OSAKAしごとフィールド運営事業において、一体的に実施。</t>
    <rPh sb="1" eb="3">
      <t>ヘイセイ</t>
    </rPh>
    <rPh sb="5" eb="6">
      <t>ネン</t>
    </rPh>
    <rPh sb="9" eb="11">
      <t>フナイ</t>
    </rPh>
    <rPh sb="12" eb="14">
      <t>カンケイ</t>
    </rPh>
    <rPh sb="14" eb="16">
      <t>キカン</t>
    </rPh>
    <rPh sb="23" eb="25">
      <t>ケイセイ</t>
    </rPh>
    <rPh sb="26" eb="27">
      <t>オコナ</t>
    </rPh>
    <rPh sb="31" eb="33">
      <t>キカン</t>
    </rPh>
    <rPh sb="34" eb="35">
      <t>アツ</t>
    </rPh>
    <rPh sb="43" eb="46">
      <t>ソウダンカイ</t>
    </rPh>
    <rPh sb="48" eb="49">
      <t>カイ</t>
    </rPh>
    <rPh sb="49" eb="51">
      <t>カイサイ</t>
    </rPh>
    <rPh sb="60" eb="62">
      <t>タッセイ</t>
    </rPh>
    <rPh sb="68" eb="70">
      <t>ヘイセイ</t>
    </rPh>
    <rPh sb="72" eb="73">
      <t>ネン</t>
    </rPh>
    <rPh sb="73" eb="74">
      <t>ド</t>
    </rPh>
    <phoneticPr fontId="2"/>
  </si>
  <si>
    <t>・平成28年度は、プログラムを開発した。
・平成29年度は、プログラムを活用したセミナーを開催するとともに、プログラムを経済団体等に提供し、女性の職場定着支援に活用するなど、OSAKAしごとフィールド運営事業において、一体的に実施。</t>
    <rPh sb="1" eb="3">
      <t>ヘイセイ</t>
    </rPh>
    <rPh sb="5" eb="7">
      <t>ネンド</t>
    </rPh>
    <rPh sb="15" eb="17">
      <t>カイハツ</t>
    </rPh>
    <rPh sb="23" eb="25">
      <t>ヘイセイ</t>
    </rPh>
    <rPh sb="27" eb="28">
      <t>ネン</t>
    </rPh>
    <rPh sb="28" eb="29">
      <t>ド</t>
    </rPh>
    <rPh sb="37" eb="39">
      <t>カツヨウ</t>
    </rPh>
    <rPh sb="46" eb="48">
      <t>カイサイ</t>
    </rPh>
    <rPh sb="61" eb="63">
      <t>ケイザイ</t>
    </rPh>
    <rPh sb="63" eb="65">
      <t>ダンタイ</t>
    </rPh>
    <rPh sb="65" eb="66">
      <t>トウ</t>
    </rPh>
    <rPh sb="67" eb="69">
      <t>テイキョウ</t>
    </rPh>
    <rPh sb="71" eb="73">
      <t>ジョセイ</t>
    </rPh>
    <rPh sb="74" eb="76">
      <t>ショクバ</t>
    </rPh>
    <rPh sb="76" eb="78">
      <t>テイチャク</t>
    </rPh>
    <rPh sb="78" eb="80">
      <t>シエン</t>
    </rPh>
    <rPh sb="81" eb="83">
      <t>カツヨウ</t>
    </rPh>
    <phoneticPr fontId="2"/>
  </si>
  <si>
    <t>・平成28年度は、就活と保活の支援を実施。KPIを達成するなど効果があった。
・平成29年度は、引き続き、就活と保活の支援を実施するとともに、同じ建物内に新設された保育施設と連携協定を結び、OSAKAしごとフィールド利用者への一時預かりに加え、就職決定後の保育サービスを提供するなど、機能強化を図りながら、OSAKAしごとフィールド運営事業において、一体的に実施。</t>
    <rPh sb="1" eb="3">
      <t>ヘイセイ</t>
    </rPh>
    <rPh sb="5" eb="7">
      <t>ネンド</t>
    </rPh>
    <rPh sb="9" eb="10">
      <t>シュウ</t>
    </rPh>
    <rPh sb="10" eb="11">
      <t>カツ</t>
    </rPh>
    <rPh sb="12" eb="13">
      <t>ホ</t>
    </rPh>
    <rPh sb="13" eb="14">
      <t>カツ</t>
    </rPh>
    <rPh sb="15" eb="17">
      <t>シエン</t>
    </rPh>
    <rPh sb="18" eb="20">
      <t>ジッシ</t>
    </rPh>
    <rPh sb="25" eb="27">
      <t>タッセイ</t>
    </rPh>
    <rPh sb="31" eb="33">
      <t>コウカ</t>
    </rPh>
    <rPh sb="41" eb="43">
      <t>ヘイセイ</t>
    </rPh>
    <rPh sb="45" eb="46">
      <t>ネン</t>
    </rPh>
    <rPh sb="46" eb="47">
      <t>ド</t>
    </rPh>
    <rPh sb="63" eb="65">
      <t>ジッシ</t>
    </rPh>
    <rPh sb="72" eb="73">
      <t>オナ</t>
    </rPh>
    <rPh sb="74" eb="76">
      <t>タテモノ</t>
    </rPh>
    <rPh sb="76" eb="77">
      <t>ナイ</t>
    </rPh>
    <rPh sb="78" eb="80">
      <t>シンセツ</t>
    </rPh>
    <rPh sb="83" eb="85">
      <t>ホイク</t>
    </rPh>
    <rPh sb="85" eb="87">
      <t>シセツ</t>
    </rPh>
    <rPh sb="88" eb="90">
      <t>レンケイ</t>
    </rPh>
    <rPh sb="90" eb="92">
      <t>キョウテイ</t>
    </rPh>
    <rPh sb="93" eb="94">
      <t>ムス</t>
    </rPh>
    <rPh sb="109" eb="111">
      <t>リヨウ</t>
    </rPh>
    <rPh sb="111" eb="112">
      <t>シャ</t>
    </rPh>
    <rPh sb="114" eb="116">
      <t>イチジ</t>
    </rPh>
    <rPh sb="116" eb="117">
      <t>アズ</t>
    </rPh>
    <rPh sb="120" eb="121">
      <t>クワ</t>
    </rPh>
    <rPh sb="123" eb="125">
      <t>シュウショク</t>
    </rPh>
    <rPh sb="125" eb="127">
      <t>ケッテイ</t>
    </rPh>
    <rPh sb="127" eb="128">
      <t>ゴ</t>
    </rPh>
    <rPh sb="129" eb="131">
      <t>ホイク</t>
    </rPh>
    <rPh sb="136" eb="138">
      <t>テイキョウ</t>
    </rPh>
    <rPh sb="176" eb="179">
      <t>イッタイテキ</t>
    </rPh>
    <phoneticPr fontId="2"/>
  </si>
  <si>
    <t>H29.8頃把握可能</t>
    <rPh sb="5" eb="6">
      <t>コロ</t>
    </rPh>
    <rPh sb="6" eb="8">
      <t>ハアク</t>
    </rPh>
    <rPh sb="8" eb="10">
      <t>カノウ</t>
    </rPh>
    <phoneticPr fontId="2"/>
  </si>
  <si>
    <t>-</t>
    <phoneticPr fontId="2"/>
  </si>
  <si>
    <t>・平成28年度は、平成27年度の取組成果により、学校のタイプ別（全日制、エンパワメントスクール、定時制、通信制）のニーズに応じた支援を実施。KPIを概ね達成するなど効果があった。
・地方創生推進交付金を申請により、事業開始が大幅に遅れ、また、不採択となったことで、当初予定していた事業内容を十分に実施できないなど、当課における事業継続について課題が浮き彫りとなった。
・平成29年度は、生徒に対して切れ目のない支援を実施するため、高等学校を所管する教育庁へ移管して、事業を実施。</t>
    <rPh sb="1" eb="3">
      <t>ヘイセイ</t>
    </rPh>
    <rPh sb="5" eb="6">
      <t>ネン</t>
    </rPh>
    <rPh sb="6" eb="7">
      <t>ド</t>
    </rPh>
    <rPh sb="9" eb="11">
      <t>ヘイセイ</t>
    </rPh>
    <rPh sb="13" eb="15">
      <t>ネンド</t>
    </rPh>
    <rPh sb="16" eb="18">
      <t>トリク</t>
    </rPh>
    <rPh sb="18" eb="20">
      <t>セイカ</t>
    </rPh>
    <rPh sb="24" eb="26">
      <t>ガッコウ</t>
    </rPh>
    <rPh sb="30" eb="31">
      <t>ベツ</t>
    </rPh>
    <rPh sb="32" eb="35">
      <t>ゼンニチセイ</t>
    </rPh>
    <rPh sb="48" eb="51">
      <t>テイジセイ</t>
    </rPh>
    <rPh sb="52" eb="55">
      <t>ツウシンセイ</t>
    </rPh>
    <rPh sb="61" eb="62">
      <t>オウ</t>
    </rPh>
    <rPh sb="64" eb="66">
      <t>シエン</t>
    </rPh>
    <rPh sb="67" eb="69">
      <t>ジッシ</t>
    </rPh>
    <rPh sb="74" eb="75">
      <t>オオム</t>
    </rPh>
    <rPh sb="76" eb="78">
      <t>タッセイ</t>
    </rPh>
    <rPh sb="82" eb="84">
      <t>コウカ</t>
    </rPh>
    <rPh sb="107" eb="109">
      <t>ジギョウ</t>
    </rPh>
    <rPh sb="109" eb="111">
      <t>カイシ</t>
    </rPh>
    <rPh sb="112" eb="114">
      <t>オオハバ</t>
    </rPh>
    <rPh sb="115" eb="116">
      <t>オク</t>
    </rPh>
    <rPh sb="121" eb="122">
      <t>フ</t>
    </rPh>
    <rPh sb="122" eb="124">
      <t>サイタク</t>
    </rPh>
    <rPh sb="132" eb="134">
      <t>トウショ</t>
    </rPh>
    <rPh sb="134" eb="136">
      <t>ヨテイ</t>
    </rPh>
    <rPh sb="140" eb="142">
      <t>ジギョウ</t>
    </rPh>
    <rPh sb="142" eb="144">
      <t>ナイヨウ</t>
    </rPh>
    <rPh sb="145" eb="147">
      <t>ジュウブン</t>
    </rPh>
    <rPh sb="148" eb="150">
      <t>ジッシ</t>
    </rPh>
    <rPh sb="157" eb="159">
      <t>トウカ</t>
    </rPh>
    <rPh sb="163" eb="165">
      <t>ジギョウ</t>
    </rPh>
    <rPh sb="165" eb="167">
      <t>ケイゾク</t>
    </rPh>
    <rPh sb="171" eb="173">
      <t>カダイ</t>
    </rPh>
    <rPh sb="174" eb="175">
      <t>ウ</t>
    </rPh>
    <rPh sb="176" eb="177">
      <t>ボ</t>
    </rPh>
    <rPh sb="186" eb="188">
      <t>ヘイセイ</t>
    </rPh>
    <rPh sb="190" eb="191">
      <t>ネン</t>
    </rPh>
    <rPh sb="191" eb="192">
      <t>ド</t>
    </rPh>
    <rPh sb="194" eb="196">
      <t>セイト</t>
    </rPh>
    <rPh sb="197" eb="198">
      <t>タイ</t>
    </rPh>
    <rPh sb="200" eb="201">
      <t>キ</t>
    </rPh>
    <rPh sb="202" eb="203">
      <t>メ</t>
    </rPh>
    <rPh sb="206" eb="208">
      <t>シエン</t>
    </rPh>
    <rPh sb="209" eb="211">
      <t>ジッシ</t>
    </rPh>
    <rPh sb="216" eb="218">
      <t>コウトウ</t>
    </rPh>
    <rPh sb="218" eb="220">
      <t>ガッコウ</t>
    </rPh>
    <rPh sb="221" eb="223">
      <t>ショカン</t>
    </rPh>
    <rPh sb="225" eb="228">
      <t>キョウイクチョウ</t>
    </rPh>
    <rPh sb="229" eb="231">
      <t>イカン</t>
    </rPh>
    <rPh sb="234" eb="236">
      <t>ジギョウ</t>
    </rPh>
    <rPh sb="237" eb="239">
      <t>ジッシ</t>
    </rPh>
    <phoneticPr fontId="2"/>
  </si>
  <si>
    <t>・平成28年度は、参加型ワークショップや就業体験等により、就職活動をしていなかった女性を支援し、KPIを達成するなど効果があった。
・平成29年度は、OSAKAしごとフィールド運営事業において、一体的に実施。</t>
    <rPh sb="9" eb="12">
      <t>サンカガタ</t>
    </rPh>
    <rPh sb="20" eb="22">
      <t>シュウギョウ</t>
    </rPh>
    <rPh sb="22" eb="24">
      <t>タイケン</t>
    </rPh>
    <rPh sb="24" eb="25">
      <t>トウ</t>
    </rPh>
    <rPh sb="29" eb="31">
      <t>シュウショク</t>
    </rPh>
    <rPh sb="31" eb="33">
      <t>カツドウ</t>
    </rPh>
    <rPh sb="41" eb="43">
      <t>ジョセイ</t>
    </rPh>
    <rPh sb="44" eb="46">
      <t>シエン</t>
    </rPh>
    <rPh sb="52" eb="54">
      <t>タッセイ</t>
    </rPh>
    <rPh sb="58" eb="60">
      <t>コウカ</t>
    </rPh>
    <rPh sb="68" eb="70">
      <t>ヘイセイ</t>
    </rPh>
    <rPh sb="72" eb="74">
      <t>ネンド</t>
    </rPh>
    <rPh sb="89" eb="91">
      <t>ウンエイ</t>
    </rPh>
    <rPh sb="91" eb="93">
      <t>ジギョウ</t>
    </rPh>
    <rPh sb="102" eb="104">
      <t>ジッシ</t>
    </rPh>
    <phoneticPr fontId="2"/>
  </si>
  <si>
    <r>
      <t xml:space="preserve">大阪府市医療戦略推進事業
</t>
    </r>
    <r>
      <rPr>
        <sz val="8"/>
        <color theme="1"/>
        <rFont val="ＭＳ Ｐゴシック"/>
        <family val="3"/>
        <charset val="128"/>
      </rPr>
      <t>（人口減少・超高齢社会における都市型「生涯活躍のまち」モデル事業）</t>
    </r>
    <phoneticPr fontId="2"/>
  </si>
  <si>
    <t>・合同企業説明会などで、どれほどの人に働きかけた結果として、742人の安定就職に繋がったのかを示していただける方が事業の効果がわかりやすいのではないか。
・中小企業の社長を多く輩出している大学などの連携も検討してはどうか。
・企業の人事担当者が情報交換できる場を設けるといった働きかけも有効的と考えられる。
・正規雇用に結びつかなかった人をどのように支援していくかが課題である。</t>
    <rPh sb="1" eb="3">
      <t>ゴウドウ</t>
    </rPh>
    <rPh sb="3" eb="5">
      <t>キギョウ</t>
    </rPh>
    <rPh sb="5" eb="8">
      <t>セツメイカイ</t>
    </rPh>
    <rPh sb="47" eb="48">
      <t>シメ</t>
    </rPh>
    <rPh sb="55" eb="56">
      <t>ホウ</t>
    </rPh>
    <rPh sb="57" eb="59">
      <t>ジギョウ</t>
    </rPh>
    <rPh sb="60" eb="62">
      <t>コウカ</t>
    </rPh>
    <rPh sb="78" eb="80">
      <t>チュウショウ</t>
    </rPh>
    <rPh sb="80" eb="82">
      <t>キギョウ</t>
    </rPh>
    <rPh sb="83" eb="85">
      <t>シャチョウ</t>
    </rPh>
    <rPh sb="86" eb="87">
      <t>オオ</t>
    </rPh>
    <rPh sb="88" eb="90">
      <t>ハイシュツ</t>
    </rPh>
    <rPh sb="94" eb="96">
      <t>ダイガク</t>
    </rPh>
    <rPh sb="99" eb="101">
      <t>レンケイ</t>
    </rPh>
    <rPh sb="102" eb="104">
      <t>ケントウ</t>
    </rPh>
    <rPh sb="113" eb="115">
      <t>キギョウ</t>
    </rPh>
    <rPh sb="116" eb="118">
      <t>ジンジ</t>
    </rPh>
    <rPh sb="118" eb="120">
      <t>タントウ</t>
    </rPh>
    <rPh sb="120" eb="121">
      <t>シャ</t>
    </rPh>
    <rPh sb="122" eb="124">
      <t>ジョウホウ</t>
    </rPh>
    <rPh sb="124" eb="126">
      <t>コウカン</t>
    </rPh>
    <rPh sb="129" eb="130">
      <t>バ</t>
    </rPh>
    <rPh sb="131" eb="132">
      <t>モウ</t>
    </rPh>
    <rPh sb="138" eb="139">
      <t>ハタラ</t>
    </rPh>
    <rPh sb="143" eb="145">
      <t>ユウコウ</t>
    </rPh>
    <rPh sb="145" eb="146">
      <t>テキ</t>
    </rPh>
    <rPh sb="147" eb="148">
      <t>カンガ</t>
    </rPh>
    <rPh sb="155" eb="157">
      <t>セイキ</t>
    </rPh>
    <rPh sb="157" eb="159">
      <t>コヨウ</t>
    </rPh>
    <rPh sb="160" eb="161">
      <t>ムス</t>
    </rPh>
    <rPh sb="168" eb="169">
      <t>ヒト</t>
    </rPh>
    <rPh sb="175" eb="177">
      <t>シエン</t>
    </rPh>
    <rPh sb="183" eb="185">
      <t>カダイ</t>
    </rPh>
    <phoneticPr fontId="2"/>
  </si>
  <si>
    <t>・新規会員数、新規協賛店舗数だけでは、多いのか少ないのか判断が難しい。</t>
    <rPh sb="31" eb="32">
      <t>ムズカ</t>
    </rPh>
    <phoneticPr fontId="2"/>
  </si>
  <si>
    <t>・健康関連の施策については、様々な側面からの働きかけが可能であるが、個々人がもっと意識を高めていく必要がある。
・健康関連の取組みについては、中小企業においては、経営者に働きかけるのが良い。経営者自身が重要だと思えば、社員に働きかけることが期待できる。
・特定健診を受診しているかどうかを保険証などに印をつけるなど、目に見てわかるような工夫をすることで、病院受診時などに、医師より勧奨してもらえるきっかけにもなるのではないか。</t>
    <rPh sb="120" eb="122">
      <t>キタイ</t>
    </rPh>
    <rPh sb="144" eb="147">
      <t>ホケンショウ</t>
    </rPh>
    <rPh sb="150" eb="151">
      <t>シルシ</t>
    </rPh>
    <rPh sb="168" eb="170">
      <t>クフウ</t>
    </rPh>
    <rPh sb="179" eb="181">
      <t>ジュシン</t>
    </rPh>
    <phoneticPr fontId="2"/>
  </si>
  <si>
    <t>・健康関連の施策については、様々な側面からの働きかけが可能であるが、個々人がもっと意識を高めていく必要がある。</t>
    <phoneticPr fontId="2"/>
  </si>
  <si>
    <t>・市町村では、事務職が施設維持管理を担当している場合もあり、プラットフォームに参画することで、ノウハウの構築、スキルアップできることの意義が大きい。
・広域で連携すべき取組みである。
・開催回数を重ねたから効果があるというわけではないため、回数よりも、開催して1～3ヶ月後の取組状況や習熟度などをKPIとしてはどうか。</t>
    <rPh sb="84" eb="86">
      <t>トリク</t>
    </rPh>
    <rPh sb="93" eb="95">
      <t>カイサイ</t>
    </rPh>
    <rPh sb="126" eb="128">
      <t>カイサイ</t>
    </rPh>
    <phoneticPr fontId="2"/>
  </si>
  <si>
    <t>・大阪産（もん）の認知度が低いので、工夫して広報すべき。
・ぶどうに関しては、大阪ワイナリー協会なども取組みに力を入れ、まち歩きのイベントなども開催されている。そういった取組みと連携して、情報発信していけば、より効果が出るのではないか。
・関空から食を輸出していけば儲かっていくのではないか。</t>
    <phoneticPr fontId="2"/>
  </si>
  <si>
    <r>
      <rPr>
        <b/>
        <u/>
        <sz val="10"/>
        <color theme="1"/>
        <rFont val="ＭＳ Ｐゴシック"/>
        <family val="3"/>
        <charset val="128"/>
        <scheme val="minor"/>
      </rPr>
      <t>○若者安定就職応援事業</t>
    </r>
    <r>
      <rPr>
        <sz val="10"/>
        <color theme="1"/>
        <rFont val="ＭＳ Ｐゴシック"/>
        <family val="3"/>
        <charset val="128"/>
        <scheme val="minor"/>
      </rPr>
      <t xml:space="preserve">
　地域の金融機関等と連携した合同企業説明会や、インターンシップ等により、人材・人手不足状況にある中小企業と大学生等若者とのマッチングを促進し、安定就職につなげる。
　　　　　　　　　　　　　　　　　　　　　　　【地方創生推進交付金】</t>
    </r>
    <rPh sb="26" eb="28">
      <t>ゴウドウ</t>
    </rPh>
    <rPh sb="28" eb="30">
      <t>キギョウ</t>
    </rPh>
    <rPh sb="30" eb="32">
      <t>セツメイ</t>
    </rPh>
    <rPh sb="32" eb="33">
      <t>カイ</t>
    </rPh>
    <rPh sb="43" eb="44">
      <t>トウ</t>
    </rPh>
    <rPh sb="83" eb="85">
      <t>アンテイ</t>
    </rPh>
    <rPh sb="85" eb="87">
      <t>シュウショク</t>
    </rPh>
    <rPh sb="118" eb="120">
      <t>チホウ</t>
    </rPh>
    <rPh sb="120" eb="122">
      <t>ソウセイ</t>
    </rPh>
    <rPh sb="122" eb="124">
      <t>スイシン</t>
    </rPh>
    <rPh sb="124" eb="127">
      <t>コウフキン</t>
    </rPh>
    <phoneticPr fontId="2"/>
  </si>
  <si>
    <r>
      <rPr>
        <b/>
        <u/>
        <sz val="10"/>
        <color theme="1"/>
        <rFont val="ＭＳ Ｐゴシック"/>
        <family val="3"/>
        <charset val="128"/>
        <scheme val="minor"/>
      </rPr>
      <t xml:space="preserve">○OSAKAしごとフィールド運営事業
</t>
    </r>
    <r>
      <rPr>
        <b/>
        <sz val="10"/>
        <color theme="1"/>
        <rFont val="ＭＳ Ｐゴシック"/>
        <family val="3"/>
        <charset val="128"/>
        <scheme val="minor"/>
      </rPr>
      <t>　</t>
    </r>
    <r>
      <rPr>
        <sz val="10"/>
        <color theme="1"/>
        <rFont val="ＭＳ Ｐゴシック"/>
        <family val="3"/>
        <charset val="128"/>
        <scheme val="minor"/>
      </rPr>
      <t xml:space="preserve">女性・若者・高齢者・障がい者など、様々な求職者に対し、キャリアカウンセリングやセミナー等の就業支援や、ハローワークとの一体的な実施による職業紹介、中小企業の人材確保支援を実施。
</t>
    </r>
    <rPh sb="20" eb="22">
      <t>ジョセイ</t>
    </rPh>
    <rPh sb="23" eb="25">
      <t>ワカモノ</t>
    </rPh>
    <rPh sb="26" eb="29">
      <t>コウレイシャ</t>
    </rPh>
    <rPh sb="30" eb="31">
      <t>ショウ</t>
    </rPh>
    <rPh sb="33" eb="34">
      <t>シャ</t>
    </rPh>
    <rPh sb="37" eb="39">
      <t>サマザマ</t>
    </rPh>
    <rPh sb="40" eb="42">
      <t>キュウショク</t>
    </rPh>
    <rPh sb="42" eb="43">
      <t>シャ</t>
    </rPh>
    <rPh sb="44" eb="45">
      <t>タイ</t>
    </rPh>
    <rPh sb="63" eb="64">
      <t>トウ</t>
    </rPh>
    <rPh sb="65" eb="67">
      <t>シュウギョウ</t>
    </rPh>
    <rPh sb="67" eb="69">
      <t>シエン</t>
    </rPh>
    <rPh sb="79" eb="82">
      <t>イッタイテキ</t>
    </rPh>
    <rPh sb="83" eb="85">
      <t>ジッシ</t>
    </rPh>
    <rPh sb="88" eb="90">
      <t>ショクギョウ</t>
    </rPh>
    <rPh sb="90" eb="92">
      <t>ショウカイ</t>
    </rPh>
    <rPh sb="93" eb="95">
      <t>チュウショウ</t>
    </rPh>
    <rPh sb="95" eb="97">
      <t>キギョウ</t>
    </rPh>
    <rPh sb="98" eb="100">
      <t>ジンザイ</t>
    </rPh>
    <rPh sb="100" eb="102">
      <t>カクホ</t>
    </rPh>
    <rPh sb="102" eb="104">
      <t>シエン</t>
    </rPh>
    <rPh sb="105" eb="107">
      <t>ジッシ</t>
    </rPh>
    <phoneticPr fontId="2"/>
  </si>
  <si>
    <t>・就職氷河期より非正規雇用を継続している人や、発達障がい等を理由に就職困難となっている人など、様々な求職者の状況に応じた就業支援を引き続き行っていくことが必要。
・非正規雇用の人を正規雇用としていくために、大阪府が取組みを促進すれば、正規雇用の数は増えるのではないか。
・企業の人事担当者が情報交換できる場を設けるといった働きかけも有効的と考えられる。
・特に、雇用情勢が改善している中にあっても、就職がなかなか決まらない人への支援を強化していく必要がある。</t>
    <rPh sb="8" eb="11">
      <t>ヒセイキ</t>
    </rPh>
    <rPh sb="11" eb="13">
      <t>コヨウ</t>
    </rPh>
    <rPh sb="14" eb="16">
      <t>ケイゾク</t>
    </rPh>
    <rPh sb="20" eb="21">
      <t>ヒト</t>
    </rPh>
    <rPh sb="28" eb="29">
      <t>トウ</t>
    </rPh>
    <rPh sb="30" eb="32">
      <t>リユウ</t>
    </rPh>
    <rPh sb="43" eb="44">
      <t>ヒト</t>
    </rPh>
    <rPh sb="88" eb="89">
      <t>ヒト</t>
    </rPh>
    <rPh sb="107" eb="109">
      <t>トリク</t>
    </rPh>
    <phoneticPr fontId="2"/>
  </si>
  <si>
    <r>
      <rPr>
        <b/>
        <u/>
        <sz val="10"/>
        <color theme="1"/>
        <rFont val="ＭＳ Ｐゴシック"/>
        <family val="3"/>
        <charset val="128"/>
        <scheme val="minor"/>
      </rPr>
      <t>○若年女性経済的自立支援事業</t>
    </r>
    <r>
      <rPr>
        <sz val="10"/>
        <color theme="1"/>
        <rFont val="ＭＳ Ｐゴシック"/>
        <family val="3"/>
        <charset val="128"/>
        <scheme val="minor"/>
      </rPr>
      <t xml:space="preserve">
　 「自信がない」などの理由で、具体的な就職活動に踏み出せていない等の若年無業女性を就業支援の場へ誘導し、参加型ワークショップや意見交換会等を通じた就業意欲の喚起、経済的自立化に向けた意識改革を行い、「働く」ことへ具体的に結びつけるための支援を行う。
　　　　　　　　　　　　　　　　　　　　　　　【地方創生加速化交付金】</t>
    </r>
    <rPh sb="169" eb="172">
      <t>カソクカ</t>
    </rPh>
    <phoneticPr fontId="2"/>
  </si>
  <si>
    <r>
      <rPr>
        <b/>
        <u/>
        <sz val="10"/>
        <color theme="1"/>
        <rFont val="ＭＳ Ｐゴシック"/>
        <family val="3"/>
        <charset val="128"/>
        <scheme val="minor"/>
      </rPr>
      <t xml:space="preserve">○OSAKAしごとフィールド機能強化事業費 </t>
    </r>
    <r>
      <rPr>
        <sz val="10"/>
        <color theme="1"/>
        <rFont val="ＭＳ Ｐゴシック"/>
        <family val="3"/>
        <charset val="128"/>
        <scheme val="minor"/>
      </rPr>
      <t xml:space="preserve"> 
　OSAKAしごとフィールドに就職活動に関する情報と保育施設探しに関する情報を同時に提供できる働くママ応援コーナーと、就職活動中に利用できる一時保育機能を付加し、仕事と子育ての両立を支援する。</t>
    </r>
    <phoneticPr fontId="2"/>
  </si>
  <si>
    <r>
      <rPr>
        <b/>
        <u/>
        <sz val="10"/>
        <color theme="1"/>
        <rFont val="ＭＳ Ｐゴシック"/>
        <family val="3"/>
        <charset val="128"/>
      </rPr>
      <t>○女性・若者働き方改革推進事業</t>
    </r>
    <r>
      <rPr>
        <sz val="10"/>
        <color theme="1"/>
        <rFont val="ＭＳ Ｐゴシック"/>
        <family val="3"/>
        <charset val="128"/>
      </rPr>
      <t xml:space="preserve">
　人材確保を必要とする、製造、運輸、建設分野を中心に、「働き方改革」を通じた職場環境の改善、情報発信を支援するとともに、女性・若者の職種志向の転換・拡大を促す取組みを実施する。
　　　　　　　　　　　　　　　　　　　　　　　【地方創生推進交付金】</t>
    </r>
    <rPh sb="17" eb="19">
      <t>ジンザイ</t>
    </rPh>
    <rPh sb="19" eb="21">
      <t>カクホ</t>
    </rPh>
    <rPh sb="22" eb="24">
      <t>ヒツヨウ</t>
    </rPh>
    <rPh sb="39" eb="41">
      <t>チュウシン</t>
    </rPh>
    <rPh sb="67" eb="69">
      <t>シエン</t>
    </rPh>
    <rPh sb="82" eb="84">
      <t>ショクシュ</t>
    </rPh>
    <rPh sb="90" eb="92">
      <t>カクダイ</t>
    </rPh>
    <rPh sb="95" eb="97">
      <t>トリクミ</t>
    </rPh>
    <rPh sb="99" eb="101">
      <t>ジッシ</t>
    </rPh>
    <phoneticPr fontId="2"/>
  </si>
  <si>
    <r>
      <rPr>
        <b/>
        <u/>
        <sz val="10"/>
        <color theme="1"/>
        <rFont val="ＭＳ Ｐゴシック"/>
        <family val="3"/>
        <charset val="128"/>
        <scheme val="minor"/>
      </rPr>
      <t>○子どもの生活に関する実態調査事業</t>
    </r>
    <r>
      <rPr>
        <sz val="10"/>
        <color theme="1"/>
        <rFont val="ＭＳ Ｐゴシック"/>
        <family val="3"/>
        <charset val="128"/>
        <scheme val="minor"/>
      </rPr>
      <t xml:space="preserve">
　府の実情に応じた子どもの貧困対策の効果的な支援のあり方を検証し、支援を必要とする家庭を確実に支援する仕組みの構築のため本調査を実施する。</t>
    </r>
    <phoneticPr fontId="2"/>
  </si>
  <si>
    <r>
      <rPr>
        <b/>
        <u/>
        <sz val="10"/>
        <color theme="1"/>
        <rFont val="ＭＳ Ｐゴシック"/>
        <family val="3"/>
        <charset val="128"/>
        <scheme val="minor"/>
      </rPr>
      <t>○ひとり親家庭等日常生活支援事業</t>
    </r>
    <r>
      <rPr>
        <sz val="10"/>
        <color theme="1"/>
        <rFont val="ＭＳ Ｐゴシック"/>
        <family val="3"/>
        <charset val="128"/>
        <scheme val="minor"/>
      </rPr>
      <t xml:space="preserve">
　ひとり親家庭等が、就学や疾病などにより一時的に家事援助、保育等のサービスが必要となった場合に、家庭生活支援員を派遣。</t>
    </r>
    <phoneticPr fontId="2"/>
  </si>
  <si>
    <r>
      <rPr>
        <b/>
        <u/>
        <sz val="10"/>
        <color theme="1"/>
        <rFont val="ＭＳ Ｐゴシック"/>
        <family val="3"/>
        <charset val="128"/>
        <scheme val="minor"/>
      </rPr>
      <t>○ひとり親家庭等生活向上事業</t>
    </r>
    <r>
      <rPr>
        <sz val="10"/>
        <color theme="1"/>
        <rFont val="ＭＳ Ｐゴシック"/>
        <family val="3"/>
        <charset val="128"/>
        <scheme val="minor"/>
      </rPr>
      <t xml:space="preserve">
　児童の養育や健康面の不安など、ひとり親家庭が生活の中で直面する諸課題の解決や親との離死別で不安定な児童の精神的安定を図るため、地域での生活や自立について総合的な支援を行う。</t>
    </r>
    <phoneticPr fontId="2"/>
  </si>
  <si>
    <r>
      <rPr>
        <b/>
        <u/>
        <sz val="10"/>
        <color theme="1"/>
        <rFont val="ＭＳ Ｐゴシック"/>
        <family val="3"/>
        <charset val="128"/>
      </rPr>
      <t>○健康寿命延伸プロジェクト</t>
    </r>
    <r>
      <rPr>
        <sz val="10"/>
        <color theme="1"/>
        <rFont val="ＭＳ Ｐゴシック"/>
        <family val="3"/>
        <charset val="128"/>
      </rPr>
      <t xml:space="preserve">
　特定健診等の受診率向上のため、健康づくりを行った住民に特典を付与する事業などに取り組む市町村への補助や全国健康保険協会大阪支部（協会けんぽ）等の健診データの分析により受診行動の向上や定着化につながる取組みを実施することにより、健康寿命の延伸につなげる。</t>
    </r>
    <phoneticPr fontId="2"/>
  </si>
  <si>
    <r>
      <rPr>
        <b/>
        <u/>
        <sz val="10"/>
        <color theme="1"/>
        <rFont val="ＭＳ Ｐゴシック"/>
        <family val="3"/>
        <charset val="128"/>
      </rPr>
      <t xml:space="preserve">○地域維持管理連携プラットフォーム支援事業 </t>
    </r>
    <r>
      <rPr>
        <sz val="10"/>
        <color theme="1"/>
        <rFont val="ＭＳ Ｐゴシック"/>
        <family val="3"/>
        <charset val="128"/>
      </rPr>
      <t xml:space="preserve">
　インフラ施設の老朽化等への対策として、府や市町村、大学など地域が一体となって人材育成・確保、技術力の継承、維持管理を実践する「地域維持管理連携プラットフォーム」の運営を行う。</t>
    </r>
    <phoneticPr fontId="2"/>
  </si>
  <si>
    <r>
      <rPr>
        <b/>
        <u/>
        <sz val="10"/>
        <color theme="1"/>
        <rFont val="ＭＳ Ｐゴシック"/>
        <family val="3"/>
        <charset val="128"/>
        <scheme val="minor"/>
      </rPr>
      <t>○グランドデザイン推進事業</t>
    </r>
    <r>
      <rPr>
        <sz val="10"/>
        <color theme="1"/>
        <rFont val="ＭＳ Ｐゴシック"/>
        <family val="3"/>
        <charset val="128"/>
        <scheme val="minor"/>
      </rPr>
      <t xml:space="preserve">
　府内市町村に対するBIDエリアマネジメントの普及活動や、府内地域におけるBIDエリアマネジメントの普及活動や、府内地域におけるBIDエリアマネジメント計画の策定支援等を実施し、そこで明らかになった課題等を国へ提言し、日本版BID制度の策定を支援する。
　　　　　　　　　　　　　　　　　　　　　　　【地方創生加速化交付金】</t>
    </r>
    <phoneticPr fontId="2"/>
  </si>
  <si>
    <r>
      <rPr>
        <b/>
        <u/>
        <sz val="10"/>
        <color theme="1"/>
        <rFont val="ＭＳ Ｐゴシック"/>
        <family val="3"/>
        <charset val="128"/>
      </rPr>
      <t>○高度若年人材還流促進事業</t>
    </r>
    <r>
      <rPr>
        <sz val="10"/>
        <color theme="1"/>
        <rFont val="ＭＳ Ｐゴシック"/>
        <family val="3"/>
        <charset val="128"/>
      </rPr>
      <t xml:space="preserve">
　大阪の魅力を発信する「移住促進フェア」等を開催し、UIJターン希望者等を効果的に集客するとともに、府内企業における就業体験プログラムの提供等を実施する。
　　　　　　　　　　　　　　　　　　　　　　　【地方創生加速化交付金】</t>
    </r>
    <rPh sb="64" eb="66">
      <t>フナイ</t>
    </rPh>
    <rPh sb="66" eb="68">
      <t>キギョウ</t>
    </rPh>
    <rPh sb="84" eb="85">
      <t>トウ</t>
    </rPh>
    <rPh sb="86" eb="88">
      <t>ジッシ</t>
    </rPh>
    <rPh sb="120" eb="123">
      <t>カソクカ</t>
    </rPh>
    <phoneticPr fontId="2"/>
  </si>
  <si>
    <r>
      <rPr>
        <b/>
        <u/>
        <sz val="10"/>
        <color theme="1"/>
        <rFont val="ＭＳ Ｐゴシック"/>
        <family val="3"/>
        <charset val="128"/>
      </rPr>
      <t>○おおさかＵＩＪターン促進事業</t>
    </r>
    <r>
      <rPr>
        <sz val="10"/>
        <color theme="1"/>
        <rFont val="ＭＳ Ｐゴシック"/>
        <family val="3"/>
        <charset val="128"/>
      </rPr>
      <t xml:space="preserve">
　東京圏等の若者に、府内企業の魅力を発信するとともに、府内企業との交流会等を実施し、ＵＩＪターン就職を促進する。さらに、おおさか地域しごと支援センターにおいて、「しごと」や「暮らし」情報等の提供も行う。
　また、「攻めの経営」への転換をめざす中小企業のプロフェッショナル人材確保のサポートを実施する。
　　　　　　　　　　　　　　　　　　　　　　　【地方創生加速化交付金】
　　　　　　　　　　　　　　　　　　　　　　　【地方創生推進交付金】</t>
    </r>
    <rPh sb="20" eb="21">
      <t>トウ</t>
    </rPh>
    <rPh sb="34" eb="36">
      <t>ハッシン</t>
    </rPh>
    <rPh sb="43" eb="45">
      <t>フナイ</t>
    </rPh>
    <rPh sb="45" eb="47">
      <t>キギョウ</t>
    </rPh>
    <rPh sb="49" eb="52">
      <t>コウリュウカイ</t>
    </rPh>
    <rPh sb="64" eb="66">
      <t>シュウショク</t>
    </rPh>
    <rPh sb="67" eb="69">
      <t>ソクシン</t>
    </rPh>
    <rPh sb="80" eb="82">
      <t>チイキ</t>
    </rPh>
    <rPh sb="85" eb="87">
      <t>シエン</t>
    </rPh>
    <rPh sb="111" eb="113">
      <t>テイキョウ</t>
    </rPh>
    <rPh sb="114" eb="115">
      <t>オコナ</t>
    </rPh>
    <rPh sb="195" eb="198">
      <t>カソクカ</t>
    </rPh>
    <phoneticPr fontId="2"/>
  </si>
  <si>
    <r>
      <rPr>
        <b/>
        <u/>
        <sz val="10"/>
        <color theme="1"/>
        <rFont val="ＭＳ Ｐゴシック"/>
        <family val="3"/>
        <charset val="128"/>
      </rPr>
      <t>○大阪版施設園芸新技術普及推進事業</t>
    </r>
    <r>
      <rPr>
        <sz val="10"/>
        <color theme="1"/>
        <rFont val="ＭＳ Ｐゴシック"/>
        <family val="3"/>
        <charset val="128"/>
      </rPr>
      <t xml:space="preserve">
　ぶどう栽培用波状型ハウスの換気の自動化を図り、品質の向上及び省力化を進めるため、モデル機を制作し実証実験を実施。
　　　　　　　　　　　　　　　　　　　　　　　【地方創生推進交付金】</t>
    </r>
    <phoneticPr fontId="2"/>
  </si>
  <si>
    <r>
      <rPr>
        <b/>
        <u/>
        <sz val="10"/>
        <color theme="1"/>
        <rFont val="ＭＳ Ｐゴシック"/>
        <family val="3"/>
        <charset val="128"/>
      </rPr>
      <t>○大阪型農地貸付推進事業</t>
    </r>
    <r>
      <rPr>
        <sz val="10"/>
        <color theme="1"/>
        <rFont val="ＭＳ Ｐゴシック"/>
        <family val="3"/>
        <charset val="128"/>
      </rPr>
      <t xml:space="preserve">
　新規参入の促進を図るため、農業振興地域を有しない市町の市街化調整区域内での農地賃借のマッチングを行う。</t>
    </r>
    <phoneticPr fontId="2"/>
  </si>
  <si>
    <r>
      <rPr>
        <b/>
        <u/>
        <sz val="10"/>
        <color theme="1"/>
        <rFont val="ＭＳ Ｐゴシック"/>
        <family val="3"/>
        <charset val="128"/>
      </rPr>
      <t xml:space="preserve">○有害鳥獣捕獲者育成事業
</t>
    </r>
    <r>
      <rPr>
        <sz val="10"/>
        <color theme="1"/>
        <rFont val="ＭＳ Ｐゴシック"/>
        <family val="3"/>
        <charset val="128"/>
      </rPr>
      <t>　狩猟技術や安全対策をはじめ、狩猟に関するきめ細かな教育を行う「大阪ハンティングアカデミー（仮称）」（公益社団法人大阪府猟友会主催）の初期運営費等を支援することにより、有害鳥獣を捕獲する即戦力となる人材を育成する。</t>
    </r>
    <phoneticPr fontId="2"/>
  </si>
  <si>
    <r>
      <rPr>
        <b/>
        <u/>
        <sz val="10"/>
        <color theme="1"/>
        <rFont val="ＭＳ Ｐゴシック"/>
        <family val="3"/>
        <charset val="128"/>
      </rPr>
      <t>○大阪産（もん）グローバルブランド化促進事業</t>
    </r>
    <r>
      <rPr>
        <sz val="10"/>
        <color theme="1"/>
        <rFont val="ＭＳ Ｐゴシック"/>
        <family val="3"/>
        <charset val="128"/>
      </rPr>
      <t xml:space="preserve">
　農林水産事業者と食品産業、飲食事業者等が連携し、大阪産（もん）のＰＲ・販路拡大等を促進することにより、グローバルブランド化を進める。
　　　　　　　　　　　　　　　　　　　　　　　【地方創生推進交付金】</t>
    </r>
    <phoneticPr fontId="2"/>
  </si>
  <si>
    <r>
      <rPr>
        <b/>
        <u/>
        <sz val="10"/>
        <color theme="1"/>
        <rFont val="ＭＳ Ｐゴシック"/>
        <family val="3"/>
        <charset val="128"/>
      </rPr>
      <t>○農の成長産業化推進事業</t>
    </r>
    <r>
      <rPr>
        <sz val="10"/>
        <color theme="1"/>
        <rFont val="ＭＳ Ｐゴシック"/>
        <family val="3"/>
        <charset val="128"/>
      </rPr>
      <t xml:space="preserve">
　農業の成長産業化に向けて、農業関係機関や民間企業との連携のもと、経営マインドにあふれ、経営能力の高い農業経営者を育成するため、能力開発から実践までを一貫してサポート。</t>
    </r>
    <phoneticPr fontId="2"/>
  </si>
  <si>
    <r>
      <rPr>
        <b/>
        <u/>
        <sz val="10"/>
        <color theme="1"/>
        <rFont val="ＭＳ Ｐゴシック"/>
        <family val="3"/>
        <charset val="128"/>
      </rPr>
      <t>○公民戦略連携デスク活動推進費</t>
    </r>
    <r>
      <rPr>
        <sz val="10"/>
        <color theme="1"/>
        <rFont val="ＭＳ Ｐゴシック"/>
        <family val="3"/>
        <charset val="128"/>
      </rPr>
      <t xml:space="preserve">
　民間企業等とのwin-winの新たなパートナーシップを構築するために設置した公民戦略連携デスクの活動経費。</t>
    </r>
    <phoneticPr fontId="2"/>
  </si>
  <si>
    <r>
      <rPr>
        <b/>
        <u/>
        <sz val="10"/>
        <color theme="1"/>
        <rFont val="ＭＳ Ｐゴシック"/>
        <family val="3"/>
        <charset val="128"/>
      </rPr>
      <t>○プラットフォーム形成支援事業費</t>
    </r>
    <r>
      <rPr>
        <sz val="10"/>
        <color theme="1"/>
        <rFont val="ＭＳ Ｐゴシック"/>
        <family val="3"/>
        <charset val="128"/>
      </rPr>
      <t xml:space="preserve">
　府立江之子島文化芸術創造センターを拠点に、アートやデザインの手法を取り入れることなどにより、地域のオリジナリティや課題の本質を見つけ出し、みんなが一体となって、目標・理念・価値を追求し、共有できる「プラットフォーム」をつくることで、官民協働による課題解決を実施する。</t>
    </r>
    <phoneticPr fontId="2"/>
  </si>
  <si>
    <r>
      <rPr>
        <b/>
        <u/>
        <sz val="10"/>
        <color theme="1"/>
        <rFont val="ＭＳ Ｐゴシック"/>
        <family val="3"/>
        <charset val="128"/>
      </rPr>
      <t>○大阪観光局運営事業費（大阪版ＤＭＯ）</t>
    </r>
    <r>
      <rPr>
        <sz val="10"/>
        <color theme="1"/>
        <rFont val="ＭＳ Ｐゴシック"/>
        <family val="3"/>
        <charset val="128"/>
      </rPr>
      <t xml:space="preserve">
　大阪観光局において、大阪版ＤＭＯとして、マーケティングリサーチや観光案内機能の充実などにより「観光地経営」の視点に立った観光地域づくりを推進する。
　　　　　　　　　　　　　　　　　　　　　　　【地方創生推進交付金】</t>
    </r>
    <phoneticPr fontId="2"/>
  </si>
  <si>
    <r>
      <rPr>
        <b/>
        <u/>
        <sz val="10"/>
        <color theme="1"/>
        <rFont val="ＭＳ Ｐゴシック"/>
        <family val="3"/>
        <charset val="128"/>
      </rPr>
      <t>○企業等農業参入拡大支援整備事業</t>
    </r>
    <r>
      <rPr>
        <sz val="10"/>
        <color theme="1"/>
        <rFont val="ＭＳ Ｐゴシック"/>
        <family val="3"/>
        <charset val="128"/>
      </rPr>
      <t xml:space="preserve">
　農業への新規参入や規模拡大を推進するため、企業等が行う農道や農地等の基盤整備を支援。</t>
    </r>
    <phoneticPr fontId="2"/>
  </si>
  <si>
    <t>・子どもの貧困対策は重要な取組みであり、対策を行うことで人口が増えている実例もある。
・所得の低さが学習力にも影響しているので、貧困世帯の子どもに対する教育支援を充実するべきではないか。</t>
    <rPh sb="20" eb="22">
      <t>タイサク</t>
    </rPh>
    <rPh sb="23" eb="24">
      <t>オコナ</t>
    </rPh>
    <rPh sb="28" eb="30">
      <t>ジンコウ</t>
    </rPh>
    <rPh sb="31" eb="32">
      <t>フ</t>
    </rPh>
    <rPh sb="36" eb="38">
      <t>ジツレイ</t>
    </rPh>
    <phoneticPr fontId="2"/>
  </si>
  <si>
    <t>・利用頻度だけで評価するのではなく、ひとり親家庭を支援することで、どのように就職に繋がったかなど、利用された方の雇用状況なども把握しながら、本来の目的が達成できているのかを検証すべきではないか。</t>
    <rPh sb="70" eb="72">
      <t>ホンライ</t>
    </rPh>
    <rPh sb="73" eb="75">
      <t>モクテキ</t>
    </rPh>
    <rPh sb="76" eb="78">
      <t>タッセイ</t>
    </rPh>
    <phoneticPr fontId="2"/>
  </si>
  <si>
    <t>・データ蓄積が進んだことは評価できる。今後、オープンデータとして活用できるようにすれば、より良い取組みになるのではないか。</t>
    <rPh sb="48" eb="50">
      <t>トリク</t>
    </rPh>
    <phoneticPr fontId="2"/>
  </si>
  <si>
    <t>・全国的にも大阪のおもしろい取組みは評価されているところはあり、セミナーやプラットフォームづくりなどの社会実験を行政が支援してきたことは評価ができる。
・BIDが自立していくため、仕組みや仕掛けを考えていかなければ、日本における定着は難しいのではないか。</t>
    <phoneticPr fontId="2"/>
  </si>
  <si>
    <t>・女性が起業が増加している背景やニーズを把握しながら、高いスキルを持っている女性に対する支援をしていくべき。
・起業したいと発起させるためには、起業するための受け皿を整える必要がある。
・タワーマンションに住んでいる主婦や外国人向けに、管理会社と連携して、起業セミナーなどの取組みをするのも面白いのではないか。</t>
    <rPh sb="4" eb="6">
      <t>キギョウ</t>
    </rPh>
    <rPh sb="7" eb="9">
      <t>ゾウカ</t>
    </rPh>
    <rPh sb="137" eb="139">
      <t>トリク</t>
    </rPh>
    <phoneticPr fontId="2"/>
  </si>
  <si>
    <t>・本事業による効果はあったのか。もう少し工夫が必要ではないか。</t>
    <rPh sb="1" eb="2">
      <t>ホン</t>
    </rPh>
    <rPh sb="2" eb="4">
      <t>ジギョウ</t>
    </rPh>
    <rPh sb="7" eb="9">
      <t>コウカ</t>
    </rPh>
    <phoneticPr fontId="2"/>
  </si>
  <si>
    <t>・イノシシなどの作物被害もあるので、有害鳥獣対策は非常に重要な取組み。</t>
    <phoneticPr fontId="2"/>
  </si>
  <si>
    <t>【参考実績】
41.5％(Ｈ26)
（H24比1％向上）</t>
    <rPh sb="22" eb="23">
      <t>ヒ</t>
    </rPh>
    <phoneticPr fontId="2"/>
  </si>
  <si>
    <t>・企業内における女性の働き方のモデルが増えれば、やれると感じる人も増えるのではないか。
・企業が共同利用できるサテライトオフィスを整備するなど、女性が仕事と子育てを両立できる環境の整備に公共が支援することも考えていく必要があるのではないか。
・女性の活躍推進の取組みを進めていくことで、全体として、良い方向に進むのではないか。</t>
    <rPh sb="45" eb="47">
      <t>キギョウ</t>
    </rPh>
    <rPh sb="48" eb="50">
      <t>キョウドウ</t>
    </rPh>
    <rPh sb="50" eb="52">
      <t>リヨウ</t>
    </rPh>
    <rPh sb="65" eb="67">
      <t>セイビ</t>
    </rPh>
    <rPh sb="75" eb="77">
      <t>シゴト</t>
    </rPh>
    <rPh sb="87" eb="89">
      <t>カンキョウ</t>
    </rPh>
    <rPh sb="90" eb="92">
      <t>セイビ</t>
    </rPh>
    <rPh sb="93" eb="95">
      <t>コウキョウ</t>
    </rPh>
    <rPh sb="96" eb="98">
      <t>シエン</t>
    </rPh>
    <rPh sb="103" eb="104">
      <t>カンガ</t>
    </rPh>
    <rPh sb="108" eb="110">
      <t>ヒツヨウ</t>
    </rPh>
    <rPh sb="122" eb="124">
      <t>ジョセイ</t>
    </rPh>
    <rPh sb="125" eb="127">
      <t>カツヤク</t>
    </rPh>
    <rPh sb="127" eb="129">
      <t>スイシン</t>
    </rPh>
    <rPh sb="130" eb="132">
      <t>トリク</t>
    </rPh>
    <rPh sb="134" eb="135">
      <t>スス</t>
    </rPh>
    <rPh sb="143" eb="145">
      <t>ゼンタイ</t>
    </rPh>
    <rPh sb="149" eb="150">
      <t>ヨ</t>
    </rPh>
    <rPh sb="151" eb="153">
      <t>ホウコウ</t>
    </rPh>
    <rPh sb="154" eb="155">
      <t>スス</t>
    </rPh>
    <phoneticPr fontId="2"/>
  </si>
  <si>
    <t>・子どもの貧困対策は重要である。
・府として、市町村の取組状況を把握し、市町村の取組みに対する改善などの働きかけをしていくべき。</t>
    <rPh sb="1" eb="2">
      <t>コ</t>
    </rPh>
    <rPh sb="5" eb="7">
      <t>ヒンコン</t>
    </rPh>
    <rPh sb="7" eb="9">
      <t>タイサク</t>
    </rPh>
    <rPh sb="10" eb="12">
      <t>ジュウヨウ</t>
    </rPh>
    <rPh sb="36" eb="38">
      <t>シチョウ</t>
    </rPh>
    <rPh sb="38" eb="39">
      <t>ソン</t>
    </rPh>
    <rPh sb="40" eb="42">
      <t>トリク</t>
    </rPh>
    <rPh sb="44" eb="45">
      <t>タイ</t>
    </rPh>
    <rPh sb="47" eb="49">
      <t>カイゼン</t>
    </rPh>
    <rPh sb="52" eb="53">
      <t>ハタラ</t>
    </rPh>
    <phoneticPr fontId="2"/>
  </si>
  <si>
    <t>・予算をすべて執行しているものの、実施できていないもの、KPIが達成できていないものがあり、KPIが適切であったのか。</t>
    <rPh sb="1" eb="3">
      <t>ヨサン</t>
    </rPh>
    <rPh sb="17" eb="19">
      <t>ジッシ</t>
    </rPh>
    <rPh sb="50" eb="52">
      <t>テキセツ</t>
    </rPh>
    <phoneticPr fontId="2"/>
  </si>
  <si>
    <t>・国交付金が不採択となり実施していることは評価できる。
・子どもの貧困対策に係る教育格差是正の観点からも、読書の取組みは期待できる。
・文部科学省の他交付金の活用も検討してみてはどうか。</t>
    <rPh sb="33" eb="35">
      <t>ヒンコン</t>
    </rPh>
    <rPh sb="35" eb="37">
      <t>タイサク</t>
    </rPh>
    <rPh sb="38" eb="39">
      <t>カカ</t>
    </rPh>
    <rPh sb="53" eb="55">
      <t>ドクショ</t>
    </rPh>
    <rPh sb="56" eb="58">
      <t>トリク</t>
    </rPh>
    <rPh sb="60" eb="62">
      <t>キタイ</t>
    </rPh>
    <phoneticPr fontId="2"/>
  </si>
  <si>
    <t>・各国でテロが起きており、派遣先は検討した方が良いのではないか。</t>
    <phoneticPr fontId="2"/>
  </si>
  <si>
    <t>・就労に関する他の施策と連携しながら、企業にも協力いただき取り組む必要がある。</t>
    <phoneticPr fontId="2"/>
  </si>
  <si>
    <t>・農業は、GDPの1％程度であるが、自給率も考えたら農業を疎かにしてはいけない。
・地産地消で地域経済圏を作っていくことが大事。
・企業が農業分野に参入しにくいので、新規参入や規模拡大を目指す企業等のニーズを把握しながら、規制緩和なども検討していくべきではないか。</t>
    <rPh sb="104" eb="106">
      <t>ハアク</t>
    </rPh>
    <rPh sb="118" eb="120">
      <t>ケントウ</t>
    </rPh>
    <phoneticPr fontId="2"/>
  </si>
  <si>
    <t>・東西二極の一極を目指すのであれば、、大阪中心部だけでなく、瀬戸内観光やお遍路、熊野古道、京都や神戸などエリアを拡大して、周辺府県と連携しながら観光の取組みを進めるべきではないか。
・来阪外国人の伸びに比べて、延べ宿泊者数が目標を下回っており、大阪に遊びに来るが、周りの府県に宿泊されているのではないか。</t>
    <rPh sb="45" eb="47">
      <t>キョウト</t>
    </rPh>
    <rPh sb="48" eb="50">
      <t>コウベ</t>
    </rPh>
    <rPh sb="56" eb="58">
      <t>カクダイ</t>
    </rPh>
    <rPh sb="72" eb="74">
      <t>カンコウ</t>
    </rPh>
    <rPh sb="75" eb="77">
      <t>トリク</t>
    </rPh>
    <rPh sb="79" eb="80">
      <t>スス</t>
    </rPh>
    <phoneticPr fontId="2"/>
  </si>
  <si>
    <t>・幅広いネットワークの構築を、政労使のみならず福祉・教育・保健医療・試験研究などに関する諸機関の参加を得て多面的に相談対応できるようにしていく必要があるのではないか。</t>
    <phoneticPr fontId="2"/>
  </si>
  <si>
    <t>・開発されたプログラムが能力育成にどこまで貢献できるかを検証しつつ改善を加えていく必要があるのではないか。</t>
    <phoneticPr fontId="2"/>
  </si>
  <si>
    <t>・支援対象者の個別の状況に合わせて対応可能な総合的な取組みが必要ではないか。</t>
    <phoneticPr fontId="2"/>
  </si>
  <si>
    <t>・ひとり親家庭の児童の声を積極的に把握し、きめ細かく対応する必要があるのではないか</t>
    <phoneticPr fontId="2"/>
  </si>
  <si>
    <t>前年を下回る
（H27年：0.130）</t>
    <rPh sb="11" eb="12">
      <t>ネン</t>
    </rPh>
    <phoneticPr fontId="2"/>
  </si>
  <si>
    <t>0.128
（H28年）</t>
    <rPh sb="10" eb="11">
      <t>ネン</t>
    </rPh>
    <phoneticPr fontId="2"/>
  </si>
  <si>
    <t>・平成28年度は、東京圏における年2回（7月・2月）の移住促進フェアを実施し、来場者数764人（KPI：600人）を達成した。また、就業体験プログラムでは、プログラム参加者数98人（KPI：90人）を達成した。
このような取り組みにより、東京圏からのUIJターン就職者数66人（KPI：60人）を達成することができた。
・平成29年度は、おおさかＵＩＪターン促進事業に一本化して、事業を実施。
本事業で展開した広報ツール等を引き継ぎ、大阪へのUIJターン就職促進を効果的に実施する。また、本事業で得た個人情報を用い、おおさかUIJターン促進事業において情報発信や就職支援に役立てる。さらに、庁内での連携だけでなく、近隣府県や府内自治体との連携も強化し、事業の効率化を図る。</t>
  </si>
  <si>
    <t>・就職困難な方への支援が中心となるため、すぐに実績を出すということは難しいが、障がい者雇用の問題とも関係しており、重要な取組みである。
・企業側の意識を変えていくことも大事な取組みであり、経営者自身に働きかけていくことが必要。。
・女性が現場に入ることで、結果的に男性も働きやすい環境になることも想定される。</t>
    <rPh sb="69" eb="71">
      <t>キギョウ</t>
    </rPh>
    <rPh sb="94" eb="97">
      <t>ケイエイシャ</t>
    </rPh>
    <rPh sb="97" eb="99">
      <t>ジシン</t>
    </rPh>
    <rPh sb="100" eb="101">
      <t>ハタラ</t>
    </rPh>
    <rPh sb="110" eb="112">
      <t>ヒツヨウ</t>
    </rPh>
    <rPh sb="130" eb="131">
      <t>テキ</t>
    </rPh>
    <rPh sb="148" eb="150">
      <t>ソウテイ</t>
    </rPh>
    <phoneticPr fontId="2"/>
  </si>
  <si>
    <r>
      <t xml:space="preserve">・平成28年度は、合同企業説明会等のマッチングイベントを年間で20回開催。関西圏の大学約150大学と連携し、学生を含む約3,400人を支援した。また、合同企業説明会等でマッチングできなかった求職者に職業紹介を実施し、継続的な支援に取り組んだ結果、目標を上回る安定就職（742人）の実現につながるなど効果があった。
・一方で、地方創生推進交付金の交付決定が夏休み以降にずれ込んだため、高校生を対象としたインターンシップは、当初予定していた取組みを十分にできなかった。
・平成29年度は、引き続き、金融機関等と連携した合同企業説明会の開催などに取り組み、その中で、大企業や事務職志向の強い若者が、中小企業の様々な仕事に目を向け、志向の転換に繋がる機会を創出することで、中小企業への安定就職者数700人以上をめざす。
・本事業で正規雇用に結びつかなかった求職者には、OSAKAしごとフィールドと連携しながら、継続的な就職支援を実施する。
・高校生を対象としたインターンシップは、インターンシップに参加しやすい夏休みの開催を中心に実施。
</t>
    </r>
    <r>
      <rPr>
        <strike/>
        <sz val="10"/>
        <color theme="1"/>
        <rFont val="ＭＳ Ｐゴシック"/>
        <family val="3"/>
        <charset val="128"/>
        <scheme val="minor"/>
      </rPr>
      <t/>
    </r>
    <rPh sb="28" eb="30">
      <t>ネンカン</t>
    </rPh>
    <rPh sb="43" eb="44">
      <t>ヤク</t>
    </rPh>
    <rPh sb="418" eb="421">
      <t>コウコウセイ</t>
    </rPh>
    <rPh sb="422" eb="424">
      <t>タイショウ</t>
    </rPh>
    <rPh sb="446" eb="448">
      <t>サンカ</t>
    </rPh>
    <rPh sb="452" eb="454">
      <t>ナツヤス</t>
    </rPh>
    <rPh sb="456" eb="458">
      <t>カイサイ</t>
    </rPh>
    <rPh sb="459" eb="461">
      <t>チュウシン</t>
    </rPh>
    <rPh sb="462" eb="464">
      <t>ジッシ</t>
    </rPh>
    <phoneticPr fontId="2"/>
  </si>
  <si>
    <t xml:space="preserve">・平成28年度は、合同企業説明会等のマッチングイベントを年間で20回開催。関西圏の大学約150大学と連携し、学生を含む約3400人を支援した。また、合同企業説明会等でマッチングできなかった求職者に職業紹介を実施し、継続的な支援に取り組んだ結果、目標を上回る安定就職（742人）の実現につながるなど効果があった。
・一方で、地方創生推進交付金の交付決定が夏休み以降にずれ込んだため、高校生を対象としたインターンシップは、当初予定していた取組みを十分にできなかった。
・平成29年度は、引き続き、金融機関等と連携した合同企業説明会の開催などに取り組み、その中で、大企業や事務職志向の強い若者が、中小企業の様々な仕事に目を向け、志向の転換に繋がる機会を創出することで、中小企業への安定就職に向けて事業を実施し、安定就職者数700人以上をめざす。本事業で正規雇用に結びつかなかった求職者には、OSAKAしごとフィールドと連携しながら、継続的な就職支援を実施する。
※国への交付金実施計画では、H29・30年度は安定就職者数を1,000人と申請していたが、事業の見直しにより、700人に変更申請した。
</t>
    <rPh sb="28" eb="30">
      <t>ネンカン</t>
    </rPh>
    <rPh sb="43" eb="44">
      <t>ヤク</t>
    </rPh>
    <phoneticPr fontId="2"/>
  </si>
  <si>
    <t>・平成28年度は、公民連携の活用等によるセミナーの開催や求職者の状況に応じたキャリアカウンセリング、ハローワークとの一体的実施による職業紹介等により、延べ28,000人以上の求職者に対して安定就業に向けた支援を行い、概ねKPIを達成するなど効果があった。
・平成29年度は、5月にOSAKAしごとフィールドをリニューアルし、キャリアカウンセリングの強化等により、職種志向の拡大を図るカウンセリング等を行うなど、事業を発展させ、精神・発達障がい者等就職に困難性を有する求職者等への専門性の高い支援や、安定した就業をめざす求職者に対する支援も引き続き実施。</t>
    <rPh sb="1" eb="3">
      <t>ヘイセイ</t>
    </rPh>
    <rPh sb="5" eb="7">
      <t>ネンド</t>
    </rPh>
    <rPh sb="9" eb="11">
      <t>コウミン</t>
    </rPh>
    <rPh sb="11" eb="13">
      <t>レンケイ</t>
    </rPh>
    <rPh sb="14" eb="16">
      <t>カツヨウ</t>
    </rPh>
    <rPh sb="16" eb="17">
      <t>トウ</t>
    </rPh>
    <rPh sb="25" eb="27">
      <t>カイサイ</t>
    </rPh>
    <rPh sb="28" eb="30">
      <t>キュウショク</t>
    </rPh>
    <rPh sb="30" eb="31">
      <t>シャ</t>
    </rPh>
    <rPh sb="32" eb="34">
      <t>ジョウキョウ</t>
    </rPh>
    <rPh sb="35" eb="36">
      <t>オウ</t>
    </rPh>
    <rPh sb="58" eb="61">
      <t>イッタイテキ</t>
    </rPh>
    <rPh sb="61" eb="63">
      <t>ジッシ</t>
    </rPh>
    <rPh sb="66" eb="68">
      <t>ショクギョウ</t>
    </rPh>
    <rPh sb="68" eb="70">
      <t>ショウカイ</t>
    </rPh>
    <rPh sb="70" eb="71">
      <t>トウ</t>
    </rPh>
    <rPh sb="75" eb="76">
      <t>ノ</t>
    </rPh>
    <rPh sb="83" eb="84">
      <t>ニン</t>
    </rPh>
    <rPh sb="84" eb="86">
      <t>イジョウ</t>
    </rPh>
    <rPh sb="87" eb="89">
      <t>キュウショク</t>
    </rPh>
    <rPh sb="89" eb="90">
      <t>シャ</t>
    </rPh>
    <rPh sb="91" eb="92">
      <t>タイ</t>
    </rPh>
    <rPh sb="94" eb="96">
      <t>アンテイ</t>
    </rPh>
    <rPh sb="108" eb="109">
      <t>オオム</t>
    </rPh>
    <rPh sb="114" eb="116">
      <t>タッセイ</t>
    </rPh>
    <rPh sb="120" eb="122">
      <t>コウカ</t>
    </rPh>
    <rPh sb="130" eb="132">
      <t>ヘイセイ</t>
    </rPh>
    <rPh sb="134" eb="135">
      <t>ネン</t>
    </rPh>
    <rPh sb="135" eb="136">
      <t>ド</t>
    </rPh>
    <rPh sb="139" eb="140">
      <t>ガツ</t>
    </rPh>
    <rPh sb="175" eb="177">
      <t>キョウカ</t>
    </rPh>
    <rPh sb="177" eb="178">
      <t>トウ</t>
    </rPh>
    <rPh sb="199" eb="200">
      <t>トウ</t>
    </rPh>
    <rPh sb="201" eb="202">
      <t>オコナ</t>
    </rPh>
    <rPh sb="206" eb="208">
      <t>ジギョウ</t>
    </rPh>
    <rPh sb="209" eb="211">
      <t>ハッテン</t>
    </rPh>
    <rPh sb="214" eb="216">
      <t>セイシン</t>
    </rPh>
    <rPh sb="217" eb="219">
      <t>ハッタツ</t>
    </rPh>
    <rPh sb="219" eb="220">
      <t>ショウ</t>
    </rPh>
    <rPh sb="222" eb="223">
      <t>シャ</t>
    </rPh>
    <rPh sb="223" eb="224">
      <t>トウ</t>
    </rPh>
    <rPh sb="224" eb="226">
      <t>シュウショク</t>
    </rPh>
    <rPh sb="227" eb="230">
      <t>コンナンセイ</t>
    </rPh>
    <rPh sb="231" eb="232">
      <t>ユウ</t>
    </rPh>
    <rPh sb="234" eb="236">
      <t>キュウショク</t>
    </rPh>
    <rPh sb="236" eb="237">
      <t>シャ</t>
    </rPh>
    <rPh sb="237" eb="238">
      <t>トウ</t>
    </rPh>
    <rPh sb="240" eb="243">
      <t>センモンセイ</t>
    </rPh>
    <rPh sb="244" eb="245">
      <t>タカ</t>
    </rPh>
    <rPh sb="246" eb="248">
      <t>シエン</t>
    </rPh>
    <rPh sb="250" eb="252">
      <t>アンテイ</t>
    </rPh>
    <rPh sb="274" eb="276">
      <t>ジッシ</t>
    </rPh>
    <phoneticPr fontId="2"/>
  </si>
  <si>
    <r>
      <rPr>
        <b/>
        <u/>
        <sz val="10"/>
        <color theme="1"/>
        <rFont val="ＭＳ Ｐゴシック"/>
        <family val="3"/>
        <charset val="128"/>
        <scheme val="minor"/>
      </rPr>
      <t>○産官学協働女性活躍推進事業</t>
    </r>
    <r>
      <rPr>
        <sz val="10"/>
        <color theme="1"/>
        <rFont val="ＭＳ Ｐゴシック"/>
        <family val="3"/>
        <charset val="128"/>
        <scheme val="minor"/>
      </rPr>
      <t xml:space="preserve">
　行政と経済団体、大学等が相互に連携・協力し、オール大阪で女性の活躍推進の機運を盛り上げるため、「OSAKA女性活躍推進会議」を運営するとともに、経営者を対象としたセミナー等による啓発を行う。 </t>
    </r>
    <phoneticPr fontId="2"/>
  </si>
  <si>
    <t>・平成28年度は、新たに、「OSAKA女性活躍推進月間」（9月）を定め、キックオフイベント及び企業向けシンポジウムを開催。概ねKPIを達成するなど効果があった。
・平成29年度は、引き続き、「OSAKA女性活躍推進会議」を運営するとともに、9月1日・2日に「OSAKA女性活躍推進 ドーンdeキラリフェスティバル 2017」を開催し、啓発イベントを集中的に実施するなど、地域女性活躍推進交付金を活用して女性活躍推進に向けて、事業を実施。</t>
    <rPh sb="1" eb="3">
      <t>ヘイセイ</t>
    </rPh>
    <rPh sb="5" eb="6">
      <t>ネン</t>
    </rPh>
    <rPh sb="6" eb="7">
      <t>ド</t>
    </rPh>
    <rPh sb="30" eb="31">
      <t>ツキ</t>
    </rPh>
    <rPh sb="61" eb="62">
      <t>オオム</t>
    </rPh>
    <rPh sb="67" eb="69">
      <t>タッセイ</t>
    </rPh>
    <rPh sb="73" eb="75">
      <t>コウカ</t>
    </rPh>
    <rPh sb="83" eb="85">
      <t>ヘイセイ</t>
    </rPh>
    <rPh sb="87" eb="89">
      <t>ネンド</t>
    </rPh>
    <rPh sb="91" eb="92">
      <t>ヒ</t>
    </rPh>
    <rPh sb="93" eb="94">
      <t>ツヅ</t>
    </rPh>
    <rPh sb="122" eb="123">
      <t>ガツ</t>
    </rPh>
    <rPh sb="124" eb="125">
      <t>ニチ</t>
    </rPh>
    <rPh sb="127" eb="128">
      <t>ニチ</t>
    </rPh>
    <rPh sb="135" eb="137">
      <t>ジョセイ</t>
    </rPh>
    <rPh sb="137" eb="139">
      <t>カツヤク</t>
    </rPh>
    <rPh sb="139" eb="141">
      <t>スイシン</t>
    </rPh>
    <rPh sb="164" eb="166">
      <t>カイサイ</t>
    </rPh>
    <rPh sb="168" eb="170">
      <t>ケイハツ</t>
    </rPh>
    <rPh sb="175" eb="177">
      <t>シュウチュウ</t>
    </rPh>
    <rPh sb="177" eb="178">
      <t>テキ</t>
    </rPh>
    <rPh sb="198" eb="200">
      <t>カツヨウ</t>
    </rPh>
    <rPh sb="213" eb="215">
      <t>ジギョウ</t>
    </rPh>
    <rPh sb="216" eb="218">
      <t>ジッシ</t>
    </rPh>
    <phoneticPr fontId="2"/>
  </si>
  <si>
    <r>
      <rPr>
        <b/>
        <u/>
        <sz val="10"/>
        <color theme="1"/>
        <rFont val="ＭＳ Ｐゴシック"/>
        <family val="3"/>
        <charset val="128"/>
        <scheme val="minor"/>
      </rPr>
      <t>○女性が働き・働き続けるためのワンストップ相談機能構築事業</t>
    </r>
    <r>
      <rPr>
        <sz val="10"/>
        <color theme="1"/>
        <rFont val="ＭＳ Ｐゴシック"/>
        <family val="3"/>
        <charset val="128"/>
        <scheme val="minor"/>
      </rPr>
      <t xml:space="preserve">
　女性の就業を支援するため、関係機関との情報交換会や研修会等を行い、ネットワーク機能を構築するとともに、合同開催による相談会を実施する。</t>
    </r>
    <phoneticPr fontId="2"/>
  </si>
  <si>
    <r>
      <t xml:space="preserve">○女性が輝くOSAKA実現プロジェクト事業費
</t>
    </r>
    <r>
      <rPr>
        <sz val="10"/>
        <color theme="1"/>
        <rFont val="ＭＳ Ｐゴシック"/>
        <family val="3"/>
        <charset val="128"/>
        <scheme val="minor"/>
      </rPr>
      <t xml:space="preserve">　働くスキルはあるが自信が無いなどの理由で、安定して働き続けることができない若年女性の再就職支援のため「採用され、働き続ける」 能力をつける「人材育成プログラム」を開発する。
</t>
    </r>
    <phoneticPr fontId="2"/>
  </si>
  <si>
    <t>・仕事と子育ての両立は、個別の事例ごとにニーズ
が異なっており、それらにきめ細かく対応できる体制や、個々の要望に沿うことができる機能の準備が求められているのではないか。
・特に、第２子出産による離職が多いため、仕事と子育ての両立のための女性の就業支援は、今後も継続的に実施する必要がある。</t>
    <rPh sb="5" eb="6">
      <t>ソダ</t>
    </rPh>
    <rPh sb="105" eb="107">
      <t>シゴト</t>
    </rPh>
    <rPh sb="112" eb="114">
      <t>リョウリツ</t>
    </rPh>
    <rPh sb="118" eb="120">
      <t>ジョセイ</t>
    </rPh>
    <phoneticPr fontId="2"/>
  </si>
  <si>
    <t>・本事業は、事務職志向が強い等により就職に結びつかない女性・若者の職種志向の転換・拡大を促し、人材確保を必要とする分野への就職を促進する事業である。
・平成28年度は、事業の立ち上げにあたり、まずは事業推進の枠組みとして、業界団体や行政機関、金融機関等で構成する「大阪人材確保推進会議」を設置した。
・また、企業に対しては職場環境の改善や情報発信をテーマとしたセミナーを実施し、延べ244名参加いただくとともに、求職者に対しても、企業との交流会や作業体験ワークショップなどを通して、大学生23名を含む48名の職種志向の転換・拡大を図った。
・地方創生推進交付金の交付決定が12月下旬であり、事業期間が短かったため、対象とする3分野における就職の実現には至らなかった。
・平成29年度は、「大阪人材確保推進会議」の活動を本格化し、業界団体等との連携などにより、事業を実施。</t>
    <rPh sb="14" eb="15">
      <t>トウ</t>
    </rPh>
    <rPh sb="44" eb="45">
      <t>ウナガ</t>
    </rPh>
    <rPh sb="47" eb="49">
      <t>ジンザイ</t>
    </rPh>
    <rPh sb="49" eb="51">
      <t>カクホ</t>
    </rPh>
    <rPh sb="52" eb="54">
      <t>ヒツヨウ</t>
    </rPh>
    <rPh sb="57" eb="59">
      <t>ブンヤ</t>
    </rPh>
    <rPh sb="61" eb="63">
      <t>シュウショク</t>
    </rPh>
    <rPh sb="64" eb="66">
      <t>ソクシン</t>
    </rPh>
    <rPh sb="68" eb="70">
      <t>ジギョウ</t>
    </rPh>
    <rPh sb="77" eb="79">
      <t>ヘイセイ</t>
    </rPh>
    <rPh sb="81" eb="83">
      <t>ネンド</t>
    </rPh>
    <rPh sb="85" eb="87">
      <t>ジギョウ</t>
    </rPh>
    <rPh sb="88" eb="89">
      <t>タ</t>
    </rPh>
    <rPh sb="90" eb="91">
      <t>ア</t>
    </rPh>
    <rPh sb="100" eb="102">
      <t>ジギョウ</t>
    </rPh>
    <rPh sb="102" eb="104">
      <t>スイシン</t>
    </rPh>
    <rPh sb="105" eb="107">
      <t>ワクグ</t>
    </rPh>
    <rPh sb="145" eb="147">
      <t>セッチ</t>
    </rPh>
    <rPh sb="155" eb="157">
      <t>キギョウ</t>
    </rPh>
    <rPh sb="158" eb="159">
      <t>タイ</t>
    </rPh>
    <rPh sb="162" eb="164">
      <t>ショクバ</t>
    </rPh>
    <rPh sb="164" eb="166">
      <t>カンキョウ</t>
    </rPh>
    <rPh sb="167" eb="169">
      <t>カイゼン</t>
    </rPh>
    <rPh sb="170" eb="172">
      <t>ジョウホウ</t>
    </rPh>
    <rPh sb="172" eb="174">
      <t>ハッシン</t>
    </rPh>
    <rPh sb="186" eb="188">
      <t>ジッシ</t>
    </rPh>
    <rPh sb="190" eb="191">
      <t>ノ</t>
    </rPh>
    <rPh sb="195" eb="196">
      <t>メイ</t>
    </rPh>
    <rPh sb="196" eb="198">
      <t>サンカ</t>
    </rPh>
    <rPh sb="207" eb="209">
      <t>キュウショク</t>
    </rPh>
    <rPh sb="209" eb="210">
      <t>シャ</t>
    </rPh>
    <rPh sb="211" eb="212">
      <t>タイ</t>
    </rPh>
    <rPh sb="216" eb="218">
      <t>キギョウ</t>
    </rPh>
    <rPh sb="220" eb="222">
      <t>コウリュウ</t>
    </rPh>
    <rPh sb="222" eb="223">
      <t>カイ</t>
    </rPh>
    <rPh sb="224" eb="226">
      <t>サギョウ</t>
    </rPh>
    <rPh sb="226" eb="228">
      <t>タイケン</t>
    </rPh>
    <rPh sb="238" eb="239">
      <t>トオ</t>
    </rPh>
    <rPh sb="242" eb="245">
      <t>ダイガクセイ</t>
    </rPh>
    <rPh sb="247" eb="248">
      <t>メイ</t>
    </rPh>
    <rPh sb="249" eb="250">
      <t>フク</t>
    </rPh>
    <rPh sb="253" eb="254">
      <t>メイ</t>
    </rPh>
    <rPh sb="255" eb="257">
      <t>ショクシュ</t>
    </rPh>
    <rPh sb="257" eb="259">
      <t>シコウ</t>
    </rPh>
    <rPh sb="260" eb="262">
      <t>テンカン</t>
    </rPh>
    <rPh sb="263" eb="265">
      <t>カクダイ</t>
    </rPh>
    <rPh sb="266" eb="267">
      <t>ハカ</t>
    </rPh>
    <rPh sb="272" eb="274">
      <t>チホウ</t>
    </rPh>
    <rPh sb="274" eb="276">
      <t>ソウセイ</t>
    </rPh>
    <rPh sb="276" eb="278">
      <t>スイシン</t>
    </rPh>
    <rPh sb="278" eb="281">
      <t>コウフキン</t>
    </rPh>
    <rPh sb="282" eb="284">
      <t>コウフ</t>
    </rPh>
    <rPh sb="284" eb="286">
      <t>ケッテイ</t>
    </rPh>
    <rPh sb="289" eb="290">
      <t>ツキ</t>
    </rPh>
    <rPh sb="290" eb="292">
      <t>ゲジュン</t>
    </rPh>
    <rPh sb="296" eb="298">
      <t>ジギョウ</t>
    </rPh>
    <rPh sb="298" eb="300">
      <t>キカン</t>
    </rPh>
    <rPh sb="301" eb="302">
      <t>ミジカ</t>
    </rPh>
    <rPh sb="308" eb="310">
      <t>タイショウ</t>
    </rPh>
    <rPh sb="314" eb="316">
      <t>ブンヤ</t>
    </rPh>
    <rPh sb="320" eb="322">
      <t>シュウショク</t>
    </rPh>
    <rPh sb="323" eb="325">
      <t>ジツゲン</t>
    </rPh>
    <rPh sb="327" eb="328">
      <t>イタ</t>
    </rPh>
    <rPh sb="337" eb="339">
      <t>ヘイセイ</t>
    </rPh>
    <rPh sb="341" eb="342">
      <t>ネン</t>
    </rPh>
    <rPh sb="342" eb="343">
      <t>ド</t>
    </rPh>
    <rPh sb="358" eb="360">
      <t>カツドウ</t>
    </rPh>
    <rPh sb="361" eb="363">
      <t>ホンカク</t>
    </rPh>
    <rPh sb="363" eb="364">
      <t>カ</t>
    </rPh>
    <rPh sb="366" eb="368">
      <t>ギョウカイ</t>
    </rPh>
    <rPh sb="368" eb="370">
      <t>ダンタイ</t>
    </rPh>
    <rPh sb="370" eb="371">
      <t>トウ</t>
    </rPh>
    <rPh sb="373" eb="375">
      <t>レンケイ</t>
    </rPh>
    <rPh sb="381" eb="383">
      <t>ジギョウ</t>
    </rPh>
    <rPh sb="384" eb="386">
      <t>ジッシ</t>
    </rPh>
    <phoneticPr fontId="2"/>
  </si>
  <si>
    <r>
      <rPr>
        <b/>
        <u/>
        <sz val="10"/>
        <color theme="1"/>
        <rFont val="ＭＳ Ｐゴシック"/>
        <family val="3"/>
        <charset val="128"/>
        <scheme val="minor"/>
      </rPr>
      <t>○新子育て支援交付金</t>
    </r>
    <r>
      <rPr>
        <sz val="10"/>
        <color theme="1"/>
        <rFont val="ＭＳ Ｐゴシック"/>
        <family val="3"/>
        <charset val="128"/>
        <scheme val="minor"/>
      </rPr>
      <t xml:space="preserve">
　子ども総合計画の目標達成に資するため、市町村が子どもの貧困や障がい児支援、児童虐待防止などに関する府提示モデルメニューに適合する事業を実施する場合に交付金を交付。</t>
    </r>
    <phoneticPr fontId="2"/>
  </si>
  <si>
    <t>・平成28年度は、大阪府子ども総合計画に定める重点施策の中から、子どもの貧困対策や児童虐待の防止等のモデルメニューを提示し、市町村が地域の実情に沿って取組みを実施。43市町村において170事業を実施し、うち事業実施が多い分野としては、障がい児支援が92事業、児童虐待防止への取組が33事業、子どもの貧困に対する取組が26事業であった。また、KPIを達成するなど効果があった。
・平成29年度は、市町村の取組状況や効果検証、地域ニーズの把握等を踏まえ、モデルメニューの精査を図りながら、事業を実施。</t>
    <rPh sb="84" eb="87">
      <t>シチョウソン</t>
    </rPh>
    <rPh sb="94" eb="96">
      <t>ジギョウ</t>
    </rPh>
    <rPh sb="97" eb="99">
      <t>ジッシ</t>
    </rPh>
    <rPh sb="103" eb="105">
      <t>ジギョウ</t>
    </rPh>
    <rPh sb="105" eb="107">
      <t>ジッシ</t>
    </rPh>
    <rPh sb="108" eb="109">
      <t>オオ</t>
    </rPh>
    <rPh sb="110" eb="112">
      <t>ブンヤ</t>
    </rPh>
    <rPh sb="126" eb="128">
      <t>ジギョウ</t>
    </rPh>
    <rPh sb="129" eb="131">
      <t>ジドウ</t>
    </rPh>
    <rPh sb="131" eb="133">
      <t>ギャクタイ</t>
    </rPh>
    <rPh sb="133" eb="135">
      <t>ボウシ</t>
    </rPh>
    <rPh sb="137" eb="138">
      <t>ト</t>
    </rPh>
    <rPh sb="138" eb="139">
      <t>ク</t>
    </rPh>
    <rPh sb="142" eb="144">
      <t>ジギョウ</t>
    </rPh>
    <rPh sb="145" eb="146">
      <t>コ</t>
    </rPh>
    <rPh sb="149" eb="151">
      <t>ヒンコン</t>
    </rPh>
    <rPh sb="152" eb="153">
      <t>タイ</t>
    </rPh>
    <rPh sb="155" eb="157">
      <t>トリク</t>
    </rPh>
    <rPh sb="160" eb="162">
      <t>ジギョウ</t>
    </rPh>
    <phoneticPr fontId="2"/>
  </si>
  <si>
    <t>・平成28年度は、全国展開事業への参画に係るチラシの作成、配布等の広報活動を実施。新規会員数の目標を大きく上回る効果があった。
・平成29年度は、全国展開により、会員は全国の協賛店でカード利用が可能であることをＰＲする。また、協賛店には全国からの利用者があるなどのメリットをPRし、新規会員数及び協賛店舗数の増加に努める。</t>
    <rPh sb="1" eb="3">
      <t>ヘイセイ</t>
    </rPh>
    <rPh sb="5" eb="6">
      <t>ネン</t>
    </rPh>
    <rPh sb="6" eb="7">
      <t>ド</t>
    </rPh>
    <rPh sb="9" eb="11">
      <t>ゼンコク</t>
    </rPh>
    <rPh sb="11" eb="13">
      <t>テンカイ</t>
    </rPh>
    <rPh sb="13" eb="15">
      <t>ジギョウ</t>
    </rPh>
    <rPh sb="17" eb="19">
      <t>サンカク</t>
    </rPh>
    <rPh sb="20" eb="21">
      <t>カカ</t>
    </rPh>
    <rPh sb="26" eb="28">
      <t>サクセイ</t>
    </rPh>
    <rPh sb="29" eb="31">
      <t>ハイフ</t>
    </rPh>
    <rPh sb="31" eb="32">
      <t>トウ</t>
    </rPh>
    <rPh sb="33" eb="35">
      <t>コウホウ</t>
    </rPh>
    <rPh sb="35" eb="37">
      <t>カツドウ</t>
    </rPh>
    <rPh sb="38" eb="40">
      <t>ジッシ</t>
    </rPh>
    <rPh sb="41" eb="43">
      <t>シンキ</t>
    </rPh>
    <rPh sb="43" eb="46">
      <t>カイインスウ</t>
    </rPh>
    <rPh sb="47" eb="49">
      <t>モクヒョウ</t>
    </rPh>
    <rPh sb="50" eb="51">
      <t>オオ</t>
    </rPh>
    <rPh sb="53" eb="54">
      <t>ウワ</t>
    </rPh>
    <rPh sb="54" eb="55">
      <t>マワ</t>
    </rPh>
    <rPh sb="56" eb="58">
      <t>コウカ</t>
    </rPh>
    <rPh sb="66" eb="68">
      <t>ヘイセイ</t>
    </rPh>
    <rPh sb="70" eb="71">
      <t>ネン</t>
    </rPh>
    <rPh sb="71" eb="72">
      <t>ド</t>
    </rPh>
    <rPh sb="74" eb="76">
      <t>ゼンコク</t>
    </rPh>
    <rPh sb="76" eb="78">
      <t>テンカイ</t>
    </rPh>
    <rPh sb="142" eb="144">
      <t>シンキ</t>
    </rPh>
    <rPh sb="144" eb="146">
      <t>カイイン</t>
    </rPh>
    <rPh sb="146" eb="147">
      <t>スウ</t>
    </rPh>
    <rPh sb="147" eb="148">
      <t>オヨ</t>
    </rPh>
    <rPh sb="149" eb="151">
      <t>キョウサン</t>
    </rPh>
    <rPh sb="151" eb="154">
      <t>テンポスウ</t>
    </rPh>
    <rPh sb="155" eb="157">
      <t>ゾウカ</t>
    </rPh>
    <rPh sb="158" eb="159">
      <t>ツト</t>
    </rPh>
    <phoneticPr fontId="2"/>
  </si>
  <si>
    <r>
      <rPr>
        <b/>
        <u/>
        <sz val="10"/>
        <color theme="1"/>
        <rFont val="ＭＳ Ｐゴシック"/>
        <family val="3"/>
        <charset val="128"/>
        <scheme val="minor"/>
      </rPr>
      <t>○乳児を養育する子育て世帯と地域人材パートナー育成事業</t>
    </r>
    <r>
      <rPr>
        <sz val="10"/>
        <color theme="1"/>
        <rFont val="ＭＳ Ｐゴシック"/>
        <family val="3"/>
        <charset val="128"/>
        <scheme val="minor"/>
      </rPr>
      <t xml:space="preserve">
　乳児を養育する子育て世帯の孤立化や産後うつなどの様々な課題に対し、地域資源である里親制度を活用して、既存の子育て支援に関するサービスをより使いやすく、身近なものにし、安心して子育てできる地域づくりを行うモデル事業。モデル地域外での事業実施に向け、本事業内容の普及啓発に取り組む。
</t>
    </r>
    <phoneticPr fontId="2"/>
  </si>
  <si>
    <t>・平成28年度は、里親の新規開拓や研修等の実施を通じ、地域の子どもを地域で育てるという機運醸成を図り、中心的な支え手となる地域人材パートナー（里親）の養成に努めた。
・新規里親登録 11家庭など一部のKPIを達成することができた。
・乳児の預かりサービスの提供は、国との事前協議において実施可能といった見解をいただいていたものが、最終的な判断として、規制等により実施に至っていない。
・平成29年度は、乳児の預かりサービスの提供を進めるため、内閣府が行う地方分権改革に関する提案募集にエントリーするとともに、国家要望において里親制度が子育て支援の延長線上にあるという意識啓発を求めている。
・また、モデル市町村以外の市町村が取り組みやすいよう、本府が独自実施する「新子育て支援交付金」において本サービスについてメニューを設定し、支援を行う（現在、枚方市及び泉佐野市で検討中）。</t>
    <rPh sb="48" eb="49">
      <t>ハカ</t>
    </rPh>
    <rPh sb="97" eb="99">
      <t>イチブ</t>
    </rPh>
    <rPh sb="132" eb="133">
      <t>クニ</t>
    </rPh>
    <rPh sb="165" eb="168">
      <t>サイシュウテキ</t>
    </rPh>
    <rPh sb="169" eb="171">
      <t>ハンダン</t>
    </rPh>
    <rPh sb="181" eb="183">
      <t>ジッシ</t>
    </rPh>
    <rPh sb="184" eb="185">
      <t>イタ</t>
    </rPh>
    <rPh sb="323" eb="324">
      <t>ホン</t>
    </rPh>
    <rPh sb="328" eb="330">
      <t>ジッシ</t>
    </rPh>
    <rPh sb="333" eb="334">
      <t>シン</t>
    </rPh>
    <rPh sb="347" eb="348">
      <t>ホン</t>
    </rPh>
    <phoneticPr fontId="2"/>
  </si>
  <si>
    <r>
      <rPr>
        <b/>
        <u/>
        <sz val="10"/>
        <color theme="1"/>
        <rFont val="ＭＳ Ｐゴシック"/>
        <family val="3"/>
        <charset val="128"/>
        <scheme val="minor"/>
      </rPr>
      <t xml:space="preserve">○子ども施設地域共生応援事業 </t>
    </r>
    <r>
      <rPr>
        <sz val="10"/>
        <color theme="1"/>
        <rFont val="ＭＳ Ｐゴシック"/>
        <family val="3"/>
        <charset val="128"/>
        <scheme val="minor"/>
      </rPr>
      <t xml:space="preserve">
 保育所等の子ども施設に関する近隣騒音苦情を未然に防止し、施設と地域との共生を実現するため、先進事例等をとりまとめた手引書を作成して配布するとともに、シンポジウム等により広報啓発を実施。
</t>
    </r>
    <phoneticPr fontId="2"/>
  </si>
  <si>
    <t>・施設で手引書が活用されるよう、引き続き、関係者への啓発を進める必要がある。
・相互理解にとどまらず、地域が施設を支える、また施設が地域を支えるといった観点からの共生を作り上げる事業にしていく必要があるのではないか。</t>
    <phoneticPr fontId="2"/>
  </si>
  <si>
    <r>
      <rPr>
        <b/>
        <u/>
        <sz val="10"/>
        <color theme="1"/>
        <rFont val="ＭＳ Ｐゴシック"/>
        <family val="3"/>
        <charset val="128"/>
        <scheme val="minor"/>
      </rPr>
      <t>○子どもの読書活動環境整備事業</t>
    </r>
    <r>
      <rPr>
        <sz val="10"/>
        <color theme="1"/>
        <rFont val="ＭＳ Ｐゴシック"/>
        <family val="3"/>
        <charset val="128"/>
        <scheme val="minor"/>
      </rPr>
      <t xml:space="preserve">
　子どもが読書の大切さと楽しさを知り、自主的に読書活動ができる環境を整備するため、月１回家庭や地域で読書を楽しむキャンペーン「OSAKA PAGE ONE」を民間団体等と連携して実施するとともに、「えほんのひろば」等の就学前の子どもと保護者の本を通じた交流の場づくりのモデル実施を行い、地域における子どもの読書活動の取組みを支援する。
</t>
    </r>
    <phoneticPr fontId="2"/>
  </si>
  <si>
    <t>・平成28年度は、地方創生推進交付金を申請するも不採択となった。そのため、具体的な事業のうち「OSAKA PAGE ONEキャンペーン」の展開については、広報媒体等の作成が実現できず、充分な浸透が図れなかった。
・えほんのひろばについては、民間企業から絵本の寄贈、商業施設のイベントスペースの無償提供を受けて実施した。
・平成29年度は、引き続き、関係機関の協力を得ながら「OSAKA PAGE ONEキャンペーン」及びえほんのひろばを実施。
・また、文部科学省委託事業「地域の教育資源を活用した教育格差解消プラン」を活用し、経済格差等により困難を抱える子どもへの読書活動支援（啓発リーフレット、ブックリストの作成、支援者向け研修）を行っている。</t>
    <phoneticPr fontId="2"/>
  </si>
  <si>
    <r>
      <rPr>
        <b/>
        <u/>
        <sz val="10"/>
        <color theme="1"/>
        <rFont val="ＭＳ Ｐゴシック"/>
        <family val="3"/>
        <charset val="128"/>
        <scheme val="minor"/>
      </rPr>
      <t>○グローバルリーダー育成・留学促進事業</t>
    </r>
    <r>
      <rPr>
        <sz val="10"/>
        <color theme="1"/>
        <rFont val="ＭＳ Ｐゴシック"/>
        <family val="3"/>
        <charset val="128"/>
        <scheme val="minor"/>
      </rPr>
      <t xml:space="preserve">
 グローバルリーダー育成の契機づくり、大阪への留学促進のため、友好提携先であるインドネシア・東ジャワ州及びベトナム・ホーチミン市との間で高校生を相互に派遣。
</t>
    </r>
    <phoneticPr fontId="2"/>
  </si>
  <si>
    <r>
      <rPr>
        <b/>
        <u/>
        <sz val="10"/>
        <color theme="1"/>
        <rFont val="ＭＳ Ｐゴシック"/>
        <family val="3"/>
        <charset val="128"/>
        <scheme val="minor"/>
      </rPr>
      <t>○高校内における居場所のプラットフォーム化事業</t>
    </r>
    <r>
      <rPr>
        <sz val="10"/>
        <color theme="1"/>
        <rFont val="ＭＳ Ｐゴシック"/>
        <family val="3"/>
        <charset val="128"/>
        <scheme val="minor"/>
      </rPr>
      <t xml:space="preserve">
　高校とＮＰＯ等が連携し、学校内に居場所を開設するとともに福祉や労働等関係機関と連携したプラットフォームを構築。中退・不登校、また、そのおそれのある生徒を支援。　</t>
    </r>
    <phoneticPr fontId="2"/>
  </si>
  <si>
    <t>・平成28年度事業では、13市町の協力のもと府全域を対象に実態調査を実施。調査の結果、ひとり親家庭が経済的に厳しい、就学援助など利用できる制度を使っていない、困窮世帯ほど子どもの教育に係る環境が整っていない等の課題が明らかになった。
・特に、困窮世帯が必要な支援制度につながっていないとの課題に対応するため、平成29年度は、支援を要する子どもの発見から対策の実施、見守りまでをトータルでサポートする体制づくりに向けて、門真市とともに、庁内関係部局と連携しながら、モデルの構築にむけて、検討を進める。
・また、課題に対応するために、庁内各部局で実施する就労支援や教育など関連施策について、総点検を実施。今後、取組みの強化を図っていく。</t>
    <rPh sb="1" eb="3">
      <t>ヘイセイ</t>
    </rPh>
    <rPh sb="5" eb="6">
      <t>ネン</t>
    </rPh>
    <rPh sb="6" eb="7">
      <t>ド</t>
    </rPh>
    <rPh sb="7" eb="9">
      <t>ジギョウ</t>
    </rPh>
    <rPh sb="79" eb="81">
      <t>コンキュウ</t>
    </rPh>
    <rPh sb="81" eb="83">
      <t>セタイ</t>
    </rPh>
    <rPh sb="85" eb="86">
      <t>コ</t>
    </rPh>
    <rPh sb="89" eb="91">
      <t>キョウイク</t>
    </rPh>
    <rPh sb="92" eb="93">
      <t>カカ</t>
    </rPh>
    <rPh sb="94" eb="96">
      <t>カンキョウ</t>
    </rPh>
    <rPh sb="97" eb="98">
      <t>トトノ</t>
    </rPh>
    <rPh sb="103" eb="104">
      <t>トウ</t>
    </rPh>
    <rPh sb="108" eb="109">
      <t>アキ</t>
    </rPh>
    <rPh sb="119" eb="120">
      <t>トク</t>
    </rPh>
    <rPh sb="122" eb="124">
      <t>コンキュウ</t>
    </rPh>
    <rPh sb="124" eb="126">
      <t>セタイ</t>
    </rPh>
    <rPh sb="127" eb="129">
      <t>ヒツヨウ</t>
    </rPh>
    <rPh sb="130" eb="132">
      <t>シエン</t>
    </rPh>
    <rPh sb="132" eb="134">
      <t>セイド</t>
    </rPh>
    <rPh sb="145" eb="147">
      <t>カダイ</t>
    </rPh>
    <rPh sb="148" eb="150">
      <t>タイオウ</t>
    </rPh>
    <rPh sb="210" eb="213">
      <t>カドマシ</t>
    </rPh>
    <rPh sb="236" eb="238">
      <t>コウチク</t>
    </rPh>
    <phoneticPr fontId="2"/>
  </si>
  <si>
    <t>・平成28年度は、ひとり親家庭等が一時的に介護や保育等の日常生活に支障が生じた場合、家庭生活支援員を派遣して、生活援助等のサービスを提供する事業を実施。
・36名が利用しており、その内訳は、技能習得のための通学に際して14名（延べ149時間）、疾病・看護等で7名（延べ79時間）、出張に際して15名（延べ163時間）となっている。 
・ＫＰＩの達成率が低いことについては、当該事業の認知度が低いということが実績値に影響していると考察できる。
・平成29年度は、市町村との意見交換会の場等を通じ事業の周知に努めながら実施。
・本事業は、一時的に日常生活に支障が生じた場合、家庭生活支援員を派遣して、生活の安定を図ることを目的としていることから、派遣時間を指標に取り組んでいく。</t>
    <rPh sb="80" eb="81">
      <t>メイ</t>
    </rPh>
    <rPh sb="82" eb="84">
      <t>リヨウ</t>
    </rPh>
    <rPh sb="91" eb="93">
      <t>ウチワケ</t>
    </rPh>
    <rPh sb="95" eb="97">
      <t>ギノウ</t>
    </rPh>
    <rPh sb="97" eb="99">
      <t>シュウトク</t>
    </rPh>
    <rPh sb="103" eb="105">
      <t>ツウガク</t>
    </rPh>
    <rPh sb="106" eb="107">
      <t>サイ</t>
    </rPh>
    <rPh sb="111" eb="112">
      <t>メイ</t>
    </rPh>
    <rPh sb="113" eb="114">
      <t>ノ</t>
    </rPh>
    <rPh sb="118" eb="120">
      <t>ジカン</t>
    </rPh>
    <rPh sb="122" eb="124">
      <t>シッペイ</t>
    </rPh>
    <rPh sb="125" eb="127">
      <t>カンゴ</t>
    </rPh>
    <rPh sb="127" eb="128">
      <t>トウ</t>
    </rPh>
    <rPh sb="130" eb="131">
      <t>メイ</t>
    </rPh>
    <rPh sb="132" eb="133">
      <t>ノ</t>
    </rPh>
    <rPh sb="136" eb="138">
      <t>ジカン</t>
    </rPh>
    <rPh sb="140" eb="142">
      <t>シュッチョウ</t>
    </rPh>
    <rPh sb="143" eb="144">
      <t>サイ</t>
    </rPh>
    <rPh sb="148" eb="149">
      <t>メイ</t>
    </rPh>
    <rPh sb="150" eb="151">
      <t>ノ</t>
    </rPh>
    <rPh sb="155" eb="157">
      <t>ジカン</t>
    </rPh>
    <rPh sb="172" eb="175">
      <t>タッセイリツ</t>
    </rPh>
    <rPh sb="176" eb="177">
      <t>ヒク</t>
    </rPh>
    <rPh sb="186" eb="188">
      <t>トウガイ</t>
    </rPh>
    <rPh sb="188" eb="190">
      <t>ジギョウ</t>
    </rPh>
    <rPh sb="191" eb="193">
      <t>ニンチ</t>
    </rPh>
    <rPh sb="193" eb="194">
      <t>ド</t>
    </rPh>
    <rPh sb="195" eb="196">
      <t>ヒク</t>
    </rPh>
    <rPh sb="203" eb="206">
      <t>ジッセキチ</t>
    </rPh>
    <rPh sb="207" eb="209">
      <t>エイキョウ</t>
    </rPh>
    <rPh sb="214" eb="216">
      <t>コウサツ</t>
    </rPh>
    <rPh sb="223" eb="225">
      <t>ヘイセイ</t>
    </rPh>
    <rPh sb="227" eb="229">
      <t>ネンド</t>
    </rPh>
    <rPh sb="231" eb="234">
      <t>シチョウソン</t>
    </rPh>
    <rPh sb="236" eb="238">
      <t>イケン</t>
    </rPh>
    <rPh sb="238" eb="240">
      <t>コウカン</t>
    </rPh>
    <rPh sb="240" eb="241">
      <t>カイ</t>
    </rPh>
    <rPh sb="242" eb="243">
      <t>バ</t>
    </rPh>
    <rPh sb="243" eb="244">
      <t>トウ</t>
    </rPh>
    <rPh sb="245" eb="246">
      <t>ツウ</t>
    </rPh>
    <rPh sb="247" eb="249">
      <t>ジギョウ</t>
    </rPh>
    <rPh sb="250" eb="252">
      <t>シュウチ</t>
    </rPh>
    <rPh sb="253" eb="254">
      <t>ツト</t>
    </rPh>
    <rPh sb="258" eb="260">
      <t>ジッシ</t>
    </rPh>
    <rPh sb="263" eb="264">
      <t>ホン</t>
    </rPh>
    <rPh sb="264" eb="266">
      <t>ジギョウ</t>
    </rPh>
    <rPh sb="302" eb="304">
      <t>アンテイ</t>
    </rPh>
    <rPh sb="305" eb="306">
      <t>ハカ</t>
    </rPh>
    <rPh sb="310" eb="312">
      <t>モクテキ</t>
    </rPh>
    <rPh sb="322" eb="324">
      <t>ハケン</t>
    </rPh>
    <rPh sb="324" eb="326">
      <t>ジカン</t>
    </rPh>
    <rPh sb="327" eb="329">
      <t>シヒョウ</t>
    </rPh>
    <rPh sb="330" eb="331">
      <t>ト</t>
    </rPh>
    <rPh sb="332" eb="333">
      <t>ク</t>
    </rPh>
    <phoneticPr fontId="2"/>
  </si>
  <si>
    <t xml:space="preserve">・平成28年度は、夜間・休日の電話相談、健康管理・食育・家計管理をテーマとした講習会の開催、子どもの学習支援、ひとり親家庭同士の交流の場を設けるといった事業を総合的に実施。
・本事業は、相談を受けるなど保護者を対象としたものと、学習支援など子どもを対象としたものがあり、相談については、平成28年度は37件の相談件数であり、その内訳は、「子どもとのかかわり」が14件で最も多く、「話を聞いてほしい」が12件、「仕事上の悩み」が4件、「経済的な問題」「元夫との問題」がそれぞれ3件などと続いている。（内訳の件数は延べ件数）
・ＫＰＩの達成率が低いことについては、当該事業の認知度が低いということが実績値に影響していると思われる。
・平成29年度は、市町村との意見交換会の場等を通じ事業の周知に努めながら、事業を実施。
・事業の周知をすすめ、相談件数の増加を図り、より多くのひとり親家庭の実情を把握していく。
</t>
    <rPh sb="88" eb="89">
      <t>ホン</t>
    </rPh>
    <rPh sb="89" eb="91">
      <t>ジギョウ</t>
    </rPh>
    <rPh sb="93" eb="95">
      <t>ソウダン</t>
    </rPh>
    <rPh sb="96" eb="97">
      <t>ウ</t>
    </rPh>
    <rPh sb="101" eb="104">
      <t>ホゴシャ</t>
    </rPh>
    <rPh sb="105" eb="107">
      <t>タイショウ</t>
    </rPh>
    <rPh sb="114" eb="116">
      <t>ガクシュウ</t>
    </rPh>
    <rPh sb="116" eb="118">
      <t>シエン</t>
    </rPh>
    <rPh sb="120" eb="121">
      <t>コ</t>
    </rPh>
    <rPh sb="124" eb="126">
      <t>タイショウ</t>
    </rPh>
    <rPh sb="135" eb="137">
      <t>ソウダン</t>
    </rPh>
    <rPh sb="152" eb="153">
      <t>ケン</t>
    </rPh>
    <rPh sb="154" eb="156">
      <t>ソウダン</t>
    </rPh>
    <rPh sb="156" eb="158">
      <t>ケンスウ</t>
    </rPh>
    <rPh sb="164" eb="166">
      <t>ウチワケ</t>
    </rPh>
    <rPh sb="169" eb="170">
      <t>コ</t>
    </rPh>
    <rPh sb="182" eb="183">
      <t>ケン</t>
    </rPh>
    <rPh sb="184" eb="185">
      <t>モット</t>
    </rPh>
    <rPh sb="186" eb="187">
      <t>オオ</t>
    </rPh>
    <rPh sb="190" eb="191">
      <t>ハナシ</t>
    </rPh>
    <rPh sb="192" eb="193">
      <t>キ</t>
    </rPh>
    <rPh sb="202" eb="203">
      <t>ケン</t>
    </rPh>
    <rPh sb="205" eb="208">
      <t>シゴトジョウ</t>
    </rPh>
    <rPh sb="209" eb="210">
      <t>ナヤ</t>
    </rPh>
    <rPh sb="214" eb="215">
      <t>ケン</t>
    </rPh>
    <rPh sb="217" eb="220">
      <t>ケイザイテキ</t>
    </rPh>
    <rPh sb="221" eb="223">
      <t>モンダイ</t>
    </rPh>
    <rPh sb="225" eb="226">
      <t>モト</t>
    </rPh>
    <rPh sb="226" eb="227">
      <t>オット</t>
    </rPh>
    <rPh sb="229" eb="231">
      <t>モンダイ</t>
    </rPh>
    <rPh sb="238" eb="239">
      <t>ケン</t>
    </rPh>
    <rPh sb="242" eb="243">
      <t>ツヅ</t>
    </rPh>
    <rPh sb="249" eb="251">
      <t>ウチワケ</t>
    </rPh>
    <rPh sb="252" eb="254">
      <t>ケンスウ</t>
    </rPh>
    <rPh sb="255" eb="256">
      <t>ノ</t>
    </rPh>
    <rPh sb="257" eb="259">
      <t>ケンスウ</t>
    </rPh>
    <rPh sb="360" eb="362">
      <t>ジギョウ</t>
    </rPh>
    <rPh sb="363" eb="365">
      <t>シュウチ</t>
    </rPh>
    <rPh sb="370" eb="372">
      <t>ソウダン</t>
    </rPh>
    <rPh sb="372" eb="374">
      <t>ケンスウ</t>
    </rPh>
    <rPh sb="375" eb="377">
      <t>ゾウカ</t>
    </rPh>
    <rPh sb="378" eb="379">
      <t>ハカ</t>
    </rPh>
    <rPh sb="383" eb="384">
      <t>オオ</t>
    </rPh>
    <rPh sb="389" eb="390">
      <t>オヤ</t>
    </rPh>
    <rPh sb="390" eb="392">
      <t>カテイ</t>
    </rPh>
    <rPh sb="393" eb="395">
      <t>ジツジョウ</t>
    </rPh>
    <rPh sb="396" eb="398">
      <t>ハアク</t>
    </rPh>
    <phoneticPr fontId="2"/>
  </si>
  <si>
    <t>・平成28年度は、まちづくりフォーラムの開催や、船やバスで地域をつなぐ社会実験を実施。KPIを達成するなど効果があった。
・平成29年度は、まちづくり関係者によるプラットフォームを立ち上げ、市町村と連携しながら、広域連携型のまちづくりの推進に向けた取組みを進める。また、竹内街道の日本遺産認定を契機に、H28年度の試験運行をモデルとした周遊バス運行の継続を図る。さらに、BID制度について、活動財源を確保する仕組みづくりなど国家要望を行う。
・平成28年度の取組みにより、天満橋から枚方まで、民間舟運事業者によるまちの賑わいと連携した観光船の運航が平成29年9月から開始するなど、地域活性化の支援が図れた。</t>
    <rPh sb="223" eb="225">
      <t>ヘイセイ</t>
    </rPh>
    <rPh sb="227" eb="228">
      <t>ネン</t>
    </rPh>
    <rPh sb="228" eb="229">
      <t>ド</t>
    </rPh>
    <rPh sb="230" eb="232">
      <t>トリク</t>
    </rPh>
    <phoneticPr fontId="2"/>
  </si>
  <si>
    <t>・支援した人のうち、確認できた就職者以外のUIJターン就職も想定されるため、実際には、もう少し多くの人が就職されている可能性もあり、非常に効果があったのではないかと考えられる。
・一方で、年間の人口の社会移動の規模からすれば、66人の実績は小さく、事業費とKPIを比較すると、１人当たりのコストがかなり高額となっている。費用のかけ方を工夫した方が良いのではないか。
・他府県の状況など、同様の取組みにかけている１人当たりの獲得コストなどを参考にしてはどうか。
・大阪にUIJターンされた人の動機などを確認してみてはどうか。</t>
    <rPh sb="1" eb="3">
      <t>シエン</t>
    </rPh>
    <rPh sb="5" eb="6">
      <t>ヒト</t>
    </rPh>
    <rPh sb="10" eb="12">
      <t>カクニン</t>
    </rPh>
    <rPh sb="15" eb="17">
      <t>シュウショク</t>
    </rPh>
    <rPh sb="17" eb="18">
      <t>シャ</t>
    </rPh>
    <rPh sb="90" eb="92">
      <t>イッポウ</t>
    </rPh>
    <rPh sb="94" eb="95">
      <t>ネン</t>
    </rPh>
    <rPh sb="95" eb="96">
      <t>カン</t>
    </rPh>
    <rPh sb="124" eb="126">
      <t>ジギョウ</t>
    </rPh>
    <rPh sb="207" eb="208">
      <t>ア</t>
    </rPh>
    <phoneticPr fontId="2"/>
  </si>
  <si>
    <t>・平成28年度は、東京圏における年2回（7月・2月）の移住促進フェアでは、来場者数764人、就業体験プログラムでは、98人が参加するなど、目標を達成した。
・それらの取組みの成果として、東京圏からのUIJターン就職者数66人に繋がった。
・平成29年度は、本事業で展開した広報ツール等や個人情報をおおさかUIJターン促進事業に引き継ぎ、情報発信や就職支援を継続。
・さらに、庁内連携のみならず、府内自治体や近隣府県、民間事業者等との連携も強化し、大阪へのUIJターン就職促進を効果的・効率的に実施する。</t>
    <rPh sb="62" eb="64">
      <t>サンカ</t>
    </rPh>
    <rPh sb="69" eb="71">
      <t>モクヒョウ</t>
    </rPh>
    <rPh sb="87" eb="89">
      <t>セイカ</t>
    </rPh>
    <rPh sb="113" eb="114">
      <t>ツナ</t>
    </rPh>
    <rPh sb="129" eb="130">
      <t>ホン</t>
    </rPh>
    <rPh sb="130" eb="132">
      <t>ジギョウ</t>
    </rPh>
    <rPh sb="133" eb="135">
      <t>テンカイ</t>
    </rPh>
    <rPh sb="137" eb="139">
      <t>コウホウ</t>
    </rPh>
    <rPh sb="142" eb="143">
      <t>トウ</t>
    </rPh>
    <rPh sb="144" eb="146">
      <t>コジン</t>
    </rPh>
    <rPh sb="146" eb="148">
      <t>ジョウホウ</t>
    </rPh>
    <rPh sb="159" eb="161">
      <t>ソクシン</t>
    </rPh>
    <rPh sb="161" eb="163">
      <t>ジギョウ</t>
    </rPh>
    <rPh sb="169" eb="171">
      <t>ジョウホウ</t>
    </rPh>
    <rPh sb="171" eb="173">
      <t>ハッシン</t>
    </rPh>
    <rPh sb="174" eb="176">
      <t>シュウショク</t>
    </rPh>
    <rPh sb="176" eb="178">
      <t>シエン</t>
    </rPh>
    <rPh sb="179" eb="181">
      <t>ケイゾク</t>
    </rPh>
    <rPh sb="209" eb="211">
      <t>ミンカン</t>
    </rPh>
    <rPh sb="211" eb="213">
      <t>ジギョウ</t>
    </rPh>
    <rPh sb="213" eb="214">
      <t>シャ</t>
    </rPh>
    <rPh sb="214" eb="215">
      <t>トウ</t>
    </rPh>
    <rPh sb="243" eb="245">
      <t>コウリツ</t>
    </rPh>
    <rPh sb="245" eb="246">
      <t>テキ</t>
    </rPh>
    <phoneticPr fontId="2"/>
  </si>
  <si>
    <t>・支援した人のうち、確認できた就職者以外のUIJターン就職も想定されるため、実際には、もう少し多くの人が就職されている可能性もあり、非常に効果があったのではないかと考えられる。
・UIJターンの取組みは重要であるので、地道に取組みを継続していくべき。
・東京に関西出身の人が集まれる憩いの場があれば、効率的に情報提供することができるのではないか。関西の私立大学のサテライトも開設されているので、そのような場を活用するのも良いのではないか。
・関西出身者は、関西で働きたい人も多いと考えられるため、より多くの選択肢を提示すべきではないか。
・大阪はポテンシャルがあるため、見せ方を工夫して、より魅力を発信していく必要がある。
・一方で、年間の人口の社会移動の規模からすれば、66人の実績は小さく、事業費とKPIを比較すると、１人当たりのコストがかなり高額となっている。費用のかけ方を工夫した方が良いのではないか。
・大阪にUIJターンされた人の動機などを確認してみてはどうか。</t>
    <rPh sb="225" eb="226">
      <t>シャ</t>
    </rPh>
    <rPh sb="240" eb="241">
      <t>カンガ</t>
    </rPh>
    <rPh sb="289" eb="291">
      <t>クフウ</t>
    </rPh>
    <rPh sb="407" eb="409">
      <t>オオサカ</t>
    </rPh>
    <rPh sb="419" eb="420">
      <t>ヒト</t>
    </rPh>
    <rPh sb="421" eb="423">
      <t>ドウキ</t>
    </rPh>
    <rPh sb="426" eb="428">
      <t>カクニン</t>
    </rPh>
    <phoneticPr fontId="2"/>
  </si>
  <si>
    <t>・平成28年度事業では、ＵＩＪターン就職の促進のため、東京圏において合同企業説明会や、セミナー等を実施することで、求職者約940名が事業登録し、東京圏からのUIJターン就職者数66人に繋がった。
・また、プロフェッショナル人材戦略拠点については、大企業の早期退職者の採用支援を実施。KPIを大きく上回るなど効果があった。
・平成29年度は、ＵＩＪターン就職については、昨年度の事業登録者のうち約850名に、引き続き就職支援を行っていくとともに、東京圏の大学との連携による学内イベントの開催や、転職者層をメインターゲットとしたイベントを実施する。また、府庁内各部局や地域における関係者（府内市町村、経済団体、金融機関等）と連携を図りながら、オール大阪で魅力を発信していく。
・府内中堅・中小企業の魅力情報ＷＥＢサイトの作成については、受益者負担の観点から掲載企業から情報掲載料を徴収する。
・以上のように昨年度構築したネットワークなどを活用することで、事業費の縮小を図り、効率的な事業運営により、ＵＩＪターン就職の促進に取り組む。
・プロフェッショナル人材戦略拠点については、企業が求めるプロ人材のマッチングに努めるとともに、OSAKAしごとフィールド中小企業人材支援センターと連携した人材確保支援に取り組んでいく。</t>
    <rPh sb="57" eb="59">
      <t>キュウショク</t>
    </rPh>
    <rPh sb="59" eb="60">
      <t>シャ</t>
    </rPh>
    <rPh sb="60" eb="61">
      <t>ヤク</t>
    </rPh>
    <rPh sb="64" eb="65">
      <t>メイ</t>
    </rPh>
    <rPh sb="66" eb="68">
      <t>ジギョウ</t>
    </rPh>
    <rPh sb="68" eb="70">
      <t>トウロク</t>
    </rPh>
    <rPh sb="72" eb="74">
      <t>トウキョウ</t>
    </rPh>
    <rPh sb="74" eb="75">
      <t>ケン</t>
    </rPh>
    <rPh sb="84" eb="86">
      <t>シュウショク</t>
    </rPh>
    <rPh sb="86" eb="87">
      <t>シャ</t>
    </rPh>
    <rPh sb="87" eb="88">
      <t>スウ</t>
    </rPh>
    <rPh sb="92" eb="93">
      <t>ツナ</t>
    </rPh>
    <rPh sb="185" eb="188">
      <t>サクネンド</t>
    </rPh>
    <rPh sb="247" eb="250">
      <t>テンショクシャ</t>
    </rPh>
    <rPh sb="250" eb="251">
      <t>ソウ</t>
    </rPh>
    <rPh sb="268" eb="270">
      <t>ジッシ</t>
    </rPh>
    <rPh sb="367" eb="370">
      <t>ジュエキシャ</t>
    </rPh>
    <rPh sb="370" eb="372">
      <t>フタン</t>
    </rPh>
    <rPh sb="373" eb="375">
      <t>カンテン</t>
    </rPh>
    <rPh sb="396" eb="398">
      <t>イジョウ</t>
    </rPh>
    <rPh sb="402" eb="405">
      <t>サクネンド</t>
    </rPh>
    <rPh sb="405" eb="407">
      <t>コウチク</t>
    </rPh>
    <rPh sb="418" eb="420">
      <t>カツヨウ</t>
    </rPh>
    <rPh sb="426" eb="429">
      <t>ジギョウヒ</t>
    </rPh>
    <rPh sb="430" eb="432">
      <t>シュクショウ</t>
    </rPh>
    <rPh sb="433" eb="434">
      <t>ハカ</t>
    </rPh>
    <rPh sb="436" eb="439">
      <t>コウリツテキ</t>
    </rPh>
    <rPh sb="440" eb="442">
      <t>ジギョウ</t>
    </rPh>
    <rPh sb="442" eb="444">
      <t>ウンエイ</t>
    </rPh>
    <rPh sb="454" eb="456">
      <t>シュウショク</t>
    </rPh>
    <rPh sb="457" eb="459">
      <t>ソクシン</t>
    </rPh>
    <rPh sb="460" eb="461">
      <t>ト</t>
    </rPh>
    <rPh sb="462" eb="463">
      <t>ク</t>
    </rPh>
    <phoneticPr fontId="2"/>
  </si>
  <si>
    <t>・平成28年度事業では、ＵＩＪターン就職の促進のため、東京圏において合同企業説明会や、セミナー等を実施することで、求職者約940名を事業登録に繋げ、KPIである東京圏からのUIJターン就職者数60人を上回る66人を達成することができた。また、事業登録者のうち約850名については、平成29年度も引き続き就職支援を行っていく。プロフェッショナル人材戦略拠点については、大企業の早期退職者の採用支援を実施。KPIを大きく上回るなど効果があった。
・平成29年度は、ＵＩＪターン就職については、昨年度の事業登録者情報を活用するとともに、東京圏の大学との連携による学内イベントの開催や、転職者層をメインターゲットとしたイベントを実施する。また、府庁内各部局や地域における関係者（府内市町村、経済団体、金融機関等）と連携を図りながら、オール大阪で魅力を発信していく。府内中堅・中小企業の魅力情報ＷＥＢサイトの作成については、受益者負担の観点から掲載企業から情報掲載料を徴収する。
以上のように昨年度構築したネットワークなどを活用することで、事業費の縮小を図り、効率的な事業運営により、ＵＩＪターン就職の促進に取り組む。
・プロフェッショナル人材戦略拠点については、企業が求めるプロ人材のマッチングに努めるとともに、OSAKAしごとフィールド中小企業人材支援センターと連携した人材確保支援に取り組んでいく。</t>
    <rPh sb="57" eb="59">
      <t>キュウショク</t>
    </rPh>
    <rPh sb="59" eb="60">
      <t>シャ</t>
    </rPh>
    <rPh sb="60" eb="61">
      <t>ヤク</t>
    </rPh>
    <rPh sb="64" eb="65">
      <t>メイ</t>
    </rPh>
    <rPh sb="66" eb="68">
      <t>ジギョウ</t>
    </rPh>
    <rPh sb="68" eb="70">
      <t>トウロク</t>
    </rPh>
    <rPh sb="71" eb="72">
      <t>ツナ</t>
    </rPh>
    <rPh sb="121" eb="123">
      <t>ジギョウ</t>
    </rPh>
    <rPh sb="123" eb="125">
      <t>トウロク</t>
    </rPh>
    <rPh sb="125" eb="126">
      <t>シャ</t>
    </rPh>
    <rPh sb="129" eb="130">
      <t>ヤク</t>
    </rPh>
    <rPh sb="133" eb="134">
      <t>メイ</t>
    </rPh>
    <rPh sb="140" eb="142">
      <t>ヘイセイ</t>
    </rPh>
    <rPh sb="144" eb="146">
      <t>ネンド</t>
    </rPh>
    <rPh sb="147" eb="148">
      <t>ヒ</t>
    </rPh>
    <rPh sb="149" eb="150">
      <t>ツヅ</t>
    </rPh>
    <rPh sb="151" eb="153">
      <t>シュウショク</t>
    </rPh>
    <rPh sb="153" eb="155">
      <t>シエン</t>
    </rPh>
    <rPh sb="156" eb="157">
      <t>オコナ</t>
    </rPh>
    <rPh sb="245" eb="248">
      <t>サクネンド</t>
    </rPh>
    <rPh sb="249" eb="251">
      <t>ジギョウ</t>
    </rPh>
    <rPh sb="251" eb="253">
      <t>トウロク</t>
    </rPh>
    <rPh sb="253" eb="254">
      <t>シャ</t>
    </rPh>
    <rPh sb="254" eb="256">
      <t>ジョウホウ</t>
    </rPh>
    <rPh sb="257" eb="259">
      <t>カツヨウ</t>
    </rPh>
    <rPh sb="290" eb="293">
      <t>テンショクシャ</t>
    </rPh>
    <rPh sb="293" eb="294">
      <t>ソウ</t>
    </rPh>
    <rPh sb="311" eb="313">
      <t>ジッシ</t>
    </rPh>
    <rPh sb="408" eb="411">
      <t>ジュエキシャ</t>
    </rPh>
    <rPh sb="411" eb="413">
      <t>フタン</t>
    </rPh>
    <rPh sb="414" eb="416">
      <t>カンテン</t>
    </rPh>
    <rPh sb="436" eb="438">
      <t>イジョウ</t>
    </rPh>
    <rPh sb="442" eb="445">
      <t>サクネンド</t>
    </rPh>
    <rPh sb="445" eb="447">
      <t>コウチク</t>
    </rPh>
    <rPh sb="458" eb="460">
      <t>カツヨウ</t>
    </rPh>
    <rPh sb="466" eb="469">
      <t>ジギョウヒ</t>
    </rPh>
    <rPh sb="470" eb="472">
      <t>シュクショウ</t>
    </rPh>
    <rPh sb="473" eb="474">
      <t>ハカ</t>
    </rPh>
    <rPh sb="476" eb="479">
      <t>コウリツテキ</t>
    </rPh>
    <rPh sb="480" eb="482">
      <t>ジギョウ</t>
    </rPh>
    <rPh sb="482" eb="484">
      <t>ウンエイ</t>
    </rPh>
    <rPh sb="494" eb="496">
      <t>シュウショク</t>
    </rPh>
    <rPh sb="497" eb="499">
      <t>ソクシン</t>
    </rPh>
    <rPh sb="500" eb="501">
      <t>ト</t>
    </rPh>
    <rPh sb="502" eb="503">
      <t>ク</t>
    </rPh>
    <phoneticPr fontId="2"/>
  </si>
  <si>
    <r>
      <rPr>
        <b/>
        <u/>
        <sz val="10"/>
        <color theme="1"/>
        <rFont val="ＭＳ Ｐゴシック"/>
        <family val="3"/>
        <charset val="128"/>
      </rPr>
      <t>○成長志向創業者支援事業</t>
    </r>
    <r>
      <rPr>
        <sz val="10"/>
        <color theme="1"/>
        <rFont val="ＭＳ Ｐゴシック"/>
        <family val="3"/>
        <charset val="128"/>
      </rPr>
      <t xml:space="preserve">
　株式上場をめざす成長志向のベンチャー創業者に対し、既に成功した起業家等による個別指導等の支援を実施し、成功者が次の挑戦者を支援するベンチャーエコシステムの構築を促進。
　　　　　　　　　　　　　　　　　　　　　　　【地方創生推進交付金】</t>
    </r>
    <phoneticPr fontId="2"/>
  </si>
  <si>
    <t>・平成28年度は、前年度（先行型交付金事業）からの支援先に限らず、改めて公募したベンチャー企業を対象に、成功起業家10人の協力による個別指導等の支援を実施。大阪市（大阪イノベーションハブ）をはじめとする官民の支援機関との連携体制を構築し、事業を継続することにより、ベンチャーエコシステムが定着する可能性が高まっている。
・KPIを概ね達成するなど効果があった。
・平成29年度は、府内の創業者数が過去最多レベルにある中、将来の大阪経済を支える有望なベンチャー企業を成長させるという本事業の趣旨と、これまでの支援経過を踏まえ、支援メニューの改善を行いつつ、他機関との連携策の具体化や事業周知などの環境整備にも力を入れ、事業を継続して実施。</t>
    <rPh sb="9" eb="12">
      <t>ゼンネンド</t>
    </rPh>
    <rPh sb="13" eb="16">
      <t>センコウガタ</t>
    </rPh>
    <rPh sb="16" eb="19">
      <t>コウフキン</t>
    </rPh>
    <rPh sb="19" eb="21">
      <t>ジギョウ</t>
    </rPh>
    <rPh sb="25" eb="27">
      <t>シエン</t>
    </rPh>
    <rPh sb="27" eb="28">
      <t>サキ</t>
    </rPh>
    <rPh sb="29" eb="30">
      <t>カギ</t>
    </rPh>
    <rPh sb="33" eb="34">
      <t>アラタ</t>
    </rPh>
    <rPh sb="59" eb="60">
      <t>ニン</t>
    </rPh>
    <rPh sb="66" eb="68">
      <t>コベツ</t>
    </rPh>
    <rPh sb="68" eb="70">
      <t>シドウ</t>
    </rPh>
    <rPh sb="70" eb="71">
      <t>トウ</t>
    </rPh>
    <rPh sb="72" eb="74">
      <t>シエン</t>
    </rPh>
    <rPh sb="78" eb="81">
      <t>オオサカシ</t>
    </rPh>
    <rPh sb="82" eb="84">
      <t>オオサカ</t>
    </rPh>
    <rPh sb="101" eb="103">
      <t>カンミン</t>
    </rPh>
    <rPh sb="104" eb="106">
      <t>シエン</t>
    </rPh>
    <rPh sb="106" eb="108">
      <t>キカン</t>
    </rPh>
    <rPh sb="112" eb="114">
      <t>タイセイ</t>
    </rPh>
    <rPh sb="115" eb="117">
      <t>コウチク</t>
    </rPh>
    <rPh sb="122" eb="124">
      <t>ケイゾク</t>
    </rPh>
    <rPh sb="148" eb="151">
      <t>カノウセイ</t>
    </rPh>
    <rPh sb="152" eb="153">
      <t>タカ</t>
    </rPh>
    <rPh sb="165" eb="166">
      <t>オオム</t>
    </rPh>
    <rPh sb="241" eb="242">
      <t>ホン</t>
    </rPh>
    <rPh sb="242" eb="244">
      <t>ジギョウ</t>
    </rPh>
    <rPh sb="245" eb="247">
      <t>シュシ</t>
    </rPh>
    <rPh sb="254" eb="256">
      <t>シエン</t>
    </rPh>
    <rPh sb="256" eb="258">
      <t>ケイカ</t>
    </rPh>
    <rPh sb="270" eb="272">
      <t>カイゼン</t>
    </rPh>
    <rPh sb="273" eb="274">
      <t>オコナ</t>
    </rPh>
    <rPh sb="278" eb="279">
      <t>タ</t>
    </rPh>
    <rPh sb="285" eb="286">
      <t>サク</t>
    </rPh>
    <rPh sb="287" eb="290">
      <t>グタイカ</t>
    </rPh>
    <rPh sb="291" eb="293">
      <t>ジギョウ</t>
    </rPh>
    <rPh sb="293" eb="295">
      <t>シュウチ</t>
    </rPh>
    <rPh sb="298" eb="300">
      <t>カンキョウ</t>
    </rPh>
    <rPh sb="300" eb="302">
      <t>セイビ</t>
    </rPh>
    <rPh sb="304" eb="305">
      <t>チカラ</t>
    </rPh>
    <rPh sb="306" eb="307">
      <t>イ</t>
    </rPh>
    <rPh sb="309" eb="311">
      <t>ジギョウ</t>
    </rPh>
    <rPh sb="312" eb="314">
      <t>ケイゾク</t>
    </rPh>
    <rPh sb="316" eb="318">
      <t>ジッシ</t>
    </rPh>
    <phoneticPr fontId="2"/>
  </si>
  <si>
    <r>
      <rPr>
        <b/>
        <u/>
        <sz val="10"/>
        <color theme="1"/>
        <rFont val="ＭＳ Ｐゴシック"/>
        <family val="3"/>
        <charset val="128"/>
      </rPr>
      <t>○医療機器研究開発支援事業</t>
    </r>
    <r>
      <rPr>
        <sz val="10"/>
        <color theme="1"/>
        <rFont val="ＭＳ Ｐゴシック"/>
        <family val="3"/>
        <charset val="128"/>
      </rPr>
      <t xml:space="preserve">
　医療機器分野において事業化をめざす中小企業の試作品開発・試験評価段階における経費について補助。（補助率1/2、 1年度当たり上限500万円で、事業期間は3年度を上限とし、最大1,000万円）
　　　　　　　　　　　　　　　　　　　　　　　【地方創生推進交付金】</t>
    </r>
    <phoneticPr fontId="2"/>
  </si>
  <si>
    <t>・ライフサイエンス・医療産業分野は大阪の強みであり、イノベーションの創出に向けた医療機器開発の事業化を支援することは重要な取組みである。
・対象事業の補助を費用対効果などの観点から測定し、効果的な補助としていく必要があるのではないか。</t>
    <rPh sb="78" eb="80">
      <t>ヒヨウ</t>
    </rPh>
    <rPh sb="80" eb="81">
      <t>タイ</t>
    </rPh>
    <rPh sb="81" eb="83">
      <t>コウカ</t>
    </rPh>
    <phoneticPr fontId="2"/>
  </si>
  <si>
    <t>・平成28年度は、前年度に採択された補助対象事業者に対し、事業化に向けた支援を実施。KPIを概ね達成する中で、総合医療展での発表に多数の聴衆を集客するなど、高い発信効果があった。
・平成29年度は、医工連携の成功事例創出を実現させるとともに、引き続き、総合医療展等での発表を通じ、広く発信することにより、府内ものづくり企業の医療機器分野への参入促進を図る。
・なお、当初予定していた医療機器開発案件４件のうち、１件が事業廃止になったため、KPIを成功事例等の総合医療展等での発表件数９件（展示会及びセミナーに加えWEBなどの広報媒体を活用した発信）として実施。</t>
    <rPh sb="13" eb="15">
      <t>サイタク</t>
    </rPh>
    <rPh sb="18" eb="20">
      <t>ホジョ</t>
    </rPh>
    <rPh sb="20" eb="22">
      <t>タイショウ</t>
    </rPh>
    <rPh sb="22" eb="25">
      <t>ジギョウシャ</t>
    </rPh>
    <rPh sb="26" eb="27">
      <t>タイ</t>
    </rPh>
    <rPh sb="36" eb="38">
      <t>シエン</t>
    </rPh>
    <rPh sb="39" eb="41">
      <t>ジッシ</t>
    </rPh>
    <rPh sb="46" eb="47">
      <t>オオム</t>
    </rPh>
    <rPh sb="48" eb="50">
      <t>タッセイ</t>
    </rPh>
    <rPh sb="52" eb="53">
      <t>ナカ</t>
    </rPh>
    <rPh sb="65" eb="67">
      <t>タスウ</t>
    </rPh>
    <rPh sb="68" eb="70">
      <t>チョウシュウ</t>
    </rPh>
    <rPh sb="71" eb="73">
      <t>シュウキャク</t>
    </rPh>
    <rPh sb="78" eb="79">
      <t>タカ</t>
    </rPh>
    <rPh sb="80" eb="82">
      <t>ハッシン</t>
    </rPh>
    <rPh sb="82" eb="84">
      <t>コウカ</t>
    </rPh>
    <rPh sb="122" eb="123">
      <t>ヒ</t>
    </rPh>
    <rPh sb="124" eb="125">
      <t>ツヅ</t>
    </rPh>
    <rPh sb="243" eb="244">
      <t>ケン</t>
    </rPh>
    <rPh sb="245" eb="247">
      <t>テンジ</t>
    </rPh>
    <rPh sb="247" eb="248">
      <t>カイ</t>
    </rPh>
    <rPh sb="248" eb="249">
      <t>オヨ</t>
    </rPh>
    <rPh sb="255" eb="256">
      <t>クワ</t>
    </rPh>
    <rPh sb="263" eb="265">
      <t>コウホウ</t>
    </rPh>
    <rPh sb="265" eb="267">
      <t>バイタイ</t>
    </rPh>
    <rPh sb="268" eb="270">
      <t>カツヨウ</t>
    </rPh>
    <rPh sb="272" eb="274">
      <t>ハッシン</t>
    </rPh>
    <rPh sb="278" eb="280">
      <t>ジッシ</t>
    </rPh>
    <phoneticPr fontId="2"/>
  </si>
  <si>
    <t>・平成28年度事業では、企業等による用排水施設整備等の支援を実施。
・地方創生推進交付金を申請するも不採択となり、事業費を見直したため、KPIを達成できなかったが、農地借受を希望する企業は年々増加しており、本事業を活用した企業が、その後も周辺農地で規模拡大を行うなど効果が認められた。
・平成29年度は、農地中間管理機構の農地借受希望者に登録している新規参入・規模拡大を検討している企業に対し、個別ヒアリングのほか、農業参入フェアなどにおいて事業制度PRやニーズ分析を行いつつ、事業を継続して実施。</t>
    <rPh sb="7" eb="9">
      <t>ジギョウ</t>
    </rPh>
    <rPh sb="35" eb="37">
      <t>チホウ</t>
    </rPh>
    <rPh sb="37" eb="39">
      <t>ソウセイ</t>
    </rPh>
    <rPh sb="39" eb="41">
      <t>スイシン</t>
    </rPh>
    <rPh sb="41" eb="44">
      <t>コウフキン</t>
    </rPh>
    <rPh sb="45" eb="47">
      <t>シンセイ</t>
    </rPh>
    <rPh sb="50" eb="51">
      <t>フ</t>
    </rPh>
    <rPh sb="51" eb="53">
      <t>サイタク</t>
    </rPh>
    <rPh sb="57" eb="60">
      <t>ジギョウヒ</t>
    </rPh>
    <rPh sb="61" eb="63">
      <t>ミナオ</t>
    </rPh>
    <rPh sb="82" eb="84">
      <t>ノウチ</t>
    </rPh>
    <rPh sb="84" eb="85">
      <t>シャク</t>
    </rPh>
    <rPh sb="85" eb="86">
      <t>ウ</t>
    </rPh>
    <rPh sb="87" eb="89">
      <t>キボウ</t>
    </rPh>
    <rPh sb="91" eb="93">
      <t>キギョウ</t>
    </rPh>
    <rPh sb="94" eb="96">
      <t>ネンネン</t>
    </rPh>
    <rPh sb="96" eb="98">
      <t>ゾウカ</t>
    </rPh>
    <rPh sb="133" eb="135">
      <t>コウカ</t>
    </rPh>
    <rPh sb="136" eb="137">
      <t>ミト</t>
    </rPh>
    <rPh sb="145" eb="147">
      <t>ヘイセイ</t>
    </rPh>
    <rPh sb="149" eb="150">
      <t>ネン</t>
    </rPh>
    <rPh sb="150" eb="151">
      <t>ド</t>
    </rPh>
    <rPh sb="232" eb="234">
      <t>ブンセキ</t>
    </rPh>
    <rPh sb="240" eb="242">
      <t>ジギョウ</t>
    </rPh>
    <rPh sb="247" eb="249">
      <t>ジッシ</t>
    </rPh>
    <phoneticPr fontId="2"/>
  </si>
  <si>
    <t>・自動換気装置を導入し、換気の省力化とともに一定の収益性向上が図られたことは評価できる。
・新しい技術開発の普及には、コスト問題が関係するが、その点も踏まえて、地域での普及に向けた具体的な取り組みが必要である。</t>
    <rPh sb="75" eb="76">
      <t>フ</t>
    </rPh>
    <phoneticPr fontId="2"/>
  </si>
  <si>
    <t>・平成28年度は、自動換気装置モデル機のぶどうハウスへの導入により、葉焼けなど高温障害回避および生育促進効果が確認され、販売単価の高い早期収穫が可能となるとともに、換気作業の省力化が図られるなど、KPIの達成までには至らなかったものの、収益向上の効果は得られた。また、KPIの達成に向け換気装置の増設などの改良も加えた。
・平成29年度は、ぶどうハウス施設の設置状況に応じた適切な換気装置の導入方法及び展示実証の成果を踏まえたハウス自動開閉装置設置マニュアルを作成する。また、作成したマニュアルを柏原市、羽曳野市、太子町を中心としたぶどう産地の生産者団体に講習会等ので周知するとともに、現地講習会等の開催により、既存ハウスへ導入普及を図る。</t>
    <rPh sb="1" eb="3">
      <t>ヘイセイ</t>
    </rPh>
    <rPh sb="5" eb="7">
      <t>ネンド</t>
    </rPh>
    <rPh sb="9" eb="11">
      <t>ジドウ</t>
    </rPh>
    <rPh sb="11" eb="13">
      <t>カンキ</t>
    </rPh>
    <rPh sb="13" eb="15">
      <t>ソウチ</t>
    </rPh>
    <rPh sb="18" eb="19">
      <t>キ</t>
    </rPh>
    <rPh sb="28" eb="30">
      <t>ドウニュウ</t>
    </rPh>
    <rPh sb="34" eb="35">
      <t>ハ</t>
    </rPh>
    <rPh sb="35" eb="36">
      <t>ヤ</t>
    </rPh>
    <rPh sb="39" eb="41">
      <t>コウオン</t>
    </rPh>
    <rPh sb="41" eb="43">
      <t>ショウガイ</t>
    </rPh>
    <rPh sb="43" eb="45">
      <t>カイヒ</t>
    </rPh>
    <rPh sb="48" eb="50">
      <t>セイイク</t>
    </rPh>
    <rPh sb="50" eb="52">
      <t>ソクシン</t>
    </rPh>
    <rPh sb="52" eb="54">
      <t>コウカ</t>
    </rPh>
    <rPh sb="55" eb="57">
      <t>カクニン</t>
    </rPh>
    <rPh sb="60" eb="62">
      <t>ハンバイ</t>
    </rPh>
    <rPh sb="62" eb="64">
      <t>タンカ</t>
    </rPh>
    <rPh sb="65" eb="66">
      <t>タカ</t>
    </rPh>
    <rPh sb="67" eb="69">
      <t>ソウキ</t>
    </rPh>
    <rPh sb="69" eb="71">
      <t>シュウカク</t>
    </rPh>
    <rPh sb="72" eb="74">
      <t>カノウ</t>
    </rPh>
    <rPh sb="82" eb="84">
      <t>カンキ</t>
    </rPh>
    <rPh sb="84" eb="86">
      <t>サギョウ</t>
    </rPh>
    <rPh sb="87" eb="90">
      <t>ショウリョクカ</t>
    </rPh>
    <rPh sb="91" eb="92">
      <t>ハカ</t>
    </rPh>
    <phoneticPr fontId="2"/>
  </si>
  <si>
    <t>・平成28年度は、地方創生推進交付金を申請するも不採択となり、対象を準農家待機者に限定して、年度途中より事業を実施。貸付農地の立地条件等がニーズに合わず、農地貸借に繋がらなかった。
・一方で、新たな貸付農地の掘り起こしや準農家者の登録を増やすなど取組みを進めてきた。
・平成29年度は、農地貸借の成立にむけて、準農家待機者の借受け希望農地の条件を把握した上で農地を掘り起こすなどの改善を図りながら、事業を実施。</t>
    <rPh sb="136" eb="138">
      <t>ヘイセイ</t>
    </rPh>
    <rPh sb="140" eb="141">
      <t>ネン</t>
    </rPh>
    <rPh sb="141" eb="142">
      <t>ド</t>
    </rPh>
    <rPh sb="156" eb="159">
      <t>ジュンノウカ</t>
    </rPh>
    <rPh sb="159" eb="162">
      <t>タイキシャ</t>
    </rPh>
    <rPh sb="163" eb="165">
      <t>カリウ</t>
    </rPh>
    <rPh sb="166" eb="168">
      <t>キボウ</t>
    </rPh>
    <rPh sb="168" eb="170">
      <t>ノウチ</t>
    </rPh>
    <rPh sb="171" eb="173">
      <t>ジョウケン</t>
    </rPh>
    <rPh sb="174" eb="176">
      <t>ハアク</t>
    </rPh>
    <rPh sb="178" eb="179">
      <t>ウエ</t>
    </rPh>
    <rPh sb="180" eb="182">
      <t>ノウチ</t>
    </rPh>
    <rPh sb="183" eb="184">
      <t>ホ</t>
    </rPh>
    <rPh sb="185" eb="186">
      <t>オ</t>
    </rPh>
    <rPh sb="191" eb="193">
      <t>カイゼン</t>
    </rPh>
    <rPh sb="194" eb="195">
      <t>ハカ</t>
    </rPh>
    <rPh sb="200" eb="202">
      <t>ジギョウ</t>
    </rPh>
    <rPh sb="203" eb="205">
      <t>ジッシ</t>
    </rPh>
    <phoneticPr fontId="2"/>
  </si>
  <si>
    <t>・平成28年度は、商談会の実施に加え、海外商談会への出展、国内の大規模商談会への出展補助などで販路開拓の手法を拡大し、KPIを達成するなどの効果があった。
・平成29年度は、認知度向上のため効果的な情報発信に努めるとともに、更に販路拡大を加速化することができるよう、海外出展の支援の強化、商談会の実施や出展補助等の商談機会の拡大・充実などに取り組み、事業を発展させて実施。</t>
    <rPh sb="63" eb="65">
      <t>タッセイ</t>
    </rPh>
    <rPh sb="88" eb="91">
      <t>ニンチド</t>
    </rPh>
    <rPh sb="91" eb="93">
      <t>コウジョウ</t>
    </rPh>
    <rPh sb="96" eb="99">
      <t>コウカテキ</t>
    </rPh>
    <rPh sb="100" eb="102">
      <t>ジョウホウ</t>
    </rPh>
    <rPh sb="102" eb="104">
      <t>ハッシン</t>
    </rPh>
    <rPh sb="105" eb="106">
      <t>ツト</t>
    </rPh>
    <phoneticPr fontId="2"/>
  </si>
  <si>
    <t>・農業の成長産業化に向け、経営感覚に優れた農業者の確保・育成は重要な取組み。
・次世代を担う農業経営者づくりは、スクールやコンサルティングではなく、優れた先達の実践に中長期的に触れるような学びの場が必要なのではないか。</t>
    <phoneticPr fontId="2"/>
  </si>
  <si>
    <t>・府民、企業、府庁にとって「三方良し」となる取組みを数多く創出し、評価できる。
・大阪府の公民連携による事業費が予算全体の中で占める位置が大きくなっていくといった成果を期待するべきではないか。</t>
    <phoneticPr fontId="2"/>
  </si>
  <si>
    <t>・平成28年度は、企業と部局との連携数220件となり、KPIを達成するなど効果があった。
・平成29年度も引き続き、各部局と連携して、府民の健康づくりや教育、雇用、地域社会の安全・安心につながる企業との連携取組を積極的に進める。</t>
    <rPh sb="1" eb="3">
      <t>ヘイセイ</t>
    </rPh>
    <rPh sb="5" eb="6">
      <t>ネン</t>
    </rPh>
    <rPh sb="6" eb="7">
      <t>ド</t>
    </rPh>
    <rPh sb="9" eb="11">
      <t>キギョウ</t>
    </rPh>
    <rPh sb="12" eb="14">
      <t>ブキョク</t>
    </rPh>
    <rPh sb="16" eb="18">
      <t>レンケイ</t>
    </rPh>
    <rPh sb="22" eb="23">
      <t>ケン</t>
    </rPh>
    <rPh sb="47" eb="49">
      <t>ヘイセイ</t>
    </rPh>
    <rPh sb="51" eb="52">
      <t>ネン</t>
    </rPh>
    <rPh sb="52" eb="53">
      <t>ド</t>
    </rPh>
    <rPh sb="54" eb="55">
      <t>ヒ</t>
    </rPh>
    <rPh sb="56" eb="57">
      <t>ツヅ</t>
    </rPh>
    <rPh sb="59" eb="62">
      <t>カクブキョク</t>
    </rPh>
    <rPh sb="63" eb="65">
      <t>レンケイ</t>
    </rPh>
    <rPh sb="68" eb="70">
      <t>フミン</t>
    </rPh>
    <rPh sb="71" eb="73">
      <t>ケンコウ</t>
    </rPh>
    <rPh sb="77" eb="79">
      <t>キョウイク</t>
    </rPh>
    <rPh sb="80" eb="82">
      <t>コヨウ</t>
    </rPh>
    <rPh sb="83" eb="85">
      <t>チイキ</t>
    </rPh>
    <rPh sb="85" eb="87">
      <t>シャカイ</t>
    </rPh>
    <rPh sb="88" eb="90">
      <t>アンゼン</t>
    </rPh>
    <rPh sb="91" eb="93">
      <t>アンシン</t>
    </rPh>
    <rPh sb="98" eb="100">
      <t>キギョウ</t>
    </rPh>
    <rPh sb="102" eb="104">
      <t>レンケイ</t>
    </rPh>
    <rPh sb="104" eb="106">
      <t>トリク</t>
    </rPh>
    <rPh sb="107" eb="110">
      <t>セッキョクテキ</t>
    </rPh>
    <rPh sb="111" eb="112">
      <t>スス</t>
    </rPh>
    <phoneticPr fontId="2"/>
  </si>
  <si>
    <t>・官民協働により社会課題解決をめざす手法は、これからも継続していくべき。
・プラットフォームが地域に広がっていくためには、
その形成手法をモデル化し、誰でもがどこでもプラットフォームを組織し取り組めるような方法として整理し提案していく必要があるのではないか。</t>
    <rPh sb="1" eb="3">
      <t>カンミン</t>
    </rPh>
    <rPh sb="3" eb="5">
      <t>キョウドウ</t>
    </rPh>
    <rPh sb="8" eb="10">
      <t>シャカイ</t>
    </rPh>
    <rPh sb="10" eb="12">
      <t>カダイ</t>
    </rPh>
    <rPh sb="12" eb="14">
      <t>カイケツ</t>
    </rPh>
    <rPh sb="18" eb="20">
      <t>シュホウ</t>
    </rPh>
    <rPh sb="27" eb="29">
      <t>ケイゾク</t>
    </rPh>
    <phoneticPr fontId="2"/>
  </si>
  <si>
    <t>・平成28年度は、他部局、市町村、企業等からの多様な社会課題解決のためのプラットフォームを形成。KPIを達成するなど事業周知の効果があった。また、市町村等の外部資金による江之子島文化芸術創造センターへの直接発注依頼が増加しており、プラットフォーム手法が進んでいる。
・平成29年度は、引き続き、官民協働による社会課題解決にむけて、プラットフォーム手法を活用して、様々な取組みを実施。また、セミナーやフォーラムを通して成功事例や先進事例を共有し、解決に導く手法について庁内部局、市町村への定着を図る。</t>
    <rPh sb="28" eb="30">
      <t>カダイ</t>
    </rPh>
    <rPh sb="73" eb="77">
      <t>シチョウソントウ</t>
    </rPh>
    <rPh sb="78" eb="80">
      <t>ガイブ</t>
    </rPh>
    <rPh sb="80" eb="82">
      <t>シキン</t>
    </rPh>
    <rPh sb="85" eb="89">
      <t>エノコジマ</t>
    </rPh>
    <rPh sb="89" eb="91">
      <t>ブンカ</t>
    </rPh>
    <rPh sb="91" eb="93">
      <t>ゲイジュツ</t>
    </rPh>
    <rPh sb="93" eb="95">
      <t>ソウゾウ</t>
    </rPh>
    <rPh sb="101" eb="103">
      <t>チョクセツ</t>
    </rPh>
    <rPh sb="103" eb="105">
      <t>ハッチュウ</t>
    </rPh>
    <rPh sb="105" eb="107">
      <t>イライ</t>
    </rPh>
    <rPh sb="108" eb="110">
      <t>ゾウカ</t>
    </rPh>
    <rPh sb="123" eb="125">
      <t>シュホウ</t>
    </rPh>
    <rPh sb="126" eb="127">
      <t>スス</t>
    </rPh>
    <rPh sb="155" eb="157">
      <t>シャカイ</t>
    </rPh>
    <rPh sb="182" eb="184">
      <t>サマザマ</t>
    </rPh>
    <rPh sb="185" eb="187">
      <t>トリク</t>
    </rPh>
    <rPh sb="234" eb="236">
      <t>チョウナイ</t>
    </rPh>
    <rPh sb="247" eb="248">
      <t>ハカ</t>
    </rPh>
    <phoneticPr fontId="2"/>
  </si>
  <si>
    <t>・平成28年度事業では、中国・韓国・台湾・香港・欧米豪州・東南アジアなど12カ国におけるマーケティングリサーチや24時間多言語ｺｰﾙセンターの設置など観光案内機能の強化等を実施するとともに、「大阪版DMO戦略」を策定。KPIを概ね達成するなど効果があった。
・延べ宿泊者数については、大阪のホテル・旅館が高い稼働率で予約が取りにくい状況にあることや、外国人旅行者の増加に押される形で日本人の利用が全国的にも伸びていないことなどの要因から、目標を達成できなかった。一方で、大阪府内では、今後５年間で約２万室のホテルの立地が見込まれる状況にあることを踏まえ、目標の達成は可能と考えている。今後も引き続き、大阪観光局とともに都市魅力の磨き上げや観光客の受入環境整備に取り組んでいく。
・平成29年度は、「大阪版ＤＭＯ戦略」に基づき、さらなる観光地域づくりの取組みを推進するなど、事業を継続して実施。</t>
    <rPh sb="1" eb="3">
      <t>ヘイセイ</t>
    </rPh>
    <rPh sb="5" eb="6">
      <t>ネン</t>
    </rPh>
    <rPh sb="6" eb="7">
      <t>ド</t>
    </rPh>
    <rPh sb="7" eb="9">
      <t>ジギョウ</t>
    </rPh>
    <rPh sb="12" eb="14">
      <t>チュウゴク</t>
    </rPh>
    <rPh sb="15" eb="17">
      <t>カンコク</t>
    </rPh>
    <rPh sb="18" eb="20">
      <t>タイワン</t>
    </rPh>
    <rPh sb="21" eb="23">
      <t>ホンコン</t>
    </rPh>
    <rPh sb="24" eb="26">
      <t>オウベイ</t>
    </rPh>
    <rPh sb="26" eb="27">
      <t>ゴウ</t>
    </rPh>
    <rPh sb="27" eb="28">
      <t>シュウ</t>
    </rPh>
    <rPh sb="29" eb="31">
      <t>トウナン</t>
    </rPh>
    <rPh sb="39" eb="40">
      <t>コク</t>
    </rPh>
    <rPh sb="58" eb="60">
      <t>ジカン</t>
    </rPh>
    <rPh sb="60" eb="63">
      <t>タゲンゴ</t>
    </rPh>
    <rPh sb="71" eb="73">
      <t>セッチ</t>
    </rPh>
    <rPh sb="75" eb="77">
      <t>カンコウ</t>
    </rPh>
    <rPh sb="77" eb="79">
      <t>アンナイ</t>
    </rPh>
    <rPh sb="79" eb="81">
      <t>キノウ</t>
    </rPh>
    <rPh sb="82" eb="84">
      <t>キョウカ</t>
    </rPh>
    <rPh sb="84" eb="85">
      <t>トウ</t>
    </rPh>
    <rPh sb="86" eb="88">
      <t>ジッシ</t>
    </rPh>
    <rPh sb="96" eb="98">
      <t>オオサカ</t>
    </rPh>
    <rPh sb="98" eb="99">
      <t>バン</t>
    </rPh>
    <rPh sb="102" eb="104">
      <t>センリャク</t>
    </rPh>
    <rPh sb="106" eb="108">
      <t>サクテイ</t>
    </rPh>
    <rPh sb="113" eb="114">
      <t>オオム</t>
    </rPh>
    <rPh sb="115" eb="117">
      <t>タッセイ</t>
    </rPh>
    <rPh sb="121" eb="123">
      <t>コウカ</t>
    </rPh>
    <rPh sb="131" eb="132">
      <t>ノ</t>
    </rPh>
    <rPh sb="133" eb="135">
      <t>シュクハク</t>
    </rPh>
    <rPh sb="135" eb="136">
      <t>シャ</t>
    </rPh>
    <rPh sb="136" eb="137">
      <t>スウ</t>
    </rPh>
    <rPh sb="143" eb="145">
      <t>オオサカ</t>
    </rPh>
    <rPh sb="150" eb="152">
      <t>リョカン</t>
    </rPh>
    <rPh sb="157" eb="158">
      <t>リツ</t>
    </rPh>
    <rPh sb="159" eb="161">
      <t>ヨヤク</t>
    </rPh>
    <rPh sb="162" eb="163">
      <t>ト</t>
    </rPh>
    <rPh sb="167" eb="169">
      <t>ジョウキョウ</t>
    </rPh>
    <rPh sb="176" eb="178">
      <t>ガイコク</t>
    </rPh>
    <rPh sb="178" eb="179">
      <t>ジン</t>
    </rPh>
    <rPh sb="179" eb="181">
      <t>リョコウ</t>
    </rPh>
    <rPh sb="181" eb="182">
      <t>シャ</t>
    </rPh>
    <rPh sb="183" eb="185">
      <t>ゾウカ</t>
    </rPh>
    <rPh sb="186" eb="187">
      <t>オ</t>
    </rPh>
    <rPh sb="190" eb="191">
      <t>カタチ</t>
    </rPh>
    <rPh sb="192" eb="195">
      <t>ニホンジン</t>
    </rPh>
    <rPh sb="196" eb="198">
      <t>リヨウ</t>
    </rPh>
    <rPh sb="199" eb="202">
      <t>ゼンコクテキ</t>
    </rPh>
    <rPh sb="204" eb="205">
      <t>ノ</t>
    </rPh>
    <rPh sb="215" eb="217">
      <t>ヨウイン</t>
    </rPh>
    <rPh sb="220" eb="222">
      <t>モクヒョウ</t>
    </rPh>
    <rPh sb="223" eb="225">
      <t>タッセイ</t>
    </rPh>
    <rPh sb="232" eb="234">
      <t>イッポウ</t>
    </rPh>
    <rPh sb="236" eb="238">
      <t>オオサカ</t>
    </rPh>
    <rPh sb="238" eb="240">
      <t>フナイ</t>
    </rPh>
    <rPh sb="243" eb="245">
      <t>コンゴ</t>
    </rPh>
    <rPh sb="246" eb="248">
      <t>ネンカン</t>
    </rPh>
    <rPh sb="249" eb="250">
      <t>ヤク</t>
    </rPh>
    <rPh sb="251" eb="253">
      <t>マンシツ</t>
    </rPh>
    <rPh sb="258" eb="260">
      <t>リッチ</t>
    </rPh>
    <rPh sb="261" eb="263">
      <t>ミコ</t>
    </rPh>
    <rPh sb="266" eb="268">
      <t>ジョウキョウ</t>
    </rPh>
    <rPh sb="274" eb="275">
      <t>フ</t>
    </rPh>
    <rPh sb="278" eb="280">
      <t>モクヒョウ</t>
    </rPh>
    <rPh sb="281" eb="283">
      <t>タッセイ</t>
    </rPh>
    <rPh sb="284" eb="286">
      <t>カノウ</t>
    </rPh>
    <rPh sb="287" eb="288">
      <t>カンガ</t>
    </rPh>
    <rPh sb="293" eb="295">
      <t>コンゴ</t>
    </rPh>
    <rPh sb="296" eb="297">
      <t>ヒ</t>
    </rPh>
    <rPh sb="298" eb="299">
      <t>ツヅ</t>
    </rPh>
    <rPh sb="310" eb="312">
      <t>トシ</t>
    </rPh>
    <rPh sb="312" eb="314">
      <t>ミリョク</t>
    </rPh>
    <rPh sb="315" eb="316">
      <t>ミガ</t>
    </rPh>
    <rPh sb="317" eb="318">
      <t>ア</t>
    </rPh>
    <rPh sb="320" eb="323">
      <t>カンコウキャク</t>
    </rPh>
    <rPh sb="324" eb="326">
      <t>ウケイレ</t>
    </rPh>
    <rPh sb="326" eb="328">
      <t>カンキョウ</t>
    </rPh>
    <rPh sb="328" eb="330">
      <t>セイビ</t>
    </rPh>
    <rPh sb="331" eb="332">
      <t>ト</t>
    </rPh>
    <rPh sb="333" eb="334">
      <t>ク</t>
    </rPh>
    <rPh sb="342" eb="344">
      <t>ヘイセイ</t>
    </rPh>
    <rPh sb="346" eb="347">
      <t>ネン</t>
    </rPh>
    <rPh sb="347" eb="348">
      <t>ド</t>
    </rPh>
    <rPh sb="377" eb="379">
      <t>トリク</t>
    </rPh>
    <rPh sb="388" eb="390">
      <t>ジギョウ</t>
    </rPh>
    <rPh sb="391" eb="393">
      <t>ケイゾク</t>
    </rPh>
    <rPh sb="395" eb="397">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</si>
</sst>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2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b/>
      <u/>
      <sz val="10"/>
      <color theme="1"/>
      <name val="ＭＳ Ｐゴシック"/>
      <family val="3"/>
      <charset val="128"/>
      <scheme val="minor"/>
    </font>
    <font>
      <sz val="11"/>
      <color theme="1"/>
      <name val="メイリオ"/>
      <family val="3"/>
      <charset val="128"/>
    </font>
    <font>
      <b/>
      <sz val="16"/>
      <color theme="1"/>
      <name val="メイリオ"/>
      <family val="3"/>
      <charset val="128"/>
    </font>
    <font>
      <sz val="12"/>
      <color theme="1"/>
      <name val="メイリオ"/>
      <family val="3"/>
      <charset val="128"/>
    </font>
    <font>
      <sz val="14"/>
      <color theme="1"/>
      <name val="メイリオ"/>
      <family val="3"/>
      <charset val="128"/>
    </font>
    <font>
      <sz val="10"/>
      <color theme="1"/>
      <name val="メイリオ"/>
      <family val="3"/>
      <charset val="128"/>
    </font>
    <font>
      <b/>
      <sz val="10"/>
      <color theme="1"/>
      <name val="メイリオ"/>
      <family val="3"/>
      <charset val="128"/>
    </font>
    <font>
      <b/>
      <u/>
      <sz val="10"/>
      <color theme="1"/>
      <name val="メイリオ"/>
      <family val="3"/>
      <charset val="128"/>
    </font>
    <font>
      <b/>
      <sz val="18"/>
      <color theme="1"/>
      <name val="メイリオ"/>
      <family val="3"/>
      <charset val="128"/>
    </font>
    <font>
      <b/>
      <sz val="12"/>
      <color theme="1"/>
      <name val="メイリオ"/>
      <family val="3"/>
      <charset val="128"/>
    </font>
    <font>
      <sz val="10"/>
      <color theme="1"/>
      <name val="ＭＳ Ｐゴシック"/>
      <family val="3"/>
      <charset val="128"/>
    </font>
    <font>
      <sz val="11"/>
      <color theme="1"/>
      <name val="ＭＳ Ｐゴシック"/>
      <family val="3"/>
      <charset val="128"/>
    </font>
    <font>
      <b/>
      <sz val="14"/>
      <color theme="1"/>
      <name val="メイリオ"/>
      <family val="3"/>
      <charset val="128"/>
    </font>
    <font>
      <b/>
      <u/>
      <sz val="10"/>
      <color theme="1"/>
      <name val="ＭＳ Ｐゴシック"/>
      <family val="3"/>
      <charset val="128"/>
    </font>
    <font>
      <sz val="9"/>
      <color theme="1"/>
      <name val="ＭＳ Ｐゴシック"/>
      <family val="3"/>
      <charset val="128"/>
    </font>
    <font>
      <sz val="11"/>
      <color theme="1"/>
      <name val="ＭＳ Ｐゴシック"/>
      <family val="3"/>
      <charset val="128"/>
      <scheme val="minor"/>
    </font>
    <font>
      <sz val="8"/>
      <color theme="1"/>
      <name val="ＭＳ Ｐゴシック"/>
      <family val="3"/>
      <charset val="128"/>
    </font>
    <font>
      <b/>
      <sz val="10"/>
      <color theme="1"/>
      <name val="ＭＳ Ｐゴシック"/>
      <family val="3"/>
      <charset val="128"/>
      <scheme val="minor"/>
    </font>
    <font>
      <b/>
      <sz val="11"/>
      <color theme="1"/>
      <name val="メイリオ"/>
      <family val="3"/>
      <charset val="128"/>
    </font>
    <font>
      <strike/>
      <sz val="10"/>
      <color theme="1"/>
      <name val="ＭＳ Ｐゴシック"/>
      <family val="3"/>
      <charset val="128"/>
      <scheme val="minor"/>
    </font>
  </fonts>
  <fills count="4">
    <fill>
      <patternFill patternType="none"/>
    </fill>
    <fill>
      <patternFill patternType="gray125"/>
    </fill>
    <fill>
      <patternFill patternType="solid">
        <fgColor rgb="FF92D050"/>
        <bgColor indexed="64"/>
      </patternFill>
    </fill>
    <fill>
      <patternFill patternType="solid">
        <fgColor theme="0" tint="-0.249977111117893"/>
        <bgColor indexed="64"/>
      </patternFill>
    </fill>
  </fills>
  <borders count="7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auto="1"/>
      </left>
      <right style="hair">
        <color auto="1"/>
      </right>
      <top style="thin">
        <color auto="1"/>
      </top>
      <bottom style="dotted">
        <color auto="1"/>
      </bottom>
      <diagonal/>
    </border>
    <border>
      <left style="hair">
        <color auto="1"/>
      </left>
      <right style="hair">
        <color auto="1"/>
      </right>
      <top style="thin">
        <color auto="1"/>
      </top>
      <bottom style="dotted">
        <color auto="1"/>
      </bottom>
      <diagonal/>
    </border>
    <border>
      <left style="hair">
        <color auto="1"/>
      </left>
      <right style="thin">
        <color auto="1"/>
      </right>
      <top style="thin">
        <color auto="1"/>
      </top>
      <bottom style="dotted">
        <color auto="1"/>
      </bottom>
      <diagonal/>
    </border>
    <border>
      <left style="thin">
        <color auto="1"/>
      </left>
      <right style="hair">
        <color auto="1"/>
      </right>
      <top style="dotted">
        <color auto="1"/>
      </top>
      <bottom style="dotted">
        <color auto="1"/>
      </bottom>
      <diagonal/>
    </border>
    <border>
      <left style="hair">
        <color auto="1"/>
      </left>
      <right style="hair">
        <color auto="1"/>
      </right>
      <top style="dotted">
        <color auto="1"/>
      </top>
      <bottom style="dotted">
        <color auto="1"/>
      </bottom>
      <diagonal/>
    </border>
    <border>
      <left style="hair">
        <color auto="1"/>
      </left>
      <right style="thin">
        <color auto="1"/>
      </right>
      <top style="dotted">
        <color auto="1"/>
      </top>
      <bottom style="dotted">
        <color auto="1"/>
      </bottom>
      <diagonal/>
    </border>
    <border>
      <left style="thin">
        <color auto="1"/>
      </left>
      <right style="hair">
        <color auto="1"/>
      </right>
      <top style="dotted">
        <color auto="1"/>
      </top>
      <bottom style="thin">
        <color auto="1"/>
      </bottom>
      <diagonal/>
    </border>
    <border>
      <left style="hair">
        <color auto="1"/>
      </left>
      <right style="hair">
        <color auto="1"/>
      </right>
      <top style="dotted">
        <color auto="1"/>
      </top>
      <bottom style="thin">
        <color auto="1"/>
      </bottom>
      <diagonal/>
    </border>
    <border>
      <left style="hair">
        <color auto="1"/>
      </left>
      <right style="thin">
        <color auto="1"/>
      </right>
      <top style="dotted">
        <color auto="1"/>
      </top>
      <bottom style="thin">
        <color auto="1"/>
      </bottom>
      <diagonal/>
    </border>
    <border>
      <left style="hair">
        <color auto="1"/>
      </left>
      <right style="thin">
        <color auto="1"/>
      </right>
      <top/>
      <bottom style="thin">
        <color auto="1"/>
      </bottom>
      <diagonal/>
    </border>
    <border>
      <left style="hair">
        <color auto="1"/>
      </left>
      <right style="thin">
        <color auto="1"/>
      </right>
      <top/>
      <bottom style="dotted">
        <color auto="1"/>
      </bottom>
      <diagonal/>
    </border>
    <border>
      <left style="hair">
        <color auto="1"/>
      </left>
      <right style="thin">
        <color auto="1"/>
      </right>
      <top/>
      <bottom/>
      <diagonal/>
    </border>
    <border>
      <left style="hair">
        <color auto="1"/>
      </left>
      <right style="thin">
        <color auto="1"/>
      </right>
      <top style="dashed">
        <color auto="1"/>
      </top>
      <bottom style="thin">
        <color auto="1"/>
      </bottom>
      <diagonal/>
    </border>
    <border>
      <left style="hair">
        <color auto="1"/>
      </left>
      <right style="thin">
        <color auto="1"/>
      </right>
      <top style="thin">
        <color auto="1"/>
      </top>
      <bottom/>
      <diagonal/>
    </border>
    <border>
      <left style="thin">
        <color auto="1"/>
      </left>
      <right style="hair">
        <color auto="1"/>
      </right>
      <top style="dashed">
        <color auto="1"/>
      </top>
      <bottom style="thin">
        <color auto="1"/>
      </bottom>
      <diagonal/>
    </border>
    <border>
      <left style="hair">
        <color auto="1"/>
      </left>
      <right style="hair">
        <color auto="1"/>
      </right>
      <top style="dashed">
        <color auto="1"/>
      </top>
      <bottom style="thin">
        <color auto="1"/>
      </bottom>
      <diagonal/>
    </border>
    <border>
      <left style="thin">
        <color auto="1"/>
      </left>
      <right style="hair">
        <color auto="1"/>
      </right>
      <top style="thin">
        <color auto="1"/>
      </top>
      <bottom style="dashed">
        <color auto="1"/>
      </bottom>
      <diagonal/>
    </border>
    <border>
      <left style="hair">
        <color auto="1"/>
      </left>
      <right style="hair">
        <color auto="1"/>
      </right>
      <top style="thin">
        <color auto="1"/>
      </top>
      <bottom style="dashed">
        <color auto="1"/>
      </bottom>
      <diagonal/>
    </border>
    <border>
      <left style="hair">
        <color auto="1"/>
      </left>
      <right style="thin">
        <color auto="1"/>
      </right>
      <top style="thin">
        <color auto="1"/>
      </top>
      <bottom style="dashed">
        <color auto="1"/>
      </bottom>
      <diagonal/>
    </border>
    <border>
      <left style="thin">
        <color auto="1"/>
      </left>
      <right style="thin">
        <color auto="1"/>
      </right>
      <top style="thin">
        <color auto="1"/>
      </top>
      <bottom style="dashed">
        <color auto="1"/>
      </bottom>
      <diagonal/>
    </border>
    <border>
      <left style="thin">
        <color auto="1"/>
      </left>
      <right style="hair">
        <color auto="1"/>
      </right>
      <top/>
      <bottom/>
      <diagonal/>
    </border>
    <border>
      <left style="hair">
        <color auto="1"/>
      </left>
      <right style="hair">
        <color auto="1"/>
      </right>
      <top/>
      <bottom/>
      <diagonal/>
    </border>
    <border>
      <left style="thin">
        <color auto="1"/>
      </left>
      <right style="hair">
        <color auto="1"/>
      </right>
      <top/>
      <bottom style="dotted">
        <color auto="1"/>
      </bottom>
      <diagonal/>
    </border>
    <border>
      <left style="hair">
        <color auto="1"/>
      </left>
      <right style="hair">
        <color auto="1"/>
      </right>
      <top/>
      <bottom style="dotted">
        <color auto="1"/>
      </bottom>
      <diagonal/>
    </border>
    <border>
      <left style="thin">
        <color auto="1"/>
      </left>
      <right style="hair">
        <color auto="1"/>
      </right>
      <top style="dotted">
        <color auto="1"/>
      </top>
      <bottom/>
      <diagonal/>
    </border>
    <border>
      <left style="hair">
        <color auto="1"/>
      </left>
      <right style="hair">
        <color auto="1"/>
      </right>
      <top style="dotted">
        <color auto="1"/>
      </top>
      <bottom/>
      <diagonal/>
    </border>
    <border>
      <left style="hair">
        <color auto="1"/>
      </left>
      <right style="thin">
        <color auto="1"/>
      </right>
      <top style="dashed">
        <color auto="1"/>
      </top>
      <bottom style="dashed">
        <color auto="1"/>
      </bottom>
      <diagonal/>
    </border>
    <border>
      <left style="thin">
        <color auto="1"/>
      </left>
      <right style="hair">
        <color auto="1"/>
      </right>
      <top style="dashed">
        <color auto="1"/>
      </top>
      <bottom style="dashed">
        <color auto="1"/>
      </bottom>
      <diagonal/>
    </border>
    <border>
      <left style="hair">
        <color auto="1"/>
      </left>
      <right style="hair">
        <color auto="1"/>
      </right>
      <top style="dashed">
        <color auto="1"/>
      </top>
      <bottom style="dashed">
        <color auto="1"/>
      </bottom>
      <diagonal/>
    </border>
    <border>
      <left style="thin">
        <color auto="1"/>
      </left>
      <right style="hair">
        <color auto="1"/>
      </right>
      <top style="dotted">
        <color auto="1"/>
      </top>
      <bottom style="dashed">
        <color auto="1"/>
      </bottom>
      <diagonal/>
    </border>
    <border>
      <left style="hair">
        <color auto="1"/>
      </left>
      <right style="hair">
        <color auto="1"/>
      </right>
      <top style="dotted">
        <color auto="1"/>
      </top>
      <bottom style="dashed">
        <color auto="1"/>
      </bottom>
      <diagonal/>
    </border>
    <border>
      <left style="hair">
        <color auto="1"/>
      </left>
      <right style="thin">
        <color auto="1"/>
      </right>
      <top style="dotted">
        <color auto="1"/>
      </top>
      <bottom style="dashed">
        <color auto="1"/>
      </bottom>
      <diagonal/>
    </border>
    <border>
      <left style="thin">
        <color auto="1"/>
      </left>
      <right/>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dashed">
        <color auto="1"/>
      </bottom>
      <diagonal/>
    </border>
    <border>
      <left style="hair">
        <color auto="1"/>
      </left>
      <right style="thin">
        <color auto="1"/>
      </right>
      <top/>
      <bottom style="dashed">
        <color auto="1"/>
      </bottom>
      <diagonal/>
    </border>
    <border>
      <left style="thin">
        <color auto="1"/>
      </left>
      <right style="hair">
        <color auto="1"/>
      </right>
      <top/>
      <bottom style="dashed">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4">
    <xf numFmtId="0" fontId="0" fillId="0" borderId="0">
      <alignment vertical="center"/>
    </xf>
    <xf numFmtId="0" fontId="3" fillId="0" borderId="0"/>
    <xf numFmtId="0" fontId="1" fillId="0" borderId="0">
      <alignment vertical="center"/>
    </xf>
    <xf numFmtId="0" fontId="1" fillId="0" borderId="0">
      <alignment vertical="center"/>
    </xf>
  </cellStyleXfs>
  <cellXfs count="429">
    <xf numFmtId="0" fontId="0" fillId="0" borderId="0" xfId="0">
      <alignment vertical="center"/>
    </xf>
    <xf numFmtId="0" fontId="7" fillId="0" borderId="0" xfId="1" applyFont="1" applyAlignment="1">
      <alignment horizontal="center" vertical="center"/>
    </xf>
    <xf numFmtId="9" fontId="7" fillId="0" borderId="0" xfId="1" applyNumberFormat="1" applyFont="1" applyAlignment="1">
      <alignment horizontal="center" vertical="center"/>
    </xf>
    <xf numFmtId="0" fontId="7" fillId="0" borderId="0" xfId="1" applyFont="1" applyAlignment="1">
      <alignment horizontal="right" vertical="center" wrapText="1"/>
    </xf>
    <xf numFmtId="0" fontId="7" fillId="0" borderId="0" xfId="0" applyFont="1">
      <alignment vertical="center"/>
    </xf>
    <xf numFmtId="0" fontId="8" fillId="0" borderId="0" xfId="1" applyFont="1" applyAlignment="1">
      <alignment horizontal="left" vertical="center"/>
    </xf>
    <xf numFmtId="0" fontId="7" fillId="0" borderId="0" xfId="1" applyFont="1" applyAlignment="1">
      <alignment horizontal="center" vertical="center" wrapText="1"/>
    </xf>
    <xf numFmtId="0" fontId="7" fillId="0" borderId="0" xfId="1" applyFont="1" applyAlignment="1">
      <alignment horizontal="center"/>
    </xf>
    <xf numFmtId="0" fontId="7" fillId="0" borderId="0" xfId="1" applyFont="1"/>
    <xf numFmtId="0" fontId="7" fillId="0" borderId="0" xfId="1" applyFont="1" applyAlignment="1">
      <alignment horizontal="left" vertical="center"/>
    </xf>
    <xf numFmtId="3" fontId="7" fillId="0" borderId="0" xfId="0" applyNumberFormat="1" applyFont="1" applyAlignment="1">
      <alignment vertical="center" shrinkToFit="1"/>
    </xf>
    <xf numFmtId="9" fontId="7" fillId="0" borderId="0" xfId="0" applyNumberFormat="1" applyFont="1">
      <alignment vertical="center"/>
    </xf>
    <xf numFmtId="0" fontId="11" fillId="0" borderId="0" xfId="0" applyFont="1">
      <alignment vertical="center"/>
    </xf>
    <xf numFmtId="0" fontId="11" fillId="0" borderId="0" xfId="1" applyFont="1"/>
    <xf numFmtId="9" fontId="11" fillId="0" borderId="0" xfId="0" applyNumberFormat="1" applyFont="1">
      <alignment vertical="center"/>
    </xf>
    <xf numFmtId="0" fontId="13" fillId="0" borderId="0" xfId="0" applyFont="1">
      <alignment vertical="center"/>
    </xf>
    <xf numFmtId="0" fontId="13" fillId="0" borderId="0" xfId="1" applyFont="1" applyAlignment="1">
      <alignment vertical="center"/>
    </xf>
    <xf numFmtId="0" fontId="11" fillId="0" borderId="0" xfId="1" applyFont="1" applyAlignment="1">
      <alignment vertical="center"/>
    </xf>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wrapText="1"/>
    </xf>
    <xf numFmtId="0" fontId="9" fillId="2" borderId="27" xfId="1" applyFont="1" applyFill="1" applyBorder="1" applyAlignment="1">
      <alignment horizontal="center" vertical="center"/>
    </xf>
    <xf numFmtId="0" fontId="9" fillId="2" borderId="28" xfId="1" applyFont="1" applyFill="1" applyBorder="1" applyAlignment="1">
      <alignment horizontal="center" vertical="center"/>
    </xf>
    <xf numFmtId="0" fontId="14" fillId="0" borderId="0" xfId="1" applyFont="1" applyAlignment="1">
      <alignment horizontal="left"/>
    </xf>
    <xf numFmtId="9" fontId="7" fillId="0" borderId="0" xfId="1" applyNumberFormat="1" applyFont="1"/>
    <xf numFmtId="0" fontId="9" fillId="2" borderId="6"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15" fillId="3" borderId="2" xfId="1" applyFont="1" applyFill="1" applyBorder="1" applyAlignment="1">
      <alignment horizontal="left" vertical="center"/>
    </xf>
    <xf numFmtId="3" fontId="9" fillId="3" borderId="7" xfId="1" applyNumberFormat="1" applyFont="1" applyFill="1" applyBorder="1" applyAlignment="1">
      <alignment horizontal="right" vertical="center" shrinkToFit="1"/>
    </xf>
    <xf numFmtId="0" fontId="9" fillId="2" borderId="13" xfId="1" applyFont="1" applyFill="1" applyBorder="1" applyAlignment="1">
      <alignment horizontal="center" vertical="center"/>
    </xf>
    <xf numFmtId="9" fontId="9" fillId="2" borderId="12" xfId="1" applyNumberFormat="1" applyFont="1" applyFill="1" applyBorder="1" applyAlignment="1">
      <alignment horizontal="center" vertical="center"/>
    </xf>
    <xf numFmtId="0" fontId="9" fillId="2" borderId="13" xfId="1" applyFont="1" applyFill="1" applyBorder="1" applyAlignment="1">
      <alignment horizontal="center" vertical="center" wrapText="1"/>
    </xf>
    <xf numFmtId="3" fontId="16" fillId="0" borderId="29" xfId="1" applyNumberFormat="1" applyFont="1" applyFill="1" applyBorder="1" applyAlignment="1">
      <alignment horizontal="left" vertical="center" wrapText="1"/>
    </xf>
    <xf numFmtId="3" fontId="16" fillId="0" borderId="30" xfId="1" applyNumberFormat="1" applyFont="1" applyFill="1" applyBorder="1" applyAlignment="1">
      <alignment horizontal="right" vertical="center"/>
    </xf>
    <xf numFmtId="3" fontId="16" fillId="0" borderId="30" xfId="1" applyNumberFormat="1" applyFont="1" applyFill="1" applyBorder="1" applyAlignment="1">
      <alignment horizontal="right" vertical="center" shrinkToFit="1"/>
    </xf>
    <xf numFmtId="3" fontId="16" fillId="0" borderId="31" xfId="1" applyNumberFormat="1" applyFont="1" applyFill="1" applyBorder="1" applyAlignment="1">
      <alignment horizontal="right" vertical="center"/>
    </xf>
    <xf numFmtId="0" fontId="18" fillId="3" borderId="2" xfId="1" applyFont="1" applyFill="1" applyBorder="1" applyAlignment="1">
      <alignment horizontal="left" vertical="center"/>
    </xf>
    <xf numFmtId="0" fontId="10" fillId="3" borderId="7" xfId="1" applyFont="1" applyFill="1" applyBorder="1" applyAlignment="1">
      <alignment horizontal="left" vertical="center" wrapText="1"/>
    </xf>
    <xf numFmtId="3" fontId="10" fillId="3" borderId="7" xfId="1" applyNumberFormat="1" applyFont="1" applyFill="1" applyBorder="1" applyAlignment="1">
      <alignment horizontal="right" vertical="center"/>
    </xf>
    <xf numFmtId="9" fontId="10" fillId="3" borderId="7" xfId="1" applyNumberFormat="1" applyFont="1" applyFill="1" applyBorder="1" applyAlignment="1">
      <alignment horizontal="right" vertical="center"/>
    </xf>
    <xf numFmtId="3" fontId="10" fillId="3" borderId="7" xfId="1" applyNumberFormat="1" applyFont="1" applyFill="1" applyBorder="1" applyAlignment="1">
      <alignment horizontal="left" vertical="center" wrapText="1"/>
    </xf>
    <xf numFmtId="3" fontId="10" fillId="3" borderId="7" xfId="1" applyNumberFormat="1" applyFont="1" applyFill="1" applyBorder="1" applyAlignment="1">
      <alignment horizontal="right" vertical="center" shrinkToFit="1"/>
    </xf>
    <xf numFmtId="3" fontId="10" fillId="3" borderId="7" xfId="1" applyNumberFormat="1" applyFont="1" applyFill="1" applyBorder="1" applyAlignment="1">
      <alignment horizontal="center" vertical="center" wrapText="1"/>
    </xf>
    <xf numFmtId="0" fontId="10" fillId="3" borderId="7" xfId="1" applyFont="1" applyFill="1" applyBorder="1" applyAlignment="1">
      <alignment horizontal="center" vertical="center" wrapText="1"/>
    </xf>
    <xf numFmtId="0" fontId="10" fillId="3" borderId="7" xfId="1" applyFont="1" applyFill="1" applyBorder="1" applyAlignment="1" applyProtection="1">
      <alignment horizontal="center" vertical="center" wrapText="1" shrinkToFit="1"/>
      <protection locked="0"/>
    </xf>
    <xf numFmtId="0" fontId="10" fillId="3" borderId="3" xfId="1" applyFont="1" applyFill="1" applyBorder="1" applyAlignment="1">
      <alignment horizontal="left" vertical="center" wrapText="1"/>
    </xf>
    <xf numFmtId="3" fontId="10" fillId="3" borderId="7" xfId="0" applyNumberFormat="1" applyFont="1" applyFill="1" applyBorder="1" applyAlignment="1">
      <alignment horizontal="left" vertical="center" wrapText="1"/>
    </xf>
    <xf numFmtId="0" fontId="16" fillId="0" borderId="0" xfId="0" applyFont="1">
      <alignment vertical="center"/>
    </xf>
    <xf numFmtId="3" fontId="16" fillId="0" borderId="0" xfId="0" applyNumberFormat="1" applyFont="1" applyAlignment="1">
      <alignment vertical="center" shrinkToFit="1"/>
    </xf>
    <xf numFmtId="9" fontId="16" fillId="0" borderId="0" xfId="0" applyNumberFormat="1" applyFont="1" applyAlignment="1">
      <alignment horizontal="right" vertical="center"/>
    </xf>
    <xf numFmtId="0" fontId="16" fillId="0" borderId="0" xfId="1" applyFont="1"/>
    <xf numFmtId="0" fontId="17" fillId="0" borderId="8" xfId="1" applyFont="1" applyFill="1" applyBorder="1" applyAlignment="1">
      <alignment horizontal="right" vertical="center" shrinkToFit="1"/>
    </xf>
    <xf numFmtId="0" fontId="17" fillId="0" borderId="8" xfId="1" applyFont="1" applyFill="1" applyBorder="1" applyAlignment="1">
      <alignment horizontal="left" vertical="center" shrinkToFit="1"/>
    </xf>
    <xf numFmtId="3" fontId="17" fillId="0" borderId="15" xfId="1" applyNumberFormat="1" applyFont="1" applyFill="1" applyBorder="1" applyAlignment="1">
      <alignment horizontal="right" vertical="center" shrinkToFit="1"/>
    </xf>
    <xf numFmtId="9" fontId="17" fillId="0" borderId="16" xfId="1" applyNumberFormat="1" applyFont="1" applyFill="1" applyBorder="1" applyAlignment="1">
      <alignment horizontal="right" vertical="center" shrinkToFit="1"/>
    </xf>
    <xf numFmtId="3" fontId="17" fillId="0" borderId="8" xfId="1" applyNumberFormat="1" applyFont="1" applyFill="1" applyBorder="1" applyAlignment="1">
      <alignment horizontal="center" vertical="center" shrinkToFit="1"/>
    </xf>
    <xf numFmtId="0" fontId="17" fillId="0" borderId="8" xfId="1" applyFont="1" applyFill="1" applyBorder="1" applyAlignment="1" applyProtection="1">
      <alignment horizontal="center" vertical="center" shrinkToFit="1"/>
      <protection locked="0"/>
    </xf>
    <xf numFmtId="0" fontId="17" fillId="0" borderId="8" xfId="1" applyFont="1" applyFill="1" applyBorder="1" applyAlignment="1">
      <alignment horizontal="center" vertical="center" shrinkToFit="1"/>
    </xf>
    <xf numFmtId="0" fontId="17" fillId="0" borderId="9" xfId="1" applyFont="1" applyFill="1" applyBorder="1" applyAlignment="1">
      <alignment horizontal="right" vertical="center" shrinkToFit="1"/>
    </xf>
    <xf numFmtId="0" fontId="17" fillId="0" borderId="9" xfId="1" applyFont="1" applyFill="1" applyBorder="1" applyAlignment="1">
      <alignment horizontal="left" vertical="center" shrinkToFit="1"/>
    </xf>
    <xf numFmtId="3" fontId="17" fillId="0" borderId="18" xfId="1" applyNumberFormat="1" applyFont="1" applyFill="1" applyBorder="1" applyAlignment="1">
      <alignment horizontal="right" vertical="center" shrinkToFit="1"/>
    </xf>
    <xf numFmtId="9" fontId="17" fillId="0" borderId="19" xfId="1" applyNumberFormat="1" applyFont="1" applyFill="1" applyBorder="1" applyAlignment="1">
      <alignment horizontal="right" vertical="center" shrinkToFit="1"/>
    </xf>
    <xf numFmtId="3" fontId="17" fillId="0" borderId="9" xfId="1" applyNumberFormat="1" applyFont="1" applyFill="1" applyBorder="1" applyAlignment="1">
      <alignment horizontal="center" vertical="center" shrinkToFit="1"/>
    </xf>
    <xf numFmtId="0" fontId="17" fillId="0" borderId="9" xfId="1" applyFont="1" applyFill="1" applyBorder="1" applyAlignment="1" applyProtection="1">
      <alignment horizontal="center" vertical="center" shrinkToFit="1"/>
      <protection locked="0"/>
    </xf>
    <xf numFmtId="0" fontId="17" fillId="0" borderId="9" xfId="1" applyFont="1" applyFill="1" applyBorder="1" applyAlignment="1">
      <alignment horizontal="center" vertical="center" shrinkToFit="1"/>
    </xf>
    <xf numFmtId="0" fontId="17" fillId="0" borderId="10" xfId="1" applyFont="1" applyFill="1" applyBorder="1" applyAlignment="1">
      <alignment horizontal="right" vertical="center" shrinkToFit="1"/>
    </xf>
    <xf numFmtId="0" fontId="17" fillId="0" borderId="10" xfId="1" applyFont="1" applyFill="1" applyBorder="1" applyAlignment="1">
      <alignment horizontal="left" vertical="center" shrinkToFit="1"/>
    </xf>
    <xf numFmtId="3" fontId="17" fillId="0" borderId="21" xfId="1" applyNumberFormat="1" applyFont="1" applyFill="1" applyBorder="1" applyAlignment="1">
      <alignment horizontal="right" vertical="center" shrinkToFit="1"/>
    </xf>
    <xf numFmtId="9" fontId="17" fillId="0" borderId="22" xfId="1" applyNumberFormat="1" applyFont="1" applyFill="1" applyBorder="1" applyAlignment="1">
      <alignment horizontal="right" vertical="center" shrinkToFit="1"/>
    </xf>
    <xf numFmtId="3" fontId="17" fillId="0" borderId="10" xfId="1" applyNumberFormat="1" applyFont="1" applyFill="1" applyBorder="1" applyAlignment="1">
      <alignment horizontal="center" vertical="center" shrinkToFit="1"/>
    </xf>
    <xf numFmtId="0" fontId="17" fillId="0" borderId="10" xfId="1" applyFont="1" applyFill="1" applyBorder="1" applyAlignment="1" applyProtection="1">
      <alignment horizontal="center" vertical="center" shrinkToFit="1"/>
      <protection locked="0"/>
    </xf>
    <xf numFmtId="0" fontId="17" fillId="0" borderId="10" xfId="1" applyFont="1" applyFill="1" applyBorder="1" applyAlignment="1">
      <alignment horizontal="center" vertical="center" shrinkToFit="1"/>
    </xf>
    <xf numFmtId="0" fontId="9" fillId="3" borderId="7" xfId="1" applyFont="1" applyFill="1" applyBorder="1" applyAlignment="1">
      <alignment horizontal="left" vertical="center" shrinkToFit="1"/>
    </xf>
    <xf numFmtId="9" fontId="9" fillId="3" borderId="7" xfId="1" applyNumberFormat="1" applyFont="1" applyFill="1" applyBorder="1" applyAlignment="1">
      <alignment horizontal="right" vertical="center" shrinkToFit="1"/>
    </xf>
    <xf numFmtId="3" fontId="9" fillId="3" borderId="7" xfId="1" applyNumberFormat="1" applyFont="1" applyFill="1" applyBorder="1" applyAlignment="1">
      <alignment horizontal="center" vertical="center" shrinkToFit="1"/>
    </xf>
    <xf numFmtId="0" fontId="9" fillId="3" borderId="7" xfId="1" applyFont="1" applyFill="1" applyBorder="1" applyAlignment="1" applyProtection="1">
      <alignment horizontal="center" vertical="center" shrinkToFit="1"/>
      <protection locked="0"/>
    </xf>
    <xf numFmtId="0" fontId="9" fillId="3" borderId="3" xfId="1" applyFont="1" applyFill="1" applyBorder="1" applyAlignment="1">
      <alignment horizontal="center" vertical="center" shrinkToFit="1"/>
    </xf>
    <xf numFmtId="0" fontId="7" fillId="0" borderId="0" xfId="0" applyFont="1" applyAlignment="1">
      <alignment horizontal="right" vertical="center"/>
    </xf>
    <xf numFmtId="3" fontId="5" fillId="0" borderId="32" xfId="1" applyNumberFormat="1" applyFont="1" applyFill="1" applyBorder="1" applyAlignment="1">
      <alignment horizontal="left" vertical="center" wrapText="1"/>
    </xf>
    <xf numFmtId="3" fontId="5" fillId="0" borderId="33" xfId="1" applyNumberFormat="1" applyFont="1" applyFill="1" applyBorder="1" applyAlignment="1">
      <alignment horizontal="right" vertical="center"/>
    </xf>
    <xf numFmtId="3" fontId="5" fillId="0" borderId="33" xfId="1" applyNumberFormat="1" applyFont="1" applyFill="1" applyBorder="1" applyAlignment="1">
      <alignment horizontal="right" vertical="center" shrinkToFit="1"/>
    </xf>
    <xf numFmtId="3" fontId="5" fillId="0" borderId="34" xfId="1" applyNumberFormat="1" applyFont="1" applyFill="1" applyBorder="1" applyAlignment="1">
      <alignment horizontal="right" vertical="center"/>
    </xf>
    <xf numFmtId="3" fontId="5" fillId="0" borderId="35" xfId="1" applyNumberFormat="1" applyFont="1" applyFill="1" applyBorder="1" applyAlignment="1">
      <alignment horizontal="left" vertical="center" wrapText="1"/>
    </xf>
    <xf numFmtId="3" fontId="5" fillId="0" borderId="36" xfId="1" applyNumberFormat="1" applyFont="1" applyFill="1" applyBorder="1" applyAlignment="1">
      <alignment horizontal="right" vertical="center"/>
    </xf>
    <xf numFmtId="3" fontId="5" fillId="0" borderId="36" xfId="1" applyNumberFormat="1" applyFont="1" applyFill="1" applyBorder="1" applyAlignment="1">
      <alignment horizontal="right" vertical="center" shrinkToFit="1"/>
    </xf>
    <xf numFmtId="3" fontId="5" fillId="0" borderId="37" xfId="1" applyNumberFormat="1" applyFont="1" applyFill="1" applyBorder="1" applyAlignment="1">
      <alignment horizontal="right" vertical="center"/>
    </xf>
    <xf numFmtId="0" fontId="18" fillId="0" borderId="0" xfId="1" applyFont="1" applyAlignment="1">
      <alignment horizontal="center" vertical="center" wrapText="1"/>
    </xf>
    <xf numFmtId="0" fontId="8" fillId="0" borderId="0" xfId="1" applyFont="1" applyAlignment="1">
      <alignment vertical="top"/>
    </xf>
    <xf numFmtId="3" fontId="5" fillId="0" borderId="11" xfId="1" applyNumberFormat="1" applyFont="1" applyFill="1" applyBorder="1" applyAlignment="1">
      <alignment horizontal="left" vertical="center" wrapText="1"/>
    </xf>
    <xf numFmtId="3" fontId="5" fillId="0" borderId="12" xfId="1" applyNumberFormat="1" applyFont="1" applyFill="1" applyBorder="1" applyAlignment="1">
      <alignment horizontal="right" vertical="center" shrinkToFit="1"/>
    </xf>
    <xf numFmtId="3" fontId="5" fillId="0" borderId="13" xfId="1" applyNumberFormat="1" applyFont="1" applyFill="1" applyBorder="1" applyAlignment="1">
      <alignment horizontal="right" vertical="center"/>
    </xf>
    <xf numFmtId="3" fontId="5" fillId="0" borderId="29" xfId="1" applyNumberFormat="1" applyFont="1" applyFill="1" applyBorder="1" applyAlignment="1">
      <alignment horizontal="left" vertical="center" wrapText="1"/>
    </xf>
    <xf numFmtId="3" fontId="5" fillId="0" borderId="30" xfId="1" applyNumberFormat="1" applyFont="1" applyFill="1" applyBorder="1" applyAlignment="1">
      <alignment horizontal="right" vertical="center"/>
    </xf>
    <xf numFmtId="3" fontId="5" fillId="0" borderId="30" xfId="1" applyNumberFormat="1" applyFont="1" applyFill="1" applyBorder="1" applyAlignment="1">
      <alignment horizontal="right" vertical="center" shrinkToFit="1"/>
    </xf>
    <xf numFmtId="3" fontId="5" fillId="0" borderId="31" xfId="1" applyNumberFormat="1" applyFont="1" applyFill="1" applyBorder="1" applyAlignment="1">
      <alignment horizontal="right" vertical="center"/>
    </xf>
    <xf numFmtId="3" fontId="16" fillId="0" borderId="11" xfId="1" applyNumberFormat="1" applyFont="1" applyFill="1" applyBorder="1" applyAlignment="1">
      <alignment horizontal="left" vertical="center" wrapText="1"/>
    </xf>
    <xf numFmtId="3" fontId="16" fillId="0" borderId="12" xfId="1" applyNumberFormat="1" applyFont="1" applyFill="1" applyBorder="1" applyAlignment="1">
      <alignment horizontal="right" vertical="center" shrinkToFit="1"/>
    </xf>
    <xf numFmtId="3" fontId="16" fillId="0" borderId="13" xfId="1" applyNumberFormat="1" applyFont="1" applyFill="1" applyBorder="1" applyAlignment="1">
      <alignment horizontal="right" vertical="center"/>
    </xf>
    <xf numFmtId="3" fontId="5" fillId="0" borderId="28" xfId="1" applyNumberFormat="1" applyFont="1" applyFill="1" applyBorder="1" applyAlignment="1">
      <alignment horizontal="right" vertical="center" shrinkToFit="1"/>
    </xf>
    <xf numFmtId="3" fontId="5" fillId="0" borderId="38" xfId="1" applyNumberFormat="1" applyFont="1" applyFill="1" applyBorder="1" applyAlignment="1">
      <alignment horizontal="right" vertical="center"/>
    </xf>
    <xf numFmtId="3" fontId="5" fillId="0" borderId="42" xfId="1" applyNumberFormat="1" applyFont="1" applyFill="1" applyBorder="1" applyAlignment="1">
      <alignment horizontal="right" vertical="center"/>
    </xf>
    <xf numFmtId="3" fontId="5" fillId="0" borderId="43" xfId="1" applyNumberFormat="1" applyFont="1" applyFill="1" applyBorder="1" applyAlignment="1">
      <alignment horizontal="left" vertical="center" wrapText="1"/>
    </xf>
    <xf numFmtId="3" fontId="5" fillId="0" borderId="44" xfId="1" applyNumberFormat="1" applyFont="1" applyFill="1" applyBorder="1" applyAlignment="1">
      <alignment horizontal="right" vertical="center" wrapText="1"/>
    </xf>
    <xf numFmtId="3" fontId="5" fillId="0" borderId="41" xfId="1" applyNumberFormat="1" applyFont="1" applyFill="1" applyBorder="1" applyAlignment="1">
      <alignment horizontal="right" vertical="center"/>
    </xf>
    <xf numFmtId="3" fontId="5" fillId="0" borderId="46" xfId="1" applyNumberFormat="1" applyFont="1" applyFill="1" applyBorder="1" applyAlignment="1">
      <alignment horizontal="right" vertical="center"/>
    </xf>
    <xf numFmtId="3" fontId="5" fillId="0" borderId="46" xfId="1" applyNumberFormat="1" applyFont="1" applyFill="1" applyBorder="1" applyAlignment="1">
      <alignment horizontal="right" vertical="center" shrinkToFit="1"/>
    </xf>
    <xf numFmtId="3" fontId="5" fillId="0" borderId="47" xfId="1" applyNumberFormat="1" applyFont="1" applyFill="1" applyBorder="1" applyAlignment="1">
      <alignment horizontal="right" vertical="center"/>
    </xf>
    <xf numFmtId="3" fontId="5" fillId="0" borderId="45" xfId="1" applyNumberFormat="1" applyFont="1" applyFill="1" applyBorder="1" applyAlignment="1">
      <alignment horizontal="left" vertical="center" wrapText="1"/>
    </xf>
    <xf numFmtId="3" fontId="5" fillId="0" borderId="49" xfId="1" applyNumberFormat="1" applyFont="1" applyFill="1" applyBorder="1" applyAlignment="1">
      <alignment horizontal="left" vertical="center" wrapText="1"/>
    </xf>
    <xf numFmtId="3" fontId="5" fillId="0" borderId="50" xfId="1" applyNumberFormat="1" applyFont="1" applyFill="1" applyBorder="1" applyAlignment="1">
      <alignment horizontal="right" vertical="center" shrinkToFit="1"/>
    </xf>
    <xf numFmtId="3" fontId="5" fillId="0" borderId="51" xfId="1" applyNumberFormat="1" applyFont="1" applyFill="1" applyBorder="1" applyAlignment="1">
      <alignment horizontal="left" vertical="center" wrapText="1"/>
    </xf>
    <xf numFmtId="3" fontId="5" fillId="0" borderId="52" xfId="1" applyNumberFormat="1" applyFont="1" applyFill="1" applyBorder="1" applyAlignment="1">
      <alignment horizontal="right" vertical="center"/>
    </xf>
    <xf numFmtId="3" fontId="5" fillId="0" borderId="52" xfId="1" applyNumberFormat="1" applyFont="1" applyFill="1" applyBorder="1" applyAlignment="1">
      <alignment horizontal="right" vertical="center" shrinkToFit="1"/>
    </xf>
    <xf numFmtId="3" fontId="5" fillId="0" borderId="39" xfId="1" applyNumberFormat="1" applyFont="1" applyFill="1" applyBorder="1" applyAlignment="1">
      <alignment horizontal="right" vertical="center"/>
    </xf>
    <xf numFmtId="3" fontId="5" fillId="0" borderId="52" xfId="1" applyNumberFormat="1" applyFont="1" applyFill="1" applyBorder="1" applyAlignment="1">
      <alignment horizontal="right" vertical="center" wrapText="1"/>
    </xf>
    <xf numFmtId="3" fontId="5" fillId="0" borderId="53" xfId="1" applyNumberFormat="1" applyFont="1" applyFill="1" applyBorder="1" applyAlignment="1">
      <alignment horizontal="left" vertical="center" wrapText="1"/>
    </xf>
    <xf numFmtId="3" fontId="5" fillId="0" borderId="54" xfId="1" applyNumberFormat="1" applyFont="1" applyFill="1" applyBorder="1" applyAlignment="1">
      <alignment horizontal="right" vertical="center"/>
    </xf>
    <xf numFmtId="3" fontId="5" fillId="0" borderId="54" xfId="1" applyNumberFormat="1" applyFont="1" applyFill="1" applyBorder="1" applyAlignment="1">
      <alignment horizontal="right" vertical="center" shrinkToFit="1"/>
    </xf>
    <xf numFmtId="3" fontId="5" fillId="0" borderId="28" xfId="1" applyNumberFormat="1" applyFont="1" applyFill="1" applyBorder="1" applyAlignment="1">
      <alignment horizontal="right" vertical="center" wrapText="1"/>
    </xf>
    <xf numFmtId="3" fontId="5" fillId="0" borderId="12" xfId="1" applyNumberFormat="1" applyFont="1" applyFill="1" applyBorder="1" applyAlignment="1">
      <alignment vertical="center"/>
    </xf>
    <xf numFmtId="3" fontId="16" fillId="0" borderId="27" xfId="1" applyNumberFormat="1" applyFont="1" applyFill="1" applyBorder="1" applyAlignment="1">
      <alignment horizontal="left" vertical="center" wrapText="1"/>
    </xf>
    <xf numFmtId="3" fontId="16" fillId="0" borderId="28" xfId="1" applyNumberFormat="1" applyFont="1" applyFill="1" applyBorder="1" applyAlignment="1">
      <alignment horizontal="right" vertical="center" shrinkToFit="1"/>
    </xf>
    <xf numFmtId="0" fontId="16" fillId="0" borderId="1" xfId="1" applyFont="1" applyFill="1" applyBorder="1" applyAlignment="1">
      <alignment vertical="center" wrapText="1"/>
    </xf>
    <xf numFmtId="3" fontId="16" fillId="0" borderId="12" xfId="1" applyNumberFormat="1" applyFont="1" applyFill="1" applyBorder="1" applyAlignment="1">
      <alignment vertical="center"/>
    </xf>
    <xf numFmtId="9" fontId="16" fillId="0" borderId="13" xfId="1" applyNumberFormat="1" applyFont="1" applyFill="1" applyBorder="1" applyAlignment="1">
      <alignment vertical="center"/>
    </xf>
    <xf numFmtId="3" fontId="16" fillId="0" borderId="45" xfId="1" applyNumberFormat="1" applyFont="1" applyFill="1" applyBorder="1" applyAlignment="1">
      <alignment horizontal="left" vertical="center" wrapText="1"/>
    </xf>
    <xf numFmtId="3" fontId="16" fillId="0" borderId="46" xfId="1" applyNumberFormat="1" applyFont="1" applyFill="1" applyBorder="1" applyAlignment="1">
      <alignment horizontal="right" vertical="center"/>
    </xf>
    <xf numFmtId="3" fontId="16" fillId="0" borderId="46" xfId="1" applyNumberFormat="1" applyFont="1" applyFill="1" applyBorder="1" applyAlignment="1">
      <alignment horizontal="right" vertical="center" shrinkToFit="1"/>
    </xf>
    <xf numFmtId="3" fontId="16" fillId="0" borderId="47" xfId="1" applyNumberFormat="1" applyFont="1" applyFill="1" applyBorder="1" applyAlignment="1">
      <alignment horizontal="right" vertical="center"/>
    </xf>
    <xf numFmtId="3" fontId="16" fillId="0" borderId="57" xfId="1" applyNumberFormat="1" applyFont="1" applyFill="1" applyBorder="1" applyAlignment="1">
      <alignment horizontal="right" vertical="center"/>
    </xf>
    <xf numFmtId="3" fontId="16" fillId="0" borderId="57" xfId="1" applyNumberFormat="1" applyFont="1" applyFill="1" applyBorder="1" applyAlignment="1">
      <alignment horizontal="right" vertical="center" shrinkToFit="1"/>
    </xf>
    <xf numFmtId="3" fontId="16" fillId="0" borderId="55" xfId="1" applyNumberFormat="1" applyFont="1" applyFill="1" applyBorder="1" applyAlignment="1">
      <alignment horizontal="right" vertical="center"/>
    </xf>
    <xf numFmtId="3" fontId="16" fillId="0" borderId="44" xfId="1" applyNumberFormat="1" applyFont="1" applyFill="1" applyBorder="1" applyAlignment="1">
      <alignment horizontal="right" vertical="center"/>
    </xf>
    <xf numFmtId="3" fontId="16" fillId="0" borderId="44" xfId="1" applyNumberFormat="1" applyFont="1" applyFill="1" applyBorder="1" applyAlignment="1">
      <alignment horizontal="right" vertical="center" shrinkToFit="1"/>
    </xf>
    <xf numFmtId="3" fontId="16" fillId="0" borderId="41" xfId="1" applyNumberFormat="1" applyFont="1" applyFill="1" applyBorder="1" applyAlignment="1">
      <alignment horizontal="right" vertical="center"/>
    </xf>
    <xf numFmtId="3" fontId="5" fillId="0" borderId="40" xfId="1" applyNumberFormat="1" applyFont="1" applyFill="1" applyBorder="1" applyAlignment="1">
      <alignment horizontal="right" vertical="center"/>
    </xf>
    <xf numFmtId="3" fontId="16" fillId="0" borderId="56" xfId="1" applyNumberFormat="1" applyFont="1" applyFill="1" applyBorder="1" applyAlignment="1">
      <alignment horizontal="left" vertical="center" wrapText="1"/>
    </xf>
    <xf numFmtId="3" fontId="5" fillId="0" borderId="25" xfId="1" applyNumberFormat="1" applyFont="1" applyFill="1" applyBorder="1" applyAlignment="1">
      <alignment horizontal="left" vertical="center" wrapText="1"/>
    </xf>
    <xf numFmtId="3" fontId="5" fillId="0" borderId="27" xfId="1" applyNumberFormat="1" applyFont="1" applyFill="1" applyBorder="1" applyAlignment="1">
      <alignment horizontal="left" vertical="center" wrapText="1"/>
    </xf>
    <xf numFmtId="3" fontId="5" fillId="0" borderId="30" xfId="1" applyNumberFormat="1" applyFont="1" applyFill="1" applyBorder="1" applyAlignment="1">
      <alignment horizontal="right" vertical="center" wrapText="1"/>
    </xf>
    <xf numFmtId="3" fontId="5" fillId="0" borderId="58" xfId="1" applyNumberFormat="1" applyFont="1" applyFill="1" applyBorder="1" applyAlignment="1">
      <alignment horizontal="left" vertical="center" wrapText="1"/>
    </xf>
    <xf numFmtId="3" fontId="5" fillId="0" borderId="59" xfId="1" applyNumberFormat="1" applyFont="1" applyFill="1" applyBorder="1" applyAlignment="1">
      <alignment horizontal="right" vertical="center"/>
    </xf>
    <xf numFmtId="3" fontId="5" fillId="0" borderId="59" xfId="1" applyNumberFormat="1" applyFont="1" applyFill="1" applyBorder="1" applyAlignment="1">
      <alignment horizontal="right" vertical="center" shrinkToFit="1"/>
    </xf>
    <xf numFmtId="3" fontId="5" fillId="0" borderId="60" xfId="1" applyNumberFormat="1" applyFont="1" applyFill="1" applyBorder="1" applyAlignment="1">
      <alignment horizontal="right" vertical="center"/>
    </xf>
    <xf numFmtId="0" fontId="9" fillId="2" borderId="61" xfId="1" applyFont="1" applyFill="1" applyBorder="1" applyAlignment="1">
      <alignment horizontal="center" vertical="center"/>
    </xf>
    <xf numFmtId="0" fontId="17" fillId="0" borderId="23" xfId="1" applyFont="1" applyFill="1" applyBorder="1" applyAlignment="1">
      <alignment horizontal="left" vertical="center" shrinkToFit="1"/>
    </xf>
    <xf numFmtId="3" fontId="17" fillId="0" borderId="63" xfId="1" applyNumberFormat="1" applyFont="1" applyFill="1" applyBorder="1" applyAlignment="1">
      <alignment horizontal="right" vertical="center" shrinkToFit="1"/>
    </xf>
    <xf numFmtId="0" fontId="11" fillId="0" borderId="0" xfId="0" applyFont="1" applyAlignment="1">
      <alignment horizontal="right" vertical="center"/>
    </xf>
    <xf numFmtId="0" fontId="17" fillId="0" borderId="24" xfId="1" applyFont="1" applyFill="1" applyBorder="1" applyAlignment="1">
      <alignment horizontal="left" vertical="center" shrinkToFit="1"/>
    </xf>
    <xf numFmtId="3" fontId="17" fillId="0" borderId="65" xfId="1" applyNumberFormat="1" applyFont="1" applyFill="1" applyBorder="1" applyAlignment="1">
      <alignment horizontal="right" vertical="center" shrinkToFit="1"/>
    </xf>
    <xf numFmtId="9" fontId="17" fillId="0" borderId="66" xfId="1" applyNumberFormat="1" applyFont="1" applyFill="1" applyBorder="1" applyAlignment="1">
      <alignment horizontal="right" vertical="center" shrinkToFit="1"/>
    </xf>
    <xf numFmtId="3" fontId="16" fillId="0" borderId="43" xfId="1" applyNumberFormat="1" applyFont="1" applyFill="1" applyBorder="1" applyAlignment="1">
      <alignment horizontal="left" vertical="center" wrapText="1"/>
    </xf>
    <xf numFmtId="3" fontId="5" fillId="0" borderId="56" xfId="1" applyNumberFormat="1" applyFont="1" applyFill="1" applyBorder="1" applyAlignment="1">
      <alignment horizontal="left" vertical="center" wrapText="1"/>
    </xf>
    <xf numFmtId="3" fontId="5" fillId="0" borderId="57" xfId="1" applyNumberFormat="1" applyFont="1" applyFill="1" applyBorder="1" applyAlignment="1">
      <alignment horizontal="right" vertical="center"/>
    </xf>
    <xf numFmtId="3" fontId="5" fillId="0" borderId="57" xfId="1" applyNumberFormat="1" applyFont="1" applyFill="1" applyBorder="1" applyAlignment="1">
      <alignment horizontal="right" vertical="center" shrinkToFit="1"/>
    </xf>
    <xf numFmtId="3" fontId="5" fillId="0" borderId="55" xfId="1" applyNumberFormat="1" applyFont="1" applyFill="1" applyBorder="1" applyAlignment="1">
      <alignment horizontal="right" vertical="center"/>
    </xf>
    <xf numFmtId="3" fontId="5" fillId="0" borderId="44" xfId="1" applyNumberFormat="1" applyFont="1" applyFill="1" applyBorder="1" applyAlignment="1">
      <alignment horizontal="right" vertical="center"/>
    </xf>
    <xf numFmtId="3" fontId="5" fillId="0" borderId="44" xfId="1" applyNumberFormat="1" applyFont="1" applyFill="1" applyBorder="1" applyAlignment="1">
      <alignment horizontal="right" vertical="center" shrinkToFit="1"/>
    </xf>
    <xf numFmtId="3" fontId="16" fillId="0" borderId="46" xfId="1" applyNumberFormat="1" applyFont="1" applyFill="1" applyBorder="1" applyAlignment="1">
      <alignment horizontal="right" vertical="center" wrapText="1"/>
    </xf>
    <xf numFmtId="3" fontId="16" fillId="0" borderId="28" xfId="1" applyNumberFormat="1" applyFont="1" applyFill="1" applyBorder="1" applyAlignment="1">
      <alignment horizontal="right" vertical="center" wrapText="1"/>
    </xf>
    <xf numFmtId="3" fontId="16" fillId="0" borderId="25" xfId="1" applyNumberFormat="1" applyFont="1" applyFill="1" applyBorder="1" applyAlignment="1">
      <alignment horizontal="left" vertical="center" wrapText="1"/>
    </xf>
    <xf numFmtId="3" fontId="16" fillId="0" borderId="26" xfId="1" applyNumberFormat="1" applyFont="1" applyFill="1" applyBorder="1" applyAlignment="1">
      <alignment horizontal="right" vertical="center" shrinkToFit="1"/>
    </xf>
    <xf numFmtId="3" fontId="5" fillId="0" borderId="26" xfId="1" applyNumberFormat="1" applyFont="1" applyFill="1" applyBorder="1" applyAlignment="1">
      <alignment horizontal="right" vertical="center" shrinkToFit="1"/>
    </xf>
    <xf numFmtId="3" fontId="16" fillId="0" borderId="42" xfId="1" applyNumberFormat="1" applyFont="1" applyFill="1" applyBorder="1" applyAlignment="1">
      <alignment horizontal="right" vertical="center"/>
    </xf>
    <xf numFmtId="0" fontId="16" fillId="0" borderId="45" xfId="1" applyFont="1" applyFill="1" applyBorder="1" applyAlignment="1" applyProtection="1">
      <alignment horizontal="center" vertical="center" wrapText="1" shrinkToFit="1"/>
      <protection locked="0"/>
    </xf>
    <xf numFmtId="0" fontId="16" fillId="0" borderId="11" xfId="1" applyFont="1" applyFill="1" applyBorder="1" applyAlignment="1" applyProtection="1">
      <alignment horizontal="center" vertical="center" wrapText="1" shrinkToFit="1"/>
      <protection locked="0"/>
    </xf>
    <xf numFmtId="3" fontId="16" fillId="0" borderId="13" xfId="1" applyNumberFormat="1" applyFont="1" applyFill="1" applyBorder="1" applyAlignment="1">
      <alignment horizontal="center" vertical="center" wrapText="1"/>
    </xf>
    <xf numFmtId="0" fontId="7" fillId="0" borderId="0" xfId="0" applyFont="1" applyAlignment="1">
      <alignment horizontal="center" vertical="center"/>
    </xf>
    <xf numFmtId="9" fontId="5" fillId="0" borderId="12" xfId="1" applyNumberFormat="1" applyFont="1" applyFill="1" applyBorder="1" applyAlignment="1">
      <alignment horizontal="right" vertical="center" wrapText="1"/>
    </xf>
    <xf numFmtId="9" fontId="5" fillId="0" borderId="33" xfId="1" applyNumberFormat="1" applyFont="1" applyFill="1" applyBorder="1" applyAlignment="1">
      <alignment horizontal="right" vertical="center" wrapText="1"/>
    </xf>
    <xf numFmtId="9" fontId="5" fillId="0" borderId="36" xfId="1" applyNumberFormat="1" applyFont="1" applyFill="1" applyBorder="1" applyAlignment="1">
      <alignment horizontal="right" vertical="center" wrapText="1"/>
    </xf>
    <xf numFmtId="9" fontId="5" fillId="0" borderId="30" xfId="1" applyNumberFormat="1" applyFont="1" applyFill="1" applyBorder="1" applyAlignment="1">
      <alignment horizontal="right" vertical="center"/>
    </xf>
    <xf numFmtId="9" fontId="5" fillId="0" borderId="36" xfId="1" applyNumberFormat="1" applyFont="1" applyFill="1" applyBorder="1" applyAlignment="1">
      <alignment horizontal="right" vertical="center"/>
    </xf>
    <xf numFmtId="9" fontId="16" fillId="0" borderId="12" xfId="1" applyNumberFormat="1" applyFont="1" applyFill="1" applyBorder="1" applyAlignment="1">
      <alignment horizontal="right" vertical="center"/>
    </xf>
    <xf numFmtId="9" fontId="16" fillId="0" borderId="30" xfId="1" applyNumberFormat="1" applyFont="1" applyFill="1" applyBorder="1" applyAlignment="1">
      <alignment horizontal="right" vertical="center"/>
    </xf>
    <xf numFmtId="3" fontId="16" fillId="0" borderId="29" xfId="1" applyNumberFormat="1" applyFont="1" applyFill="1" applyBorder="1" applyAlignment="1">
      <alignment horizontal="right" vertical="center"/>
    </xf>
    <xf numFmtId="0" fontId="20" fillId="0" borderId="8" xfId="1" applyFont="1" applyFill="1" applyBorder="1" applyAlignment="1">
      <alignment horizontal="left" vertical="center" wrapText="1" shrinkToFit="1"/>
    </xf>
    <xf numFmtId="3" fontId="5" fillId="0" borderId="29" xfId="1" applyNumberFormat="1" applyFont="1" applyFill="1" applyBorder="1" applyAlignment="1">
      <alignment vertical="center" wrapText="1"/>
    </xf>
    <xf numFmtId="9" fontId="5" fillId="0" borderId="30" xfId="1" applyNumberFormat="1" applyFont="1" applyFill="1" applyBorder="1" applyAlignment="1">
      <alignment horizontal="right" vertical="center" wrapText="1"/>
    </xf>
    <xf numFmtId="3" fontId="5" fillId="0" borderId="51" xfId="1" applyNumberFormat="1" applyFont="1" applyFill="1" applyBorder="1" applyAlignment="1">
      <alignment vertical="center" wrapText="1"/>
    </xf>
    <xf numFmtId="9" fontId="5" fillId="0" borderId="52" xfId="1" applyNumberFormat="1" applyFont="1" applyFill="1" applyBorder="1" applyAlignment="1">
      <alignment horizontal="right" vertical="center" wrapText="1"/>
    </xf>
    <xf numFmtId="3" fontId="5" fillId="0" borderId="27" xfId="1" applyNumberFormat="1" applyFont="1" applyFill="1" applyBorder="1" applyAlignment="1">
      <alignment vertical="center" wrapText="1"/>
    </xf>
    <xf numFmtId="9" fontId="5" fillId="0" borderId="28" xfId="1" applyNumberFormat="1" applyFont="1" applyFill="1" applyBorder="1" applyAlignment="1">
      <alignment horizontal="right" vertical="center" wrapText="1"/>
    </xf>
    <xf numFmtId="9" fontId="16" fillId="0" borderId="30" xfId="1" applyNumberFormat="1" applyFont="1" applyFill="1" applyBorder="1" applyAlignment="1">
      <alignment horizontal="center" vertical="center"/>
    </xf>
    <xf numFmtId="3" fontId="16" fillId="0" borderId="11" xfId="1" applyNumberFormat="1" applyFont="1" applyFill="1" applyBorder="1" applyAlignment="1">
      <alignment vertical="center"/>
    </xf>
    <xf numFmtId="9" fontId="16" fillId="0" borderId="26" xfId="1" applyNumberFormat="1" applyFont="1" applyFill="1" applyBorder="1" applyAlignment="1">
      <alignment horizontal="right" vertical="center"/>
    </xf>
    <xf numFmtId="9" fontId="16" fillId="0" borderId="57" xfId="1" applyNumberFormat="1" applyFont="1" applyFill="1" applyBorder="1" applyAlignment="1">
      <alignment horizontal="right" vertical="center"/>
    </xf>
    <xf numFmtId="9" fontId="16" fillId="0" borderId="44" xfId="1" applyNumberFormat="1" applyFont="1" applyFill="1" applyBorder="1" applyAlignment="1">
      <alignment horizontal="right" vertical="center"/>
    </xf>
    <xf numFmtId="9" fontId="5" fillId="0" borderId="26" xfId="1" applyNumberFormat="1" applyFont="1" applyFill="1" applyBorder="1" applyAlignment="1">
      <alignment horizontal="right" vertical="center" wrapText="1"/>
    </xf>
    <xf numFmtId="9" fontId="5" fillId="0" borderId="57" xfId="1" applyNumberFormat="1" applyFont="1" applyFill="1" applyBorder="1" applyAlignment="1">
      <alignment horizontal="right" vertical="center" wrapText="1"/>
    </xf>
    <xf numFmtId="9" fontId="5" fillId="0" borderId="44" xfId="1" applyNumberFormat="1" applyFont="1" applyFill="1" applyBorder="1" applyAlignment="1">
      <alignment horizontal="right" vertical="center" wrapText="1"/>
    </xf>
    <xf numFmtId="9" fontId="5" fillId="0" borderId="44" xfId="1" applyNumberFormat="1" applyFont="1" applyFill="1" applyBorder="1" applyAlignment="1">
      <alignment horizontal="right" vertical="center"/>
    </xf>
    <xf numFmtId="9" fontId="5" fillId="0" borderId="12" xfId="1" applyNumberFormat="1" applyFont="1" applyFill="1" applyBorder="1" applyAlignment="1">
      <alignment horizontal="right" vertical="center"/>
    </xf>
    <xf numFmtId="177" fontId="5" fillId="0" borderId="29" xfId="1" applyNumberFormat="1" applyFont="1" applyFill="1" applyBorder="1" applyAlignment="1">
      <alignment horizontal="right" vertical="center"/>
    </xf>
    <xf numFmtId="3" fontId="5" fillId="0" borderId="45" xfId="1" applyNumberFormat="1" applyFont="1" applyFill="1" applyBorder="1" applyAlignment="1">
      <alignment horizontal="right" vertical="center"/>
    </xf>
    <xf numFmtId="9" fontId="5" fillId="0" borderId="46" xfId="1" applyNumberFormat="1" applyFont="1" applyFill="1" applyBorder="1" applyAlignment="1">
      <alignment horizontal="right" vertical="center"/>
    </xf>
    <xf numFmtId="3" fontId="5" fillId="0" borderId="29" xfId="1" applyNumberFormat="1" applyFont="1" applyFill="1" applyBorder="1" applyAlignment="1">
      <alignment horizontal="right" vertical="center"/>
    </xf>
    <xf numFmtId="177" fontId="5" fillId="0" borderId="12" xfId="1" applyNumberFormat="1" applyFont="1" applyFill="1" applyBorder="1" applyAlignment="1">
      <alignment horizontal="right" vertical="center" wrapText="1"/>
    </xf>
    <xf numFmtId="3" fontId="5" fillId="0" borderId="11" xfId="1" applyNumberFormat="1" applyFont="1" applyFill="1" applyBorder="1" applyAlignment="1">
      <alignment vertical="center"/>
    </xf>
    <xf numFmtId="3" fontId="5" fillId="0" borderId="11" xfId="1" applyNumberFormat="1" applyFont="1" applyFill="1" applyBorder="1" applyAlignment="1">
      <alignment vertical="center" wrapText="1"/>
    </xf>
    <xf numFmtId="4" fontId="5" fillId="0" borderId="29" xfId="1" applyNumberFormat="1" applyFont="1" applyFill="1" applyBorder="1" applyAlignment="1">
      <alignment horizontal="right" vertical="center" wrapText="1"/>
    </xf>
    <xf numFmtId="3" fontId="16" fillId="0" borderId="45" xfId="1" applyNumberFormat="1" applyFont="1" applyFill="1" applyBorder="1" applyAlignment="1">
      <alignment horizontal="right" vertical="center"/>
    </xf>
    <xf numFmtId="9" fontId="16" fillId="0" borderId="46" xfId="1" applyNumberFormat="1" applyFont="1" applyFill="1" applyBorder="1" applyAlignment="1">
      <alignment horizontal="right" vertical="center"/>
    </xf>
    <xf numFmtId="9" fontId="16" fillId="0" borderId="28" xfId="1" applyNumberFormat="1" applyFont="1" applyFill="1" applyBorder="1" applyAlignment="1">
      <alignment horizontal="right" vertical="center"/>
    </xf>
    <xf numFmtId="3" fontId="16" fillId="0" borderId="56" xfId="1" applyNumberFormat="1" applyFont="1" applyFill="1" applyBorder="1" applyAlignment="1">
      <alignment horizontal="right" vertical="center"/>
    </xf>
    <xf numFmtId="3" fontId="16" fillId="0" borderId="45" xfId="1" applyNumberFormat="1" applyFont="1" applyFill="1" applyBorder="1" applyAlignment="1">
      <alignment vertical="center"/>
    </xf>
    <xf numFmtId="0" fontId="16" fillId="0" borderId="48" xfId="1" applyFont="1" applyFill="1" applyBorder="1" applyAlignment="1">
      <alignment vertical="center" wrapText="1"/>
    </xf>
    <xf numFmtId="3" fontId="16" fillId="0" borderId="11" xfId="1" applyNumberFormat="1" applyFont="1" applyFill="1" applyBorder="1" applyAlignment="1">
      <alignment horizontal="right" vertical="center" wrapText="1"/>
    </xf>
    <xf numFmtId="3" fontId="16" fillId="0" borderId="27" xfId="1" applyNumberFormat="1" applyFont="1" applyFill="1" applyBorder="1" applyAlignment="1">
      <alignment horizontal="right" vertical="center" wrapText="1"/>
    </xf>
    <xf numFmtId="176" fontId="16" fillId="0" borderId="45" xfId="1" applyNumberFormat="1" applyFont="1" applyFill="1" applyBorder="1" applyAlignment="1">
      <alignment horizontal="right" vertical="center"/>
    </xf>
    <xf numFmtId="176" fontId="16" fillId="0" borderId="43" xfId="1" applyNumberFormat="1" applyFont="1" applyFill="1" applyBorder="1" applyAlignment="1">
      <alignment horizontal="right" vertical="center"/>
    </xf>
    <xf numFmtId="3" fontId="5" fillId="0" borderId="11" xfId="1" applyNumberFormat="1" applyFont="1" applyFill="1" applyBorder="1" applyAlignment="1">
      <alignment horizontal="right" vertical="center" wrapText="1"/>
    </xf>
    <xf numFmtId="3" fontId="5" fillId="0" borderId="35" xfId="1" applyNumberFormat="1" applyFont="1" applyFill="1" applyBorder="1" applyAlignment="1">
      <alignment horizontal="right" vertical="center"/>
    </xf>
    <xf numFmtId="0" fontId="16" fillId="0" borderId="47" xfId="1" applyFont="1" applyFill="1" applyBorder="1" applyAlignment="1">
      <alignment vertical="center" wrapText="1"/>
    </xf>
    <xf numFmtId="0" fontId="16" fillId="0" borderId="13" xfId="1" applyFont="1" applyFill="1" applyBorder="1" applyAlignment="1">
      <alignment vertical="center" wrapText="1"/>
    </xf>
    <xf numFmtId="0" fontId="16" fillId="0" borderId="13" xfId="1" applyFont="1" applyFill="1" applyBorder="1" applyAlignment="1">
      <alignment horizontal="left" vertical="center" wrapText="1"/>
    </xf>
    <xf numFmtId="3" fontId="17" fillId="0" borderId="14" xfId="1" applyNumberFormat="1" applyFont="1" applyFill="1" applyBorder="1" applyAlignment="1">
      <alignment horizontal="right" vertical="center" shrinkToFit="1"/>
    </xf>
    <xf numFmtId="3" fontId="17" fillId="0" borderId="17" xfId="1" applyNumberFormat="1" applyFont="1" applyFill="1" applyBorder="1" applyAlignment="1">
      <alignment horizontal="right" vertical="center" shrinkToFit="1"/>
    </xf>
    <xf numFmtId="3" fontId="17" fillId="0" borderId="20" xfId="1" applyNumberFormat="1" applyFont="1" applyFill="1" applyBorder="1" applyAlignment="1">
      <alignment horizontal="right" vertical="center" shrinkToFit="1"/>
    </xf>
    <xf numFmtId="3" fontId="17" fillId="0" borderId="64" xfId="1" applyNumberFormat="1" applyFont="1" applyFill="1" applyBorder="1" applyAlignment="1">
      <alignment horizontal="right" vertical="center" shrinkToFit="1"/>
    </xf>
    <xf numFmtId="3" fontId="17" fillId="0" borderId="62" xfId="1" applyNumberFormat="1" applyFont="1" applyFill="1" applyBorder="1" applyAlignment="1">
      <alignment horizontal="right" vertical="center" shrinkToFit="1"/>
    </xf>
    <xf numFmtId="3" fontId="5" fillId="0" borderId="51" xfId="1" applyNumberFormat="1" applyFont="1" applyFill="1" applyBorder="1" applyAlignment="1">
      <alignment horizontal="right" vertical="center" wrapText="1"/>
    </xf>
    <xf numFmtId="0" fontId="5" fillId="0" borderId="13" xfId="1" applyFont="1" applyFill="1" applyBorder="1" applyAlignment="1">
      <alignment horizontal="left" vertical="center" wrapText="1"/>
    </xf>
    <xf numFmtId="3" fontId="5" fillId="0" borderId="32" xfId="1" applyNumberFormat="1" applyFont="1" applyFill="1" applyBorder="1" applyAlignment="1">
      <alignment vertical="center" wrapText="1"/>
    </xf>
    <xf numFmtId="3" fontId="5" fillId="0" borderId="53" xfId="1" applyNumberFormat="1" applyFont="1" applyFill="1" applyBorder="1" applyAlignment="1">
      <alignment horizontal="right" vertical="center" wrapText="1"/>
    </xf>
    <xf numFmtId="3" fontId="5" fillId="0" borderId="49" xfId="1" applyNumberFormat="1" applyFont="1" applyFill="1" applyBorder="1" applyAlignment="1">
      <alignment horizontal="right" vertical="center" wrapText="1"/>
    </xf>
    <xf numFmtId="3" fontId="5" fillId="0" borderId="35" xfId="1" applyNumberFormat="1" applyFont="1" applyFill="1" applyBorder="1" applyAlignment="1">
      <alignment horizontal="right" vertical="center" wrapText="1"/>
    </xf>
    <xf numFmtId="3" fontId="16" fillId="0" borderId="43" xfId="1" applyNumberFormat="1" applyFont="1" applyFill="1" applyBorder="1" applyAlignment="1">
      <alignment horizontal="right" vertical="center"/>
    </xf>
    <xf numFmtId="0" fontId="12" fillId="0" borderId="0" xfId="0" applyFont="1">
      <alignment vertical="center"/>
    </xf>
    <xf numFmtId="0" fontId="6" fillId="0" borderId="1" xfId="1" applyFont="1" applyFill="1" applyBorder="1" applyAlignment="1">
      <alignment horizontal="left" vertical="center" wrapText="1"/>
    </xf>
    <xf numFmtId="9" fontId="5" fillId="0" borderId="28" xfId="1" applyNumberFormat="1" applyFont="1" applyFill="1" applyBorder="1" applyAlignment="1">
      <alignment horizontal="right" vertical="center"/>
    </xf>
    <xf numFmtId="3" fontId="16" fillId="0" borderId="29" xfId="1" applyNumberFormat="1" applyFont="1" applyFill="1" applyBorder="1" applyAlignment="1">
      <alignment horizontal="right" vertical="center" wrapText="1"/>
    </xf>
    <xf numFmtId="3" fontId="16" fillId="0" borderId="57" xfId="1" applyNumberFormat="1" applyFont="1" applyFill="1" applyBorder="1" applyAlignment="1">
      <alignment horizontal="right" vertical="center" wrapText="1"/>
    </xf>
    <xf numFmtId="3" fontId="16" fillId="0" borderId="44" xfId="1" applyNumberFormat="1" applyFont="1" applyFill="1" applyBorder="1" applyAlignment="1">
      <alignment horizontal="right" vertical="center" wrapText="1"/>
    </xf>
    <xf numFmtId="3" fontId="16" fillId="0" borderId="46" xfId="1" applyNumberFormat="1" applyFont="1" applyFill="1" applyBorder="1" applyAlignment="1">
      <alignment vertical="center"/>
    </xf>
    <xf numFmtId="9" fontId="16" fillId="0" borderId="47" xfId="1" applyNumberFormat="1" applyFont="1" applyFill="1" applyBorder="1" applyAlignment="1">
      <alignment vertical="center"/>
    </xf>
    <xf numFmtId="3" fontId="5" fillId="0" borderId="29" xfId="1" applyNumberFormat="1" applyFont="1" applyFill="1" applyBorder="1" applyAlignment="1">
      <alignment horizontal="right" vertical="center" wrapText="1"/>
    </xf>
    <xf numFmtId="3" fontId="5" fillId="0" borderId="27" xfId="1" applyNumberFormat="1" applyFont="1" applyFill="1" applyBorder="1" applyAlignment="1">
      <alignment horizontal="right" vertical="center" wrapText="1"/>
    </xf>
    <xf numFmtId="3" fontId="16" fillId="0" borderId="43" xfId="1" applyNumberFormat="1" applyFont="1" applyFill="1" applyBorder="1" applyAlignment="1">
      <alignment vertical="center" wrapText="1"/>
    </xf>
    <xf numFmtId="3" fontId="5" fillId="0" borderId="25" xfId="1" applyNumberFormat="1" applyFont="1" applyFill="1" applyBorder="1" applyAlignment="1">
      <alignment horizontal="right" vertical="center" wrapText="1"/>
    </xf>
    <xf numFmtId="3" fontId="5" fillId="0" borderId="56" xfId="1" applyNumberFormat="1" applyFont="1" applyFill="1" applyBorder="1" applyAlignment="1">
      <alignment horizontal="right" vertical="center" wrapText="1"/>
    </xf>
    <xf numFmtId="3" fontId="5" fillId="0" borderId="43" xfId="1" applyNumberFormat="1" applyFont="1" applyFill="1" applyBorder="1" applyAlignment="1">
      <alignment horizontal="right" vertical="center" wrapText="1"/>
    </xf>
    <xf numFmtId="3" fontId="5" fillId="0" borderId="26" xfId="1" applyNumberFormat="1" applyFont="1" applyFill="1" applyBorder="1" applyAlignment="1">
      <alignment horizontal="right" vertical="center" wrapText="1"/>
    </xf>
    <xf numFmtId="176" fontId="5" fillId="0" borderId="25" xfId="1" applyNumberFormat="1" applyFont="1" applyFill="1" applyBorder="1" applyAlignment="1">
      <alignment horizontal="right" vertical="center"/>
    </xf>
    <xf numFmtId="9" fontId="5" fillId="0" borderId="26" xfId="1" applyNumberFormat="1" applyFont="1" applyFill="1" applyBorder="1" applyAlignment="1">
      <alignment horizontal="right" vertical="center"/>
    </xf>
    <xf numFmtId="3" fontId="5" fillId="0" borderId="43" xfId="1" applyNumberFormat="1" applyFont="1" applyFill="1" applyBorder="1" applyAlignment="1">
      <alignment horizontal="right" vertical="center"/>
    </xf>
    <xf numFmtId="3" fontId="5" fillId="0" borderId="32" xfId="1" applyNumberFormat="1" applyFont="1" applyFill="1" applyBorder="1" applyAlignment="1">
      <alignment horizontal="right" vertical="center" wrapText="1"/>
    </xf>
    <xf numFmtId="3" fontId="16" fillId="0" borderId="56" xfId="1" applyNumberFormat="1" applyFont="1" applyFill="1" applyBorder="1" applyAlignment="1">
      <alignment vertical="center"/>
    </xf>
    <xf numFmtId="3" fontId="16" fillId="0" borderId="43" xfId="1" applyNumberFormat="1" applyFont="1" applyFill="1" applyBorder="1" applyAlignment="1">
      <alignment vertical="center"/>
    </xf>
    <xf numFmtId="3" fontId="16" fillId="0" borderId="47" xfId="1" applyNumberFormat="1" applyFont="1" applyFill="1" applyBorder="1" applyAlignment="1">
      <alignment horizontal="center" vertical="center" wrapText="1"/>
    </xf>
    <xf numFmtId="0" fontId="7" fillId="0" borderId="0" xfId="1" applyFont="1" applyAlignment="1">
      <alignment horizontal="left" vertical="center" wrapText="1"/>
    </xf>
    <xf numFmtId="0" fontId="17" fillId="0" borderId="24" xfId="1" applyFont="1" applyFill="1" applyBorder="1" applyAlignment="1">
      <alignment horizontal="right" vertical="center" shrinkToFit="1"/>
    </xf>
    <xf numFmtId="3" fontId="17" fillId="0" borderId="23" xfId="1" applyNumberFormat="1" applyFont="1" applyFill="1" applyBorder="1" applyAlignment="1">
      <alignment horizontal="center" vertical="center" shrinkToFit="1"/>
    </xf>
    <xf numFmtId="3" fontId="17" fillId="0" borderId="24" xfId="1" applyNumberFormat="1" applyFont="1" applyFill="1" applyBorder="1" applyAlignment="1">
      <alignment horizontal="center" vertical="center" shrinkToFit="1"/>
    </xf>
    <xf numFmtId="0" fontId="17" fillId="0" borderId="24" xfId="1" applyFont="1" applyFill="1" applyBorder="1" applyAlignment="1">
      <alignment horizontal="center" vertical="center" shrinkToFit="1"/>
    </xf>
    <xf numFmtId="0" fontId="16" fillId="0" borderId="5" xfId="1" applyFont="1" applyFill="1" applyBorder="1" applyAlignment="1">
      <alignment vertical="center" wrapText="1"/>
    </xf>
    <xf numFmtId="3" fontId="16" fillId="0" borderId="25" xfId="1" applyNumberFormat="1" applyFont="1" applyFill="1" applyBorder="1" applyAlignment="1">
      <alignment vertical="center"/>
    </xf>
    <xf numFmtId="3" fontId="16" fillId="0" borderId="27" xfId="1" applyNumberFormat="1" applyFont="1" applyFill="1" applyBorder="1" applyAlignment="1">
      <alignment vertical="center"/>
    </xf>
    <xf numFmtId="3" fontId="16" fillId="0" borderId="28" xfId="1" applyNumberFormat="1" applyFont="1" applyFill="1" applyBorder="1" applyAlignment="1">
      <alignment vertical="center"/>
    </xf>
    <xf numFmtId="0" fontId="16" fillId="0" borderId="27" xfId="1" applyFont="1" applyFill="1" applyBorder="1" applyAlignment="1" applyProtection="1">
      <alignment horizontal="center" vertical="center" wrapText="1" shrinkToFit="1"/>
      <protection locked="0"/>
    </xf>
    <xf numFmtId="0" fontId="16" fillId="0" borderId="38" xfId="1" applyFont="1" applyFill="1" applyBorder="1" applyAlignment="1">
      <alignment vertical="center" wrapText="1"/>
    </xf>
    <xf numFmtId="0" fontId="16" fillId="0" borderId="6" xfId="1" applyFont="1" applyFill="1" applyBorder="1" applyAlignment="1">
      <alignment horizontal="right" vertical="center"/>
    </xf>
    <xf numFmtId="0" fontId="16" fillId="0" borderId="5" xfId="1" applyFont="1" applyFill="1" applyBorder="1" applyAlignment="1">
      <alignment horizontal="right" vertical="center"/>
    </xf>
    <xf numFmtId="0" fontId="16" fillId="0" borderId="6" xfId="1" applyFont="1" applyFill="1" applyBorder="1" applyAlignment="1">
      <alignment horizontal="left" vertical="center" wrapText="1"/>
    </xf>
    <xf numFmtId="0" fontId="16" fillId="0" borderId="5" xfId="1" applyFont="1" applyFill="1" applyBorder="1" applyAlignment="1">
      <alignment horizontal="left" vertical="center" wrapText="1"/>
    </xf>
    <xf numFmtId="3" fontId="16" fillId="0" borderId="67" xfId="1" applyNumberFormat="1" applyFont="1" applyFill="1" applyBorder="1" applyAlignment="1">
      <alignment vertical="center"/>
    </xf>
    <xf numFmtId="3" fontId="16" fillId="0" borderId="12" xfId="1" applyNumberFormat="1" applyFont="1" applyFill="1" applyBorder="1" applyAlignment="1">
      <alignment horizontal="right" vertical="center"/>
    </xf>
    <xf numFmtId="0" fontId="16" fillId="0" borderId="1" xfId="1" applyFont="1" applyFill="1" applyBorder="1" applyAlignment="1">
      <alignment horizontal="right" vertical="center"/>
    </xf>
    <xf numFmtId="0" fontId="16" fillId="0" borderId="1" xfId="1" applyFont="1" applyFill="1" applyBorder="1" applyAlignment="1">
      <alignment horizontal="left" vertical="center" wrapText="1"/>
    </xf>
    <xf numFmtId="3" fontId="16" fillId="0" borderId="11" xfId="1" applyNumberFormat="1" applyFont="1" applyFill="1" applyBorder="1" applyAlignment="1">
      <alignment horizontal="right" vertical="center"/>
    </xf>
    <xf numFmtId="3" fontId="16" fillId="0" borderId="26" xfId="1" applyNumberFormat="1" applyFont="1" applyFill="1" applyBorder="1" applyAlignment="1">
      <alignment horizontal="right" vertical="center"/>
    </xf>
    <xf numFmtId="3" fontId="16" fillId="0" borderId="28" xfId="1" applyNumberFormat="1" applyFont="1" applyFill="1" applyBorder="1" applyAlignment="1">
      <alignment horizontal="right" vertical="center"/>
    </xf>
    <xf numFmtId="3" fontId="16" fillId="0" borderId="27" xfId="1" applyNumberFormat="1" applyFont="1" applyFill="1" applyBorder="1" applyAlignment="1">
      <alignment horizontal="right" vertical="center"/>
    </xf>
    <xf numFmtId="0" fontId="5" fillId="0" borderId="6" xfId="1" applyFont="1" applyFill="1" applyBorder="1" applyAlignment="1">
      <alignment horizontal="right" vertical="center"/>
    </xf>
    <xf numFmtId="0" fontId="5" fillId="0" borderId="6" xfId="1" applyFont="1" applyFill="1" applyBorder="1" applyAlignment="1">
      <alignment horizontal="left" vertical="center" wrapText="1"/>
    </xf>
    <xf numFmtId="3" fontId="5" fillId="0" borderId="25" xfId="1" applyNumberFormat="1" applyFont="1" applyFill="1" applyBorder="1" applyAlignment="1">
      <alignment vertical="center"/>
    </xf>
    <xf numFmtId="3" fontId="5" fillId="0" borderId="26" xfId="1" applyNumberFormat="1" applyFont="1" applyFill="1" applyBorder="1" applyAlignment="1">
      <alignment horizontal="right" vertical="center"/>
    </xf>
    <xf numFmtId="3" fontId="5" fillId="0" borderId="50" xfId="1" applyNumberFormat="1" applyFont="1" applyFill="1" applyBorder="1" applyAlignment="1">
      <alignment horizontal="right" vertical="center"/>
    </xf>
    <xf numFmtId="3" fontId="5" fillId="0" borderId="28" xfId="1" applyNumberFormat="1" applyFont="1" applyFill="1" applyBorder="1" applyAlignment="1">
      <alignment horizontal="right" vertical="center"/>
    </xf>
    <xf numFmtId="0" fontId="5" fillId="0" borderId="25" xfId="1" applyFont="1" applyFill="1" applyBorder="1" applyAlignment="1" applyProtection="1">
      <alignment horizontal="center" vertical="center" wrapText="1" shrinkToFit="1"/>
      <protection locked="0"/>
    </xf>
    <xf numFmtId="0" fontId="5" fillId="0" borderId="6" xfId="1" applyFont="1" applyFill="1" applyBorder="1" applyAlignment="1">
      <alignment vertical="center" wrapText="1"/>
    </xf>
    <xf numFmtId="9" fontId="5" fillId="0" borderId="42" xfId="1" applyNumberFormat="1" applyFont="1" applyFill="1" applyBorder="1" applyAlignment="1">
      <alignment horizontal="right" vertical="center"/>
    </xf>
    <xf numFmtId="3" fontId="5" fillId="0" borderId="12" xfId="1" applyNumberFormat="1" applyFont="1" applyFill="1" applyBorder="1" applyAlignment="1">
      <alignment horizontal="right" vertical="center"/>
    </xf>
    <xf numFmtId="9" fontId="16" fillId="0" borderId="38" xfId="1" applyNumberFormat="1" applyFont="1" applyFill="1" applyBorder="1" applyAlignment="1">
      <alignment horizontal="right" vertical="center"/>
    </xf>
    <xf numFmtId="3" fontId="16" fillId="0" borderId="38" xfId="1" applyNumberFormat="1" applyFont="1" applyFill="1" applyBorder="1" applyAlignment="1">
      <alignment horizontal="center" vertical="center" wrapText="1"/>
    </xf>
    <xf numFmtId="0" fontId="5" fillId="0" borderId="13" xfId="1" applyFont="1" applyFill="1" applyBorder="1" applyAlignment="1">
      <alignment vertical="center" wrapText="1"/>
    </xf>
    <xf numFmtId="0" fontId="5" fillId="0" borderId="42" xfId="1" applyFont="1" applyFill="1" applyBorder="1" applyAlignment="1">
      <alignment vertical="center" wrapText="1"/>
    </xf>
    <xf numFmtId="3" fontId="5" fillId="0" borderId="42" xfId="1" applyNumberFormat="1" applyFont="1" applyFill="1" applyBorder="1" applyAlignment="1">
      <alignment horizontal="center" vertical="center" wrapText="1"/>
    </xf>
    <xf numFmtId="9" fontId="5" fillId="0" borderId="13" xfId="1" applyNumberFormat="1" applyFont="1" applyFill="1" applyBorder="1" applyAlignment="1">
      <alignment horizontal="right" vertical="center"/>
    </xf>
    <xf numFmtId="9" fontId="16" fillId="0" borderId="13" xfId="1" applyNumberFormat="1" applyFont="1" applyFill="1" applyBorder="1" applyAlignment="1">
      <alignment horizontal="right" vertical="center"/>
    </xf>
    <xf numFmtId="3" fontId="5" fillId="0" borderId="13" xfId="1" applyNumberFormat="1" applyFont="1" applyFill="1" applyBorder="1" applyAlignment="1">
      <alignment horizontal="center" vertical="center" wrapText="1"/>
    </xf>
    <xf numFmtId="0" fontId="5" fillId="0" borderId="1" xfId="1" applyFont="1" applyFill="1" applyBorder="1" applyAlignment="1">
      <alignment vertical="center" wrapText="1"/>
    </xf>
    <xf numFmtId="0" fontId="5" fillId="0" borderId="11" xfId="1" applyFont="1" applyFill="1" applyBorder="1" applyAlignment="1" applyProtection="1">
      <alignment horizontal="center" vertical="center" wrapText="1" shrinkToFit="1"/>
      <protection locked="0"/>
    </xf>
    <xf numFmtId="0" fontId="9" fillId="2" borderId="11" xfId="1" applyFont="1" applyFill="1" applyBorder="1" applyAlignment="1">
      <alignment horizontal="center" vertical="center"/>
    </xf>
    <xf numFmtId="0" fontId="5" fillId="0" borderId="1" xfId="1" applyFont="1" applyFill="1" applyBorder="1" applyAlignment="1">
      <alignment horizontal="right" vertical="center"/>
    </xf>
    <xf numFmtId="0" fontId="5" fillId="0" borderId="1" xfId="1" applyFont="1" applyFill="1" applyBorder="1" applyAlignment="1">
      <alignment horizontal="left" vertical="center" wrapText="1"/>
    </xf>
    <xf numFmtId="3" fontId="5" fillId="0" borderId="11" xfId="1" applyNumberFormat="1" applyFont="1" applyFill="1" applyBorder="1" applyAlignment="1">
      <alignment horizontal="right" vertical="center"/>
    </xf>
    <xf numFmtId="3" fontId="5" fillId="0" borderId="25" xfId="1" applyNumberFormat="1" applyFont="1" applyFill="1" applyBorder="1" applyAlignment="1">
      <alignment horizontal="right" vertical="center"/>
    </xf>
    <xf numFmtId="3" fontId="5" fillId="0" borderId="27" xfId="1" applyNumberFormat="1" applyFont="1" applyFill="1" applyBorder="1" applyAlignment="1">
      <alignment horizontal="right" vertical="center"/>
    </xf>
    <xf numFmtId="0" fontId="16" fillId="0" borderId="38" xfId="1" applyFont="1" applyFill="1" applyBorder="1" applyAlignment="1">
      <alignment horizontal="left" vertical="center" wrapText="1"/>
    </xf>
    <xf numFmtId="0" fontId="24" fillId="0" borderId="0" xfId="1" applyFont="1" applyFill="1" applyAlignment="1">
      <alignment horizontal="left" wrapText="1"/>
    </xf>
    <xf numFmtId="0" fontId="9" fillId="2" borderId="1" xfId="1" applyFont="1" applyFill="1" applyBorder="1" applyAlignment="1">
      <alignment horizontal="center" vertical="center" wrapText="1"/>
    </xf>
    <xf numFmtId="0" fontId="10" fillId="0" borderId="0" xfId="1" applyFont="1" applyBorder="1" applyAlignment="1">
      <alignment horizontal="center" vertical="center"/>
    </xf>
    <xf numFmtId="0" fontId="9" fillId="2" borderId="1" xfId="1" applyFont="1" applyFill="1" applyBorder="1" applyAlignment="1">
      <alignment horizontal="center" vertical="center"/>
    </xf>
    <xf numFmtId="0" fontId="9" fillId="2" borderId="1" xfId="1" applyFont="1" applyFill="1" applyBorder="1" applyAlignment="1">
      <alignment vertical="center"/>
    </xf>
    <xf numFmtId="9" fontId="9" fillId="2" borderId="13" xfId="1" applyNumberFormat="1" applyFont="1" applyFill="1" applyBorder="1" applyAlignment="1">
      <alignment horizontal="center" vertical="center" wrapText="1"/>
    </xf>
    <xf numFmtId="0" fontId="17" fillId="0" borderId="23" xfId="1" applyFont="1" applyFill="1" applyBorder="1" applyAlignment="1">
      <alignment horizontal="right" vertical="center" shrinkToFit="1"/>
    </xf>
    <xf numFmtId="0" fontId="17" fillId="0" borderId="24" xfId="1" applyFont="1" applyFill="1" applyBorder="1" applyAlignment="1">
      <alignment horizontal="right" vertical="center" shrinkToFit="1"/>
    </xf>
    <xf numFmtId="0" fontId="17" fillId="0" borderId="23" xfId="1" applyFont="1" applyFill="1" applyBorder="1" applyAlignment="1">
      <alignment vertical="center" shrinkToFit="1"/>
    </xf>
    <xf numFmtId="0" fontId="17" fillId="0" borderId="24" xfId="1" applyFont="1" applyFill="1" applyBorder="1" applyAlignment="1">
      <alignment vertical="center" shrinkToFit="1"/>
    </xf>
    <xf numFmtId="0" fontId="17" fillId="0" borderId="23" xfId="1" applyFont="1" applyFill="1" applyBorder="1" applyAlignment="1" applyProtection="1">
      <alignment horizontal="center" vertical="center" shrinkToFit="1"/>
      <protection locked="0"/>
    </xf>
    <xf numFmtId="0" fontId="17" fillId="0" borderId="24" xfId="1" applyFont="1" applyFill="1" applyBorder="1" applyAlignment="1" applyProtection="1">
      <alignment horizontal="center" vertical="center" shrinkToFit="1"/>
      <protection locked="0"/>
    </xf>
    <xf numFmtId="3" fontId="17" fillId="0" borderId="23" xfId="1" applyNumberFormat="1" applyFont="1" applyFill="1" applyBorder="1" applyAlignment="1">
      <alignment horizontal="center" vertical="center" shrinkToFit="1"/>
    </xf>
    <xf numFmtId="3" fontId="17" fillId="0" borderId="24" xfId="1" applyNumberFormat="1" applyFont="1" applyFill="1" applyBorder="1" applyAlignment="1">
      <alignment horizontal="center" vertical="center" shrinkToFit="1"/>
    </xf>
    <xf numFmtId="0" fontId="17" fillId="0" borderId="23" xfId="1" applyFont="1" applyFill="1" applyBorder="1" applyAlignment="1">
      <alignment horizontal="center" vertical="center" shrinkToFit="1"/>
    </xf>
    <xf numFmtId="0" fontId="17" fillId="0" borderId="24" xfId="1" applyFont="1" applyFill="1" applyBorder="1" applyAlignment="1">
      <alignment horizontal="center" vertical="center" shrinkToFit="1"/>
    </xf>
    <xf numFmtId="0" fontId="16" fillId="0" borderId="42" xfId="1" applyFont="1" applyFill="1" applyBorder="1" applyAlignment="1">
      <alignment vertical="center" wrapText="1"/>
    </xf>
    <xf numFmtId="0" fontId="16" fillId="0" borderId="38" xfId="1" applyFont="1" applyFill="1" applyBorder="1" applyAlignment="1">
      <alignment vertical="center" wrapText="1"/>
    </xf>
    <xf numFmtId="0" fontId="16" fillId="0" borderId="25" xfId="1" applyFont="1" applyFill="1" applyBorder="1" applyAlignment="1" applyProtection="1">
      <alignment horizontal="center" vertical="center" wrapText="1" shrinkToFit="1"/>
      <protection locked="0"/>
    </xf>
    <xf numFmtId="0" fontId="16" fillId="0" borderId="27" xfId="1" applyFont="1" applyFill="1" applyBorder="1" applyAlignment="1" applyProtection="1">
      <alignment horizontal="center" vertical="center" wrapText="1" shrinkToFit="1"/>
      <protection locked="0"/>
    </xf>
    <xf numFmtId="0" fontId="16" fillId="0" borderId="6" xfId="1" applyFont="1" applyFill="1" applyBorder="1" applyAlignment="1">
      <alignment vertical="center" wrapText="1"/>
    </xf>
    <xf numFmtId="0" fontId="16" fillId="0" borderId="5" xfId="1" applyFont="1" applyFill="1" applyBorder="1" applyAlignment="1">
      <alignment vertical="center" wrapText="1"/>
    </xf>
    <xf numFmtId="3" fontId="16" fillId="0" borderId="42" xfId="1" applyNumberFormat="1" applyFont="1" applyFill="1" applyBorder="1" applyAlignment="1">
      <alignment horizontal="center" vertical="center" wrapText="1"/>
    </xf>
    <xf numFmtId="3" fontId="16" fillId="0" borderId="38" xfId="1" applyNumberFormat="1" applyFont="1" applyFill="1" applyBorder="1" applyAlignment="1">
      <alignment horizontal="center" vertical="center" wrapText="1"/>
    </xf>
    <xf numFmtId="0" fontId="16" fillId="0" borderId="4" xfId="1" applyFont="1" applyFill="1" applyBorder="1" applyAlignment="1">
      <alignment vertical="center" wrapText="1"/>
    </xf>
    <xf numFmtId="3" fontId="16" fillId="0" borderId="40" xfId="1" applyNumberFormat="1" applyFont="1" applyFill="1" applyBorder="1" applyAlignment="1">
      <alignment horizontal="center" vertical="center" wrapText="1"/>
    </xf>
    <xf numFmtId="3" fontId="5" fillId="0" borderId="42" xfId="1" applyNumberFormat="1" applyFont="1" applyFill="1" applyBorder="1" applyAlignment="1">
      <alignment horizontal="center" vertical="center" wrapText="1"/>
    </xf>
    <xf numFmtId="3" fontId="5" fillId="0" borderId="38" xfId="1" applyNumberFormat="1" applyFont="1" applyFill="1" applyBorder="1" applyAlignment="1">
      <alignment horizontal="center" vertical="center" wrapText="1"/>
    </xf>
    <xf numFmtId="3" fontId="5" fillId="0" borderId="40" xfId="1" applyNumberFormat="1" applyFont="1" applyFill="1" applyBorder="1" applyAlignment="1">
      <alignment horizontal="center" vertical="center" wrapText="1"/>
    </xf>
    <xf numFmtId="0" fontId="16" fillId="0" borderId="40" xfId="1" applyFont="1" applyFill="1" applyBorder="1" applyAlignment="1">
      <alignment vertical="center" wrapText="1"/>
    </xf>
    <xf numFmtId="0" fontId="16" fillId="0" borderId="49" xfId="1" applyFont="1" applyFill="1" applyBorder="1" applyAlignment="1" applyProtection="1">
      <alignment horizontal="center" vertical="center" wrapText="1" shrinkToFit="1"/>
      <protection locked="0"/>
    </xf>
    <xf numFmtId="0" fontId="16" fillId="0" borderId="42" xfId="1" applyFont="1" applyFill="1" applyBorder="1" applyAlignment="1">
      <alignment horizontal="left" vertical="center" wrapText="1"/>
    </xf>
    <xf numFmtId="0" fontId="16" fillId="0" borderId="40" xfId="1" applyFont="1" applyFill="1" applyBorder="1" applyAlignment="1">
      <alignment horizontal="left" vertical="center" wrapText="1"/>
    </xf>
    <xf numFmtId="0" fontId="16" fillId="0" borderId="38" xfId="1" applyFont="1" applyFill="1" applyBorder="1" applyAlignment="1">
      <alignment horizontal="left" vertical="center" wrapText="1"/>
    </xf>
    <xf numFmtId="0" fontId="5" fillId="0" borderId="42" xfId="1" applyFont="1" applyFill="1" applyBorder="1" applyAlignment="1">
      <alignment vertical="center" wrapText="1"/>
    </xf>
    <xf numFmtId="0" fontId="5" fillId="0" borderId="38" xfId="1" applyFont="1" applyFill="1" applyBorder="1" applyAlignment="1">
      <alignment vertical="center" wrapText="1"/>
    </xf>
    <xf numFmtId="0" fontId="5" fillId="0" borderId="49" xfId="1" applyFont="1" applyFill="1" applyBorder="1" applyAlignment="1" applyProtection="1">
      <alignment horizontal="center" vertical="center" wrapText="1" shrinkToFit="1"/>
      <protection locked="0"/>
    </xf>
    <xf numFmtId="0" fontId="5" fillId="0" borderId="27" xfId="1" applyFont="1" applyFill="1" applyBorder="1" applyAlignment="1" applyProtection="1">
      <alignment horizontal="center" vertical="center" wrapText="1" shrinkToFit="1"/>
      <protection locked="0"/>
    </xf>
    <xf numFmtId="0" fontId="5" fillId="0" borderId="4" xfId="1" applyFont="1" applyFill="1" applyBorder="1" applyAlignment="1">
      <alignment vertical="center" wrapText="1"/>
    </xf>
    <xf numFmtId="0" fontId="5" fillId="0" borderId="5" xfId="1" applyFont="1" applyFill="1" applyBorder="1" applyAlignment="1">
      <alignment vertical="center" wrapText="1"/>
    </xf>
    <xf numFmtId="0" fontId="5" fillId="0" borderId="40" xfId="1" applyFont="1" applyFill="1" applyBorder="1" applyAlignment="1">
      <alignment vertical="center" wrapText="1"/>
    </xf>
    <xf numFmtId="0" fontId="5" fillId="0" borderId="25" xfId="1" applyFont="1" applyFill="1" applyBorder="1" applyAlignment="1" applyProtection="1">
      <alignment horizontal="center" vertical="center" wrapText="1" shrinkToFit="1"/>
      <protection locked="0"/>
    </xf>
    <xf numFmtId="0" fontId="5" fillId="0" borderId="6" xfId="1" applyFont="1" applyFill="1" applyBorder="1" applyAlignment="1">
      <alignment vertical="center" wrapText="1"/>
    </xf>
    <xf numFmtId="0" fontId="5" fillId="0" borderId="42" xfId="1" applyFont="1" applyFill="1" applyBorder="1" applyAlignment="1">
      <alignment horizontal="left" vertical="center" wrapText="1"/>
    </xf>
    <xf numFmtId="0" fontId="5" fillId="0" borderId="38" xfId="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0" borderId="5" xfId="1" applyFont="1" applyFill="1" applyBorder="1" applyAlignment="1">
      <alignment horizontal="left" vertical="center" wrapText="1"/>
    </xf>
    <xf numFmtId="3" fontId="5" fillId="0" borderId="26" xfId="1" applyNumberFormat="1" applyFont="1" applyFill="1" applyBorder="1" applyAlignment="1">
      <alignment horizontal="right" vertical="center"/>
    </xf>
    <xf numFmtId="3" fontId="5" fillId="0" borderId="50" xfId="1" applyNumberFormat="1" applyFont="1" applyFill="1" applyBorder="1" applyAlignment="1">
      <alignment horizontal="right" vertical="center"/>
    </xf>
    <xf numFmtId="3" fontId="5" fillId="0" borderId="28" xfId="1" applyNumberFormat="1" applyFont="1" applyFill="1" applyBorder="1" applyAlignment="1">
      <alignment horizontal="right" vertical="center"/>
    </xf>
    <xf numFmtId="9" fontId="5" fillId="0" borderId="42" xfId="1" applyNumberFormat="1" applyFont="1" applyFill="1" applyBorder="1" applyAlignment="1">
      <alignment horizontal="right" vertical="center"/>
    </xf>
    <xf numFmtId="9" fontId="5" fillId="0" borderId="40" xfId="1" applyNumberFormat="1" applyFont="1" applyFill="1" applyBorder="1" applyAlignment="1">
      <alignment horizontal="right" vertical="center"/>
    </xf>
    <xf numFmtId="9" fontId="5" fillId="0" borderId="38" xfId="1" applyNumberFormat="1" applyFont="1" applyFill="1" applyBorder="1" applyAlignment="1">
      <alignment horizontal="right" vertical="center"/>
    </xf>
    <xf numFmtId="3" fontId="5" fillId="0" borderId="12" xfId="1" applyNumberFormat="1" applyFont="1" applyFill="1" applyBorder="1" applyAlignment="1">
      <alignment horizontal="right" vertical="center"/>
    </xf>
    <xf numFmtId="3" fontId="5" fillId="0" borderId="26" xfId="1" applyNumberFormat="1" applyFont="1" applyFill="1" applyBorder="1" applyAlignment="1">
      <alignment vertical="center"/>
    </xf>
    <xf numFmtId="3" fontId="5" fillId="0" borderId="50" xfId="1" applyNumberFormat="1" applyFont="1" applyFill="1" applyBorder="1" applyAlignment="1">
      <alignment vertical="center"/>
    </xf>
    <xf numFmtId="3" fontId="5" fillId="0" borderId="28" xfId="1" applyNumberFormat="1" applyFont="1" applyFill="1" applyBorder="1" applyAlignment="1">
      <alignment vertical="center"/>
    </xf>
    <xf numFmtId="0" fontId="5" fillId="0" borderId="1" xfId="1" applyFont="1" applyFill="1" applyBorder="1" applyAlignment="1">
      <alignment horizontal="right" vertical="center"/>
    </xf>
    <xf numFmtId="0" fontId="5" fillId="0" borderId="1" xfId="1" applyFont="1" applyFill="1" applyBorder="1" applyAlignment="1">
      <alignment horizontal="left" vertical="center" wrapText="1"/>
    </xf>
    <xf numFmtId="0" fontId="5" fillId="0" borderId="6" xfId="1" applyFont="1" applyFill="1" applyBorder="1" applyAlignment="1">
      <alignment horizontal="right" vertical="center"/>
    </xf>
    <xf numFmtId="0" fontId="5" fillId="0" borderId="4" xfId="1" applyFont="1" applyFill="1" applyBorder="1" applyAlignment="1">
      <alignment horizontal="right" vertical="center"/>
    </xf>
    <xf numFmtId="0" fontId="5" fillId="0" borderId="5" xfId="1" applyFont="1" applyFill="1" applyBorder="1" applyAlignment="1">
      <alignment horizontal="right" vertical="center"/>
    </xf>
    <xf numFmtId="0" fontId="5" fillId="0" borderId="4" xfId="1" applyFont="1" applyFill="1" applyBorder="1" applyAlignment="1">
      <alignment horizontal="left" vertical="center" wrapText="1"/>
    </xf>
    <xf numFmtId="3" fontId="5" fillId="0" borderId="25" xfId="1" applyNumberFormat="1" applyFont="1" applyFill="1" applyBorder="1" applyAlignment="1">
      <alignment vertical="center"/>
    </xf>
    <xf numFmtId="3" fontId="5" fillId="0" borderId="49" xfId="1" applyNumberFormat="1" applyFont="1" applyFill="1" applyBorder="1" applyAlignment="1">
      <alignment vertical="center"/>
    </xf>
    <xf numFmtId="3" fontId="5" fillId="0" borderId="27" xfId="1" applyNumberFormat="1" applyFont="1" applyFill="1" applyBorder="1" applyAlignment="1">
      <alignment vertical="center"/>
    </xf>
    <xf numFmtId="3" fontId="5" fillId="0" borderId="25" xfId="1" applyNumberFormat="1" applyFont="1" applyFill="1" applyBorder="1" applyAlignment="1">
      <alignment horizontal="right" vertical="center"/>
    </xf>
    <xf numFmtId="3" fontId="5" fillId="0" borderId="27" xfId="1" applyNumberFormat="1" applyFont="1" applyFill="1" applyBorder="1" applyAlignment="1">
      <alignment horizontal="right" vertical="center"/>
    </xf>
    <xf numFmtId="3" fontId="5" fillId="0" borderId="11" xfId="1" applyNumberFormat="1" applyFont="1" applyFill="1" applyBorder="1" applyAlignment="1">
      <alignment horizontal="right" vertical="center"/>
    </xf>
    <xf numFmtId="0" fontId="9" fillId="2" borderId="11" xfId="1" applyFont="1" applyFill="1" applyBorder="1" applyAlignment="1">
      <alignment horizontal="center" vertical="center"/>
    </xf>
    <xf numFmtId="0" fontId="9" fillId="2" borderId="12" xfId="1" applyFont="1" applyFill="1" applyBorder="1" applyAlignment="1">
      <alignment horizontal="center" vertical="center"/>
    </xf>
    <xf numFmtId="9" fontId="5" fillId="0" borderId="13" xfId="1" applyNumberFormat="1" applyFont="1" applyFill="1" applyBorder="1" applyAlignment="1">
      <alignment horizontal="right" vertical="center"/>
    </xf>
    <xf numFmtId="0" fontId="5" fillId="0" borderId="1" xfId="1" applyFont="1" applyFill="1" applyBorder="1" applyAlignment="1">
      <alignment vertical="center" wrapText="1"/>
    </xf>
    <xf numFmtId="3" fontId="5" fillId="0" borderId="13" xfId="1" applyNumberFormat="1" applyFont="1" applyFill="1" applyBorder="1" applyAlignment="1">
      <alignment horizontal="center" vertical="center" wrapText="1"/>
    </xf>
    <xf numFmtId="0" fontId="5" fillId="0" borderId="11" xfId="1" applyFont="1" applyFill="1" applyBorder="1" applyAlignment="1" applyProtection="1">
      <alignment horizontal="center" vertical="center" wrapText="1" shrinkToFit="1"/>
      <protection locked="0"/>
    </xf>
    <xf numFmtId="0" fontId="9" fillId="2" borderId="71" xfId="1" applyFont="1" applyFill="1" applyBorder="1" applyAlignment="1">
      <alignment horizontal="center" vertical="center" wrapText="1"/>
    </xf>
    <xf numFmtId="0" fontId="9" fillId="2" borderId="72" xfId="1" applyFont="1" applyFill="1" applyBorder="1" applyAlignment="1">
      <alignment horizontal="center" vertical="center" wrapText="1"/>
    </xf>
    <xf numFmtId="0" fontId="9" fillId="2" borderId="61" xfId="1" applyFont="1" applyFill="1" applyBorder="1" applyAlignment="1">
      <alignment horizontal="center" vertical="center" wrapText="1"/>
    </xf>
    <xf numFmtId="0" fontId="9" fillId="2" borderId="70" xfId="1" applyFont="1" applyFill="1" applyBorder="1" applyAlignment="1">
      <alignment horizontal="center" vertical="center" wrapText="1"/>
    </xf>
    <xf numFmtId="0" fontId="5" fillId="0" borderId="13" xfId="1" applyFont="1" applyFill="1" applyBorder="1" applyAlignment="1">
      <alignment vertical="center" wrapText="1"/>
    </xf>
    <xf numFmtId="9" fontId="16" fillId="0" borderId="13" xfId="1" applyNumberFormat="1" applyFont="1" applyFill="1" applyBorder="1" applyAlignment="1">
      <alignment horizontal="right" vertical="center"/>
    </xf>
    <xf numFmtId="9" fontId="16" fillId="0" borderId="42" xfId="1" applyNumberFormat="1" applyFont="1" applyFill="1" applyBorder="1" applyAlignment="1">
      <alignment horizontal="right" vertical="center"/>
    </xf>
    <xf numFmtId="9" fontId="16" fillId="0" borderId="38" xfId="1" applyNumberFormat="1" applyFont="1" applyFill="1" applyBorder="1" applyAlignment="1">
      <alignment horizontal="right" vertical="center"/>
    </xf>
    <xf numFmtId="0" fontId="1" fillId="0" borderId="40" xfId="0" applyFont="1" applyFill="1" applyBorder="1" applyAlignment="1">
      <alignment vertical="center"/>
    </xf>
    <xf numFmtId="0" fontId="1" fillId="0" borderId="38" xfId="0" applyFont="1" applyFill="1" applyBorder="1" applyAlignment="1">
      <alignment vertical="center"/>
    </xf>
    <xf numFmtId="3" fontId="5" fillId="0" borderId="6" xfId="1" applyNumberFormat="1" applyFont="1" applyFill="1" applyBorder="1" applyAlignment="1">
      <alignment vertical="center" wrapText="1"/>
    </xf>
    <xf numFmtId="3" fontId="5" fillId="0" borderId="4" xfId="1" applyNumberFormat="1" applyFont="1" applyFill="1" applyBorder="1" applyAlignment="1">
      <alignment vertical="center"/>
    </xf>
    <xf numFmtId="3" fontId="5" fillId="0" borderId="5" xfId="1" applyNumberFormat="1" applyFont="1" applyFill="1" applyBorder="1" applyAlignment="1">
      <alignment vertical="center"/>
    </xf>
    <xf numFmtId="0" fontId="21" fillId="0" borderId="40" xfId="0" applyFont="1" applyFill="1" applyBorder="1" applyAlignment="1">
      <alignment vertical="center" wrapText="1"/>
    </xf>
    <xf numFmtId="0" fontId="21" fillId="0" borderId="38" xfId="0" applyFont="1" applyFill="1" applyBorder="1" applyAlignment="1">
      <alignment vertical="center" wrapText="1"/>
    </xf>
    <xf numFmtId="0" fontId="1" fillId="0" borderId="49"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40" xfId="0" applyFont="1" applyFill="1" applyBorder="1" applyAlignment="1">
      <alignment horizontal="center" vertical="center" wrapText="1"/>
    </xf>
    <xf numFmtId="0" fontId="1" fillId="0" borderId="38" xfId="0" applyFont="1" applyFill="1" applyBorder="1" applyAlignment="1">
      <alignment horizontal="center" vertical="center" wrapText="1"/>
    </xf>
    <xf numFmtId="3" fontId="16" fillId="0" borderId="25" xfId="1" applyNumberFormat="1" applyFont="1" applyFill="1" applyBorder="1" applyAlignment="1">
      <alignment horizontal="right" vertical="center"/>
    </xf>
    <xf numFmtId="3" fontId="16" fillId="0" borderId="27" xfId="1" applyNumberFormat="1" applyFont="1" applyFill="1" applyBorder="1" applyAlignment="1">
      <alignment horizontal="right" vertical="center"/>
    </xf>
    <xf numFmtId="3" fontId="16" fillId="0" borderId="26" xfId="1" applyNumberFormat="1" applyFont="1" applyFill="1" applyBorder="1" applyAlignment="1">
      <alignment horizontal="right" vertical="center"/>
    </xf>
    <xf numFmtId="3" fontId="16" fillId="0" borderId="28" xfId="1" applyNumberFormat="1" applyFont="1" applyFill="1" applyBorder="1" applyAlignment="1">
      <alignment horizontal="right" vertical="center"/>
    </xf>
    <xf numFmtId="0" fontId="1" fillId="0" borderId="50" xfId="0" applyFont="1" applyFill="1" applyBorder="1" applyAlignment="1">
      <alignment vertical="center"/>
    </xf>
    <xf numFmtId="0" fontId="1" fillId="0" borderId="28" xfId="0" applyFont="1" applyFill="1" applyBorder="1" applyAlignment="1">
      <alignment vertical="center"/>
    </xf>
    <xf numFmtId="0" fontId="16" fillId="0" borderId="6" xfId="1" applyFont="1" applyFill="1" applyBorder="1" applyAlignment="1">
      <alignment horizontal="right" vertical="center"/>
    </xf>
    <xf numFmtId="0" fontId="16" fillId="0" borderId="5" xfId="1" applyFont="1" applyFill="1" applyBorder="1" applyAlignment="1">
      <alignment horizontal="right" vertical="center"/>
    </xf>
    <xf numFmtId="0" fontId="16" fillId="0" borderId="4" xfId="1" applyFont="1" applyFill="1" applyBorder="1" applyAlignment="1">
      <alignment horizontal="right" vertical="center"/>
    </xf>
    <xf numFmtId="0" fontId="16" fillId="0" borderId="6" xfId="1" applyFont="1" applyFill="1" applyBorder="1" applyAlignment="1">
      <alignment horizontal="left" vertical="center" wrapText="1"/>
    </xf>
    <xf numFmtId="0" fontId="16" fillId="0" borderId="4" xfId="1" applyFont="1" applyFill="1" applyBorder="1" applyAlignment="1">
      <alignment horizontal="left" vertical="center" wrapText="1"/>
    </xf>
    <xf numFmtId="0" fontId="16" fillId="0" borderId="5" xfId="1" applyFont="1" applyFill="1" applyBorder="1" applyAlignment="1">
      <alignment horizontal="left" vertical="center" wrapText="1"/>
    </xf>
    <xf numFmtId="3" fontId="16" fillId="0" borderId="12" xfId="1" applyNumberFormat="1" applyFont="1" applyFill="1" applyBorder="1" applyAlignment="1">
      <alignment horizontal="right" vertical="center"/>
    </xf>
    <xf numFmtId="0" fontId="16" fillId="0" borderId="1" xfId="1" applyFont="1" applyFill="1" applyBorder="1" applyAlignment="1">
      <alignment horizontal="right" vertical="center"/>
    </xf>
    <xf numFmtId="0" fontId="16" fillId="0" borderId="1" xfId="1" applyFont="1" applyFill="1" applyBorder="1" applyAlignment="1">
      <alignment horizontal="left" vertical="center" wrapText="1"/>
    </xf>
    <xf numFmtId="3" fontId="16" fillId="0" borderId="11" xfId="1" applyNumberFormat="1" applyFont="1" applyFill="1" applyBorder="1" applyAlignment="1">
      <alignment horizontal="right" vertical="center"/>
    </xf>
    <xf numFmtId="0" fontId="16" fillId="0" borderId="6" xfId="1" applyFont="1" applyFill="1" applyBorder="1" applyAlignment="1">
      <alignment vertical="center"/>
    </xf>
    <xf numFmtId="0" fontId="16" fillId="0" borderId="4" xfId="1" applyFont="1" applyFill="1" applyBorder="1" applyAlignment="1">
      <alignment vertical="center"/>
    </xf>
    <xf numFmtId="0" fontId="16" fillId="0" borderId="5" xfId="1" applyFont="1" applyFill="1" applyBorder="1" applyAlignment="1">
      <alignment vertical="center"/>
    </xf>
    <xf numFmtId="3" fontId="16" fillId="0" borderId="25" xfId="1" applyNumberFormat="1" applyFont="1" applyFill="1" applyBorder="1" applyAlignment="1">
      <alignment vertical="center"/>
    </xf>
    <xf numFmtId="3" fontId="16" fillId="0" borderId="49" xfId="1" applyNumberFormat="1" applyFont="1" applyFill="1" applyBorder="1" applyAlignment="1">
      <alignment vertical="center"/>
    </xf>
    <xf numFmtId="3" fontId="16" fillId="0" borderId="27" xfId="1" applyNumberFormat="1" applyFont="1" applyFill="1" applyBorder="1" applyAlignment="1">
      <alignment vertical="center"/>
    </xf>
    <xf numFmtId="3" fontId="16" fillId="0" borderId="26" xfId="1" applyNumberFormat="1" applyFont="1" applyFill="1" applyBorder="1" applyAlignment="1">
      <alignment vertical="center"/>
    </xf>
    <xf numFmtId="3" fontId="16" fillId="0" borderId="50" xfId="1" applyNumberFormat="1" applyFont="1" applyFill="1" applyBorder="1" applyAlignment="1">
      <alignment vertical="center"/>
    </xf>
    <xf numFmtId="3" fontId="16" fillId="0" borderId="28" xfId="1" applyNumberFormat="1" applyFont="1" applyFill="1" applyBorder="1" applyAlignment="1">
      <alignment vertical="center"/>
    </xf>
    <xf numFmtId="9" fontId="16" fillId="0" borderId="42" xfId="1" applyNumberFormat="1" applyFont="1" applyFill="1" applyBorder="1" applyAlignment="1">
      <alignment vertical="center"/>
    </xf>
    <xf numFmtId="9" fontId="16" fillId="0" borderId="40" xfId="1" applyNumberFormat="1" applyFont="1" applyFill="1" applyBorder="1" applyAlignment="1">
      <alignment vertical="center"/>
    </xf>
    <xf numFmtId="9" fontId="16" fillId="0" borderId="38" xfId="1" applyNumberFormat="1" applyFont="1" applyFill="1" applyBorder="1" applyAlignment="1">
      <alignment vertical="center"/>
    </xf>
    <xf numFmtId="3" fontId="16" fillId="0" borderId="67" xfId="1" applyNumberFormat="1" applyFont="1" applyFill="1" applyBorder="1" applyAlignment="1">
      <alignment vertical="center"/>
    </xf>
    <xf numFmtId="3" fontId="16" fillId="0" borderId="69" xfId="1" applyNumberFormat="1" applyFont="1" applyFill="1" applyBorder="1" applyAlignment="1">
      <alignment vertical="center"/>
    </xf>
    <xf numFmtId="9" fontId="16" fillId="0" borderId="68" xfId="1" applyNumberFormat="1" applyFont="1" applyFill="1" applyBorder="1" applyAlignment="1">
      <alignment vertical="center"/>
    </xf>
    <xf numFmtId="3" fontId="16" fillId="0" borderId="25" xfId="1" applyNumberFormat="1" applyFont="1" applyFill="1" applyBorder="1" applyAlignment="1">
      <alignment horizontal="right" vertical="center" wrapText="1"/>
    </xf>
    <xf numFmtId="0" fontId="1" fillId="0" borderId="49" xfId="0" applyFont="1" applyFill="1" applyBorder="1" applyAlignment="1">
      <alignment vertical="center"/>
    </xf>
    <xf numFmtId="0" fontId="1" fillId="0" borderId="27" xfId="0" applyFont="1" applyFill="1" applyBorder="1" applyAlignment="1">
      <alignment vertical="center"/>
    </xf>
  </cellXfs>
  <cellStyles count="4">
    <cellStyle name="標準" xfId="0" builtinId="0"/>
    <cellStyle name="標準 2" xfId="2"/>
    <cellStyle name="標準 2 2" xfId="3"/>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view="pageBreakPreview" zoomScale="85" zoomScaleNormal="50" zoomScaleSheetLayoutView="85" workbookViewId="0">
      <pane xSplit="2" ySplit="5" topLeftCell="C6" activePane="bottomRight" state="frozen"/>
      <selection pane="topRight" activeCell="B1" sqref="B1"/>
      <selection pane="bottomLeft" activeCell="A7" sqref="A7"/>
      <selection pane="bottomRight" activeCell="L10" sqref="L10"/>
    </sheetView>
  </sheetViews>
  <sheetFormatPr defaultRowHeight="18.75" x14ac:dyDescent="0.15"/>
  <cols>
    <col min="1" max="1" width="3.625" style="76" customWidth="1"/>
    <col min="2" max="2" width="3.625" style="4" customWidth="1"/>
    <col min="3" max="3" width="46.625" style="4" customWidth="1"/>
    <col min="4" max="5" width="14.625" style="4" customWidth="1"/>
    <col min="6" max="6" width="8.75" style="11" customWidth="1"/>
    <col min="7" max="8" width="13.625" style="4" customWidth="1"/>
    <col min="9" max="9" width="17.125" style="4" customWidth="1"/>
    <col min="10" max="10" width="17.5" style="4" hidden="1" customWidth="1"/>
    <col min="11" max="16384" width="9" style="4"/>
  </cols>
  <sheetData>
    <row r="1" spans="1:11" ht="47.25" customHeight="1" x14ac:dyDescent="0.15"/>
    <row r="2" spans="1:11" ht="16.5" customHeight="1" x14ac:dyDescent="0.15">
      <c r="B2" s="1"/>
      <c r="C2" s="1"/>
      <c r="D2" s="1"/>
      <c r="E2" s="1"/>
      <c r="F2" s="2"/>
      <c r="G2" s="1"/>
      <c r="H2" s="3"/>
      <c r="I2" s="1"/>
      <c r="J2" s="1"/>
      <c r="K2" s="1"/>
    </row>
    <row r="3" spans="1:11" ht="27.75" customHeight="1" x14ac:dyDescent="0.15">
      <c r="B3" s="5" t="s">
        <v>251</v>
      </c>
      <c r="C3" s="1"/>
      <c r="D3" s="1"/>
      <c r="E3" s="1"/>
      <c r="F3" s="2"/>
      <c r="G3" s="1"/>
      <c r="H3" s="3"/>
      <c r="I3" s="1"/>
      <c r="J3" s="1"/>
      <c r="K3" s="1"/>
    </row>
    <row r="4" spans="1:11" ht="18" customHeight="1" x14ac:dyDescent="0.15">
      <c r="B4" s="302" t="s">
        <v>7</v>
      </c>
      <c r="C4" s="300" t="s">
        <v>27</v>
      </c>
      <c r="D4" s="18" t="s">
        <v>0</v>
      </c>
      <c r="E4" s="19" t="s">
        <v>140</v>
      </c>
      <c r="F4" s="304" t="s">
        <v>10</v>
      </c>
      <c r="G4" s="24" t="s">
        <v>23</v>
      </c>
      <c r="H4" s="300" t="s">
        <v>18</v>
      </c>
      <c r="I4" s="300" t="s">
        <v>19</v>
      </c>
      <c r="J4" s="301" t="s">
        <v>17</v>
      </c>
      <c r="K4" s="1"/>
    </row>
    <row r="5" spans="1:11" ht="18" customHeight="1" x14ac:dyDescent="0.45">
      <c r="B5" s="302"/>
      <c r="C5" s="303"/>
      <c r="D5" s="143" t="s">
        <v>9</v>
      </c>
      <c r="E5" s="21" t="s">
        <v>9</v>
      </c>
      <c r="F5" s="304"/>
      <c r="G5" s="25" t="s">
        <v>24</v>
      </c>
      <c r="H5" s="300"/>
      <c r="I5" s="300"/>
      <c r="J5" s="301"/>
      <c r="K5" s="8"/>
    </row>
    <row r="6" spans="1:11" ht="27" customHeight="1" x14ac:dyDescent="0.15">
      <c r="B6" s="26" t="s">
        <v>20</v>
      </c>
      <c r="C6" s="71"/>
      <c r="D6" s="27"/>
      <c r="E6" s="27"/>
      <c r="F6" s="72"/>
      <c r="G6" s="73"/>
      <c r="H6" s="74"/>
      <c r="I6" s="75"/>
      <c r="J6" s="1"/>
      <c r="K6" s="9"/>
    </row>
    <row r="7" spans="1:11" ht="27" customHeight="1" x14ac:dyDescent="0.15">
      <c r="A7" s="76" t="s">
        <v>178</v>
      </c>
      <c r="B7" s="50">
        <v>1</v>
      </c>
      <c r="C7" s="51" t="s">
        <v>226</v>
      </c>
      <c r="D7" s="215">
        <v>33568887</v>
      </c>
      <c r="E7" s="52">
        <v>34249000</v>
      </c>
      <c r="F7" s="53">
        <f t="shared" ref="F7:F24" si="0">D7/E7</f>
        <v>0.98014210633887122</v>
      </c>
      <c r="G7" s="54" t="s">
        <v>247</v>
      </c>
      <c r="H7" s="55" t="s">
        <v>245</v>
      </c>
      <c r="I7" s="56" t="s">
        <v>12</v>
      </c>
      <c r="J7" s="1">
        <v>2</v>
      </c>
      <c r="K7" s="9"/>
    </row>
    <row r="8" spans="1:11" ht="27" customHeight="1" x14ac:dyDescent="0.15">
      <c r="B8" s="57">
        <v>2</v>
      </c>
      <c r="C8" s="58" t="s">
        <v>141</v>
      </c>
      <c r="D8" s="216">
        <v>185152966</v>
      </c>
      <c r="E8" s="59">
        <v>186290000</v>
      </c>
      <c r="F8" s="60">
        <f t="shared" si="0"/>
        <v>0.99389643029684904</v>
      </c>
      <c r="G8" s="61" t="s">
        <v>247</v>
      </c>
      <c r="H8" s="62" t="s">
        <v>245</v>
      </c>
      <c r="I8" s="63" t="s">
        <v>12</v>
      </c>
      <c r="J8" s="1">
        <v>1</v>
      </c>
      <c r="K8" s="9"/>
    </row>
    <row r="9" spans="1:11" ht="27" customHeight="1" x14ac:dyDescent="0.15">
      <c r="B9" s="57">
        <v>3</v>
      </c>
      <c r="C9" s="58" t="s">
        <v>142</v>
      </c>
      <c r="D9" s="216">
        <v>1960384</v>
      </c>
      <c r="E9" s="59">
        <v>2028000</v>
      </c>
      <c r="F9" s="60">
        <f t="shared" si="0"/>
        <v>0.96665877712031556</v>
      </c>
      <c r="G9" s="61" t="s">
        <v>247</v>
      </c>
      <c r="H9" s="62" t="s">
        <v>245</v>
      </c>
      <c r="I9" s="63" t="s">
        <v>13</v>
      </c>
      <c r="J9" s="1">
        <v>2</v>
      </c>
      <c r="K9" s="9"/>
    </row>
    <row r="10" spans="1:11" ht="27" customHeight="1" x14ac:dyDescent="0.15">
      <c r="B10" s="57">
        <v>4</v>
      </c>
      <c r="C10" s="58" t="s">
        <v>143</v>
      </c>
      <c r="D10" s="216">
        <v>3734950</v>
      </c>
      <c r="E10" s="59">
        <v>4472000</v>
      </c>
      <c r="F10" s="60">
        <f t="shared" si="0"/>
        <v>0.83518559928443648</v>
      </c>
      <c r="G10" s="61" t="s">
        <v>248</v>
      </c>
      <c r="H10" s="62" t="s">
        <v>245</v>
      </c>
      <c r="I10" s="63" t="s">
        <v>12</v>
      </c>
      <c r="J10" s="1">
        <v>1</v>
      </c>
      <c r="K10" s="9"/>
    </row>
    <row r="11" spans="1:11" ht="27" customHeight="1" x14ac:dyDescent="0.15">
      <c r="A11" s="76" t="s">
        <v>179</v>
      </c>
      <c r="B11" s="57">
        <v>5</v>
      </c>
      <c r="C11" s="58" t="s">
        <v>144</v>
      </c>
      <c r="D11" s="216">
        <v>31701652</v>
      </c>
      <c r="E11" s="59">
        <v>31749000</v>
      </c>
      <c r="F11" s="60">
        <f t="shared" si="0"/>
        <v>0.99850867743865945</v>
      </c>
      <c r="G11" s="61" t="s">
        <v>248</v>
      </c>
      <c r="H11" s="62" t="s">
        <v>245</v>
      </c>
      <c r="I11" s="63" t="s">
        <v>12</v>
      </c>
      <c r="J11" s="1">
        <v>1</v>
      </c>
      <c r="K11" s="9"/>
    </row>
    <row r="12" spans="1:11" ht="27" customHeight="1" x14ac:dyDescent="0.15">
      <c r="B12" s="57">
        <v>6</v>
      </c>
      <c r="C12" s="58" t="s">
        <v>145</v>
      </c>
      <c r="D12" s="216">
        <v>8359760</v>
      </c>
      <c r="E12" s="59">
        <v>8360000</v>
      </c>
      <c r="F12" s="60">
        <f t="shared" si="0"/>
        <v>0.99997129186602873</v>
      </c>
      <c r="G12" s="61" t="s">
        <v>248</v>
      </c>
      <c r="H12" s="62" t="s">
        <v>245</v>
      </c>
      <c r="I12" s="63" t="s">
        <v>12</v>
      </c>
      <c r="J12" s="1">
        <v>2</v>
      </c>
      <c r="K12" s="9"/>
    </row>
    <row r="13" spans="1:11" ht="27" customHeight="1" x14ac:dyDescent="0.15">
      <c r="B13" s="57">
        <v>7</v>
      </c>
      <c r="C13" s="58" t="s">
        <v>146</v>
      </c>
      <c r="D13" s="216">
        <v>24629872</v>
      </c>
      <c r="E13" s="59">
        <v>25857000</v>
      </c>
      <c r="F13" s="60">
        <f t="shared" si="0"/>
        <v>0.95254174884944121</v>
      </c>
      <c r="G13" s="61" t="s">
        <v>248</v>
      </c>
      <c r="H13" s="62" t="s">
        <v>245</v>
      </c>
      <c r="I13" s="63" t="s">
        <v>12</v>
      </c>
      <c r="J13" s="1">
        <v>1</v>
      </c>
      <c r="K13" s="9"/>
    </row>
    <row r="14" spans="1:11" ht="27" customHeight="1" x14ac:dyDescent="0.15">
      <c r="A14" s="76" t="s">
        <v>178</v>
      </c>
      <c r="B14" s="250">
        <v>8</v>
      </c>
      <c r="C14" s="147" t="s">
        <v>181</v>
      </c>
      <c r="D14" s="218">
        <v>2375645</v>
      </c>
      <c r="E14" s="148">
        <v>10104000</v>
      </c>
      <c r="F14" s="149">
        <f t="shared" si="0"/>
        <v>0.23511925969912906</v>
      </c>
      <c r="G14" s="252" t="s">
        <v>249</v>
      </c>
      <c r="H14" s="62" t="s">
        <v>245</v>
      </c>
      <c r="I14" s="253" t="s">
        <v>12</v>
      </c>
      <c r="J14" s="1"/>
      <c r="K14" s="9"/>
    </row>
    <row r="15" spans="1:11" ht="27" customHeight="1" x14ac:dyDescent="0.15">
      <c r="B15" s="57">
        <v>9</v>
      </c>
      <c r="C15" s="144" t="s">
        <v>147</v>
      </c>
      <c r="D15" s="219">
        <v>479942646</v>
      </c>
      <c r="E15" s="145">
        <v>500000000</v>
      </c>
      <c r="F15" s="60">
        <f t="shared" si="0"/>
        <v>0.95988529199999995</v>
      </c>
      <c r="G15" s="251" t="s">
        <v>248</v>
      </c>
      <c r="H15" s="62" t="s">
        <v>245</v>
      </c>
      <c r="I15" s="63" t="s">
        <v>157</v>
      </c>
      <c r="J15" s="1"/>
      <c r="K15" s="9"/>
    </row>
    <row r="16" spans="1:11" ht="27" customHeight="1" x14ac:dyDescent="0.15">
      <c r="B16" s="250">
        <v>10</v>
      </c>
      <c r="C16" s="144" t="s">
        <v>148</v>
      </c>
      <c r="D16" s="219">
        <v>9980280</v>
      </c>
      <c r="E16" s="145">
        <v>9986000</v>
      </c>
      <c r="F16" s="60">
        <f t="shared" si="0"/>
        <v>0.99942719807730818</v>
      </c>
      <c r="G16" s="251" t="s">
        <v>248</v>
      </c>
      <c r="H16" s="62" t="s">
        <v>245</v>
      </c>
      <c r="I16" s="63" t="s">
        <v>157</v>
      </c>
      <c r="J16" s="1"/>
      <c r="K16" s="9"/>
    </row>
    <row r="17" spans="1:11" ht="27" customHeight="1" x14ac:dyDescent="0.15">
      <c r="B17" s="57">
        <v>11</v>
      </c>
      <c r="C17" s="144" t="s">
        <v>149</v>
      </c>
      <c r="D17" s="219">
        <v>17979000</v>
      </c>
      <c r="E17" s="145">
        <v>17979000</v>
      </c>
      <c r="F17" s="60">
        <f t="shared" si="0"/>
        <v>1</v>
      </c>
      <c r="G17" s="251" t="s">
        <v>249</v>
      </c>
      <c r="H17" s="62" t="s">
        <v>245</v>
      </c>
      <c r="I17" s="63" t="s">
        <v>157</v>
      </c>
      <c r="J17" s="1"/>
      <c r="K17" s="9"/>
    </row>
    <row r="18" spans="1:11" ht="27" customHeight="1" x14ac:dyDescent="0.15">
      <c r="B18" s="250">
        <v>12</v>
      </c>
      <c r="C18" s="144" t="s">
        <v>150</v>
      </c>
      <c r="D18" s="219">
        <v>9750940</v>
      </c>
      <c r="E18" s="145">
        <v>11581000</v>
      </c>
      <c r="F18" s="60">
        <f t="shared" si="0"/>
        <v>0.84197737673776007</v>
      </c>
      <c r="G18" s="251" t="s">
        <v>248</v>
      </c>
      <c r="H18" s="62" t="s">
        <v>245</v>
      </c>
      <c r="I18" s="63" t="s">
        <v>158</v>
      </c>
      <c r="J18" s="1"/>
      <c r="K18" s="9"/>
    </row>
    <row r="19" spans="1:11" ht="27" customHeight="1" x14ac:dyDescent="0.15">
      <c r="B19" s="57">
        <v>13</v>
      </c>
      <c r="C19" s="144" t="s">
        <v>151</v>
      </c>
      <c r="D19" s="219">
        <v>0</v>
      </c>
      <c r="E19" s="145">
        <v>2312000</v>
      </c>
      <c r="F19" s="60">
        <f t="shared" si="0"/>
        <v>0</v>
      </c>
      <c r="G19" s="251" t="s">
        <v>249</v>
      </c>
      <c r="H19" s="62" t="s">
        <v>245</v>
      </c>
      <c r="I19" s="63" t="s">
        <v>159</v>
      </c>
      <c r="J19" s="1"/>
      <c r="K19" s="9"/>
    </row>
    <row r="20" spans="1:11" ht="27" customHeight="1" x14ac:dyDescent="0.15">
      <c r="B20" s="250">
        <v>14</v>
      </c>
      <c r="C20" s="144" t="s">
        <v>152</v>
      </c>
      <c r="D20" s="219">
        <v>0</v>
      </c>
      <c r="E20" s="145">
        <v>11276000</v>
      </c>
      <c r="F20" s="60">
        <f t="shared" si="0"/>
        <v>0</v>
      </c>
      <c r="G20" s="251" t="s">
        <v>250</v>
      </c>
      <c r="H20" s="62" t="s">
        <v>245</v>
      </c>
      <c r="I20" s="63" t="s">
        <v>13</v>
      </c>
      <c r="J20" s="1"/>
      <c r="K20" s="9"/>
    </row>
    <row r="21" spans="1:11" ht="27" customHeight="1" x14ac:dyDescent="0.15">
      <c r="B21" s="57">
        <v>15</v>
      </c>
      <c r="C21" s="144" t="s">
        <v>153</v>
      </c>
      <c r="D21" s="219">
        <v>11471038</v>
      </c>
      <c r="E21" s="145">
        <v>13821000</v>
      </c>
      <c r="F21" s="60">
        <f t="shared" si="0"/>
        <v>0.82997163736343249</v>
      </c>
      <c r="G21" s="251" t="s">
        <v>247</v>
      </c>
      <c r="H21" s="62" t="s">
        <v>245</v>
      </c>
      <c r="I21" s="63" t="s">
        <v>160</v>
      </c>
      <c r="J21" s="1"/>
      <c r="K21" s="9"/>
    </row>
    <row r="22" spans="1:11" ht="27" customHeight="1" x14ac:dyDescent="0.15">
      <c r="B22" s="250">
        <v>16</v>
      </c>
      <c r="C22" s="144" t="s">
        <v>154</v>
      </c>
      <c r="D22" s="219">
        <v>9690000</v>
      </c>
      <c r="E22" s="145">
        <v>12692000</v>
      </c>
      <c r="F22" s="60">
        <f t="shared" si="0"/>
        <v>0.76347305389221554</v>
      </c>
      <c r="G22" s="251" t="s">
        <v>247</v>
      </c>
      <c r="H22" s="62" t="s">
        <v>245</v>
      </c>
      <c r="I22" s="63" t="s">
        <v>157</v>
      </c>
      <c r="J22" s="1"/>
      <c r="K22" s="9"/>
    </row>
    <row r="23" spans="1:11" ht="27" customHeight="1" x14ac:dyDescent="0.15">
      <c r="B23" s="57">
        <v>17</v>
      </c>
      <c r="C23" s="144" t="s">
        <v>155</v>
      </c>
      <c r="D23" s="219">
        <v>2279000</v>
      </c>
      <c r="E23" s="145">
        <v>2279000</v>
      </c>
      <c r="F23" s="60">
        <f t="shared" si="0"/>
        <v>1</v>
      </c>
      <c r="G23" s="251" t="s">
        <v>247</v>
      </c>
      <c r="H23" s="62" t="s">
        <v>245</v>
      </c>
      <c r="I23" s="63" t="s">
        <v>157</v>
      </c>
      <c r="J23" s="1"/>
      <c r="K23" s="9"/>
    </row>
    <row r="24" spans="1:11" ht="27" customHeight="1" x14ac:dyDescent="0.15">
      <c r="B24" s="64">
        <v>18</v>
      </c>
      <c r="C24" s="65" t="s">
        <v>156</v>
      </c>
      <c r="D24" s="217">
        <v>6891713</v>
      </c>
      <c r="E24" s="66">
        <v>7956000</v>
      </c>
      <c r="F24" s="67">
        <f t="shared" si="0"/>
        <v>0.86622838109602818</v>
      </c>
      <c r="G24" s="68" t="s">
        <v>249</v>
      </c>
      <c r="H24" s="69" t="s">
        <v>245</v>
      </c>
      <c r="I24" s="70" t="s">
        <v>157</v>
      </c>
      <c r="J24" s="1">
        <v>2</v>
      </c>
      <c r="K24" s="9"/>
    </row>
    <row r="25" spans="1:11" ht="27" customHeight="1" x14ac:dyDescent="0.15">
      <c r="B25" s="26" t="s">
        <v>21</v>
      </c>
      <c r="C25" s="71"/>
      <c r="D25" s="27"/>
      <c r="E25" s="27"/>
      <c r="F25" s="72"/>
      <c r="G25" s="73"/>
      <c r="H25" s="74"/>
      <c r="I25" s="75"/>
      <c r="J25" s="1"/>
      <c r="K25" s="9"/>
    </row>
    <row r="26" spans="1:11" ht="27" customHeight="1" x14ac:dyDescent="0.15">
      <c r="A26" s="76" t="s">
        <v>179</v>
      </c>
      <c r="B26" s="50">
        <v>19</v>
      </c>
      <c r="C26" s="175" t="s">
        <v>278</v>
      </c>
      <c r="D26" s="215">
        <v>59283000</v>
      </c>
      <c r="E26" s="52">
        <v>59283000</v>
      </c>
      <c r="F26" s="53">
        <f>D26/E26</f>
        <v>1</v>
      </c>
      <c r="G26" s="54" t="s">
        <v>249</v>
      </c>
      <c r="H26" s="55" t="s">
        <v>245</v>
      </c>
      <c r="I26" s="56" t="s">
        <v>14</v>
      </c>
      <c r="J26" s="1">
        <v>2</v>
      </c>
      <c r="K26" s="9"/>
    </row>
    <row r="27" spans="1:11" ht="27" customHeight="1" x14ac:dyDescent="0.15">
      <c r="B27" s="57">
        <v>20</v>
      </c>
      <c r="C27" s="58" t="s">
        <v>161</v>
      </c>
      <c r="D27" s="216">
        <v>22628724</v>
      </c>
      <c r="E27" s="59">
        <v>26298000</v>
      </c>
      <c r="F27" s="60">
        <f>D27/E27</f>
        <v>0.86047319187770932</v>
      </c>
      <c r="G27" s="61" t="s">
        <v>249</v>
      </c>
      <c r="H27" s="62" t="s">
        <v>245</v>
      </c>
      <c r="I27" s="63" t="s">
        <v>15</v>
      </c>
      <c r="J27" s="1">
        <v>1</v>
      </c>
      <c r="K27" s="9"/>
    </row>
    <row r="28" spans="1:11" ht="27" customHeight="1" x14ac:dyDescent="0.15">
      <c r="B28" s="57">
        <v>21</v>
      </c>
      <c r="C28" s="58" t="s">
        <v>162</v>
      </c>
      <c r="D28" s="216">
        <v>0</v>
      </c>
      <c r="E28" s="59">
        <v>1080000</v>
      </c>
      <c r="F28" s="60">
        <f>D28/E28</f>
        <v>0</v>
      </c>
      <c r="G28" s="61" t="s">
        <v>248</v>
      </c>
      <c r="H28" s="62" t="s">
        <v>245</v>
      </c>
      <c r="I28" s="63" t="s">
        <v>16</v>
      </c>
      <c r="J28" s="1">
        <v>1</v>
      </c>
      <c r="K28" s="9"/>
    </row>
    <row r="29" spans="1:11" ht="27" customHeight="1" x14ac:dyDescent="0.15">
      <c r="B29" s="57">
        <v>22</v>
      </c>
      <c r="C29" s="58" t="s">
        <v>163</v>
      </c>
      <c r="D29" s="216">
        <v>59714431</v>
      </c>
      <c r="E29" s="59">
        <v>124308000</v>
      </c>
      <c r="F29" s="60">
        <f>D29/E29</f>
        <v>0.48037480290890366</v>
      </c>
      <c r="G29" s="61" t="s">
        <v>248</v>
      </c>
      <c r="H29" s="62" t="s">
        <v>245</v>
      </c>
      <c r="I29" s="63" t="s">
        <v>16</v>
      </c>
      <c r="J29" s="1">
        <v>1</v>
      </c>
      <c r="K29" s="9"/>
    </row>
    <row r="30" spans="1:11" ht="27" customHeight="1" x14ac:dyDescent="0.15">
      <c r="A30" s="76" t="s">
        <v>179</v>
      </c>
      <c r="B30" s="64">
        <v>23</v>
      </c>
      <c r="C30" s="65" t="s">
        <v>206</v>
      </c>
      <c r="D30" s="217">
        <v>13723260</v>
      </c>
      <c r="E30" s="66">
        <v>14045000</v>
      </c>
      <c r="F30" s="67">
        <f>D30/E30</f>
        <v>0.97709220363118543</v>
      </c>
      <c r="G30" s="68" t="s">
        <v>248</v>
      </c>
      <c r="H30" s="69" t="s">
        <v>246</v>
      </c>
      <c r="I30" s="70" t="s">
        <v>180</v>
      </c>
      <c r="J30" s="1">
        <v>1</v>
      </c>
      <c r="K30" s="9"/>
    </row>
    <row r="31" spans="1:11" ht="27" customHeight="1" x14ac:dyDescent="0.15">
      <c r="B31" s="26" t="s">
        <v>22</v>
      </c>
      <c r="C31" s="71"/>
      <c r="D31" s="27"/>
      <c r="E31" s="27"/>
      <c r="F31" s="72"/>
      <c r="G31" s="73"/>
      <c r="H31" s="74"/>
      <c r="I31" s="75"/>
      <c r="J31" s="1"/>
      <c r="K31" s="9"/>
    </row>
    <row r="32" spans="1:11" ht="27" customHeight="1" x14ac:dyDescent="0.15">
      <c r="A32" s="76" t="s">
        <v>179</v>
      </c>
      <c r="B32" s="50">
        <v>24</v>
      </c>
      <c r="C32" s="51" t="s">
        <v>164</v>
      </c>
      <c r="D32" s="215">
        <v>106824090</v>
      </c>
      <c r="E32" s="52">
        <v>107054000</v>
      </c>
      <c r="F32" s="53">
        <f t="shared" ref="F32:F40" si="1">D32/E32</f>
        <v>0.99785239225063982</v>
      </c>
      <c r="G32" s="54" t="s">
        <v>248</v>
      </c>
      <c r="H32" s="55" t="s">
        <v>245</v>
      </c>
      <c r="I32" s="56" t="s">
        <v>177</v>
      </c>
      <c r="J32" s="1">
        <v>2</v>
      </c>
      <c r="K32" s="9"/>
    </row>
    <row r="33" spans="1:11" ht="27" customHeight="1" x14ac:dyDescent="0.15">
      <c r="A33" s="76" t="s">
        <v>179</v>
      </c>
      <c r="B33" s="305">
        <v>25</v>
      </c>
      <c r="C33" s="307" t="s">
        <v>165</v>
      </c>
      <c r="D33" s="216">
        <v>63147348</v>
      </c>
      <c r="E33" s="59">
        <v>65737000</v>
      </c>
      <c r="F33" s="60">
        <f t="shared" si="1"/>
        <v>0.96060586884098753</v>
      </c>
      <c r="G33" s="311" t="s">
        <v>248</v>
      </c>
      <c r="H33" s="309" t="s">
        <v>245</v>
      </c>
      <c r="I33" s="313" t="s">
        <v>177</v>
      </c>
      <c r="J33" s="1">
        <v>1</v>
      </c>
      <c r="K33" s="9"/>
    </row>
    <row r="34" spans="1:11" ht="27" customHeight="1" x14ac:dyDescent="0.15">
      <c r="A34" s="76" t="s">
        <v>178</v>
      </c>
      <c r="B34" s="306"/>
      <c r="C34" s="308"/>
      <c r="D34" s="216">
        <v>75927790</v>
      </c>
      <c r="E34" s="59">
        <v>76031000</v>
      </c>
      <c r="F34" s="60">
        <f t="shared" si="1"/>
        <v>0.99864252739014348</v>
      </c>
      <c r="G34" s="312"/>
      <c r="H34" s="310"/>
      <c r="I34" s="314"/>
      <c r="J34" s="1"/>
      <c r="K34" s="9"/>
    </row>
    <row r="35" spans="1:11" ht="27" customHeight="1" x14ac:dyDescent="0.15">
      <c r="A35" s="76" t="s">
        <v>178</v>
      </c>
      <c r="B35" s="57">
        <v>26</v>
      </c>
      <c r="C35" s="58" t="s">
        <v>166</v>
      </c>
      <c r="D35" s="216">
        <v>10871000</v>
      </c>
      <c r="E35" s="59">
        <v>12942000</v>
      </c>
      <c r="F35" s="60">
        <f t="shared" si="1"/>
        <v>0.8399783650131355</v>
      </c>
      <c r="G35" s="61" t="s">
        <v>248</v>
      </c>
      <c r="H35" s="62" t="s">
        <v>245</v>
      </c>
      <c r="I35" s="63" t="s">
        <v>177</v>
      </c>
      <c r="J35" s="1">
        <v>2</v>
      </c>
      <c r="K35" s="9"/>
    </row>
    <row r="36" spans="1:11" ht="27" customHeight="1" x14ac:dyDescent="0.15">
      <c r="A36" s="76" t="s">
        <v>178</v>
      </c>
      <c r="B36" s="57">
        <v>27</v>
      </c>
      <c r="C36" s="58" t="s">
        <v>167</v>
      </c>
      <c r="D36" s="216">
        <v>5993303</v>
      </c>
      <c r="E36" s="59">
        <v>8548000</v>
      </c>
      <c r="F36" s="60">
        <f t="shared" si="1"/>
        <v>0.70113511932615813</v>
      </c>
      <c r="G36" s="61" t="s">
        <v>247</v>
      </c>
      <c r="H36" s="62" t="s">
        <v>245</v>
      </c>
      <c r="I36" s="63" t="s">
        <v>177</v>
      </c>
      <c r="J36" s="1">
        <v>1</v>
      </c>
      <c r="K36" s="9"/>
    </row>
    <row r="37" spans="1:11" ht="27" customHeight="1" x14ac:dyDescent="0.15">
      <c r="B37" s="57">
        <v>28</v>
      </c>
      <c r="C37" s="58" t="s">
        <v>168</v>
      </c>
      <c r="D37" s="216">
        <v>3835436</v>
      </c>
      <c r="E37" s="59">
        <v>7600000</v>
      </c>
      <c r="F37" s="60">
        <f t="shared" si="1"/>
        <v>0.50466263157894742</v>
      </c>
      <c r="G37" s="61" t="s">
        <v>249</v>
      </c>
      <c r="H37" s="62" t="s">
        <v>245</v>
      </c>
      <c r="I37" s="63" t="s">
        <v>158</v>
      </c>
      <c r="J37" s="1">
        <v>2</v>
      </c>
      <c r="K37" s="9"/>
    </row>
    <row r="38" spans="1:11" ht="27" customHeight="1" x14ac:dyDescent="0.15">
      <c r="A38" s="76" t="s">
        <v>178</v>
      </c>
      <c r="B38" s="57">
        <v>29</v>
      </c>
      <c r="C38" s="58" t="s">
        <v>169</v>
      </c>
      <c r="D38" s="216">
        <v>1128340</v>
      </c>
      <c r="E38" s="59">
        <v>3261000</v>
      </c>
      <c r="F38" s="60">
        <f t="shared" si="1"/>
        <v>0.3460104262496167</v>
      </c>
      <c r="G38" s="61" t="s">
        <v>247</v>
      </c>
      <c r="H38" s="62" t="s">
        <v>245</v>
      </c>
      <c r="I38" s="63" t="s">
        <v>158</v>
      </c>
      <c r="J38" s="1">
        <v>1</v>
      </c>
      <c r="K38" s="9"/>
    </row>
    <row r="39" spans="1:11" ht="27" customHeight="1" x14ac:dyDescent="0.15">
      <c r="B39" s="57">
        <v>30</v>
      </c>
      <c r="C39" s="58" t="s">
        <v>170</v>
      </c>
      <c r="D39" s="216">
        <v>0</v>
      </c>
      <c r="E39" s="59">
        <v>1392000</v>
      </c>
      <c r="F39" s="60">
        <f t="shared" si="1"/>
        <v>0</v>
      </c>
      <c r="G39" s="61" t="s">
        <v>249</v>
      </c>
      <c r="H39" s="62" t="s">
        <v>245</v>
      </c>
      <c r="I39" s="63" t="s">
        <v>158</v>
      </c>
      <c r="J39" s="1">
        <v>2</v>
      </c>
      <c r="K39" s="9"/>
    </row>
    <row r="40" spans="1:11" ht="27" customHeight="1" x14ac:dyDescent="0.15">
      <c r="B40" s="57">
        <v>31</v>
      </c>
      <c r="C40" s="58" t="s">
        <v>171</v>
      </c>
      <c r="D40" s="216">
        <v>1000000</v>
      </c>
      <c r="E40" s="59">
        <v>1000000</v>
      </c>
      <c r="F40" s="60">
        <f t="shared" si="1"/>
        <v>1</v>
      </c>
      <c r="G40" s="61" t="s">
        <v>247</v>
      </c>
      <c r="H40" s="62" t="s">
        <v>246</v>
      </c>
      <c r="I40" s="63" t="s">
        <v>158</v>
      </c>
      <c r="J40" s="1">
        <v>1</v>
      </c>
      <c r="K40" s="9"/>
    </row>
    <row r="41" spans="1:11" ht="27" customHeight="1" x14ac:dyDescent="0.15">
      <c r="A41" s="76" t="s">
        <v>178</v>
      </c>
      <c r="B41" s="57">
        <v>32</v>
      </c>
      <c r="C41" s="58" t="s">
        <v>172</v>
      </c>
      <c r="D41" s="216">
        <v>8934018</v>
      </c>
      <c r="E41" s="59">
        <v>10767000</v>
      </c>
      <c r="F41" s="60">
        <f t="shared" ref="F41:F46" si="2">D41/E41</f>
        <v>0.82975926441905823</v>
      </c>
      <c r="G41" s="61" t="s">
        <v>247</v>
      </c>
      <c r="H41" s="62" t="s">
        <v>245</v>
      </c>
      <c r="I41" s="63" t="s">
        <v>158</v>
      </c>
      <c r="J41" s="1">
        <v>2</v>
      </c>
      <c r="K41" s="9"/>
    </row>
    <row r="42" spans="1:11" ht="27" customHeight="1" x14ac:dyDescent="0.15">
      <c r="B42" s="57">
        <v>33</v>
      </c>
      <c r="C42" s="58" t="s">
        <v>173</v>
      </c>
      <c r="D42" s="216">
        <v>14030000</v>
      </c>
      <c r="E42" s="59">
        <v>15000000</v>
      </c>
      <c r="F42" s="60">
        <f t="shared" si="2"/>
        <v>0.93533333333333335</v>
      </c>
      <c r="G42" s="61" t="s">
        <v>248</v>
      </c>
      <c r="H42" s="62" t="s">
        <v>245</v>
      </c>
      <c r="I42" s="63" t="s">
        <v>158</v>
      </c>
      <c r="J42" s="1">
        <v>1</v>
      </c>
      <c r="K42" s="9"/>
    </row>
    <row r="43" spans="1:11" ht="27" customHeight="1" x14ac:dyDescent="0.15">
      <c r="B43" s="57">
        <v>34</v>
      </c>
      <c r="C43" s="58" t="s">
        <v>174</v>
      </c>
      <c r="D43" s="216">
        <v>922434</v>
      </c>
      <c r="E43" s="59">
        <v>1507000</v>
      </c>
      <c r="F43" s="60">
        <f t="shared" si="2"/>
        <v>0.61209953550099538</v>
      </c>
      <c r="G43" s="61" t="s">
        <v>248</v>
      </c>
      <c r="H43" s="62" t="s">
        <v>245</v>
      </c>
      <c r="I43" s="63" t="s">
        <v>217</v>
      </c>
      <c r="J43" s="1">
        <v>2</v>
      </c>
      <c r="K43" s="9"/>
    </row>
    <row r="44" spans="1:11" ht="27" customHeight="1" x14ac:dyDescent="0.15">
      <c r="B44" s="57">
        <v>35</v>
      </c>
      <c r="C44" s="58" t="s">
        <v>175</v>
      </c>
      <c r="D44" s="216">
        <v>10240000</v>
      </c>
      <c r="E44" s="59">
        <v>10256000</v>
      </c>
      <c r="F44" s="60">
        <f t="shared" si="2"/>
        <v>0.99843993759750393</v>
      </c>
      <c r="G44" s="61" t="s">
        <v>248</v>
      </c>
      <c r="H44" s="62" t="s">
        <v>245</v>
      </c>
      <c r="I44" s="63" t="s">
        <v>13</v>
      </c>
      <c r="J44" s="1">
        <v>1</v>
      </c>
      <c r="K44" s="9"/>
    </row>
    <row r="45" spans="1:11" ht="27" customHeight="1" x14ac:dyDescent="0.15">
      <c r="A45" s="76" t="s">
        <v>178</v>
      </c>
      <c r="B45" s="64">
        <v>36</v>
      </c>
      <c r="C45" s="65" t="s">
        <v>176</v>
      </c>
      <c r="D45" s="217">
        <v>140235000</v>
      </c>
      <c r="E45" s="66">
        <v>140235000</v>
      </c>
      <c r="F45" s="67">
        <f t="shared" si="2"/>
        <v>1</v>
      </c>
      <c r="G45" s="68" t="s">
        <v>241</v>
      </c>
      <c r="H45" s="69" t="s">
        <v>245</v>
      </c>
      <c r="I45" s="70" t="s">
        <v>13</v>
      </c>
      <c r="J45" s="1">
        <v>2</v>
      </c>
      <c r="K45" s="9"/>
    </row>
    <row r="46" spans="1:11" s="12" customFormat="1" ht="27" customHeight="1" x14ac:dyDescent="0.4">
      <c r="A46" s="146"/>
      <c r="B46" s="46"/>
      <c r="C46" s="46"/>
      <c r="D46" s="47">
        <f>SUM(D7:D45)</f>
        <v>1437906907</v>
      </c>
      <c r="E46" s="47">
        <f>SUM(E6:E45)</f>
        <v>1579335000</v>
      </c>
      <c r="F46" s="48">
        <f t="shared" si="2"/>
        <v>0.91045085874751086</v>
      </c>
      <c r="G46" s="49"/>
      <c r="H46" s="49"/>
      <c r="I46" s="49"/>
      <c r="J46" s="13"/>
      <c r="K46" s="13"/>
    </row>
    <row r="47" spans="1:11" s="12" customFormat="1" ht="7.5" customHeight="1" x14ac:dyDescent="0.4">
      <c r="A47" s="146"/>
      <c r="F47" s="14"/>
      <c r="G47" s="13"/>
      <c r="H47" s="13"/>
      <c r="I47" s="13"/>
      <c r="J47" s="13"/>
      <c r="K47" s="13"/>
    </row>
    <row r="48" spans="1:11" s="12" customFormat="1" ht="19.5" customHeight="1" x14ac:dyDescent="0.4">
      <c r="A48" s="12" t="s">
        <v>254</v>
      </c>
      <c r="D48" s="227" t="s">
        <v>214</v>
      </c>
      <c r="E48" s="15"/>
      <c r="F48" s="14"/>
      <c r="G48" s="13"/>
      <c r="H48" s="16"/>
      <c r="I48" s="13"/>
      <c r="J48" s="13"/>
      <c r="K48" s="13"/>
    </row>
    <row r="49" spans="1:11" s="12" customFormat="1" ht="19.5" customHeight="1" x14ac:dyDescent="0.4">
      <c r="A49" s="12" t="s">
        <v>255</v>
      </c>
      <c r="D49" s="227" t="s">
        <v>253</v>
      </c>
      <c r="E49" s="227" t="s">
        <v>257</v>
      </c>
      <c r="F49" s="14"/>
      <c r="G49" s="13"/>
      <c r="H49" s="17"/>
      <c r="I49" s="13"/>
      <c r="J49" s="13"/>
      <c r="K49" s="13"/>
    </row>
    <row r="50" spans="1:11" ht="19.5" customHeight="1" x14ac:dyDescent="0.45">
      <c r="E50" s="227" t="s">
        <v>256</v>
      </c>
      <c r="G50" s="8"/>
      <c r="H50" s="8"/>
      <c r="I50" s="8"/>
      <c r="J50" s="8"/>
      <c r="K50" s="8"/>
    </row>
    <row r="51" spans="1:11" ht="19.5" customHeight="1" x14ac:dyDescent="0.45">
      <c r="E51" s="227" t="s">
        <v>258</v>
      </c>
      <c r="G51" s="8"/>
      <c r="H51" s="8"/>
      <c r="I51" s="8"/>
      <c r="J51" s="8"/>
      <c r="K51" s="8"/>
    </row>
    <row r="52" spans="1:11" x14ac:dyDescent="0.45">
      <c r="E52" s="227" t="s">
        <v>259</v>
      </c>
      <c r="G52" s="8"/>
      <c r="H52" s="8"/>
      <c r="I52" s="8"/>
      <c r="J52" s="8"/>
      <c r="K52" s="8"/>
    </row>
    <row r="53" spans="1:11" x14ac:dyDescent="0.45">
      <c r="G53" s="8"/>
      <c r="H53" s="8"/>
      <c r="I53" s="8"/>
      <c r="J53" s="8"/>
      <c r="K53" s="8"/>
    </row>
  </sheetData>
  <autoFilter ref="B5:T46"/>
  <mergeCells count="11">
    <mergeCell ref="H4:H5"/>
    <mergeCell ref="I4:I5"/>
    <mergeCell ref="J4:J5"/>
    <mergeCell ref="B4:B5"/>
    <mergeCell ref="C4:C5"/>
    <mergeCell ref="F4:F5"/>
    <mergeCell ref="B33:B34"/>
    <mergeCell ref="C33:C34"/>
    <mergeCell ref="H33:H34"/>
    <mergeCell ref="G33:G34"/>
    <mergeCell ref="I33:I34"/>
  </mergeCells>
  <phoneticPr fontId="2"/>
  <pageMargins left="0.70866141732283472" right="0.51181102362204722" top="0.74803149606299213" bottom="0.55118110236220474" header="0.31496062992125984" footer="0.31496062992125984"/>
  <pageSetup paperSize="9" scale="5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98"/>
  <sheetViews>
    <sheetView tabSelected="1" view="pageBreakPreview" zoomScale="75" zoomScaleNormal="70" zoomScaleSheetLayoutView="75" workbookViewId="0">
      <pane xSplit="2" ySplit="4" topLeftCell="C5" activePane="bottomRight" state="frozen"/>
      <selection pane="topRight" activeCell="C1" sqref="C1"/>
      <selection pane="bottomLeft" activeCell="A5" sqref="A5"/>
      <selection pane="bottomRight" activeCell="B5" sqref="B5:B8"/>
    </sheetView>
  </sheetViews>
  <sheetFormatPr defaultRowHeight="18.75" x14ac:dyDescent="0.15"/>
  <cols>
    <col min="1" max="1" width="3.625" style="4" customWidth="1"/>
    <col min="2" max="2" width="50.625" style="4" customWidth="1"/>
    <col min="3" max="4" width="11.875" style="4" customWidth="1"/>
    <col min="5" max="5" width="8.75" style="11" customWidth="1"/>
    <col min="6" max="6" width="20.625" style="4" customWidth="1"/>
    <col min="7" max="7" width="13.5" style="4" customWidth="1"/>
    <col min="8" max="8" width="6.25" style="4" customWidth="1"/>
    <col min="9" max="9" width="9" style="4"/>
    <col min="10" max="10" width="14.75" style="4" customWidth="1"/>
    <col min="11" max="11" width="9.125" style="11" bestFit="1" customWidth="1"/>
    <col min="12" max="12" width="8.375" style="166" customWidth="1"/>
    <col min="13" max="13" width="37.5" style="4" customWidth="1"/>
    <col min="14" max="14" width="6.625" style="166" customWidth="1"/>
    <col min="15" max="15" width="40.625" style="4" customWidth="1"/>
    <col min="16" max="16384" width="9" style="4"/>
  </cols>
  <sheetData>
    <row r="1" spans="1:18" ht="38.25" customHeight="1" x14ac:dyDescent="0.65">
      <c r="A1" s="22" t="s">
        <v>252</v>
      </c>
      <c r="B1" s="85"/>
      <c r="C1" s="1"/>
      <c r="D1" s="1"/>
      <c r="E1" s="2"/>
      <c r="F1" s="86"/>
      <c r="G1" s="1"/>
      <c r="H1" s="1"/>
      <c r="I1" s="1"/>
      <c r="J1" s="1"/>
      <c r="K1" s="2"/>
      <c r="L1" s="1"/>
      <c r="M1" s="249"/>
      <c r="N1" s="6"/>
      <c r="O1" s="299"/>
      <c r="P1" s="1"/>
      <c r="Q1" s="1"/>
      <c r="R1" s="1"/>
    </row>
    <row r="2" spans="1:18" ht="18" customHeight="1" x14ac:dyDescent="0.15">
      <c r="A2" s="302"/>
      <c r="B2" s="300" t="s">
        <v>6</v>
      </c>
      <c r="C2" s="18" t="s">
        <v>0</v>
      </c>
      <c r="D2" s="19" t="s">
        <v>140</v>
      </c>
      <c r="E2" s="304" t="s">
        <v>10</v>
      </c>
      <c r="F2" s="300" t="s">
        <v>1</v>
      </c>
      <c r="G2" s="300"/>
      <c r="H2" s="300"/>
      <c r="I2" s="300"/>
      <c r="J2" s="300"/>
      <c r="K2" s="300"/>
      <c r="L2" s="300"/>
      <c r="M2" s="24" t="s">
        <v>25</v>
      </c>
      <c r="N2" s="374" t="s">
        <v>260</v>
      </c>
      <c r="O2" s="375"/>
      <c r="P2" s="1"/>
      <c r="Q2" s="1"/>
      <c r="R2" s="1"/>
    </row>
    <row r="3" spans="1:18" ht="18" customHeight="1" x14ac:dyDescent="0.45">
      <c r="A3" s="302"/>
      <c r="B3" s="303"/>
      <c r="C3" s="20" t="s">
        <v>9</v>
      </c>
      <c r="D3" s="20" t="s">
        <v>9</v>
      </c>
      <c r="E3" s="304"/>
      <c r="F3" s="368" t="s">
        <v>2</v>
      </c>
      <c r="G3" s="369"/>
      <c r="H3" s="369"/>
      <c r="I3" s="28" t="s">
        <v>3</v>
      </c>
      <c r="J3" s="292" t="s">
        <v>4</v>
      </c>
      <c r="K3" s="29" t="s">
        <v>11</v>
      </c>
      <c r="L3" s="30" t="s">
        <v>8</v>
      </c>
      <c r="M3" s="25" t="s">
        <v>26</v>
      </c>
      <c r="N3" s="376"/>
      <c r="O3" s="377"/>
      <c r="P3" s="8"/>
      <c r="Q3" s="8"/>
      <c r="R3" s="8"/>
    </row>
    <row r="4" spans="1:18" ht="33" customHeight="1" x14ac:dyDescent="0.15">
      <c r="A4" s="35" t="s">
        <v>20</v>
      </c>
      <c r="B4" s="36"/>
      <c r="C4" s="37"/>
      <c r="D4" s="37"/>
      <c r="E4" s="38"/>
      <c r="F4" s="45"/>
      <c r="G4" s="37"/>
      <c r="H4" s="40"/>
      <c r="I4" s="37"/>
      <c r="J4" s="37"/>
      <c r="K4" s="38"/>
      <c r="L4" s="41"/>
      <c r="M4" s="42"/>
      <c r="N4" s="43"/>
      <c r="O4" s="44"/>
      <c r="P4" s="9"/>
      <c r="Q4" s="9"/>
      <c r="R4" s="9"/>
    </row>
    <row r="5" spans="1:18" ht="81" customHeight="1" x14ac:dyDescent="0.15">
      <c r="A5" s="358">
        <v>1</v>
      </c>
      <c r="B5" s="344" t="s">
        <v>285</v>
      </c>
      <c r="C5" s="362">
        <v>33568887</v>
      </c>
      <c r="D5" s="346">
        <v>34249000</v>
      </c>
      <c r="E5" s="349">
        <f>C5/D5</f>
        <v>0.98014210633887122</v>
      </c>
      <c r="F5" s="136" t="s">
        <v>28</v>
      </c>
      <c r="G5" s="275">
        <v>700</v>
      </c>
      <c r="H5" s="161" t="s">
        <v>5</v>
      </c>
      <c r="I5" s="99"/>
      <c r="J5" s="238">
        <v>742</v>
      </c>
      <c r="K5" s="187">
        <f t="shared" ref="K5:K9" si="0">J5/G5</f>
        <v>1.06</v>
      </c>
      <c r="L5" s="325" t="s">
        <v>241</v>
      </c>
      <c r="M5" s="341" t="s">
        <v>279</v>
      </c>
      <c r="N5" s="340" t="s">
        <v>218</v>
      </c>
      <c r="O5" s="333" t="s">
        <v>332</v>
      </c>
      <c r="P5" s="9"/>
      <c r="Q5" s="9"/>
      <c r="R5" s="9"/>
    </row>
    <row r="6" spans="1:18" ht="81" customHeight="1" x14ac:dyDescent="0.15">
      <c r="A6" s="359"/>
      <c r="B6" s="361"/>
      <c r="C6" s="363"/>
      <c r="D6" s="347"/>
      <c r="E6" s="350"/>
      <c r="F6" s="151" t="s">
        <v>187</v>
      </c>
      <c r="G6" s="152">
        <v>250</v>
      </c>
      <c r="H6" s="153" t="s">
        <v>34</v>
      </c>
      <c r="I6" s="154" t="s">
        <v>30</v>
      </c>
      <c r="J6" s="239">
        <v>333</v>
      </c>
      <c r="K6" s="188">
        <f t="shared" si="0"/>
        <v>1.3320000000000001</v>
      </c>
      <c r="L6" s="327"/>
      <c r="M6" s="337"/>
      <c r="N6" s="335"/>
      <c r="O6" s="339" t="s">
        <v>333</v>
      </c>
      <c r="P6" s="9"/>
      <c r="Q6" s="9"/>
      <c r="R6" s="9"/>
    </row>
    <row r="7" spans="1:18" ht="81" customHeight="1" x14ac:dyDescent="0.15">
      <c r="A7" s="359"/>
      <c r="B7" s="361"/>
      <c r="C7" s="363"/>
      <c r="D7" s="347"/>
      <c r="E7" s="350"/>
      <c r="F7" s="151" t="s">
        <v>188</v>
      </c>
      <c r="G7" s="152">
        <v>50</v>
      </c>
      <c r="H7" s="153" t="s">
        <v>34</v>
      </c>
      <c r="I7" s="154" t="s">
        <v>30</v>
      </c>
      <c r="J7" s="239">
        <v>35</v>
      </c>
      <c r="K7" s="188">
        <f t="shared" si="0"/>
        <v>0.7</v>
      </c>
      <c r="L7" s="327"/>
      <c r="M7" s="337"/>
      <c r="N7" s="335"/>
      <c r="O7" s="339" t="s">
        <v>333</v>
      </c>
      <c r="P7" s="9"/>
      <c r="Q7" s="9"/>
      <c r="R7" s="9"/>
    </row>
    <row r="8" spans="1:18" ht="81" customHeight="1" x14ac:dyDescent="0.15">
      <c r="A8" s="360"/>
      <c r="B8" s="345"/>
      <c r="C8" s="364"/>
      <c r="D8" s="348"/>
      <c r="E8" s="351"/>
      <c r="F8" s="100" t="s">
        <v>29</v>
      </c>
      <c r="G8" s="155">
        <v>100</v>
      </c>
      <c r="H8" s="156" t="s">
        <v>32</v>
      </c>
      <c r="I8" s="102" t="s">
        <v>31</v>
      </c>
      <c r="J8" s="240">
        <v>83</v>
      </c>
      <c r="K8" s="189">
        <f t="shared" si="0"/>
        <v>0.83</v>
      </c>
      <c r="L8" s="326"/>
      <c r="M8" s="338"/>
      <c r="N8" s="336"/>
      <c r="O8" s="334" t="s">
        <v>333</v>
      </c>
      <c r="P8" s="9"/>
      <c r="Q8" s="9"/>
      <c r="R8" s="9"/>
    </row>
    <row r="9" spans="1:18" ht="201.75" customHeight="1" x14ac:dyDescent="0.15">
      <c r="A9" s="272">
        <v>2</v>
      </c>
      <c r="B9" s="273" t="s">
        <v>286</v>
      </c>
      <c r="C9" s="274">
        <v>185152966</v>
      </c>
      <c r="D9" s="275">
        <v>186290000</v>
      </c>
      <c r="E9" s="280">
        <f>C9/D9</f>
        <v>0.99389643029684904</v>
      </c>
      <c r="F9" s="90" t="s">
        <v>33</v>
      </c>
      <c r="G9" s="91">
        <v>8000</v>
      </c>
      <c r="H9" s="92" t="s">
        <v>46</v>
      </c>
      <c r="I9" s="93" t="s">
        <v>30</v>
      </c>
      <c r="J9" s="235">
        <v>7733</v>
      </c>
      <c r="K9" s="177">
        <f t="shared" si="0"/>
        <v>0.96662499999999996</v>
      </c>
      <c r="L9" s="286" t="s">
        <v>241</v>
      </c>
      <c r="M9" s="279" t="s">
        <v>287</v>
      </c>
      <c r="N9" s="278" t="s">
        <v>218</v>
      </c>
      <c r="O9" s="285" t="s">
        <v>334</v>
      </c>
      <c r="P9" s="9"/>
      <c r="Q9" s="9"/>
      <c r="R9" s="9"/>
    </row>
    <row r="10" spans="1:18" ht="81" customHeight="1" x14ac:dyDescent="0.15">
      <c r="A10" s="358">
        <v>3</v>
      </c>
      <c r="B10" s="344" t="s">
        <v>335</v>
      </c>
      <c r="C10" s="362">
        <v>1960384</v>
      </c>
      <c r="D10" s="346">
        <v>2028000</v>
      </c>
      <c r="E10" s="349">
        <f>C10/D10</f>
        <v>0.96665877712031556</v>
      </c>
      <c r="F10" s="136" t="s">
        <v>110</v>
      </c>
      <c r="G10" s="241" t="s">
        <v>229</v>
      </c>
      <c r="H10" s="104"/>
      <c r="I10" s="99"/>
      <c r="J10" s="242">
        <v>46.8</v>
      </c>
      <c r="K10" s="243">
        <v>0.95699999999999996</v>
      </c>
      <c r="L10" s="325" t="s">
        <v>241</v>
      </c>
      <c r="M10" s="344" t="s">
        <v>316</v>
      </c>
      <c r="N10" s="340" t="s">
        <v>218</v>
      </c>
      <c r="O10" s="342" t="s">
        <v>336</v>
      </c>
      <c r="P10" s="9"/>
      <c r="Q10" s="9"/>
      <c r="R10" s="9"/>
    </row>
    <row r="11" spans="1:18" ht="81" customHeight="1" x14ac:dyDescent="0.15">
      <c r="A11" s="360"/>
      <c r="B11" s="345"/>
      <c r="C11" s="364"/>
      <c r="D11" s="348"/>
      <c r="E11" s="351"/>
      <c r="F11" s="100" t="s">
        <v>35</v>
      </c>
      <c r="G11" s="101">
        <v>320</v>
      </c>
      <c r="H11" s="97" t="s">
        <v>32</v>
      </c>
      <c r="I11" s="102" t="s">
        <v>30</v>
      </c>
      <c r="J11" s="244">
        <v>336</v>
      </c>
      <c r="K11" s="190">
        <f t="shared" ref="K11:K16" si="1">J11/G11</f>
        <v>1.05</v>
      </c>
      <c r="L11" s="326"/>
      <c r="M11" s="345"/>
      <c r="N11" s="336"/>
      <c r="O11" s="343"/>
      <c r="P11" s="9"/>
      <c r="Q11" s="9"/>
      <c r="R11" s="9"/>
    </row>
    <row r="12" spans="1:18" ht="46.5" customHeight="1" x14ac:dyDescent="0.15">
      <c r="A12" s="356">
        <v>4</v>
      </c>
      <c r="B12" s="357" t="s">
        <v>337</v>
      </c>
      <c r="C12" s="367">
        <v>3734950</v>
      </c>
      <c r="D12" s="352">
        <v>4472000</v>
      </c>
      <c r="E12" s="370">
        <f>C12/D12</f>
        <v>0.83518559928443648</v>
      </c>
      <c r="F12" s="90" t="s">
        <v>36</v>
      </c>
      <c r="G12" s="91">
        <v>6</v>
      </c>
      <c r="H12" s="92" t="s">
        <v>37</v>
      </c>
      <c r="I12" s="93"/>
      <c r="J12" s="235">
        <v>8</v>
      </c>
      <c r="K12" s="177">
        <f t="shared" si="1"/>
        <v>1.3333333333333333</v>
      </c>
      <c r="L12" s="372" t="s">
        <v>207</v>
      </c>
      <c r="M12" s="371" t="s">
        <v>324</v>
      </c>
      <c r="N12" s="373" t="s">
        <v>218</v>
      </c>
      <c r="O12" s="378" t="s">
        <v>271</v>
      </c>
      <c r="P12" s="9"/>
      <c r="Q12" s="9"/>
      <c r="R12" s="9"/>
    </row>
    <row r="13" spans="1:18" ht="46.5" customHeight="1" x14ac:dyDescent="0.15">
      <c r="A13" s="356"/>
      <c r="B13" s="357"/>
      <c r="C13" s="367"/>
      <c r="D13" s="352"/>
      <c r="E13" s="370"/>
      <c r="F13" s="77" t="s">
        <v>38</v>
      </c>
      <c r="G13" s="78">
        <v>2</v>
      </c>
      <c r="H13" s="79" t="s">
        <v>37</v>
      </c>
      <c r="I13" s="80"/>
      <c r="J13" s="245">
        <v>2</v>
      </c>
      <c r="K13" s="168">
        <f t="shared" si="1"/>
        <v>1</v>
      </c>
      <c r="L13" s="372"/>
      <c r="M13" s="371"/>
      <c r="N13" s="373"/>
      <c r="O13" s="378"/>
      <c r="P13" s="9"/>
      <c r="Q13" s="9"/>
      <c r="R13" s="9"/>
    </row>
    <row r="14" spans="1:18" ht="46.5" customHeight="1" x14ac:dyDescent="0.15">
      <c r="A14" s="356"/>
      <c r="B14" s="357"/>
      <c r="C14" s="367"/>
      <c r="D14" s="352"/>
      <c r="E14" s="370"/>
      <c r="F14" s="81" t="s">
        <v>39</v>
      </c>
      <c r="G14" s="82">
        <v>500</v>
      </c>
      <c r="H14" s="83" t="s">
        <v>40</v>
      </c>
      <c r="I14" s="84" t="s">
        <v>30</v>
      </c>
      <c r="J14" s="225">
        <v>912</v>
      </c>
      <c r="K14" s="169">
        <f t="shared" si="1"/>
        <v>1.8240000000000001</v>
      </c>
      <c r="L14" s="372"/>
      <c r="M14" s="371"/>
      <c r="N14" s="373"/>
      <c r="O14" s="378"/>
      <c r="P14" s="9"/>
      <c r="Q14" s="9"/>
      <c r="R14" s="9"/>
    </row>
    <row r="15" spans="1:18" ht="61.5" customHeight="1" x14ac:dyDescent="0.15">
      <c r="A15" s="356">
        <v>5</v>
      </c>
      <c r="B15" s="357" t="s">
        <v>288</v>
      </c>
      <c r="C15" s="367">
        <v>31701652</v>
      </c>
      <c r="D15" s="352">
        <v>31749000</v>
      </c>
      <c r="E15" s="370">
        <f>C15/D15</f>
        <v>0.99850867743865945</v>
      </c>
      <c r="F15" s="90" t="s">
        <v>41</v>
      </c>
      <c r="G15" s="91">
        <v>100</v>
      </c>
      <c r="H15" s="92" t="s">
        <v>42</v>
      </c>
      <c r="I15" s="93"/>
      <c r="J15" s="195">
        <v>108</v>
      </c>
      <c r="K15" s="170">
        <f t="shared" si="1"/>
        <v>1.08</v>
      </c>
      <c r="L15" s="372" t="s">
        <v>207</v>
      </c>
      <c r="M15" s="371" t="s">
        <v>326</v>
      </c>
      <c r="N15" s="373" t="s">
        <v>218</v>
      </c>
      <c r="O15" s="378" t="s">
        <v>277</v>
      </c>
      <c r="P15" s="9"/>
      <c r="Q15" s="9"/>
      <c r="R15" s="9"/>
    </row>
    <row r="16" spans="1:18" ht="61.5" customHeight="1" x14ac:dyDescent="0.15">
      <c r="A16" s="356"/>
      <c r="B16" s="357"/>
      <c r="C16" s="367"/>
      <c r="D16" s="352"/>
      <c r="E16" s="370"/>
      <c r="F16" s="81" t="s">
        <v>43</v>
      </c>
      <c r="G16" s="82">
        <v>1000</v>
      </c>
      <c r="H16" s="83" t="s">
        <v>107</v>
      </c>
      <c r="I16" s="84" t="s">
        <v>30</v>
      </c>
      <c r="J16" s="211">
        <v>1082</v>
      </c>
      <c r="K16" s="171">
        <f t="shared" si="1"/>
        <v>1.0820000000000001</v>
      </c>
      <c r="L16" s="372"/>
      <c r="M16" s="371"/>
      <c r="N16" s="373"/>
      <c r="O16" s="378"/>
      <c r="P16" s="9"/>
      <c r="Q16" s="9"/>
      <c r="R16" s="9"/>
    </row>
    <row r="17" spans="1:18" ht="107.25" customHeight="1" x14ac:dyDescent="0.15">
      <c r="A17" s="293">
        <v>6</v>
      </c>
      <c r="B17" s="228" t="s">
        <v>338</v>
      </c>
      <c r="C17" s="295">
        <v>8359760</v>
      </c>
      <c r="D17" s="281">
        <v>8360000</v>
      </c>
      <c r="E17" s="287">
        <f>C17/D17</f>
        <v>0.99997129186602873</v>
      </c>
      <c r="F17" s="87" t="s">
        <v>228</v>
      </c>
      <c r="G17" s="281" t="s">
        <v>111</v>
      </c>
      <c r="H17" s="88"/>
      <c r="I17" s="89" t="s">
        <v>44</v>
      </c>
      <c r="J17" s="295" t="s">
        <v>227</v>
      </c>
      <c r="K17" s="191">
        <v>1</v>
      </c>
      <c r="L17" s="289" t="s">
        <v>207</v>
      </c>
      <c r="M17" s="290" t="s">
        <v>325</v>
      </c>
      <c r="N17" s="291" t="s">
        <v>218</v>
      </c>
      <c r="O17" s="284" t="s">
        <v>272</v>
      </c>
      <c r="P17" s="9"/>
      <c r="Q17" s="9"/>
      <c r="R17" s="9"/>
    </row>
    <row r="18" spans="1:18" ht="138.75" customHeight="1" x14ac:dyDescent="0.15">
      <c r="A18" s="272">
        <v>7</v>
      </c>
      <c r="B18" s="273" t="s">
        <v>289</v>
      </c>
      <c r="C18" s="296">
        <v>24629872</v>
      </c>
      <c r="D18" s="275">
        <v>25857000</v>
      </c>
      <c r="E18" s="280">
        <f>C18/D18</f>
        <v>0.95254174884944121</v>
      </c>
      <c r="F18" s="136" t="s">
        <v>45</v>
      </c>
      <c r="G18" s="91">
        <v>200</v>
      </c>
      <c r="H18" s="92" t="s">
        <v>34</v>
      </c>
      <c r="I18" s="105" t="s">
        <v>30</v>
      </c>
      <c r="J18" s="195">
        <v>232</v>
      </c>
      <c r="K18" s="170">
        <f>J18/G18</f>
        <v>1.1599999999999999</v>
      </c>
      <c r="L18" s="286" t="s">
        <v>207</v>
      </c>
      <c r="M18" s="279" t="s">
        <v>339</v>
      </c>
      <c r="N18" s="278" t="s">
        <v>218</v>
      </c>
      <c r="O18" s="285" t="s">
        <v>273</v>
      </c>
      <c r="P18" s="9"/>
      <c r="Q18" s="9"/>
      <c r="R18" s="9"/>
    </row>
    <row r="19" spans="1:18" ht="152.25" customHeight="1" x14ac:dyDescent="0.15">
      <c r="A19" s="401">
        <v>8</v>
      </c>
      <c r="B19" s="404" t="s">
        <v>290</v>
      </c>
      <c r="C19" s="414">
        <v>2375645</v>
      </c>
      <c r="D19" s="417">
        <v>10104000</v>
      </c>
      <c r="E19" s="420">
        <f>SUM(C19/D19)</f>
        <v>0.23511925969912906</v>
      </c>
      <c r="F19" s="124" t="s">
        <v>182</v>
      </c>
      <c r="G19" s="157">
        <v>15</v>
      </c>
      <c r="H19" s="126" t="s">
        <v>34</v>
      </c>
      <c r="I19" s="84" t="s">
        <v>30</v>
      </c>
      <c r="J19" s="200">
        <v>0</v>
      </c>
      <c r="K19" s="201">
        <f>J19/G19</f>
        <v>0</v>
      </c>
      <c r="L19" s="321" t="s">
        <v>242</v>
      </c>
      <c r="M19" s="319" t="s">
        <v>331</v>
      </c>
      <c r="N19" s="317" t="s">
        <v>218</v>
      </c>
      <c r="O19" s="315" t="s">
        <v>340</v>
      </c>
      <c r="P19" s="9"/>
      <c r="Q19" s="9"/>
      <c r="R19" s="9"/>
    </row>
    <row r="20" spans="1:18" ht="152.25" customHeight="1" x14ac:dyDescent="0.15">
      <c r="A20" s="402"/>
      <c r="B20" s="406"/>
      <c r="C20" s="416"/>
      <c r="D20" s="419"/>
      <c r="E20" s="422"/>
      <c r="F20" s="119" t="s">
        <v>183</v>
      </c>
      <c r="G20" s="158">
        <v>20</v>
      </c>
      <c r="H20" s="120" t="s">
        <v>34</v>
      </c>
      <c r="I20" s="84" t="s">
        <v>30</v>
      </c>
      <c r="J20" s="271">
        <v>48</v>
      </c>
      <c r="K20" s="202">
        <f>J20/G20</f>
        <v>2.4</v>
      </c>
      <c r="L20" s="322"/>
      <c r="M20" s="320"/>
      <c r="N20" s="318"/>
      <c r="O20" s="316"/>
      <c r="P20" s="9"/>
      <c r="Q20" s="9"/>
      <c r="R20" s="9"/>
    </row>
    <row r="21" spans="1:18" ht="195.75" customHeight="1" x14ac:dyDescent="0.15">
      <c r="A21" s="293">
        <v>9</v>
      </c>
      <c r="B21" s="294" t="s">
        <v>341</v>
      </c>
      <c r="C21" s="295">
        <v>479942646</v>
      </c>
      <c r="D21" s="281">
        <v>500000000</v>
      </c>
      <c r="E21" s="287">
        <f>C21/D21</f>
        <v>0.95988529199999995</v>
      </c>
      <c r="F21" s="90" t="s">
        <v>47</v>
      </c>
      <c r="G21" s="138" t="s">
        <v>48</v>
      </c>
      <c r="H21" s="92"/>
      <c r="I21" s="93" t="s">
        <v>30</v>
      </c>
      <c r="J21" s="192">
        <v>0.64200000000000002</v>
      </c>
      <c r="K21" s="170">
        <v>1.01</v>
      </c>
      <c r="L21" s="289" t="s">
        <v>207</v>
      </c>
      <c r="M21" s="294" t="s">
        <v>317</v>
      </c>
      <c r="N21" s="291" t="s">
        <v>218</v>
      </c>
      <c r="O21" s="221" t="s">
        <v>342</v>
      </c>
      <c r="P21" s="9"/>
      <c r="Q21" s="9"/>
      <c r="R21" s="9"/>
    </row>
    <row r="22" spans="1:18" ht="72.75" customHeight="1" x14ac:dyDescent="0.15">
      <c r="A22" s="358">
        <v>10</v>
      </c>
      <c r="B22" s="344" t="s">
        <v>49</v>
      </c>
      <c r="C22" s="362">
        <v>9980280</v>
      </c>
      <c r="D22" s="346">
        <v>9986000</v>
      </c>
      <c r="E22" s="349">
        <f>C22/D22</f>
        <v>0.99942719807730818</v>
      </c>
      <c r="F22" s="106" t="s">
        <v>50</v>
      </c>
      <c r="G22" s="103">
        <v>9000</v>
      </c>
      <c r="H22" s="104" t="s">
        <v>34</v>
      </c>
      <c r="I22" s="105"/>
      <c r="J22" s="193">
        <v>15742</v>
      </c>
      <c r="K22" s="194">
        <f>J22/G22</f>
        <v>1.7491111111111111</v>
      </c>
      <c r="L22" s="325" t="s">
        <v>207</v>
      </c>
      <c r="M22" s="341" t="s">
        <v>280</v>
      </c>
      <c r="N22" s="340" t="s">
        <v>218</v>
      </c>
      <c r="O22" s="333" t="s">
        <v>343</v>
      </c>
      <c r="P22" s="9"/>
      <c r="Q22" s="9"/>
      <c r="R22" s="9"/>
    </row>
    <row r="23" spans="1:18" ht="72.75" customHeight="1" x14ac:dyDescent="0.15">
      <c r="A23" s="360"/>
      <c r="B23" s="345"/>
      <c r="C23" s="364"/>
      <c r="D23" s="348"/>
      <c r="E23" s="351"/>
      <c r="F23" s="137" t="s">
        <v>51</v>
      </c>
      <c r="G23" s="277">
        <v>600</v>
      </c>
      <c r="H23" s="97" t="s">
        <v>52</v>
      </c>
      <c r="I23" s="98" t="s">
        <v>54</v>
      </c>
      <c r="J23" s="297">
        <v>1576</v>
      </c>
      <c r="K23" s="229">
        <f>J23/G23</f>
        <v>2.6266666666666665</v>
      </c>
      <c r="L23" s="326"/>
      <c r="M23" s="338"/>
      <c r="N23" s="336"/>
      <c r="O23" s="334"/>
      <c r="P23" s="9"/>
      <c r="Q23" s="9"/>
      <c r="R23" s="9"/>
    </row>
    <row r="24" spans="1:18" ht="56.25" customHeight="1" x14ac:dyDescent="0.15">
      <c r="A24" s="356">
        <v>11</v>
      </c>
      <c r="B24" s="357" t="s">
        <v>344</v>
      </c>
      <c r="C24" s="367">
        <v>17979000</v>
      </c>
      <c r="D24" s="352">
        <v>17979000</v>
      </c>
      <c r="E24" s="370">
        <f>SUM(C24/D24)</f>
        <v>1</v>
      </c>
      <c r="F24" s="90" t="s">
        <v>113</v>
      </c>
      <c r="G24" s="138" t="s">
        <v>120</v>
      </c>
      <c r="H24" s="92"/>
      <c r="I24" s="93" t="s">
        <v>112</v>
      </c>
      <c r="J24" s="235" t="s">
        <v>262</v>
      </c>
      <c r="K24" s="177" t="s">
        <v>261</v>
      </c>
      <c r="L24" s="325" t="s">
        <v>242</v>
      </c>
      <c r="M24" s="384" t="s">
        <v>318</v>
      </c>
      <c r="N24" s="340" t="s">
        <v>218</v>
      </c>
      <c r="O24" s="333" t="s">
        <v>345</v>
      </c>
      <c r="P24" s="9"/>
      <c r="Q24" s="9"/>
      <c r="R24" s="9"/>
    </row>
    <row r="25" spans="1:18" ht="56.25" customHeight="1" x14ac:dyDescent="0.15">
      <c r="A25" s="356"/>
      <c r="B25" s="357"/>
      <c r="C25" s="367"/>
      <c r="D25" s="352"/>
      <c r="E25" s="370"/>
      <c r="F25" s="109" t="s">
        <v>114</v>
      </c>
      <c r="G25" s="113" t="s">
        <v>115</v>
      </c>
      <c r="H25" s="111"/>
      <c r="I25" s="112" t="s">
        <v>112</v>
      </c>
      <c r="J25" s="220" t="s">
        <v>262</v>
      </c>
      <c r="K25" s="179" t="s">
        <v>261</v>
      </c>
      <c r="L25" s="327"/>
      <c r="M25" s="385"/>
      <c r="N25" s="335"/>
      <c r="O25" s="339"/>
      <c r="P25" s="9"/>
      <c r="Q25" s="9"/>
      <c r="R25" s="9"/>
    </row>
    <row r="26" spans="1:18" ht="48" customHeight="1" x14ac:dyDescent="0.15">
      <c r="A26" s="356"/>
      <c r="B26" s="357"/>
      <c r="C26" s="367"/>
      <c r="D26" s="352"/>
      <c r="E26" s="370"/>
      <c r="F26" s="109" t="s">
        <v>116</v>
      </c>
      <c r="G26" s="113">
        <v>30</v>
      </c>
      <c r="H26" s="111" t="s">
        <v>55</v>
      </c>
      <c r="I26" s="112" t="s">
        <v>112</v>
      </c>
      <c r="J26" s="178">
        <v>11</v>
      </c>
      <c r="K26" s="179">
        <f>J26/G26</f>
        <v>0.36666666666666664</v>
      </c>
      <c r="L26" s="327"/>
      <c r="M26" s="385"/>
      <c r="N26" s="335"/>
      <c r="O26" s="339"/>
      <c r="P26" s="9"/>
      <c r="Q26" s="9"/>
      <c r="R26" s="9"/>
    </row>
    <row r="27" spans="1:18" ht="48" customHeight="1" x14ac:dyDescent="0.15">
      <c r="A27" s="356"/>
      <c r="B27" s="357"/>
      <c r="C27" s="367"/>
      <c r="D27" s="352"/>
      <c r="E27" s="370"/>
      <c r="F27" s="77" t="s">
        <v>117</v>
      </c>
      <c r="G27" s="78">
        <v>180</v>
      </c>
      <c r="H27" s="79" t="s">
        <v>37</v>
      </c>
      <c r="I27" s="80" t="s">
        <v>112</v>
      </c>
      <c r="J27" s="222">
        <v>168</v>
      </c>
      <c r="K27" s="179">
        <f>J27/G27</f>
        <v>0.93333333333333335</v>
      </c>
      <c r="L27" s="327"/>
      <c r="M27" s="385"/>
      <c r="N27" s="335"/>
      <c r="O27" s="339"/>
      <c r="P27" s="9"/>
      <c r="Q27" s="9"/>
      <c r="R27" s="9"/>
    </row>
    <row r="28" spans="1:18" ht="66" customHeight="1" x14ac:dyDescent="0.15">
      <c r="A28" s="356"/>
      <c r="B28" s="357"/>
      <c r="C28" s="367"/>
      <c r="D28" s="352"/>
      <c r="E28" s="370"/>
      <c r="F28" s="114" t="s">
        <v>118</v>
      </c>
      <c r="G28" s="115" t="s">
        <v>119</v>
      </c>
      <c r="H28" s="116"/>
      <c r="I28" s="80" t="s">
        <v>112</v>
      </c>
      <c r="J28" s="223" t="s">
        <v>236</v>
      </c>
      <c r="K28" s="179" t="s">
        <v>237</v>
      </c>
      <c r="L28" s="326"/>
      <c r="M28" s="386"/>
      <c r="N28" s="336"/>
      <c r="O28" s="334"/>
      <c r="P28" s="9"/>
      <c r="Q28" s="9"/>
      <c r="R28" s="9"/>
    </row>
    <row r="29" spans="1:18" ht="74.25" customHeight="1" x14ac:dyDescent="0.15">
      <c r="A29" s="358">
        <v>12</v>
      </c>
      <c r="B29" s="344" t="s">
        <v>346</v>
      </c>
      <c r="C29" s="365">
        <v>9750940</v>
      </c>
      <c r="D29" s="346">
        <v>11581000</v>
      </c>
      <c r="E29" s="349">
        <f>C29/D29</f>
        <v>0.84197737673776007</v>
      </c>
      <c r="F29" s="90" t="s">
        <v>223</v>
      </c>
      <c r="G29" s="91">
        <v>60</v>
      </c>
      <c r="H29" s="92" t="s">
        <v>56</v>
      </c>
      <c r="I29" s="105" t="s">
        <v>224</v>
      </c>
      <c r="J29" s="195">
        <v>97</v>
      </c>
      <c r="K29" s="170">
        <f>J29/G29</f>
        <v>1.6166666666666667</v>
      </c>
      <c r="L29" s="325" t="s">
        <v>207</v>
      </c>
      <c r="M29" s="341" t="s">
        <v>347</v>
      </c>
      <c r="N29" s="340" t="s">
        <v>218</v>
      </c>
      <c r="O29" s="333" t="s">
        <v>263</v>
      </c>
      <c r="P29" s="9"/>
      <c r="Q29" s="9"/>
      <c r="R29" s="9"/>
    </row>
    <row r="30" spans="1:18" ht="74.25" customHeight="1" x14ac:dyDescent="0.15">
      <c r="A30" s="360"/>
      <c r="B30" s="345"/>
      <c r="C30" s="366"/>
      <c r="D30" s="348"/>
      <c r="E30" s="351"/>
      <c r="F30" s="81" t="s">
        <v>121</v>
      </c>
      <c r="G30" s="82">
        <v>60</v>
      </c>
      <c r="H30" s="83" t="s">
        <v>57</v>
      </c>
      <c r="I30" s="98" t="s">
        <v>231</v>
      </c>
      <c r="J30" s="211">
        <v>94</v>
      </c>
      <c r="K30" s="171">
        <f>J30/G30</f>
        <v>1.5666666666666667</v>
      </c>
      <c r="L30" s="326"/>
      <c r="M30" s="338"/>
      <c r="N30" s="336"/>
      <c r="O30" s="334"/>
      <c r="P30" s="9"/>
      <c r="Q30" s="9"/>
      <c r="R30" s="9"/>
    </row>
    <row r="31" spans="1:18" ht="75" customHeight="1" x14ac:dyDescent="0.15">
      <c r="A31" s="358">
        <v>13</v>
      </c>
      <c r="B31" s="344" t="s">
        <v>348</v>
      </c>
      <c r="C31" s="362">
        <v>0</v>
      </c>
      <c r="D31" s="353">
        <v>2312000</v>
      </c>
      <c r="E31" s="349">
        <f>C31/D31</f>
        <v>0</v>
      </c>
      <c r="F31" s="90" t="s">
        <v>58</v>
      </c>
      <c r="G31" s="138">
        <v>7</v>
      </c>
      <c r="H31" s="92" t="s">
        <v>122</v>
      </c>
      <c r="I31" s="93" t="s">
        <v>30</v>
      </c>
      <c r="J31" s="176">
        <v>5</v>
      </c>
      <c r="K31" s="177">
        <f>J31/G31</f>
        <v>0.7142857142857143</v>
      </c>
      <c r="L31" s="325" t="s">
        <v>242</v>
      </c>
      <c r="M31" s="341" t="s">
        <v>319</v>
      </c>
      <c r="N31" s="340" t="s">
        <v>218</v>
      </c>
      <c r="O31" s="333" t="s">
        <v>349</v>
      </c>
      <c r="P31" s="9"/>
      <c r="Q31" s="9"/>
      <c r="R31" s="9"/>
    </row>
    <row r="32" spans="1:18" ht="75" customHeight="1" x14ac:dyDescent="0.15">
      <c r="A32" s="359"/>
      <c r="B32" s="361"/>
      <c r="C32" s="363"/>
      <c r="D32" s="354"/>
      <c r="E32" s="350"/>
      <c r="F32" s="109" t="s">
        <v>59</v>
      </c>
      <c r="G32" s="113">
        <v>8</v>
      </c>
      <c r="H32" s="111" t="s">
        <v>60</v>
      </c>
      <c r="I32" s="112" t="s">
        <v>30</v>
      </c>
      <c r="J32" s="220" t="s">
        <v>222</v>
      </c>
      <c r="K32" s="179" t="s">
        <v>221</v>
      </c>
      <c r="L32" s="327"/>
      <c r="M32" s="337"/>
      <c r="N32" s="335"/>
      <c r="O32" s="339"/>
      <c r="P32" s="9"/>
      <c r="Q32" s="9"/>
      <c r="R32" s="9"/>
    </row>
    <row r="33" spans="1:18" ht="75" customHeight="1" x14ac:dyDescent="0.15">
      <c r="A33" s="360"/>
      <c r="B33" s="345"/>
      <c r="C33" s="364"/>
      <c r="D33" s="355"/>
      <c r="E33" s="351"/>
      <c r="F33" s="137" t="s">
        <v>61</v>
      </c>
      <c r="G33" s="117" t="s">
        <v>123</v>
      </c>
      <c r="H33" s="97"/>
      <c r="I33" s="98" t="s">
        <v>108</v>
      </c>
      <c r="J33" s="236" t="s">
        <v>274</v>
      </c>
      <c r="K33" s="181" t="s">
        <v>275</v>
      </c>
      <c r="L33" s="326"/>
      <c r="M33" s="338"/>
      <c r="N33" s="336"/>
      <c r="O33" s="334"/>
      <c r="P33" s="9"/>
      <c r="Q33" s="9"/>
      <c r="R33" s="9"/>
    </row>
    <row r="34" spans="1:18" ht="54" customHeight="1" x14ac:dyDescent="0.15">
      <c r="A34" s="358">
        <v>14</v>
      </c>
      <c r="B34" s="344" t="s">
        <v>350</v>
      </c>
      <c r="C34" s="362">
        <v>0</v>
      </c>
      <c r="D34" s="346">
        <v>11276000</v>
      </c>
      <c r="E34" s="349">
        <f>C34/D34</f>
        <v>0</v>
      </c>
      <c r="F34" s="109" t="s">
        <v>124</v>
      </c>
      <c r="G34" s="110">
        <v>70</v>
      </c>
      <c r="H34" s="111" t="s">
        <v>56</v>
      </c>
      <c r="I34" s="112" t="s">
        <v>30</v>
      </c>
      <c r="J34" s="109"/>
      <c r="K34" s="179">
        <f>J34/G34</f>
        <v>0</v>
      </c>
      <c r="L34" s="325" t="s">
        <v>243</v>
      </c>
      <c r="M34" s="341" t="s">
        <v>320</v>
      </c>
      <c r="N34" s="340" t="s">
        <v>218</v>
      </c>
      <c r="O34" s="333" t="s">
        <v>264</v>
      </c>
      <c r="P34" s="9"/>
      <c r="Q34" s="9"/>
      <c r="R34" s="9"/>
    </row>
    <row r="35" spans="1:18" ht="66.75" customHeight="1" x14ac:dyDescent="0.15">
      <c r="A35" s="359"/>
      <c r="B35" s="361"/>
      <c r="C35" s="363"/>
      <c r="D35" s="347"/>
      <c r="E35" s="350"/>
      <c r="F35" s="114" t="s">
        <v>125</v>
      </c>
      <c r="G35" s="110">
        <v>70</v>
      </c>
      <c r="H35" s="111" t="s">
        <v>56</v>
      </c>
      <c r="I35" s="80" t="s">
        <v>62</v>
      </c>
      <c r="J35" s="114"/>
      <c r="K35" s="179">
        <f>J35/G35</f>
        <v>0</v>
      </c>
      <c r="L35" s="327"/>
      <c r="M35" s="337"/>
      <c r="N35" s="335"/>
      <c r="O35" s="339"/>
      <c r="P35" s="9"/>
      <c r="Q35" s="9"/>
      <c r="R35" s="9"/>
    </row>
    <row r="36" spans="1:18" ht="60.75" customHeight="1" x14ac:dyDescent="0.15">
      <c r="A36" s="359"/>
      <c r="B36" s="361"/>
      <c r="C36" s="363"/>
      <c r="D36" s="347"/>
      <c r="E36" s="350"/>
      <c r="F36" s="139" t="s">
        <v>126</v>
      </c>
      <c r="G36" s="140">
        <v>70</v>
      </c>
      <c r="H36" s="141" t="s">
        <v>56</v>
      </c>
      <c r="I36" s="142" t="s">
        <v>30</v>
      </c>
      <c r="J36" s="139"/>
      <c r="K36" s="179">
        <f>J36/G36</f>
        <v>0</v>
      </c>
      <c r="L36" s="327"/>
      <c r="M36" s="337"/>
      <c r="N36" s="335"/>
      <c r="O36" s="339"/>
      <c r="P36" s="9"/>
      <c r="Q36" s="9"/>
      <c r="R36" s="9"/>
    </row>
    <row r="37" spans="1:18" ht="60.75" customHeight="1" x14ac:dyDescent="0.15">
      <c r="A37" s="359"/>
      <c r="B37" s="361"/>
      <c r="C37" s="363"/>
      <c r="D37" s="347"/>
      <c r="E37" s="350"/>
      <c r="F37" s="107" t="s">
        <v>127</v>
      </c>
      <c r="G37" s="110">
        <v>70</v>
      </c>
      <c r="H37" s="111" t="s">
        <v>56</v>
      </c>
      <c r="I37" s="134" t="s">
        <v>30</v>
      </c>
      <c r="J37" s="107"/>
      <c r="K37" s="179">
        <f>J37/G37</f>
        <v>0</v>
      </c>
      <c r="L37" s="327"/>
      <c r="M37" s="337"/>
      <c r="N37" s="335"/>
      <c r="O37" s="339"/>
      <c r="P37" s="9"/>
      <c r="Q37" s="9"/>
      <c r="R37" s="9"/>
    </row>
    <row r="38" spans="1:18" ht="87.75" customHeight="1" x14ac:dyDescent="0.15">
      <c r="A38" s="360"/>
      <c r="B38" s="345"/>
      <c r="C38" s="364"/>
      <c r="D38" s="348"/>
      <c r="E38" s="351"/>
      <c r="F38" s="81" t="s">
        <v>128</v>
      </c>
      <c r="G38" s="82">
        <v>70</v>
      </c>
      <c r="H38" s="83" t="s">
        <v>63</v>
      </c>
      <c r="I38" s="84" t="s">
        <v>30</v>
      </c>
      <c r="J38" s="81"/>
      <c r="K38" s="169">
        <f>J38/G38</f>
        <v>0</v>
      </c>
      <c r="L38" s="326"/>
      <c r="M38" s="338"/>
      <c r="N38" s="336"/>
      <c r="O38" s="334"/>
      <c r="P38" s="9"/>
      <c r="Q38" s="9"/>
      <c r="R38" s="9"/>
    </row>
    <row r="39" spans="1:18" ht="173.25" customHeight="1" x14ac:dyDescent="0.15">
      <c r="A39" s="293">
        <v>15</v>
      </c>
      <c r="B39" s="290" t="s">
        <v>351</v>
      </c>
      <c r="C39" s="197">
        <v>11471038</v>
      </c>
      <c r="D39" s="118">
        <v>13821000</v>
      </c>
      <c r="E39" s="287">
        <f>C39/D39</f>
        <v>0.82997163736343249</v>
      </c>
      <c r="F39" s="87" t="s">
        <v>64</v>
      </c>
      <c r="G39" s="281">
        <v>0</v>
      </c>
      <c r="H39" s="88" t="s">
        <v>65</v>
      </c>
      <c r="I39" s="89" t="s">
        <v>68</v>
      </c>
      <c r="J39" s="210" t="s">
        <v>230</v>
      </c>
      <c r="K39" s="196">
        <v>0.99099999999999999</v>
      </c>
      <c r="L39" s="289" t="s">
        <v>241</v>
      </c>
      <c r="M39" s="290" t="s">
        <v>321</v>
      </c>
      <c r="N39" s="291" t="s">
        <v>218</v>
      </c>
      <c r="O39" s="284" t="s">
        <v>276</v>
      </c>
      <c r="P39" s="9"/>
      <c r="Q39" s="9"/>
      <c r="R39" s="9"/>
    </row>
    <row r="40" spans="1:18" ht="103.5" customHeight="1" x14ac:dyDescent="0.15">
      <c r="A40" s="358">
        <v>16</v>
      </c>
      <c r="B40" s="344" t="s">
        <v>291</v>
      </c>
      <c r="C40" s="362">
        <v>9690000</v>
      </c>
      <c r="D40" s="346">
        <v>12692000</v>
      </c>
      <c r="E40" s="349">
        <f>C40/D40</f>
        <v>0.76347305389221554</v>
      </c>
      <c r="F40" s="107" t="s">
        <v>66</v>
      </c>
      <c r="G40" s="276" t="s">
        <v>129</v>
      </c>
      <c r="H40" s="108"/>
      <c r="I40" s="112" t="s">
        <v>239</v>
      </c>
      <c r="J40" s="224" t="s">
        <v>129</v>
      </c>
      <c r="K40" s="179">
        <v>1</v>
      </c>
      <c r="L40" s="325" t="s">
        <v>241</v>
      </c>
      <c r="M40" s="337" t="s">
        <v>308</v>
      </c>
      <c r="N40" s="335" t="s">
        <v>218</v>
      </c>
      <c r="O40" s="333" t="s">
        <v>352</v>
      </c>
      <c r="P40" s="9"/>
      <c r="Q40" s="9"/>
      <c r="R40" s="9"/>
    </row>
    <row r="41" spans="1:18" ht="103.5" customHeight="1" x14ac:dyDescent="0.15">
      <c r="A41" s="360"/>
      <c r="B41" s="345"/>
      <c r="C41" s="364"/>
      <c r="D41" s="348"/>
      <c r="E41" s="351"/>
      <c r="F41" s="81" t="s">
        <v>67</v>
      </c>
      <c r="G41" s="82" t="s">
        <v>130</v>
      </c>
      <c r="H41" s="83"/>
      <c r="I41" s="84" t="s">
        <v>238</v>
      </c>
      <c r="J41" s="225" t="s">
        <v>219</v>
      </c>
      <c r="K41" s="169" t="s">
        <v>232</v>
      </c>
      <c r="L41" s="326"/>
      <c r="M41" s="338"/>
      <c r="N41" s="336"/>
      <c r="O41" s="334"/>
      <c r="P41" s="9"/>
      <c r="Q41" s="9"/>
      <c r="R41" s="9"/>
    </row>
    <row r="42" spans="1:18" ht="240" customHeight="1" x14ac:dyDescent="0.15">
      <c r="A42" s="293">
        <v>17</v>
      </c>
      <c r="B42" s="290" t="s">
        <v>292</v>
      </c>
      <c r="C42" s="197">
        <v>2279000</v>
      </c>
      <c r="D42" s="118">
        <v>2279000</v>
      </c>
      <c r="E42" s="287">
        <f>C42/D42</f>
        <v>1</v>
      </c>
      <c r="F42" s="87" t="s">
        <v>69</v>
      </c>
      <c r="G42" s="281">
        <v>496</v>
      </c>
      <c r="H42" s="88" t="s">
        <v>70</v>
      </c>
      <c r="I42" s="89" t="s">
        <v>30</v>
      </c>
      <c r="J42" s="198">
        <v>390.5</v>
      </c>
      <c r="K42" s="167">
        <f>J42/G42</f>
        <v>0.78729838709677424</v>
      </c>
      <c r="L42" s="289" t="s">
        <v>241</v>
      </c>
      <c r="M42" s="290" t="s">
        <v>309</v>
      </c>
      <c r="N42" s="291" t="s">
        <v>218</v>
      </c>
      <c r="O42" s="284" t="s">
        <v>353</v>
      </c>
      <c r="P42" s="9"/>
      <c r="Q42" s="9"/>
      <c r="R42" s="9"/>
    </row>
    <row r="43" spans="1:18" ht="285" customHeight="1" x14ac:dyDescent="0.15">
      <c r="A43" s="293">
        <v>18</v>
      </c>
      <c r="B43" s="290" t="s">
        <v>293</v>
      </c>
      <c r="C43" s="197">
        <v>6891713</v>
      </c>
      <c r="D43" s="118">
        <v>7956000</v>
      </c>
      <c r="E43" s="287">
        <f>C43/D43</f>
        <v>0.86622838109602818</v>
      </c>
      <c r="F43" s="87" t="s">
        <v>72</v>
      </c>
      <c r="G43" s="281">
        <v>81</v>
      </c>
      <c r="H43" s="88" t="s">
        <v>73</v>
      </c>
      <c r="I43" s="89" t="s">
        <v>30</v>
      </c>
      <c r="J43" s="198">
        <v>37</v>
      </c>
      <c r="K43" s="167">
        <f>J43/G43</f>
        <v>0.4567901234567901</v>
      </c>
      <c r="L43" s="289" t="s">
        <v>242</v>
      </c>
      <c r="M43" s="290" t="s">
        <v>327</v>
      </c>
      <c r="N43" s="291" t="s">
        <v>218</v>
      </c>
      <c r="O43" s="284" t="s">
        <v>354</v>
      </c>
      <c r="P43" s="9"/>
      <c r="Q43" s="9"/>
      <c r="R43" s="9"/>
    </row>
    <row r="44" spans="1:18" ht="33.75" customHeight="1" x14ac:dyDescent="0.15">
      <c r="A44" s="35" t="s">
        <v>21</v>
      </c>
      <c r="B44" s="36"/>
      <c r="C44" s="37"/>
      <c r="D44" s="37"/>
      <c r="E44" s="38"/>
      <c r="F44" s="39"/>
      <c r="G44" s="37"/>
      <c r="H44" s="40"/>
      <c r="I44" s="37"/>
      <c r="J44" s="37"/>
      <c r="K44" s="38"/>
      <c r="L44" s="41"/>
      <c r="M44" s="42"/>
      <c r="N44" s="43"/>
      <c r="O44" s="44"/>
      <c r="P44" s="9"/>
      <c r="Q44" s="9"/>
      <c r="R44" s="9"/>
    </row>
    <row r="45" spans="1:18" ht="57" customHeight="1" x14ac:dyDescent="0.15">
      <c r="A45" s="358">
        <v>19</v>
      </c>
      <c r="B45" s="344" t="s">
        <v>220</v>
      </c>
      <c r="C45" s="362">
        <v>59283000</v>
      </c>
      <c r="D45" s="346">
        <v>59283000</v>
      </c>
      <c r="E45" s="349">
        <f>SUM(C45/D45)</f>
        <v>1</v>
      </c>
      <c r="F45" s="90" t="s">
        <v>74</v>
      </c>
      <c r="G45" s="138" t="s">
        <v>328</v>
      </c>
      <c r="H45" s="92"/>
      <c r="I45" s="93" t="s">
        <v>53</v>
      </c>
      <c r="J45" s="199" t="s">
        <v>329</v>
      </c>
      <c r="K45" s="177">
        <v>1</v>
      </c>
      <c r="L45" s="325" t="s">
        <v>242</v>
      </c>
      <c r="M45" s="341" t="s">
        <v>282</v>
      </c>
      <c r="N45" s="340" t="s">
        <v>216</v>
      </c>
      <c r="O45" s="333" t="s">
        <v>270</v>
      </c>
      <c r="P45" s="9"/>
      <c r="Q45" s="9"/>
      <c r="R45" s="9"/>
    </row>
    <row r="46" spans="1:18" ht="33.75" customHeight="1" x14ac:dyDescent="0.15">
      <c r="A46" s="359"/>
      <c r="B46" s="361"/>
      <c r="C46" s="363"/>
      <c r="D46" s="347"/>
      <c r="E46" s="350"/>
      <c r="F46" s="109" t="s">
        <v>233</v>
      </c>
      <c r="G46" s="113">
        <v>100</v>
      </c>
      <c r="H46" s="111" t="s">
        <v>75</v>
      </c>
      <c r="I46" s="112" t="s">
        <v>53</v>
      </c>
      <c r="J46" s="178">
        <v>42</v>
      </c>
      <c r="K46" s="179">
        <f>J46/G46</f>
        <v>0.42</v>
      </c>
      <c r="L46" s="327"/>
      <c r="M46" s="337"/>
      <c r="N46" s="335"/>
      <c r="O46" s="339"/>
      <c r="P46" s="9"/>
      <c r="Q46" s="9"/>
      <c r="R46" s="9"/>
    </row>
    <row r="47" spans="1:18" ht="40.5" customHeight="1" x14ac:dyDescent="0.15">
      <c r="A47" s="359"/>
      <c r="B47" s="361"/>
      <c r="C47" s="363"/>
      <c r="D47" s="347"/>
      <c r="E47" s="350"/>
      <c r="F47" s="109" t="s">
        <v>234</v>
      </c>
      <c r="G47" s="113">
        <v>200</v>
      </c>
      <c r="H47" s="111" t="s">
        <v>76</v>
      </c>
      <c r="I47" s="112" t="s">
        <v>53</v>
      </c>
      <c r="J47" s="178">
        <v>545</v>
      </c>
      <c r="K47" s="179">
        <f>J47/G47</f>
        <v>2.7250000000000001</v>
      </c>
      <c r="L47" s="327"/>
      <c r="M47" s="337"/>
      <c r="N47" s="335"/>
      <c r="O47" s="339"/>
      <c r="P47" s="9"/>
      <c r="Q47" s="9"/>
      <c r="R47" s="9"/>
    </row>
    <row r="48" spans="1:18" ht="51" customHeight="1" x14ac:dyDescent="0.15">
      <c r="A48" s="360"/>
      <c r="B48" s="345"/>
      <c r="C48" s="364"/>
      <c r="D48" s="348"/>
      <c r="E48" s="351"/>
      <c r="F48" s="137" t="s">
        <v>77</v>
      </c>
      <c r="G48" s="117">
        <v>10</v>
      </c>
      <c r="H48" s="97" t="s">
        <v>131</v>
      </c>
      <c r="I48" s="84" t="s">
        <v>71</v>
      </c>
      <c r="J48" s="180">
        <v>73</v>
      </c>
      <c r="K48" s="181">
        <f>J48/G48</f>
        <v>7.3</v>
      </c>
      <c r="L48" s="326"/>
      <c r="M48" s="338"/>
      <c r="N48" s="336"/>
      <c r="O48" s="334"/>
      <c r="P48" s="9"/>
      <c r="Q48" s="9"/>
      <c r="R48" s="9"/>
    </row>
    <row r="49" spans="1:18" ht="54" customHeight="1" x14ac:dyDescent="0.15">
      <c r="A49" s="411">
        <v>20</v>
      </c>
      <c r="B49" s="319" t="s">
        <v>294</v>
      </c>
      <c r="C49" s="426">
        <v>22628724</v>
      </c>
      <c r="D49" s="397">
        <v>26298000</v>
      </c>
      <c r="E49" s="380">
        <f>C49/D49</f>
        <v>0.86047319187770932</v>
      </c>
      <c r="F49" s="31" t="s">
        <v>78</v>
      </c>
      <c r="G49" s="32">
        <v>2</v>
      </c>
      <c r="H49" s="33" t="s">
        <v>101</v>
      </c>
      <c r="I49" s="34" t="s">
        <v>30</v>
      </c>
      <c r="J49" s="230" t="s">
        <v>315</v>
      </c>
      <c r="K49" s="182" t="s">
        <v>190</v>
      </c>
      <c r="L49" s="321" t="s">
        <v>242</v>
      </c>
      <c r="M49" s="319" t="s">
        <v>281</v>
      </c>
      <c r="N49" s="317" t="s">
        <v>191</v>
      </c>
      <c r="O49" s="330" t="s">
        <v>265</v>
      </c>
      <c r="P49" s="9"/>
      <c r="Q49" s="9"/>
      <c r="R49" s="9"/>
    </row>
    <row r="50" spans="1:18" ht="54" customHeight="1" x14ac:dyDescent="0.15">
      <c r="A50" s="412"/>
      <c r="B50" s="323"/>
      <c r="C50" s="427"/>
      <c r="D50" s="399"/>
      <c r="E50" s="382"/>
      <c r="F50" s="109" t="s">
        <v>192</v>
      </c>
      <c r="G50" s="110">
        <v>25</v>
      </c>
      <c r="H50" s="111" t="s">
        <v>193</v>
      </c>
      <c r="I50" s="112" t="s">
        <v>30</v>
      </c>
      <c r="J50" s="109" t="s">
        <v>194</v>
      </c>
      <c r="K50" s="179">
        <v>0.72</v>
      </c>
      <c r="L50" s="393"/>
      <c r="M50" s="391"/>
      <c r="N50" s="389"/>
      <c r="O50" s="387"/>
      <c r="P50" s="9"/>
      <c r="Q50" s="9"/>
      <c r="R50" s="9"/>
    </row>
    <row r="51" spans="1:18" ht="54" customHeight="1" x14ac:dyDescent="0.15">
      <c r="A51" s="412"/>
      <c r="B51" s="323"/>
      <c r="C51" s="427"/>
      <c r="D51" s="399"/>
      <c r="E51" s="382"/>
      <c r="F51" s="77" t="s">
        <v>195</v>
      </c>
      <c r="G51" s="78">
        <v>500</v>
      </c>
      <c r="H51" s="79" t="s">
        <v>196</v>
      </c>
      <c r="I51" s="80" t="s">
        <v>197</v>
      </c>
      <c r="J51" s="77" t="s">
        <v>200</v>
      </c>
      <c r="K51" s="168">
        <v>1.4</v>
      </c>
      <c r="L51" s="393"/>
      <c r="M51" s="391"/>
      <c r="N51" s="389"/>
      <c r="O51" s="387"/>
      <c r="P51" s="9"/>
      <c r="Q51" s="9"/>
      <c r="R51" s="9"/>
    </row>
    <row r="52" spans="1:18" ht="54" customHeight="1" x14ac:dyDescent="0.15">
      <c r="A52" s="413"/>
      <c r="B52" s="320"/>
      <c r="C52" s="428"/>
      <c r="D52" s="400"/>
      <c r="E52" s="383"/>
      <c r="F52" s="81" t="s">
        <v>198</v>
      </c>
      <c r="G52" s="82">
        <v>15</v>
      </c>
      <c r="H52" s="83" t="s">
        <v>136</v>
      </c>
      <c r="I52" s="84" t="s">
        <v>199</v>
      </c>
      <c r="J52" s="81" t="s">
        <v>201</v>
      </c>
      <c r="K52" s="169">
        <v>1.07</v>
      </c>
      <c r="L52" s="394"/>
      <c r="M52" s="392"/>
      <c r="N52" s="390"/>
      <c r="O52" s="388"/>
      <c r="P52" s="9"/>
      <c r="Q52" s="9"/>
      <c r="R52" s="9"/>
    </row>
    <row r="53" spans="1:18" ht="150.75" customHeight="1" x14ac:dyDescent="0.15">
      <c r="A53" s="266">
        <v>21</v>
      </c>
      <c r="B53" s="121" t="s">
        <v>295</v>
      </c>
      <c r="C53" s="183">
        <v>0</v>
      </c>
      <c r="D53" s="122">
        <v>1080000</v>
      </c>
      <c r="E53" s="123">
        <f>C53/D53</f>
        <v>0</v>
      </c>
      <c r="F53" s="94" t="s">
        <v>202</v>
      </c>
      <c r="G53" s="265">
        <v>5</v>
      </c>
      <c r="H53" s="95" t="s">
        <v>37</v>
      </c>
      <c r="I53" s="96" t="s">
        <v>203</v>
      </c>
      <c r="J53" s="268">
        <v>15</v>
      </c>
      <c r="K53" s="172">
        <f>J53/G53</f>
        <v>3</v>
      </c>
      <c r="L53" s="165" t="s">
        <v>207</v>
      </c>
      <c r="M53" s="121" t="s">
        <v>283</v>
      </c>
      <c r="N53" s="164" t="s">
        <v>218</v>
      </c>
      <c r="O53" s="213" t="s">
        <v>266</v>
      </c>
      <c r="P53" s="9"/>
      <c r="Q53" s="9"/>
      <c r="R53" s="9"/>
    </row>
    <row r="54" spans="1:18" ht="61.5" customHeight="1" x14ac:dyDescent="0.15">
      <c r="A54" s="401">
        <v>22</v>
      </c>
      <c r="B54" s="404" t="s">
        <v>80</v>
      </c>
      <c r="C54" s="395">
        <v>59714431</v>
      </c>
      <c r="D54" s="397">
        <v>124308000</v>
      </c>
      <c r="E54" s="380">
        <f>C54/D54</f>
        <v>0.48037480290890366</v>
      </c>
      <c r="F54" s="124" t="s">
        <v>204</v>
      </c>
      <c r="G54" s="125" t="s">
        <v>132</v>
      </c>
      <c r="H54" s="126"/>
      <c r="I54" s="127" t="s">
        <v>203</v>
      </c>
      <c r="J54" s="200" t="s">
        <v>132</v>
      </c>
      <c r="K54" s="201">
        <v>1</v>
      </c>
      <c r="L54" s="321" t="s">
        <v>207</v>
      </c>
      <c r="M54" s="319" t="s">
        <v>310</v>
      </c>
      <c r="N54" s="317" t="s">
        <v>218</v>
      </c>
      <c r="O54" s="330" t="s">
        <v>267</v>
      </c>
      <c r="P54" s="9"/>
      <c r="Q54" s="9"/>
      <c r="R54" s="9"/>
    </row>
    <row r="55" spans="1:18" ht="61.5" customHeight="1" x14ac:dyDescent="0.15">
      <c r="A55" s="402"/>
      <c r="B55" s="406"/>
      <c r="C55" s="396"/>
      <c r="D55" s="398"/>
      <c r="E55" s="381"/>
      <c r="F55" s="119" t="s">
        <v>205</v>
      </c>
      <c r="G55" s="270" t="s">
        <v>133</v>
      </c>
      <c r="H55" s="120"/>
      <c r="I55" s="84" t="s">
        <v>203</v>
      </c>
      <c r="J55" s="271" t="s">
        <v>133</v>
      </c>
      <c r="K55" s="202">
        <v>1</v>
      </c>
      <c r="L55" s="322"/>
      <c r="M55" s="320"/>
      <c r="N55" s="318"/>
      <c r="O55" s="332"/>
      <c r="P55" s="9"/>
      <c r="Q55" s="9"/>
      <c r="R55" s="9"/>
    </row>
    <row r="56" spans="1:18" ht="63" customHeight="1" x14ac:dyDescent="0.15">
      <c r="A56" s="358">
        <v>23</v>
      </c>
      <c r="B56" s="344" t="s">
        <v>296</v>
      </c>
      <c r="C56" s="362">
        <v>13723260</v>
      </c>
      <c r="D56" s="346">
        <v>14045000</v>
      </c>
      <c r="E56" s="349">
        <f>SUM(C56/D56)</f>
        <v>0.97709220363118543</v>
      </c>
      <c r="F56" s="90" t="s">
        <v>134</v>
      </c>
      <c r="G56" s="91">
        <v>70</v>
      </c>
      <c r="H56" s="92" t="s">
        <v>101</v>
      </c>
      <c r="I56" s="93" t="s">
        <v>112</v>
      </c>
      <c r="J56" s="176">
        <v>72.900000000000006</v>
      </c>
      <c r="K56" s="177">
        <f>J56/G56</f>
        <v>1.0414285714285716</v>
      </c>
      <c r="L56" s="325" t="s">
        <v>207</v>
      </c>
      <c r="M56" s="341" t="s">
        <v>311</v>
      </c>
      <c r="N56" s="340" t="s">
        <v>244</v>
      </c>
      <c r="O56" s="333" t="s">
        <v>355</v>
      </c>
      <c r="P56" s="9"/>
      <c r="Q56" s="9"/>
      <c r="R56" s="9"/>
    </row>
    <row r="57" spans="1:18" ht="48" customHeight="1" x14ac:dyDescent="0.15">
      <c r="A57" s="359"/>
      <c r="B57" s="361"/>
      <c r="C57" s="363"/>
      <c r="D57" s="347"/>
      <c r="E57" s="350"/>
      <c r="F57" s="109" t="s">
        <v>135</v>
      </c>
      <c r="G57" s="113">
        <v>2</v>
      </c>
      <c r="H57" s="111" t="s">
        <v>136</v>
      </c>
      <c r="I57" s="112" t="s">
        <v>112</v>
      </c>
      <c r="J57" s="178">
        <v>2</v>
      </c>
      <c r="K57" s="179">
        <f>J57/G57</f>
        <v>1</v>
      </c>
      <c r="L57" s="327"/>
      <c r="M57" s="337"/>
      <c r="N57" s="335"/>
      <c r="O57" s="339"/>
      <c r="P57" s="9"/>
      <c r="Q57" s="9"/>
      <c r="R57" s="9"/>
    </row>
    <row r="58" spans="1:18" ht="48" customHeight="1" x14ac:dyDescent="0.15">
      <c r="A58" s="359"/>
      <c r="B58" s="361"/>
      <c r="C58" s="363"/>
      <c r="D58" s="347"/>
      <c r="E58" s="350"/>
      <c r="F58" s="109" t="s">
        <v>137</v>
      </c>
      <c r="G58" s="113">
        <v>2</v>
      </c>
      <c r="H58" s="111" t="s">
        <v>37</v>
      </c>
      <c r="I58" s="112" t="s">
        <v>112</v>
      </c>
      <c r="J58" s="178">
        <v>2</v>
      </c>
      <c r="K58" s="179">
        <f>J58/G58</f>
        <v>1</v>
      </c>
      <c r="L58" s="327"/>
      <c r="M58" s="337"/>
      <c r="N58" s="335"/>
      <c r="O58" s="339"/>
      <c r="P58" s="9"/>
      <c r="Q58" s="9"/>
      <c r="R58" s="9"/>
    </row>
    <row r="59" spans="1:18" ht="59.25" customHeight="1" x14ac:dyDescent="0.15">
      <c r="A59" s="360"/>
      <c r="B59" s="345"/>
      <c r="C59" s="364"/>
      <c r="D59" s="348"/>
      <c r="E59" s="351"/>
      <c r="F59" s="137" t="s">
        <v>138</v>
      </c>
      <c r="G59" s="117">
        <v>10</v>
      </c>
      <c r="H59" s="97" t="s">
        <v>139</v>
      </c>
      <c r="I59" s="84" t="s">
        <v>30</v>
      </c>
      <c r="J59" s="180">
        <v>10</v>
      </c>
      <c r="K59" s="181">
        <f>J59/G59</f>
        <v>1</v>
      </c>
      <c r="L59" s="326"/>
      <c r="M59" s="338"/>
      <c r="N59" s="336"/>
      <c r="O59" s="334"/>
      <c r="P59" s="9"/>
      <c r="Q59" s="9"/>
      <c r="R59" s="9"/>
    </row>
    <row r="60" spans="1:18" ht="33" customHeight="1" x14ac:dyDescent="0.15">
      <c r="A60" s="35" t="s">
        <v>22</v>
      </c>
      <c r="B60" s="36"/>
      <c r="C60" s="37"/>
      <c r="D60" s="37"/>
      <c r="E60" s="38"/>
      <c r="F60" s="39"/>
      <c r="G60" s="37"/>
      <c r="H60" s="40"/>
      <c r="I60" s="37"/>
      <c r="J60" s="37"/>
      <c r="K60" s="38"/>
      <c r="L60" s="41"/>
      <c r="M60" s="42"/>
      <c r="N60" s="43"/>
      <c r="O60" s="44"/>
      <c r="P60" s="9"/>
      <c r="Q60" s="9"/>
      <c r="R60" s="9"/>
    </row>
    <row r="61" spans="1:18" ht="75" customHeight="1" x14ac:dyDescent="0.15">
      <c r="A61" s="408">
        <v>24</v>
      </c>
      <c r="B61" s="409" t="s">
        <v>297</v>
      </c>
      <c r="C61" s="410">
        <v>106824090</v>
      </c>
      <c r="D61" s="407">
        <v>107054000</v>
      </c>
      <c r="E61" s="379">
        <f>C61/D61</f>
        <v>0.99785239225063982</v>
      </c>
      <c r="F61" s="159" t="s">
        <v>81</v>
      </c>
      <c r="G61" s="269">
        <v>600</v>
      </c>
      <c r="H61" s="160" t="s">
        <v>82</v>
      </c>
      <c r="I61" s="162"/>
      <c r="J61" s="255">
        <v>764</v>
      </c>
      <c r="K61" s="184">
        <f>J61/G61</f>
        <v>1.2733333333333334</v>
      </c>
      <c r="L61" s="321" t="s">
        <v>207</v>
      </c>
      <c r="M61" s="319" t="s">
        <v>356</v>
      </c>
      <c r="N61" s="317" t="s">
        <v>218</v>
      </c>
      <c r="O61" s="315" t="s">
        <v>357</v>
      </c>
      <c r="P61" s="9"/>
      <c r="Q61" s="9"/>
      <c r="R61" s="9"/>
    </row>
    <row r="62" spans="1:18" ht="53.25" customHeight="1" x14ac:dyDescent="0.15">
      <c r="A62" s="408"/>
      <c r="B62" s="409"/>
      <c r="C62" s="410"/>
      <c r="D62" s="407"/>
      <c r="E62" s="379"/>
      <c r="F62" s="135" t="s">
        <v>83</v>
      </c>
      <c r="G62" s="128">
        <v>90</v>
      </c>
      <c r="H62" s="129" t="s">
        <v>84</v>
      </c>
      <c r="I62" s="130"/>
      <c r="J62" s="246">
        <v>98</v>
      </c>
      <c r="K62" s="185">
        <f>J62/G62</f>
        <v>1.0888888888888888</v>
      </c>
      <c r="L62" s="324"/>
      <c r="M62" s="323"/>
      <c r="N62" s="329"/>
      <c r="O62" s="328" t="s">
        <v>330</v>
      </c>
      <c r="P62" s="9"/>
      <c r="Q62" s="9"/>
      <c r="R62" s="9"/>
    </row>
    <row r="63" spans="1:18" ht="53.25" customHeight="1" x14ac:dyDescent="0.15">
      <c r="A63" s="408"/>
      <c r="B63" s="409"/>
      <c r="C63" s="410"/>
      <c r="D63" s="407"/>
      <c r="E63" s="379"/>
      <c r="F63" s="135" t="s">
        <v>184</v>
      </c>
      <c r="G63" s="231">
        <v>60</v>
      </c>
      <c r="H63" s="129" t="s">
        <v>34</v>
      </c>
      <c r="I63" s="130" t="s">
        <v>30</v>
      </c>
      <c r="J63" s="246">
        <v>66</v>
      </c>
      <c r="K63" s="185">
        <f>J63/G63</f>
        <v>1.1000000000000001</v>
      </c>
      <c r="L63" s="324"/>
      <c r="M63" s="323"/>
      <c r="N63" s="329"/>
      <c r="O63" s="328" t="s">
        <v>330</v>
      </c>
      <c r="P63" s="9"/>
      <c r="Q63" s="9"/>
      <c r="R63" s="9"/>
    </row>
    <row r="64" spans="1:18" ht="75" customHeight="1" x14ac:dyDescent="0.15">
      <c r="A64" s="408"/>
      <c r="B64" s="409"/>
      <c r="C64" s="410"/>
      <c r="D64" s="407"/>
      <c r="E64" s="379"/>
      <c r="F64" s="237" t="s">
        <v>85</v>
      </c>
      <c r="G64" s="131">
        <v>50</v>
      </c>
      <c r="H64" s="132" t="s">
        <v>86</v>
      </c>
      <c r="I64" s="133"/>
      <c r="J64" s="247">
        <v>50</v>
      </c>
      <c r="K64" s="186">
        <f>J64/G64</f>
        <v>1</v>
      </c>
      <c r="L64" s="322"/>
      <c r="M64" s="320"/>
      <c r="N64" s="318"/>
      <c r="O64" s="316" t="s">
        <v>330</v>
      </c>
      <c r="P64" s="9"/>
      <c r="Q64" s="9"/>
      <c r="R64" s="9"/>
    </row>
    <row r="65" spans="1:18" ht="66.75" customHeight="1" x14ac:dyDescent="0.15">
      <c r="A65" s="401">
        <v>25</v>
      </c>
      <c r="B65" s="404" t="s">
        <v>298</v>
      </c>
      <c r="C65" s="414">
        <v>63147348</v>
      </c>
      <c r="D65" s="417">
        <v>65737000</v>
      </c>
      <c r="E65" s="420">
        <f>SUM(C65/D65)</f>
        <v>0.96060586884098753</v>
      </c>
      <c r="F65" s="124" t="s">
        <v>87</v>
      </c>
      <c r="G65" s="157">
        <v>20</v>
      </c>
      <c r="H65" s="126" t="s">
        <v>88</v>
      </c>
      <c r="I65" s="105" t="s">
        <v>30</v>
      </c>
      <c r="J65" s="204">
        <v>84</v>
      </c>
      <c r="K65" s="201">
        <f>J65/20</f>
        <v>4.2</v>
      </c>
      <c r="L65" s="321" t="s">
        <v>207</v>
      </c>
      <c r="M65" s="319" t="s">
        <v>358</v>
      </c>
      <c r="N65" s="317" t="s">
        <v>218</v>
      </c>
      <c r="O65" s="330" t="s">
        <v>359</v>
      </c>
      <c r="P65" s="9"/>
      <c r="Q65" s="9"/>
      <c r="R65" s="9"/>
    </row>
    <row r="66" spans="1:18" ht="66.75" customHeight="1" x14ac:dyDescent="0.15">
      <c r="A66" s="403"/>
      <c r="B66" s="405"/>
      <c r="C66" s="415"/>
      <c r="D66" s="418"/>
      <c r="E66" s="421"/>
      <c r="F66" s="135" t="s">
        <v>210</v>
      </c>
      <c r="G66" s="128">
        <v>250</v>
      </c>
      <c r="H66" s="129" t="s">
        <v>73</v>
      </c>
      <c r="I66" s="130" t="s">
        <v>112</v>
      </c>
      <c r="J66" s="246">
        <v>315</v>
      </c>
      <c r="K66" s="185">
        <f>J66/G66</f>
        <v>1.26</v>
      </c>
      <c r="L66" s="324"/>
      <c r="M66" s="323"/>
      <c r="N66" s="329"/>
      <c r="O66" s="331" t="s">
        <v>360</v>
      </c>
      <c r="P66" s="9"/>
      <c r="Q66" s="9"/>
      <c r="R66" s="9"/>
    </row>
    <row r="67" spans="1:18" ht="66.75" customHeight="1" x14ac:dyDescent="0.15">
      <c r="A67" s="403"/>
      <c r="B67" s="405"/>
      <c r="C67" s="415"/>
      <c r="D67" s="418"/>
      <c r="E67" s="421"/>
      <c r="F67" s="135" t="s">
        <v>211</v>
      </c>
      <c r="G67" s="128">
        <v>1000</v>
      </c>
      <c r="H67" s="129" t="s">
        <v>73</v>
      </c>
      <c r="I67" s="130" t="s">
        <v>112</v>
      </c>
      <c r="J67" s="246">
        <v>1183</v>
      </c>
      <c r="K67" s="185">
        <f>J67/G67</f>
        <v>1.1830000000000001</v>
      </c>
      <c r="L67" s="324"/>
      <c r="M67" s="323"/>
      <c r="N67" s="329"/>
      <c r="O67" s="331" t="s">
        <v>360</v>
      </c>
      <c r="P67" s="9"/>
      <c r="Q67" s="9"/>
      <c r="R67" s="9"/>
    </row>
    <row r="68" spans="1:18" ht="66.75" customHeight="1" x14ac:dyDescent="0.15">
      <c r="A68" s="403"/>
      <c r="B68" s="405"/>
      <c r="C68" s="415"/>
      <c r="D68" s="418"/>
      <c r="E68" s="421"/>
      <c r="F68" s="135" t="s">
        <v>212</v>
      </c>
      <c r="G68" s="128">
        <v>200</v>
      </c>
      <c r="H68" s="129" t="s">
        <v>73</v>
      </c>
      <c r="I68" s="130" t="s">
        <v>112</v>
      </c>
      <c r="J68" s="246">
        <v>246</v>
      </c>
      <c r="K68" s="185">
        <f>J68/G68</f>
        <v>1.23</v>
      </c>
      <c r="L68" s="324"/>
      <c r="M68" s="323"/>
      <c r="N68" s="329"/>
      <c r="O68" s="331" t="s">
        <v>360</v>
      </c>
      <c r="P68" s="9"/>
      <c r="Q68" s="9"/>
      <c r="R68" s="9"/>
    </row>
    <row r="69" spans="1:18" ht="66.75" customHeight="1" x14ac:dyDescent="0.15">
      <c r="A69" s="403"/>
      <c r="B69" s="405"/>
      <c r="C69" s="424"/>
      <c r="D69" s="423"/>
      <c r="E69" s="425"/>
      <c r="F69" s="135" t="s">
        <v>213</v>
      </c>
      <c r="G69" s="128">
        <v>50</v>
      </c>
      <c r="H69" s="129" t="s">
        <v>73</v>
      </c>
      <c r="I69" s="130" t="s">
        <v>112</v>
      </c>
      <c r="J69" s="246">
        <v>360</v>
      </c>
      <c r="K69" s="185">
        <f>J69/G69</f>
        <v>7.2</v>
      </c>
      <c r="L69" s="324"/>
      <c r="M69" s="323"/>
      <c r="N69" s="329"/>
      <c r="O69" s="331" t="s">
        <v>360</v>
      </c>
      <c r="P69" s="9"/>
      <c r="Q69" s="9"/>
      <c r="R69" s="9"/>
    </row>
    <row r="70" spans="1:18" ht="66.75" customHeight="1" x14ac:dyDescent="0.15">
      <c r="A70" s="402"/>
      <c r="B70" s="406"/>
      <c r="C70" s="271">
        <v>75927790</v>
      </c>
      <c r="D70" s="264">
        <v>76031000</v>
      </c>
      <c r="E70" s="282">
        <f>SUM(C70/D70)</f>
        <v>0.99864252739014348</v>
      </c>
      <c r="F70" s="150" t="s">
        <v>208</v>
      </c>
      <c r="G70" s="232">
        <v>60</v>
      </c>
      <c r="H70" s="132" t="s">
        <v>209</v>
      </c>
      <c r="I70" s="102" t="s">
        <v>30</v>
      </c>
      <c r="J70" s="247">
        <v>66</v>
      </c>
      <c r="K70" s="186">
        <f>J70/60</f>
        <v>1.1000000000000001</v>
      </c>
      <c r="L70" s="322"/>
      <c r="M70" s="320"/>
      <c r="N70" s="318"/>
      <c r="O70" s="332" t="s">
        <v>360</v>
      </c>
      <c r="P70" s="9"/>
      <c r="Q70" s="9"/>
      <c r="R70" s="9"/>
    </row>
    <row r="71" spans="1:18" ht="107.25" customHeight="1" x14ac:dyDescent="0.15">
      <c r="A71" s="401">
        <v>26</v>
      </c>
      <c r="B71" s="404" t="s">
        <v>361</v>
      </c>
      <c r="C71" s="395">
        <v>10871000</v>
      </c>
      <c r="D71" s="397">
        <v>12942000</v>
      </c>
      <c r="E71" s="380">
        <f>SUM(C71/D71)</f>
        <v>0.8399783650131355</v>
      </c>
      <c r="F71" s="124" t="s">
        <v>89</v>
      </c>
      <c r="G71" s="125">
        <v>20</v>
      </c>
      <c r="H71" s="126" t="s">
        <v>90</v>
      </c>
      <c r="I71" s="127"/>
      <c r="J71" s="200">
        <v>20</v>
      </c>
      <c r="K71" s="201">
        <f>J71/G71</f>
        <v>1</v>
      </c>
      <c r="L71" s="321" t="s">
        <v>207</v>
      </c>
      <c r="M71" s="319" t="s">
        <v>312</v>
      </c>
      <c r="N71" s="317" t="s">
        <v>218</v>
      </c>
      <c r="O71" s="330" t="s">
        <v>362</v>
      </c>
      <c r="P71" s="9"/>
      <c r="Q71" s="9"/>
      <c r="R71" s="9"/>
    </row>
    <row r="72" spans="1:18" ht="107.25" customHeight="1" x14ac:dyDescent="0.15">
      <c r="A72" s="402"/>
      <c r="B72" s="406"/>
      <c r="C72" s="396"/>
      <c r="D72" s="398"/>
      <c r="E72" s="381"/>
      <c r="F72" s="150" t="s">
        <v>91</v>
      </c>
      <c r="G72" s="131">
        <v>12</v>
      </c>
      <c r="H72" s="132" t="s">
        <v>92</v>
      </c>
      <c r="I72" s="133"/>
      <c r="J72" s="226">
        <v>20</v>
      </c>
      <c r="K72" s="186">
        <f>J72/G72</f>
        <v>1.6666666666666667</v>
      </c>
      <c r="L72" s="322"/>
      <c r="M72" s="320"/>
      <c r="N72" s="318"/>
      <c r="O72" s="332"/>
      <c r="P72" s="9"/>
      <c r="Q72" s="9"/>
      <c r="R72" s="9"/>
    </row>
    <row r="73" spans="1:18" ht="196.5" customHeight="1" x14ac:dyDescent="0.15">
      <c r="A73" s="261">
        <v>27</v>
      </c>
      <c r="B73" s="263" t="s">
        <v>363</v>
      </c>
      <c r="C73" s="271">
        <v>5993303</v>
      </c>
      <c r="D73" s="270">
        <v>8548000</v>
      </c>
      <c r="E73" s="282">
        <f>SUM(C73/D73)</f>
        <v>0.70113511932615813</v>
      </c>
      <c r="F73" s="119" t="s">
        <v>189</v>
      </c>
      <c r="G73" s="270">
        <v>4</v>
      </c>
      <c r="H73" s="120" t="s">
        <v>93</v>
      </c>
      <c r="I73" s="98" t="s">
        <v>79</v>
      </c>
      <c r="J73" s="271">
        <v>3</v>
      </c>
      <c r="K73" s="202">
        <f t="shared" ref="K73:K85" si="2">J73/G73</f>
        <v>0.75</v>
      </c>
      <c r="L73" s="283" t="s">
        <v>241</v>
      </c>
      <c r="M73" s="254" t="s">
        <v>364</v>
      </c>
      <c r="N73" s="258" t="s">
        <v>218</v>
      </c>
      <c r="O73" s="298" t="s">
        <v>365</v>
      </c>
      <c r="P73" s="9"/>
      <c r="Q73" s="9"/>
      <c r="R73" s="9"/>
    </row>
    <row r="74" spans="1:18" ht="186" customHeight="1" x14ac:dyDescent="0.15">
      <c r="A74" s="260">
        <v>28</v>
      </c>
      <c r="B74" s="262" t="s">
        <v>307</v>
      </c>
      <c r="C74" s="204">
        <v>3835436</v>
      </c>
      <c r="D74" s="233">
        <v>7600000</v>
      </c>
      <c r="E74" s="234">
        <f>SUM(C74/D74)</f>
        <v>0.50466263157894742</v>
      </c>
      <c r="F74" s="124" t="s">
        <v>235</v>
      </c>
      <c r="G74" s="125">
        <v>8</v>
      </c>
      <c r="H74" s="126" t="s">
        <v>94</v>
      </c>
      <c r="I74" s="84" t="s">
        <v>79</v>
      </c>
      <c r="J74" s="200">
        <v>3</v>
      </c>
      <c r="K74" s="201">
        <f t="shared" si="2"/>
        <v>0.375</v>
      </c>
      <c r="L74" s="248" t="s">
        <v>242</v>
      </c>
      <c r="M74" s="205" t="s">
        <v>322</v>
      </c>
      <c r="N74" s="163" t="s">
        <v>218</v>
      </c>
      <c r="O74" s="212" t="s">
        <v>366</v>
      </c>
      <c r="P74" s="9"/>
      <c r="Q74" s="9"/>
      <c r="R74" s="9"/>
    </row>
    <row r="75" spans="1:18" ht="203.25" customHeight="1" x14ac:dyDescent="0.15">
      <c r="A75" s="266">
        <v>29</v>
      </c>
      <c r="B75" s="121" t="s">
        <v>299</v>
      </c>
      <c r="C75" s="183">
        <v>1128340</v>
      </c>
      <c r="D75" s="122">
        <v>3261000</v>
      </c>
      <c r="E75" s="123">
        <f t="shared" ref="E75:E86" si="3">C75/D75</f>
        <v>0.3460104262496167</v>
      </c>
      <c r="F75" s="94" t="s">
        <v>95</v>
      </c>
      <c r="G75" s="265">
        <v>10</v>
      </c>
      <c r="H75" s="95" t="s">
        <v>96</v>
      </c>
      <c r="I75" s="96" t="s">
        <v>79</v>
      </c>
      <c r="J75" s="206">
        <v>8</v>
      </c>
      <c r="K75" s="172">
        <f t="shared" si="2"/>
        <v>0.8</v>
      </c>
      <c r="L75" s="165" t="s">
        <v>241</v>
      </c>
      <c r="M75" s="121" t="s">
        <v>367</v>
      </c>
      <c r="N75" s="164" t="s">
        <v>218</v>
      </c>
      <c r="O75" s="213" t="s">
        <v>368</v>
      </c>
      <c r="P75" s="9"/>
      <c r="Q75" s="9"/>
      <c r="R75" s="9"/>
    </row>
    <row r="76" spans="1:18" ht="178.5" customHeight="1" x14ac:dyDescent="0.15">
      <c r="A76" s="261">
        <v>30</v>
      </c>
      <c r="B76" s="254" t="s">
        <v>300</v>
      </c>
      <c r="C76" s="256">
        <v>0</v>
      </c>
      <c r="D76" s="257">
        <v>1392000</v>
      </c>
      <c r="E76" s="123">
        <f t="shared" si="3"/>
        <v>0</v>
      </c>
      <c r="F76" s="119" t="s">
        <v>97</v>
      </c>
      <c r="G76" s="270">
        <v>5</v>
      </c>
      <c r="H76" s="120" t="s">
        <v>215</v>
      </c>
      <c r="I76" s="96" t="s">
        <v>79</v>
      </c>
      <c r="J76" s="207">
        <v>0</v>
      </c>
      <c r="K76" s="202">
        <f t="shared" si="2"/>
        <v>0</v>
      </c>
      <c r="L76" s="283" t="s">
        <v>242</v>
      </c>
      <c r="M76" s="254" t="s">
        <v>313</v>
      </c>
      <c r="N76" s="258" t="s">
        <v>218</v>
      </c>
      <c r="O76" s="259" t="s">
        <v>369</v>
      </c>
      <c r="P76" s="9"/>
      <c r="Q76" s="9"/>
      <c r="R76" s="9"/>
    </row>
    <row r="77" spans="1:18" ht="149.25" customHeight="1" x14ac:dyDescent="0.15">
      <c r="A77" s="261">
        <v>31</v>
      </c>
      <c r="B77" s="254" t="s">
        <v>301</v>
      </c>
      <c r="C77" s="256">
        <v>1000000</v>
      </c>
      <c r="D77" s="257">
        <v>1000000</v>
      </c>
      <c r="E77" s="123">
        <f t="shared" si="3"/>
        <v>1</v>
      </c>
      <c r="F77" s="119" t="s">
        <v>98</v>
      </c>
      <c r="G77" s="270">
        <v>50</v>
      </c>
      <c r="H77" s="120" t="s">
        <v>99</v>
      </c>
      <c r="I77" s="96" t="s">
        <v>79</v>
      </c>
      <c r="J77" s="271">
        <v>47</v>
      </c>
      <c r="K77" s="202">
        <f t="shared" si="2"/>
        <v>0.94</v>
      </c>
      <c r="L77" s="283" t="s">
        <v>241</v>
      </c>
      <c r="M77" s="254" t="s">
        <v>314</v>
      </c>
      <c r="N77" s="258" t="s">
        <v>244</v>
      </c>
      <c r="O77" s="259" t="s">
        <v>268</v>
      </c>
      <c r="P77" s="9"/>
      <c r="Q77" s="9"/>
      <c r="R77" s="9"/>
    </row>
    <row r="78" spans="1:18" ht="83.25" customHeight="1" x14ac:dyDescent="0.15">
      <c r="A78" s="401">
        <v>32</v>
      </c>
      <c r="B78" s="319" t="s">
        <v>302</v>
      </c>
      <c r="C78" s="414">
        <v>8934018</v>
      </c>
      <c r="D78" s="417">
        <v>10767000</v>
      </c>
      <c r="E78" s="420">
        <f t="shared" si="3"/>
        <v>0.82975926441905823</v>
      </c>
      <c r="F78" s="124" t="s">
        <v>100</v>
      </c>
      <c r="G78" s="125">
        <v>51</v>
      </c>
      <c r="H78" s="126" t="s">
        <v>101</v>
      </c>
      <c r="I78" s="127" t="s">
        <v>79</v>
      </c>
      <c r="J78" s="208">
        <v>48.1</v>
      </c>
      <c r="K78" s="201">
        <f t="shared" si="2"/>
        <v>0.94313725490196076</v>
      </c>
      <c r="L78" s="321" t="s">
        <v>241</v>
      </c>
      <c r="M78" s="319" t="s">
        <v>284</v>
      </c>
      <c r="N78" s="317" t="s">
        <v>218</v>
      </c>
      <c r="O78" s="315" t="s">
        <v>370</v>
      </c>
      <c r="P78" s="9"/>
      <c r="Q78" s="9"/>
      <c r="R78" s="9"/>
    </row>
    <row r="79" spans="1:18" ht="83.25" customHeight="1" x14ac:dyDescent="0.15">
      <c r="A79" s="402"/>
      <c r="B79" s="320"/>
      <c r="C79" s="416"/>
      <c r="D79" s="419"/>
      <c r="E79" s="422"/>
      <c r="F79" s="150" t="s">
        <v>225</v>
      </c>
      <c r="G79" s="131">
        <v>15</v>
      </c>
      <c r="H79" s="132" t="s">
        <v>73</v>
      </c>
      <c r="I79" s="133" t="s">
        <v>112</v>
      </c>
      <c r="J79" s="209">
        <v>24.5</v>
      </c>
      <c r="K79" s="186">
        <f t="shared" si="2"/>
        <v>1.6333333333333333</v>
      </c>
      <c r="L79" s="322"/>
      <c r="M79" s="320"/>
      <c r="N79" s="318"/>
      <c r="O79" s="316"/>
      <c r="P79" s="9"/>
      <c r="Q79" s="9"/>
      <c r="R79" s="9"/>
    </row>
    <row r="80" spans="1:18" ht="120.75" customHeight="1" x14ac:dyDescent="0.15">
      <c r="A80" s="266">
        <v>33</v>
      </c>
      <c r="B80" s="267" t="s">
        <v>303</v>
      </c>
      <c r="C80" s="268">
        <v>14030000</v>
      </c>
      <c r="D80" s="265">
        <v>15000000</v>
      </c>
      <c r="E80" s="288">
        <f t="shared" si="3"/>
        <v>0.93533333333333335</v>
      </c>
      <c r="F80" s="31" t="s">
        <v>102</v>
      </c>
      <c r="G80" s="32">
        <v>60</v>
      </c>
      <c r="H80" s="33" t="s">
        <v>109</v>
      </c>
      <c r="I80" s="96" t="s">
        <v>79</v>
      </c>
      <c r="J80" s="174">
        <v>60</v>
      </c>
      <c r="K80" s="173">
        <f t="shared" si="2"/>
        <v>1</v>
      </c>
      <c r="L80" s="165" t="s">
        <v>207</v>
      </c>
      <c r="M80" s="121" t="s">
        <v>371</v>
      </c>
      <c r="N80" s="164" t="s">
        <v>218</v>
      </c>
      <c r="O80" s="214" t="s">
        <v>269</v>
      </c>
      <c r="P80" s="9"/>
      <c r="Q80" s="9"/>
      <c r="R80" s="9"/>
    </row>
    <row r="81" spans="1:18" ht="106.5" customHeight="1" x14ac:dyDescent="0.15">
      <c r="A81" s="266">
        <v>34</v>
      </c>
      <c r="B81" s="267" t="s">
        <v>304</v>
      </c>
      <c r="C81" s="268">
        <v>922434</v>
      </c>
      <c r="D81" s="265">
        <v>1507000</v>
      </c>
      <c r="E81" s="288">
        <f t="shared" si="3"/>
        <v>0.61209953550099538</v>
      </c>
      <c r="F81" s="31" t="s">
        <v>103</v>
      </c>
      <c r="G81" s="32">
        <v>60</v>
      </c>
      <c r="H81" s="33" t="s">
        <v>93</v>
      </c>
      <c r="I81" s="96" t="s">
        <v>79</v>
      </c>
      <c r="J81" s="174">
        <v>220</v>
      </c>
      <c r="K81" s="173">
        <f t="shared" si="2"/>
        <v>3.6666666666666665</v>
      </c>
      <c r="L81" s="165" t="s">
        <v>207</v>
      </c>
      <c r="M81" s="121" t="s">
        <v>372</v>
      </c>
      <c r="N81" s="164" t="s">
        <v>218</v>
      </c>
      <c r="O81" s="214" t="s">
        <v>373</v>
      </c>
      <c r="P81" s="9"/>
      <c r="Q81" s="9"/>
      <c r="R81" s="9"/>
    </row>
    <row r="82" spans="1:18" ht="194.25" customHeight="1" x14ac:dyDescent="0.15">
      <c r="A82" s="266">
        <v>35</v>
      </c>
      <c r="B82" s="267" t="s">
        <v>305</v>
      </c>
      <c r="C82" s="268">
        <v>10240000</v>
      </c>
      <c r="D82" s="265">
        <v>10256000</v>
      </c>
      <c r="E82" s="288">
        <f t="shared" si="3"/>
        <v>0.99843993759750393</v>
      </c>
      <c r="F82" s="31" t="s">
        <v>104</v>
      </c>
      <c r="G82" s="32">
        <v>24</v>
      </c>
      <c r="H82" s="33" t="s">
        <v>93</v>
      </c>
      <c r="I82" s="96" t="s">
        <v>79</v>
      </c>
      <c r="J82" s="174">
        <v>40</v>
      </c>
      <c r="K82" s="173">
        <f t="shared" si="2"/>
        <v>1.6666666666666667</v>
      </c>
      <c r="L82" s="165" t="s">
        <v>207</v>
      </c>
      <c r="M82" s="121" t="s">
        <v>374</v>
      </c>
      <c r="N82" s="164" t="s">
        <v>218</v>
      </c>
      <c r="O82" s="214" t="s">
        <v>375</v>
      </c>
      <c r="P82" s="9"/>
      <c r="Q82" s="9"/>
      <c r="R82" s="9"/>
    </row>
    <row r="83" spans="1:18" ht="102" customHeight="1" x14ac:dyDescent="0.15">
      <c r="A83" s="411">
        <v>36</v>
      </c>
      <c r="B83" s="319" t="s">
        <v>306</v>
      </c>
      <c r="C83" s="414">
        <v>140235000</v>
      </c>
      <c r="D83" s="417">
        <v>140235000</v>
      </c>
      <c r="E83" s="420">
        <f>C83/D83</f>
        <v>1</v>
      </c>
      <c r="F83" s="124" t="s">
        <v>105</v>
      </c>
      <c r="G83" s="125">
        <v>766</v>
      </c>
      <c r="H83" s="126" t="s">
        <v>106</v>
      </c>
      <c r="I83" s="127" t="s">
        <v>30</v>
      </c>
      <c r="J83" s="200">
        <v>940</v>
      </c>
      <c r="K83" s="201">
        <f t="shared" si="2"/>
        <v>1.2271540469973889</v>
      </c>
      <c r="L83" s="321" t="s">
        <v>241</v>
      </c>
      <c r="M83" s="319" t="s">
        <v>323</v>
      </c>
      <c r="N83" s="317" t="s">
        <v>218</v>
      </c>
      <c r="O83" s="315" t="s">
        <v>376</v>
      </c>
      <c r="P83" s="9"/>
      <c r="Q83" s="9"/>
      <c r="R83" s="9"/>
    </row>
    <row r="84" spans="1:18" ht="102" customHeight="1" x14ac:dyDescent="0.15">
      <c r="A84" s="412"/>
      <c r="B84" s="323"/>
      <c r="C84" s="415">
        <v>140235000</v>
      </c>
      <c r="D84" s="418"/>
      <c r="E84" s="421"/>
      <c r="F84" s="135" t="s">
        <v>185</v>
      </c>
      <c r="G84" s="128">
        <v>617624</v>
      </c>
      <c r="H84" s="129" t="s">
        <v>240</v>
      </c>
      <c r="I84" s="130" t="s">
        <v>112</v>
      </c>
      <c r="J84" s="203">
        <v>863290</v>
      </c>
      <c r="K84" s="185">
        <f t="shared" si="2"/>
        <v>1.39775980208023</v>
      </c>
      <c r="L84" s="324"/>
      <c r="M84" s="323"/>
      <c r="N84" s="329"/>
      <c r="O84" s="328"/>
      <c r="P84" s="9"/>
      <c r="Q84" s="9"/>
      <c r="R84" s="9"/>
    </row>
    <row r="85" spans="1:18" ht="102" customHeight="1" x14ac:dyDescent="0.15">
      <c r="A85" s="413"/>
      <c r="B85" s="320"/>
      <c r="C85" s="416">
        <v>140235000</v>
      </c>
      <c r="D85" s="419"/>
      <c r="E85" s="422"/>
      <c r="F85" s="150" t="s">
        <v>186</v>
      </c>
      <c r="G85" s="131">
        <v>3199</v>
      </c>
      <c r="H85" s="132" t="s">
        <v>106</v>
      </c>
      <c r="I85" s="133" t="s">
        <v>112</v>
      </c>
      <c r="J85" s="226">
        <v>3101</v>
      </c>
      <c r="K85" s="186">
        <f t="shared" si="2"/>
        <v>0.96936542669584247</v>
      </c>
      <c r="L85" s="322"/>
      <c r="M85" s="320"/>
      <c r="N85" s="318"/>
      <c r="O85" s="316"/>
      <c r="P85" s="9"/>
      <c r="Q85" s="9"/>
      <c r="R85" s="9"/>
    </row>
    <row r="86" spans="1:18" ht="29.25" customHeight="1" x14ac:dyDescent="0.45">
      <c r="C86" s="10">
        <v>1437906907</v>
      </c>
      <c r="D86" s="10">
        <v>1579335000</v>
      </c>
      <c r="E86" s="11">
        <f t="shared" si="3"/>
        <v>0.91045085874751086</v>
      </c>
      <c r="G86" s="8"/>
      <c r="H86" s="8"/>
      <c r="I86" s="8"/>
      <c r="J86" s="8"/>
      <c r="K86" s="23"/>
      <c r="L86" s="7"/>
      <c r="M86" s="8"/>
      <c r="N86" s="7"/>
      <c r="O86" s="8"/>
      <c r="P86" s="8"/>
      <c r="Q86" s="8"/>
      <c r="R86" s="8"/>
    </row>
    <row r="87" spans="1:18" x14ac:dyDescent="0.45">
      <c r="G87" s="8"/>
      <c r="H87" s="8"/>
      <c r="I87" s="8"/>
      <c r="J87" s="8"/>
      <c r="K87" s="23"/>
      <c r="L87" s="7"/>
      <c r="M87" s="8"/>
      <c r="N87" s="7"/>
      <c r="O87" s="8"/>
      <c r="P87" s="8"/>
      <c r="Q87" s="8"/>
      <c r="R87" s="8"/>
    </row>
    <row r="88" spans="1:18" x14ac:dyDescent="0.45">
      <c r="G88" s="8"/>
      <c r="H88" s="8"/>
      <c r="I88" s="8"/>
      <c r="J88" s="8"/>
      <c r="K88" s="23"/>
      <c r="L88" s="7"/>
      <c r="M88" s="8"/>
      <c r="N88" s="7"/>
      <c r="O88" s="8"/>
      <c r="P88" s="8"/>
      <c r="Q88" s="8"/>
      <c r="R88" s="8"/>
    </row>
    <row r="89" spans="1:18" x14ac:dyDescent="0.45">
      <c r="G89" s="8"/>
      <c r="H89" s="8"/>
      <c r="I89" s="8"/>
      <c r="J89" s="8"/>
      <c r="K89" s="23"/>
      <c r="L89" s="7"/>
      <c r="M89" s="8"/>
      <c r="N89" s="7"/>
      <c r="O89" s="8"/>
      <c r="P89" s="8"/>
      <c r="Q89" s="8"/>
      <c r="R89" s="8"/>
    </row>
    <row r="90" spans="1:18" x14ac:dyDescent="0.45">
      <c r="G90" s="8"/>
      <c r="H90" s="8"/>
      <c r="I90" s="8"/>
      <c r="J90" s="8"/>
      <c r="K90" s="23"/>
      <c r="L90" s="7"/>
      <c r="M90" s="8"/>
      <c r="N90" s="7"/>
      <c r="O90" s="8"/>
      <c r="P90" s="8"/>
      <c r="Q90" s="8"/>
      <c r="R90" s="8"/>
    </row>
    <row r="91" spans="1:18" x14ac:dyDescent="0.45">
      <c r="G91" s="8"/>
      <c r="H91" s="8"/>
      <c r="I91" s="8"/>
      <c r="J91" s="8"/>
      <c r="K91" s="23"/>
      <c r="L91" s="7"/>
      <c r="M91" s="8"/>
      <c r="N91" s="7"/>
      <c r="O91" s="8"/>
      <c r="P91" s="8"/>
      <c r="Q91" s="8"/>
      <c r="R91" s="8"/>
    </row>
    <row r="92" spans="1:18" x14ac:dyDescent="0.45">
      <c r="G92" s="8"/>
      <c r="H92" s="8"/>
      <c r="I92" s="8"/>
      <c r="J92" s="8"/>
      <c r="K92" s="23"/>
      <c r="L92" s="7"/>
      <c r="M92" s="8"/>
      <c r="N92" s="7"/>
      <c r="O92" s="8"/>
      <c r="P92" s="8"/>
      <c r="Q92" s="8"/>
      <c r="R92" s="8"/>
    </row>
    <row r="93" spans="1:18" x14ac:dyDescent="0.45">
      <c r="G93" s="8"/>
      <c r="H93" s="8"/>
      <c r="I93" s="8"/>
      <c r="J93" s="8"/>
      <c r="K93" s="23"/>
      <c r="L93" s="7"/>
      <c r="M93" s="8"/>
      <c r="N93" s="7"/>
      <c r="O93" s="8"/>
      <c r="P93" s="8"/>
      <c r="Q93" s="8"/>
      <c r="R93" s="8"/>
    </row>
    <row r="94" spans="1:18" x14ac:dyDescent="0.45">
      <c r="G94" s="8"/>
      <c r="H94" s="8"/>
      <c r="I94" s="8"/>
      <c r="J94" s="8"/>
      <c r="K94" s="23"/>
      <c r="L94" s="7"/>
      <c r="M94" s="8"/>
      <c r="N94" s="7"/>
      <c r="O94" s="8"/>
      <c r="P94" s="8"/>
      <c r="Q94" s="8"/>
      <c r="R94" s="8"/>
    </row>
    <row r="95" spans="1:18" x14ac:dyDescent="0.45">
      <c r="G95" s="8"/>
      <c r="H95" s="8"/>
      <c r="I95" s="8"/>
      <c r="J95" s="8"/>
      <c r="K95" s="23"/>
      <c r="L95" s="7"/>
      <c r="M95" s="8"/>
      <c r="N95" s="7"/>
      <c r="O95" s="8"/>
      <c r="P95" s="8"/>
      <c r="Q95" s="8"/>
      <c r="R95" s="8"/>
    </row>
    <row r="96" spans="1:18" x14ac:dyDescent="0.45">
      <c r="G96" s="8"/>
      <c r="H96" s="8"/>
      <c r="I96" s="8"/>
      <c r="J96" s="8"/>
      <c r="K96" s="23"/>
      <c r="L96" s="7"/>
      <c r="M96" s="8"/>
      <c r="N96" s="7"/>
      <c r="O96" s="8"/>
      <c r="P96" s="8"/>
      <c r="Q96" s="8"/>
      <c r="R96" s="8"/>
    </row>
    <row r="97" spans="7:18" x14ac:dyDescent="0.45">
      <c r="G97" s="8"/>
      <c r="H97" s="8"/>
      <c r="I97" s="8"/>
      <c r="J97" s="8"/>
      <c r="K97" s="23"/>
      <c r="L97" s="7"/>
      <c r="M97" s="8"/>
      <c r="N97" s="7"/>
      <c r="O97" s="8"/>
      <c r="P97" s="8"/>
      <c r="Q97" s="8"/>
      <c r="R97" s="8"/>
    </row>
    <row r="98" spans="7:18" x14ac:dyDescent="0.45">
      <c r="G98" s="8"/>
      <c r="H98" s="8"/>
      <c r="I98" s="8"/>
      <c r="J98" s="8"/>
      <c r="K98" s="23"/>
      <c r="L98" s="7"/>
      <c r="M98" s="8"/>
      <c r="N98" s="7"/>
      <c r="O98" s="8"/>
      <c r="P98" s="8"/>
      <c r="Q98" s="8"/>
      <c r="R98" s="8"/>
    </row>
  </sheetData>
  <autoFilter ref="A3:R86">
    <filterColumn colId="5" showButton="0"/>
    <filterColumn colId="6" showButton="0"/>
    <filterColumn colId="13" showButton="0"/>
  </autoFilter>
  <mergeCells count="186">
    <mergeCell ref="A83:A85"/>
    <mergeCell ref="B83:B85"/>
    <mergeCell ref="C83:C85"/>
    <mergeCell ref="D83:D85"/>
    <mergeCell ref="E83:E85"/>
    <mergeCell ref="N83:N85"/>
    <mergeCell ref="O83:O85"/>
    <mergeCell ref="A19:A20"/>
    <mergeCell ref="B19:B20"/>
    <mergeCell ref="C19:C20"/>
    <mergeCell ref="D19:D20"/>
    <mergeCell ref="E19:E20"/>
    <mergeCell ref="A78:A79"/>
    <mergeCell ref="B78:B79"/>
    <mergeCell ref="C78:C79"/>
    <mergeCell ref="E78:E79"/>
    <mergeCell ref="D78:D79"/>
    <mergeCell ref="D65:D69"/>
    <mergeCell ref="C65:C69"/>
    <mergeCell ref="E65:E69"/>
    <mergeCell ref="C49:C52"/>
    <mergeCell ref="B49:B52"/>
    <mergeCell ref="A49:A52"/>
    <mergeCell ref="B54:B55"/>
    <mergeCell ref="A54:A55"/>
    <mergeCell ref="A65:A70"/>
    <mergeCell ref="B65:B70"/>
    <mergeCell ref="A71:A72"/>
    <mergeCell ref="B71:B72"/>
    <mergeCell ref="D61:D64"/>
    <mergeCell ref="A61:A64"/>
    <mergeCell ref="B61:B64"/>
    <mergeCell ref="C61:C64"/>
    <mergeCell ref="D54:D55"/>
    <mergeCell ref="C54:C55"/>
    <mergeCell ref="A56:A59"/>
    <mergeCell ref="B56:B59"/>
    <mergeCell ref="C56:C59"/>
    <mergeCell ref="D56:D59"/>
    <mergeCell ref="O56:O59"/>
    <mergeCell ref="N56:N59"/>
    <mergeCell ref="M56:M59"/>
    <mergeCell ref="N29:N30"/>
    <mergeCell ref="M19:M20"/>
    <mergeCell ref="L49:L52"/>
    <mergeCell ref="E56:E59"/>
    <mergeCell ref="M22:M23"/>
    <mergeCell ref="C71:C72"/>
    <mergeCell ref="N71:N72"/>
    <mergeCell ref="D24:D28"/>
    <mergeCell ref="D45:D48"/>
    <mergeCell ref="E71:E72"/>
    <mergeCell ref="D71:D72"/>
    <mergeCell ref="D49:D52"/>
    <mergeCell ref="L71:L72"/>
    <mergeCell ref="O15:O16"/>
    <mergeCell ref="O49:O52"/>
    <mergeCell ref="N49:N52"/>
    <mergeCell ref="M49:M52"/>
    <mergeCell ref="M54:M55"/>
    <mergeCell ref="O29:O30"/>
    <mergeCell ref="L19:L20"/>
    <mergeCell ref="L22:L23"/>
    <mergeCell ref="L24:L28"/>
    <mergeCell ref="O31:O33"/>
    <mergeCell ref="O34:O38"/>
    <mergeCell ref="O45:O48"/>
    <mergeCell ref="L5:L8"/>
    <mergeCell ref="L10:L11"/>
    <mergeCell ref="E15:E16"/>
    <mergeCell ref="E61:E64"/>
    <mergeCell ref="E24:E28"/>
    <mergeCell ref="E54:E55"/>
    <mergeCell ref="L15:L16"/>
    <mergeCell ref="M15:M16"/>
    <mergeCell ref="N15:N16"/>
    <mergeCell ref="E45:E48"/>
    <mergeCell ref="M45:M48"/>
    <mergeCell ref="E49:E52"/>
    <mergeCell ref="L54:L55"/>
    <mergeCell ref="L29:L30"/>
    <mergeCell ref="L31:L33"/>
    <mergeCell ref="L34:L38"/>
    <mergeCell ref="M24:M28"/>
    <mergeCell ref="M29:M30"/>
    <mergeCell ref="N31:N33"/>
    <mergeCell ref="M31:M33"/>
    <mergeCell ref="N34:N38"/>
    <mergeCell ref="M34:M38"/>
    <mergeCell ref="N45:N48"/>
    <mergeCell ref="A2:A3"/>
    <mergeCell ref="B2:B3"/>
    <mergeCell ref="F3:H3"/>
    <mergeCell ref="F2:L2"/>
    <mergeCell ref="E2:E3"/>
    <mergeCell ref="E12:E14"/>
    <mergeCell ref="M12:M14"/>
    <mergeCell ref="L12:L14"/>
    <mergeCell ref="N12:N14"/>
    <mergeCell ref="N2:O3"/>
    <mergeCell ref="O12:O14"/>
    <mergeCell ref="A12:A14"/>
    <mergeCell ref="B12:B14"/>
    <mergeCell ref="C12:C14"/>
    <mergeCell ref="D12:D14"/>
    <mergeCell ref="E10:E11"/>
    <mergeCell ref="B5:B8"/>
    <mergeCell ref="A5:A8"/>
    <mergeCell ref="B10:B11"/>
    <mergeCell ref="A10:A11"/>
    <mergeCell ref="D5:D8"/>
    <mergeCell ref="C5:C8"/>
    <mergeCell ref="D10:D11"/>
    <mergeCell ref="C10:C11"/>
    <mergeCell ref="A15:A16"/>
    <mergeCell ref="B15:B16"/>
    <mergeCell ref="A45:A48"/>
    <mergeCell ref="B45:B48"/>
    <mergeCell ref="C45:C48"/>
    <mergeCell ref="A31:A33"/>
    <mergeCell ref="A34:A38"/>
    <mergeCell ref="B40:B41"/>
    <mergeCell ref="C40:C41"/>
    <mergeCell ref="B22:B23"/>
    <mergeCell ref="B34:B38"/>
    <mergeCell ref="C34:C38"/>
    <mergeCell ref="B31:B33"/>
    <mergeCell ref="C31:C33"/>
    <mergeCell ref="A29:A30"/>
    <mergeCell ref="B29:B30"/>
    <mergeCell ref="C29:C30"/>
    <mergeCell ref="A24:A28"/>
    <mergeCell ref="B24:B28"/>
    <mergeCell ref="C24:C28"/>
    <mergeCell ref="C15:C16"/>
    <mergeCell ref="A40:A41"/>
    <mergeCell ref="C22:C23"/>
    <mergeCell ref="A22:A23"/>
    <mergeCell ref="O5:O8"/>
    <mergeCell ref="N5:N8"/>
    <mergeCell ref="M5:M8"/>
    <mergeCell ref="O10:O11"/>
    <mergeCell ref="N10:N11"/>
    <mergeCell ref="M10:M11"/>
    <mergeCell ref="D34:D38"/>
    <mergeCell ref="E34:E38"/>
    <mergeCell ref="D40:D41"/>
    <mergeCell ref="E40:E41"/>
    <mergeCell ref="D22:D23"/>
    <mergeCell ref="E22:E23"/>
    <mergeCell ref="E5:E8"/>
    <mergeCell ref="D15:D16"/>
    <mergeCell ref="O19:O20"/>
    <mergeCell ref="N19:N20"/>
    <mergeCell ref="O22:O23"/>
    <mergeCell ref="N22:N23"/>
    <mergeCell ref="O24:O28"/>
    <mergeCell ref="N24:N28"/>
    <mergeCell ref="D31:D33"/>
    <mergeCell ref="E31:E33"/>
    <mergeCell ref="D29:D30"/>
    <mergeCell ref="E29:E30"/>
    <mergeCell ref="O78:O79"/>
    <mergeCell ref="N78:N79"/>
    <mergeCell ref="M78:M79"/>
    <mergeCell ref="L78:L79"/>
    <mergeCell ref="M83:M85"/>
    <mergeCell ref="L83:L85"/>
    <mergeCell ref="L40:L41"/>
    <mergeCell ref="L45:L48"/>
    <mergeCell ref="L56:L59"/>
    <mergeCell ref="O61:O64"/>
    <mergeCell ref="N61:N64"/>
    <mergeCell ref="M61:M64"/>
    <mergeCell ref="L61:L64"/>
    <mergeCell ref="L65:L70"/>
    <mergeCell ref="N65:N70"/>
    <mergeCell ref="O65:O70"/>
    <mergeCell ref="M65:M70"/>
    <mergeCell ref="O40:O41"/>
    <mergeCell ref="N40:N41"/>
    <mergeCell ref="M40:M41"/>
    <mergeCell ref="N54:N55"/>
    <mergeCell ref="O54:O55"/>
    <mergeCell ref="M71:M72"/>
    <mergeCell ref="O71:O72"/>
  </mergeCells>
  <phoneticPr fontId="2"/>
  <pageMargins left="0.70866141732283472" right="0.70866141732283472" top="0.74803149606299213" bottom="0.74803149606299213" header="0.31496062992125984" footer="0.31496062992125984"/>
  <pageSetup paperSize="8" scale="76" fitToHeight="0" orientation="landscape" r:id="rId1"/>
  <rowBreaks count="7" manualBreakCount="7">
    <brk id="16" max="14" man="1"/>
    <brk id="23" max="14" man="1"/>
    <brk id="38" max="14" man="1"/>
    <brk id="43" max="14" man="1"/>
    <brk id="59" max="14" man="1"/>
    <brk id="72" max="14" man="1"/>
    <brk id="77" max="14" man="1"/>
  </rowBreaks>
  <ignoredErrors>
    <ignoredError sqref="K70 K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事業一覧</vt:lpstr>
      <vt:lpstr>H28事業効果検証</vt:lpstr>
      <vt:lpstr>H28事業効果検証!Print_Area</vt:lpstr>
      <vt:lpstr>事業一覧!Print_Area</vt:lpstr>
      <vt:lpstr>H28事業効果検証!Print_Titles</vt:lpstr>
      <vt:lpstr>事業一覧!Print_Titles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2017-09-01T03:13:23Z</cp:lastPrinted>
  <dcterms:created xsi:type="dcterms:W3CDTF">2016-05-26T05:34:57Z</dcterms:created>
  <dcterms:modified xsi:type="dcterms:W3CDTF">2017-09-06T02:51:37Z</dcterms:modified>
</cp:coreProperties>
</file>