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2\d10883$\NAS\母子グループ\17_小児・周産期医療関係\02_周産期医療・医療提供体制補助金\★★★周産期医療班（救災Ｇより引継いだ資料）\155_補助事業：医療施設等経営強化緊急支援事業\R8\01事業計画\01分娩\"/>
    </mc:Choice>
  </mc:AlternateContent>
  <xr:revisionPtr revIDLastSave="0" documentId="13_ncr:1_{0CD4BA9F-E59E-4C4B-8F55-9270D5C7255F}" xr6:coauthVersionLast="47" xr6:coauthVersionMax="47" xr10:uidLastSave="{00000000-0000-0000-0000-000000000000}"/>
  <bookViews>
    <workbookView xWindow="-108" yWindow="-108" windowWidth="23256" windowHeight="13896" xr2:uid="{78650F5A-4924-4197-9794-20E687AAE1ED}"/>
  </bookViews>
  <sheets>
    <sheet name="分娩取扱施設支援事業" sheetId="1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 hidden="1">#REF!</definedName>
    <definedName name="aaaaaaaaaaaaaaaaaa" hidden="1">#REF!</definedName>
    <definedName name="E" hidden="1">#REF!</definedName>
    <definedName name="ff" hidden="1">#REF!</definedName>
    <definedName name="ｌ" hidden="1">#REF!</definedName>
    <definedName name="_xlnm.Print_Area" localSheetId="0">分娩取扱施設支援事業!$A$1:$Q$14</definedName>
    <definedName name="_xlnm.Print_Area">#REF!</definedName>
    <definedName name="_xlnm.Print_Titles" localSheetId="0">分娩取扱施設支援事業!$1:$3</definedName>
    <definedName name="ｗ" hidden="1">#REF!</definedName>
    <definedName name="あ" hidden="1">#REF!</definedName>
    <definedName name="ああ" hidden="1">#REF!</definedName>
    <definedName name="い" hidden="1">#REF!</definedName>
    <definedName name="き" hidden="1">#REF!</definedName>
    <definedName name="こ" hidden="1">#REF!</definedName>
    <definedName name="こ」" hidden="1">#REF!</definedName>
    <definedName name="さいとう" hidden="1">#REF!</definedName>
    <definedName name="ブロック">#REF!</definedName>
    <definedName name="医療提供体制施設整備交付金">#REF!</definedName>
    <definedName name="医療提供体制施設整備補助金">#REF!</definedName>
    <definedName name="事業分類">#REF!</definedName>
    <definedName name="組織" hidden="1">#REF!</definedName>
    <definedName name="地域医療介護総合確保基金">#REF!</definedName>
    <definedName name="鉄筋コンクリート">#REF!</definedName>
    <definedName name="特定" hidden="1">#REF!</definedName>
    <definedName name="病床確保料">#REF!</definedName>
    <definedName name="別紙１７" hidden="1">#REF!</definedName>
    <definedName name="別紙３１" hidden="1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2" i="1" l="1"/>
  <c r="N11" i="1"/>
  <c r="L13" i="1"/>
  <c r="J13" i="1"/>
  <c r="G13" i="1"/>
  <c r="L12" i="1"/>
  <c r="J12" i="1"/>
  <c r="G12" i="1"/>
  <c r="L11" i="1"/>
  <c r="J11" i="1"/>
  <c r="G11" i="1"/>
  <c r="M12" i="1" l="1"/>
  <c r="O12" i="1" s="1"/>
  <c r="M11" i="1"/>
  <c r="O11" i="1" s="1"/>
  <c r="M13" i="1"/>
  <c r="N13" i="1" s="1"/>
  <c r="O13" i="1" l="1"/>
</calcChain>
</file>

<file path=xl/sharedStrings.xml><?xml version="1.0" encoding="utf-8"?>
<sst xmlns="http://schemas.openxmlformats.org/spreadsheetml/2006/main" count="48" uniqueCount="39">
  <si>
    <t>分娩取扱施設支援事業　経費所要額調　様式</t>
    <rPh sb="11" eb="13">
      <t>ケイヒ</t>
    </rPh>
    <rPh sb="13" eb="15">
      <t>ショヨウ</t>
    </rPh>
    <rPh sb="15" eb="16">
      <t>ガク</t>
    </rPh>
    <rPh sb="16" eb="17">
      <t>シラ</t>
    </rPh>
    <phoneticPr fontId="2"/>
  </si>
  <si>
    <t>施設に記載・入力頂く箇所</t>
    <rPh sb="0" eb="2">
      <t>シセツ</t>
    </rPh>
    <rPh sb="3" eb="5">
      <t>キサイ</t>
    </rPh>
    <rPh sb="6" eb="8">
      <t>ニュウリョク</t>
    </rPh>
    <rPh sb="8" eb="9">
      <t>イタダ</t>
    </rPh>
    <rPh sb="10" eb="12">
      <t>カショ</t>
    </rPh>
    <phoneticPr fontId="2"/>
  </si>
  <si>
    <t>厚労省記載もしくは自動計算される箇所（入力不要）</t>
    <rPh sb="0" eb="3">
      <t>コウロウショウ</t>
    </rPh>
    <rPh sb="3" eb="5">
      <t>キサイ</t>
    </rPh>
    <rPh sb="9" eb="11">
      <t>ジドウ</t>
    </rPh>
    <rPh sb="11" eb="13">
      <t>ケイサン</t>
    </rPh>
    <rPh sb="16" eb="18">
      <t>カショ</t>
    </rPh>
    <rPh sb="19" eb="21">
      <t>ニュウリョク</t>
    </rPh>
    <rPh sb="21" eb="23">
      <t>フヨウ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</si>
  <si>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6"/>
  </si>
  <si>
    <t>令和７年４月１日～９月30日までの分娩取扱件数が25件以上であること</t>
    <phoneticPr fontId="6"/>
  </si>
  <si>
    <t>令和
５年度の分娩取扱件数</t>
    <phoneticPr fontId="6"/>
  </si>
  <si>
    <t>令和
６年度の分娩取扱件数</t>
    <rPh sb="7" eb="9">
      <t>ブンベン</t>
    </rPh>
    <rPh sb="9" eb="11">
      <t>トリアツカイ</t>
    </rPh>
    <rPh sb="11" eb="13">
      <t>ケンスウ</t>
    </rPh>
    <phoneticPr fontId="6"/>
  </si>
  <si>
    <t>令和６年度における分娩取扱件数が、令和５年度における分娩取扱件数の前年比（ｰ５％以上、ｰ15％が上限）</t>
    <rPh sb="33" eb="35">
      <t>ゼンネン</t>
    </rPh>
    <rPh sb="35" eb="36">
      <t>ヒ</t>
    </rPh>
    <rPh sb="40" eb="42">
      <t>イジョウ</t>
    </rPh>
    <rPh sb="48" eb="50">
      <t>ジョウゲン</t>
    </rPh>
    <phoneticPr fontId="2"/>
  </si>
  <si>
    <t>補助単価</t>
    <rPh sb="0" eb="2">
      <t>ホジョ</t>
    </rPh>
    <rPh sb="2" eb="4">
      <t>タンカ</t>
    </rPh>
    <phoneticPr fontId="6"/>
  </si>
  <si>
    <t>基準額</t>
    <rPh sb="0" eb="2">
      <t>キジュン</t>
    </rPh>
    <rPh sb="2" eb="3">
      <t>ガク</t>
    </rPh>
    <phoneticPr fontId="6"/>
  </si>
  <si>
    <t>分娩取扱施設の運営に必要な医師・看護師・助産師に係る下記の経費
・職員基本給
・職員諸手当
・諸謝金
・社会保険料</t>
    <phoneticPr fontId="6"/>
  </si>
  <si>
    <t>対象経費の
支出予定額</t>
    <phoneticPr fontId="6"/>
  </si>
  <si>
    <t>選定額</t>
    <phoneticPr fontId="6"/>
  </si>
  <si>
    <t>国庫補助
基本額</t>
    <phoneticPr fontId="6"/>
  </si>
  <si>
    <t>国庫補助
所要額
(千円未満切り捨て)</t>
    <rPh sb="10" eb="11">
      <t>セン</t>
    </rPh>
    <rPh sb="11" eb="14">
      <t>エンミマン</t>
    </rPh>
    <rPh sb="14" eb="15">
      <t>キ</t>
    </rPh>
    <rPh sb="16" eb="17">
      <t>ス</t>
    </rPh>
    <phoneticPr fontId="6"/>
  </si>
  <si>
    <t>備考</t>
  </si>
  <si>
    <t>A</t>
    <phoneticPr fontId="6"/>
  </si>
  <si>
    <t>B</t>
    <phoneticPr fontId="6"/>
  </si>
  <si>
    <t>C＝A*B</t>
    <phoneticPr fontId="6"/>
  </si>
  <si>
    <t>D</t>
    <phoneticPr fontId="6"/>
  </si>
  <si>
    <t>E=D*A/100</t>
    <phoneticPr fontId="6"/>
  </si>
  <si>
    <t>F＝C,Eの最少額</t>
    <rPh sb="6" eb="8">
      <t>サイショウ</t>
    </rPh>
    <rPh sb="8" eb="9">
      <t>ガク</t>
    </rPh>
    <phoneticPr fontId="6"/>
  </si>
  <si>
    <t>H=F,Gの最少額</t>
    <rPh sb="6" eb="7">
      <t>サイ</t>
    </rPh>
    <rPh sb="7" eb="9">
      <t>ショウガク</t>
    </rPh>
    <phoneticPr fontId="6"/>
  </si>
  <si>
    <t>I＝H×補助率１/２</t>
    <rPh sb="4" eb="6">
      <t>ホジョ</t>
    </rPh>
    <rPh sb="6" eb="7">
      <t>リツ</t>
    </rPh>
    <phoneticPr fontId="6"/>
  </si>
  <si>
    <t>選択</t>
    <rPh sb="0" eb="2">
      <t>センタク</t>
    </rPh>
    <phoneticPr fontId="2"/>
  </si>
  <si>
    <t>件</t>
    <rPh sb="0" eb="1">
      <t>ケン</t>
    </rPh>
    <phoneticPr fontId="6"/>
  </si>
  <si>
    <t>％</t>
    <phoneticPr fontId="6"/>
  </si>
  <si>
    <t>円</t>
    <rPh sb="0" eb="1">
      <t>エン</t>
    </rPh>
    <phoneticPr fontId="6"/>
  </si>
  <si>
    <t>記入例１</t>
    <rPh sb="0" eb="2">
      <t>キニュウ</t>
    </rPh>
    <rPh sb="2" eb="3">
      <t>レイ</t>
    </rPh>
    <phoneticPr fontId="2"/>
  </si>
  <si>
    <t>厚生病院</t>
    <rPh sb="0" eb="2">
      <t>コウセイ</t>
    </rPh>
    <rPh sb="2" eb="4">
      <t>ビョウイン</t>
    </rPh>
    <phoneticPr fontId="2"/>
  </si>
  <si>
    <t>〇</t>
  </si>
  <si>
    <t>記入例２</t>
    <rPh sb="0" eb="2">
      <t>キニュウ</t>
    </rPh>
    <rPh sb="2" eb="3">
      <t>レイ</t>
    </rPh>
    <phoneticPr fontId="2"/>
  </si>
  <si>
    <t>労働産院</t>
    <rPh sb="0" eb="2">
      <t>ロウドウ</t>
    </rPh>
    <rPh sb="2" eb="4">
      <t>サンイン</t>
    </rPh>
    <phoneticPr fontId="2"/>
  </si>
  <si>
    <t>　</t>
  </si>
  <si>
    <t>〇</t>
    <phoneticPr fontId="6"/>
  </si>
  <si>
    <t>分娩数減少率（５～15）</t>
    <phoneticPr fontId="6"/>
  </si>
  <si>
    <t>×</t>
    <phoneticPr fontId="6"/>
  </si>
  <si>
    <t>記載してください→</t>
    <rPh sb="0" eb="2">
      <t>キサイ</t>
    </rPh>
    <phoneticPr fontId="2"/>
  </si>
  <si>
    <r>
      <t xml:space="preserve">分娩数減少率
（５～15で選択）
</t>
    </r>
    <r>
      <rPr>
        <b/>
        <u/>
        <sz val="11"/>
        <rFont val="メイリオ"/>
        <family val="3"/>
        <charset val="128"/>
      </rPr>
      <t>※小数点以下は切り捨て</t>
    </r>
    <rPh sb="13" eb="15">
      <t>センタク</t>
    </rPh>
    <rPh sb="18" eb="21">
      <t>ショウスウテン</t>
    </rPh>
    <rPh sb="21" eb="23">
      <t>イカ</t>
    </rPh>
    <rPh sb="24" eb="25">
      <t>キ</t>
    </rPh>
    <rPh sb="26" eb="27">
      <t>ス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</si>
</sst>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18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</font>
    <font>
      <sz val="11"/>
      <color rgb="FF000000"/>
      <name val="メイリオ"/>
      <family val="3"/>
    </font>
    <font>
      <sz val="11"/>
      <color rgb="FF000000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name val="メイリオ"/>
      <family val="3"/>
    </font>
    <font>
      <sz val="11"/>
      <color theme="0"/>
      <name val="游ゴシック"/>
      <family val="3"/>
      <charset val="128"/>
      <scheme val="minor"/>
    </font>
    <font>
      <sz val="11"/>
      <color theme="0"/>
      <name val="メイリオ"/>
      <family val="3"/>
      <charset val="128"/>
    </font>
    <font>
      <sz val="11"/>
      <color theme="0"/>
      <name val="メイリオ"/>
      <family val="3"/>
    </font>
    <font>
      <b/>
      <sz val="11"/>
      <color rgb="FFFF0000"/>
      <name val="メイリオ"/>
      <family val="3"/>
      <charset val="128"/>
    </font>
    <font>
      <b/>
      <u/>
      <sz val="1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1" tint="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2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176" fontId="14" fillId="6" borderId="8" xfId="1" applyNumberFormat="1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177" fontId="14" fillId="6" borderId="8" xfId="0" applyNumberFormat="1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176" fontId="14" fillId="6" borderId="20" xfId="1" applyNumberFormat="1" applyFont="1" applyFill="1" applyBorder="1" applyAlignment="1">
      <alignment horizontal="center" vertical="center" wrapText="1"/>
    </xf>
    <xf numFmtId="177" fontId="14" fillId="6" borderId="20" xfId="0" applyNumberFormat="1" applyFont="1" applyFill="1" applyBorder="1" applyAlignment="1">
      <alignment horizontal="center" vertical="center" wrapText="1"/>
    </xf>
    <xf numFmtId="177" fontId="14" fillId="6" borderId="14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176" fontId="9" fillId="4" borderId="31" xfId="1" applyNumberFormat="1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177" fontId="9" fillId="4" borderId="31" xfId="0" applyNumberFormat="1" applyFont="1" applyFill="1" applyBorder="1" applyAlignment="1">
      <alignment horizontal="center" vertical="center" wrapText="1"/>
    </xf>
    <xf numFmtId="177" fontId="9" fillId="4" borderId="33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</cellXfs>
  <cellStyles count="3">
    <cellStyle name="パーセント" xfId="1" builtinId="5"/>
    <cellStyle name="標準" xfId="0" builtinId="0"/>
    <cellStyle name="標準 2" xfId="2" xr:uid="{BBDB95C4-1445-4795-9E4A-99D78FB0EB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718457</xdr:colOff>
      <xdr:row>13</xdr:row>
      <xdr:rowOff>43543</xdr:rowOff>
    </xdr:from>
    <xdr:to>
      <xdr:col>7</xdr:col>
      <xdr:colOff>718457</xdr:colOff>
      <xdr:row>13</xdr:row>
      <xdr:rowOff>413657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5FCCC84C-7949-4272-A886-63F7EDEC3CB3}"/>
            </a:ext>
          </a:extLst>
        </xdr:cNvPr>
        <xdr:cNvCxnSpPr/>
      </xdr:nvCxnSpPr>
      <xdr:spPr>
        <a:xfrm flipV="1">
          <a:off x="7053943" y="5998029"/>
          <a:ext cx="0" cy="37011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990600</xdr:colOff>
      <xdr:row>13</xdr:row>
      <xdr:rowOff>413657</xdr:rowOff>
    </xdr:from>
    <xdr:to>
      <xdr:col>7</xdr:col>
      <xdr:colOff>718456</xdr:colOff>
      <xdr:row>13</xdr:row>
      <xdr:rowOff>413657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344C47A-EFF8-4EC9-BED5-CF0E07136575}"/>
            </a:ext>
          </a:extLst>
        </xdr:cNvPr>
        <xdr:cNvCxnSpPr/>
      </xdr:nvCxnSpPr>
      <xdr:spPr>
        <a:xfrm>
          <a:off x="5976257" y="6368143"/>
          <a:ext cx="10776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985157</xdr:colOff>
      <xdr:row>13</xdr:row>
      <xdr:rowOff>65316</xdr:rowOff>
    </xdr:from>
    <xdr:to>
      <xdr:col>6</xdr:col>
      <xdr:colOff>985157</xdr:colOff>
      <xdr:row>13</xdr:row>
      <xdr:rowOff>419098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6C26882-EC41-4EF9-A5A9-DA18452F7C05}"/>
            </a:ext>
          </a:extLst>
        </xdr:cNvPr>
        <xdr:cNvCxnSpPr/>
      </xdr:nvCxnSpPr>
      <xdr:spPr>
        <a:xfrm>
          <a:off x="5970814" y="6019802"/>
          <a:ext cx="0" cy="35378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968828</xdr:colOff>
      <xdr:row>13</xdr:row>
      <xdr:rowOff>478971</xdr:rowOff>
    </xdr:from>
    <xdr:to>
      <xdr:col>12</xdr:col>
      <xdr:colOff>925286</xdr:colOff>
      <xdr:row>13</xdr:row>
      <xdr:rowOff>1186542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DEEA339-1B13-4CDD-8940-2E61D59EE9BA}"/>
            </a:ext>
          </a:extLst>
        </xdr:cNvPr>
        <xdr:cNvSpPr txBox="1"/>
      </xdr:nvSpPr>
      <xdr:spPr>
        <a:xfrm>
          <a:off x="5954485" y="6433457"/>
          <a:ext cx="7870372" cy="707571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1">
              <a:solidFill>
                <a:schemeClr val="bg1"/>
              </a:solidFill>
            </a:rPr>
            <a:t>記入例１）分娩取扱件数の前年比が「</a:t>
          </a:r>
          <a:r>
            <a:rPr kumimoji="1" lang="en-US" altLang="ja-JP" sz="1200" b="1">
              <a:solidFill>
                <a:schemeClr val="bg1"/>
              </a:solidFill>
            </a:rPr>
            <a:t>-7.8</a:t>
          </a:r>
          <a:r>
            <a:rPr kumimoji="1" lang="ja-JP" altLang="en-US" sz="1200" b="1">
              <a:solidFill>
                <a:schemeClr val="bg1"/>
              </a:solidFill>
            </a:rPr>
            <a:t>％」の場合は、小数点以下を切り捨ててプルダウンから「</a:t>
          </a:r>
          <a:r>
            <a:rPr kumimoji="1" lang="en-US" altLang="ja-JP" sz="1200" b="1">
              <a:solidFill>
                <a:schemeClr val="bg1"/>
              </a:solidFill>
            </a:rPr>
            <a:t>7</a:t>
          </a:r>
          <a:r>
            <a:rPr kumimoji="1" lang="ja-JP" altLang="en-US" sz="1200" b="1">
              <a:solidFill>
                <a:schemeClr val="bg1"/>
              </a:solidFill>
            </a:rPr>
            <a:t>」を選択</a:t>
          </a:r>
          <a:endParaRPr kumimoji="1" lang="en-US" altLang="ja-JP" sz="1200" b="1">
            <a:solidFill>
              <a:schemeClr val="bg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bg1"/>
              </a:solidFill>
            </a:rPr>
            <a:t>記入例２）</a:t>
          </a:r>
          <a:r>
            <a:rPr kumimoji="1" lang="ja-JP" altLang="ja-JP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分娩取扱件数の前年比が「</a:t>
          </a:r>
          <a:r>
            <a:rPr kumimoji="1" lang="en-US" altLang="ja-JP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-35.6</a:t>
          </a:r>
          <a:r>
            <a:rPr kumimoji="1" lang="ja-JP" altLang="ja-JP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％」の場合は</a:t>
          </a:r>
          <a:r>
            <a:rPr kumimoji="1" lang="ja-JP" altLang="en-US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kumimoji="1" lang="ja-JP" altLang="en-US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％が上限なので</a:t>
          </a:r>
          <a:r>
            <a:rPr kumimoji="1" lang="ja-JP" altLang="ja-JP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プルダウンから「</a:t>
          </a:r>
          <a:r>
            <a:rPr kumimoji="1" lang="en-US" altLang="ja-JP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kumimoji="1" lang="ja-JP" altLang="ja-JP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」を選択</a:t>
          </a:r>
          <a:endParaRPr lang="ja-JP" altLang="ja-JP" sz="1200" b="1">
            <a:solidFill>
              <a:schemeClr val="bg1"/>
            </a:solidFill>
            <a:effectLst/>
          </a:endParaRPr>
        </a:p>
        <a:p>
          <a:pPr algn="l"/>
          <a:endParaRPr kumimoji="1" lang="ja-JP" altLang="en-US" sz="1200" b="1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0F892-E81E-4447-8976-8950633C497A}">
  <sheetPr>
    <tabColor rgb="FFFFC000"/>
    <outlinePr summaryRight="0"/>
    <pageSetUpPr fitToPage="1"/>
  </sheetPr>
  <dimension ref="A1:P31"/>
  <sheetViews>
    <sheetView showGridLines="0" tabSelected="1" view="pageBreakPreview" zoomScale="70" zoomScaleNormal="100" zoomScaleSheetLayoutView="70" workbookViewId="0">
      <selection activeCell="C13" sqref="C13"/>
    </sheetView>
  </sheetViews>
  <sheetFormatPr defaultColWidth="8.09765625" defaultRowHeight="18" x14ac:dyDescent="0.45"/>
  <cols>
    <col min="1" max="1" width="3.8984375" style="2" customWidth="1"/>
    <col min="2" max="2" width="11.69921875" style="2" customWidth="1"/>
    <col min="3" max="3" width="24.8984375" style="2" customWidth="1"/>
    <col min="4" max="4" width="11.8984375" style="2" bestFit="1" customWidth="1"/>
    <col min="5" max="6" width="6.59765625" style="2" bestFit="1" customWidth="1"/>
    <col min="7" max="7" width="17.69921875" style="2" customWidth="1"/>
    <col min="8" max="8" width="21.5" style="2" customWidth="1"/>
    <col min="9" max="13" width="16.09765625" style="2" customWidth="1"/>
    <col min="14" max="14" width="16.09765625" style="29" customWidth="1"/>
    <col min="15" max="15" width="20.09765625" style="29" customWidth="1"/>
    <col min="16" max="16" width="8.09765625" style="2"/>
    <col min="17" max="17" width="2.19921875" style="2" customWidth="1"/>
    <col min="18" max="16384" width="8.09765625" style="2"/>
  </cols>
  <sheetData>
    <row r="1" spans="1:16" x14ac:dyDescent="0.45">
      <c r="A1" s="1"/>
      <c r="N1" s="3"/>
      <c r="O1" s="3"/>
    </row>
    <row r="2" spans="1:16" ht="24.75" customHeight="1" thickBot="1" x14ac:dyDescent="0.5">
      <c r="N2" s="3"/>
      <c r="O2" s="3"/>
    </row>
    <row r="3" spans="1:16" ht="47.25" customHeight="1" x14ac:dyDescent="0.45">
      <c r="B3" s="62" t="s">
        <v>0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4"/>
    </row>
    <row r="4" spans="1:16" ht="30" customHeight="1" thickBot="1" x14ac:dyDescent="0.5">
      <c r="B4" s="65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7"/>
    </row>
    <row r="5" spans="1:16" ht="30" customHeight="1" x14ac:dyDescent="0.45">
      <c r="B5" s="68" t="s">
        <v>1</v>
      </c>
      <c r="C5" s="68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30" customHeight="1" x14ac:dyDescent="0.45">
      <c r="B6" s="69" t="s">
        <v>2</v>
      </c>
      <c r="C6" s="6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30" customHeight="1" x14ac:dyDescent="0.45">
      <c r="B7" s="4"/>
      <c r="C7" s="4"/>
      <c r="D7" s="4"/>
      <c r="E7" s="4"/>
      <c r="F7" s="4"/>
      <c r="N7" s="2"/>
      <c r="O7" s="2"/>
    </row>
    <row r="8" spans="1:16" ht="139.19999999999999" x14ac:dyDescent="0.45">
      <c r="B8" s="52"/>
      <c r="C8" s="53" t="s">
        <v>3</v>
      </c>
      <c r="D8" s="54" t="s">
        <v>4</v>
      </c>
      <c r="E8" s="6" t="s">
        <v>5</v>
      </c>
      <c r="F8" s="6" t="s">
        <v>6</v>
      </c>
      <c r="G8" s="55" t="s">
        <v>7</v>
      </c>
      <c r="H8" s="56" t="s">
        <v>38</v>
      </c>
      <c r="I8" s="57" t="s">
        <v>8</v>
      </c>
      <c r="J8" s="55" t="s">
        <v>9</v>
      </c>
      <c r="K8" s="58" t="s">
        <v>10</v>
      </c>
      <c r="L8" s="55" t="s">
        <v>11</v>
      </c>
      <c r="M8" s="55" t="s">
        <v>12</v>
      </c>
      <c r="N8" s="59" t="s">
        <v>13</v>
      </c>
      <c r="O8" s="7" t="s">
        <v>14</v>
      </c>
      <c r="P8" s="60" t="s">
        <v>15</v>
      </c>
    </row>
    <row r="9" spans="1:16" s="8" customFormat="1" ht="35.4" customHeight="1" x14ac:dyDescent="0.45">
      <c r="B9" s="9"/>
      <c r="C9" s="10"/>
      <c r="D9" s="11"/>
      <c r="E9" s="9"/>
      <c r="F9" s="9"/>
      <c r="G9" s="9"/>
      <c r="H9" s="9" t="s">
        <v>16</v>
      </c>
      <c r="I9" s="9" t="s">
        <v>17</v>
      </c>
      <c r="J9" s="9" t="s">
        <v>18</v>
      </c>
      <c r="K9" s="9" t="s">
        <v>19</v>
      </c>
      <c r="L9" s="9" t="s">
        <v>20</v>
      </c>
      <c r="M9" s="9" t="s">
        <v>21</v>
      </c>
      <c r="N9" s="9" t="s">
        <v>22</v>
      </c>
      <c r="O9" s="12" t="s">
        <v>23</v>
      </c>
      <c r="P9" s="61"/>
    </row>
    <row r="10" spans="1:16" s="8" customFormat="1" x14ac:dyDescent="0.45">
      <c r="B10" s="9"/>
      <c r="C10" s="10"/>
      <c r="D10" s="13" t="s">
        <v>24</v>
      </c>
      <c r="E10" s="14" t="s">
        <v>25</v>
      </c>
      <c r="F10" s="14" t="s">
        <v>25</v>
      </c>
      <c r="G10" s="14" t="s">
        <v>26</v>
      </c>
      <c r="H10" s="14" t="s">
        <v>24</v>
      </c>
      <c r="I10" s="14" t="s">
        <v>27</v>
      </c>
      <c r="J10" s="14" t="s">
        <v>27</v>
      </c>
      <c r="K10" s="14" t="s">
        <v>27</v>
      </c>
      <c r="L10" s="14" t="s">
        <v>27</v>
      </c>
      <c r="M10" s="14" t="s">
        <v>27</v>
      </c>
      <c r="N10" s="14" t="s">
        <v>27</v>
      </c>
      <c r="O10" s="14" t="s">
        <v>27</v>
      </c>
      <c r="P10" s="61"/>
    </row>
    <row r="11" spans="1:16" x14ac:dyDescent="0.45">
      <c r="A11" s="38"/>
      <c r="B11" s="30" t="s">
        <v>28</v>
      </c>
      <c r="C11" s="31" t="s">
        <v>29</v>
      </c>
      <c r="D11" s="30" t="s">
        <v>30</v>
      </c>
      <c r="E11" s="30">
        <v>1118</v>
      </c>
      <c r="F11" s="30">
        <v>1031</v>
      </c>
      <c r="G11" s="32">
        <f>(F11-E11)/E11</f>
        <v>-7.7817531305903395E-2</v>
      </c>
      <c r="H11" s="33">
        <v>7</v>
      </c>
      <c r="I11" s="34">
        <v>1160000</v>
      </c>
      <c r="J11" s="34">
        <f>H11*I11</f>
        <v>8120000</v>
      </c>
      <c r="K11" s="34">
        <v>150000000</v>
      </c>
      <c r="L11" s="34">
        <f>K11*H11/100</f>
        <v>10500000</v>
      </c>
      <c r="M11" s="34">
        <f>MIN(J11,L11)</f>
        <v>8120000</v>
      </c>
      <c r="N11" s="34">
        <f>M11</f>
        <v>8120000</v>
      </c>
      <c r="O11" s="34">
        <f>ROUNDDOWN(N11/2,-3)</f>
        <v>4060000</v>
      </c>
      <c r="P11" s="35"/>
    </row>
    <row r="12" spans="1:16" ht="18.600000000000001" thickBot="1" x14ac:dyDescent="0.5">
      <c r="A12" s="38"/>
      <c r="B12" s="36" t="s">
        <v>31</v>
      </c>
      <c r="C12" s="40" t="s">
        <v>32</v>
      </c>
      <c r="D12" s="41" t="s">
        <v>30</v>
      </c>
      <c r="E12" s="33">
        <v>202</v>
      </c>
      <c r="F12" s="33">
        <v>130</v>
      </c>
      <c r="G12" s="42">
        <f t="shared" ref="G12:G13" si="0">(F12-E12)/E12</f>
        <v>-0.35643564356435642</v>
      </c>
      <c r="H12" s="41">
        <v>15</v>
      </c>
      <c r="I12" s="43">
        <v>1160000</v>
      </c>
      <c r="J12" s="43">
        <f t="shared" ref="J12:J13" si="1">H12*I12</f>
        <v>17400000</v>
      </c>
      <c r="K12" s="44">
        <v>31400000</v>
      </c>
      <c r="L12" s="43">
        <f>K12*H12/100</f>
        <v>4710000</v>
      </c>
      <c r="M12" s="43">
        <f t="shared" ref="M12:M13" si="2">MIN(J12,L12)</f>
        <v>4710000</v>
      </c>
      <c r="N12" s="43">
        <f>M12</f>
        <v>4710000</v>
      </c>
      <c r="O12" s="43">
        <f t="shared" ref="O12:O13" si="3">ROUNDDOWN(N12/2,-3)</f>
        <v>2355000</v>
      </c>
      <c r="P12" s="37"/>
    </row>
    <row r="13" spans="1:16" ht="47.4" customHeight="1" thickTop="1" thickBot="1" x14ac:dyDescent="0.5">
      <c r="B13" s="39" t="s">
        <v>37</v>
      </c>
      <c r="C13" s="45"/>
      <c r="D13" s="46"/>
      <c r="E13" s="47"/>
      <c r="F13" s="47"/>
      <c r="G13" s="48" t="e">
        <f t="shared" si="0"/>
        <v>#DIV/0!</v>
      </c>
      <c r="H13" s="49"/>
      <c r="I13" s="50">
        <v>1160000</v>
      </c>
      <c r="J13" s="50">
        <f t="shared" si="1"/>
        <v>0</v>
      </c>
      <c r="K13" s="47"/>
      <c r="L13" s="50">
        <f>K13*H13/100</f>
        <v>0</v>
      </c>
      <c r="M13" s="50">
        <f t="shared" si="2"/>
        <v>0</v>
      </c>
      <c r="N13" s="50">
        <f>M13</f>
        <v>0</v>
      </c>
      <c r="O13" s="51">
        <f t="shared" si="3"/>
        <v>0</v>
      </c>
      <c r="P13" s="15" t="s">
        <v>33</v>
      </c>
    </row>
    <row r="14" spans="1:16" ht="103.8" customHeight="1" thickTop="1" thickBot="1" x14ac:dyDescent="0.5">
      <c r="N14" s="2"/>
      <c r="O14" s="2"/>
    </row>
    <row r="15" spans="1:16" ht="37.200000000000003" thickTop="1" thickBot="1" x14ac:dyDescent="0.5">
      <c r="D15" s="16" t="s">
        <v>34</v>
      </c>
      <c r="G15" s="17" t="s">
        <v>35</v>
      </c>
      <c r="N15" s="2"/>
      <c r="O15" s="2"/>
    </row>
    <row r="16" spans="1:16" ht="40.200000000000003" customHeight="1" thickTop="1" thickBot="1" x14ac:dyDescent="0.5">
      <c r="D16" s="16" t="s">
        <v>36</v>
      </c>
      <c r="G16" s="18">
        <v>5</v>
      </c>
      <c r="H16" s="19"/>
      <c r="I16" s="19"/>
      <c r="J16" s="19"/>
      <c r="K16" s="19"/>
      <c r="L16" s="19"/>
      <c r="M16" s="19"/>
      <c r="N16" s="19"/>
      <c r="O16" s="19"/>
      <c r="P16" s="20"/>
    </row>
    <row r="17" spans="4:16" ht="18.75" customHeight="1" thickTop="1" x14ac:dyDescent="0.45">
      <c r="D17" s="21"/>
      <c r="G17" s="22">
        <v>6</v>
      </c>
      <c r="H17" s="5"/>
      <c r="I17" s="5"/>
      <c r="J17" s="5"/>
      <c r="K17" s="5"/>
      <c r="L17" s="5"/>
      <c r="M17" s="5"/>
      <c r="N17" s="5"/>
      <c r="O17" s="5"/>
      <c r="P17" s="23"/>
    </row>
    <row r="18" spans="4:16" ht="18.75" customHeight="1" x14ac:dyDescent="0.45">
      <c r="D18" s="4"/>
      <c r="G18" s="24">
        <v>7</v>
      </c>
      <c r="H18" s="5"/>
      <c r="I18" s="5"/>
      <c r="J18" s="5"/>
      <c r="K18" s="5"/>
      <c r="L18" s="5"/>
      <c r="M18" s="5"/>
      <c r="N18" s="5"/>
      <c r="O18" s="5"/>
      <c r="P18" s="23"/>
    </row>
    <row r="19" spans="4:16" ht="18.75" customHeight="1" x14ac:dyDescent="0.45">
      <c r="G19" s="22">
        <v>8</v>
      </c>
      <c r="H19" s="5"/>
      <c r="I19" s="5"/>
      <c r="J19" s="5"/>
      <c r="K19" s="5"/>
      <c r="L19" s="5"/>
      <c r="M19" s="5"/>
      <c r="N19" s="5"/>
      <c r="O19" s="5"/>
      <c r="P19" s="23"/>
    </row>
    <row r="20" spans="4:16" ht="18.75" customHeight="1" x14ac:dyDescent="0.45">
      <c r="G20" s="22">
        <v>9</v>
      </c>
      <c r="H20" s="5"/>
      <c r="I20" s="5"/>
      <c r="J20" s="5"/>
      <c r="K20" s="5"/>
      <c r="L20" s="5"/>
      <c r="M20" s="5"/>
      <c r="N20" s="5"/>
      <c r="O20" s="5"/>
      <c r="P20" s="23"/>
    </row>
    <row r="21" spans="4:16" ht="18.75" customHeight="1" x14ac:dyDescent="0.45">
      <c r="G21" s="24">
        <v>10</v>
      </c>
      <c r="H21" s="5"/>
      <c r="I21" s="5"/>
      <c r="J21" s="5"/>
      <c r="K21" s="5"/>
      <c r="L21" s="5"/>
      <c r="M21" s="5"/>
      <c r="N21" s="5"/>
      <c r="O21" s="5"/>
      <c r="P21" s="23"/>
    </row>
    <row r="22" spans="4:16" ht="18.75" customHeight="1" x14ac:dyDescent="0.45">
      <c r="G22" s="24">
        <v>11</v>
      </c>
      <c r="H22" s="5"/>
      <c r="I22" s="5"/>
      <c r="J22" s="5"/>
      <c r="K22" s="5"/>
      <c r="L22" s="5"/>
      <c r="M22" s="5"/>
      <c r="N22" s="5"/>
      <c r="O22" s="5"/>
      <c r="P22" s="23"/>
    </row>
    <row r="23" spans="4:16" ht="18.75" customHeight="1" x14ac:dyDescent="0.45">
      <c r="G23" s="22">
        <v>12</v>
      </c>
      <c r="H23" s="5"/>
      <c r="I23" s="5"/>
      <c r="J23" s="5"/>
      <c r="K23" s="5"/>
      <c r="L23" s="5"/>
      <c r="M23" s="5"/>
      <c r="N23" s="5"/>
      <c r="O23" s="5"/>
      <c r="P23" s="23"/>
    </row>
    <row r="24" spans="4:16" ht="18.75" customHeight="1" x14ac:dyDescent="0.45">
      <c r="G24" s="22">
        <v>13</v>
      </c>
      <c r="H24" s="5"/>
      <c r="I24" s="5"/>
      <c r="J24" s="5"/>
      <c r="K24" s="5"/>
      <c r="L24" s="5"/>
      <c r="M24" s="5"/>
      <c r="N24" s="5"/>
      <c r="O24" s="5"/>
      <c r="P24" s="23"/>
    </row>
    <row r="25" spans="4:16" ht="18.75" customHeight="1" x14ac:dyDescent="0.45">
      <c r="G25" s="25">
        <v>14</v>
      </c>
      <c r="H25" s="5"/>
      <c r="I25" s="5"/>
      <c r="J25" s="5"/>
      <c r="K25" s="5"/>
      <c r="L25" s="5"/>
      <c r="M25" s="5"/>
      <c r="N25" s="5"/>
      <c r="O25" s="5"/>
      <c r="P25" s="23"/>
    </row>
    <row r="26" spans="4:16" ht="18.75" customHeight="1" x14ac:dyDescent="0.45">
      <c r="G26" s="22">
        <v>15</v>
      </c>
      <c r="H26" s="5"/>
      <c r="I26" s="5"/>
      <c r="J26" s="5"/>
      <c r="K26" s="5"/>
      <c r="L26" s="5"/>
      <c r="M26" s="5"/>
      <c r="N26" s="5"/>
      <c r="O26" s="5"/>
      <c r="P26" s="23"/>
    </row>
    <row r="27" spans="4:16" ht="18.75" customHeight="1" x14ac:dyDescent="0.45">
      <c r="G27" s="26"/>
      <c r="H27" s="5"/>
      <c r="I27" s="5"/>
      <c r="J27" s="5"/>
      <c r="K27" s="5"/>
      <c r="L27" s="5"/>
      <c r="M27" s="5"/>
      <c r="N27" s="5"/>
      <c r="O27" s="5"/>
      <c r="P27" s="23"/>
    </row>
    <row r="28" spans="4:16" ht="18.75" customHeight="1" x14ac:dyDescent="0.45">
      <c r="G28" s="5"/>
      <c r="H28" s="5"/>
      <c r="I28" s="5"/>
      <c r="J28" s="5"/>
      <c r="K28" s="5"/>
      <c r="L28" s="5"/>
      <c r="M28" s="5"/>
      <c r="N28" s="5"/>
      <c r="O28" s="5"/>
      <c r="P28" s="23"/>
    </row>
    <row r="29" spans="4:16" ht="18.75" customHeight="1" x14ac:dyDescent="0.45">
      <c r="G29" s="5"/>
      <c r="H29" s="5"/>
      <c r="I29" s="5"/>
      <c r="J29" s="5"/>
      <c r="K29" s="5"/>
      <c r="L29" s="5"/>
      <c r="M29" s="5"/>
      <c r="N29" s="5"/>
      <c r="O29" s="5"/>
      <c r="P29" s="23"/>
    </row>
    <row r="30" spans="4:16" ht="18.75" customHeight="1" thickBot="1" x14ac:dyDescent="0.5">
      <c r="G30" s="27"/>
      <c r="H30" s="27"/>
      <c r="I30" s="27"/>
      <c r="J30" s="27"/>
      <c r="K30" s="27"/>
      <c r="L30" s="27"/>
      <c r="M30" s="27"/>
      <c r="N30" s="27"/>
      <c r="O30" s="27"/>
      <c r="P30" s="28"/>
    </row>
    <row r="31" spans="4:16" ht="18.600000000000001" thickTop="1" x14ac:dyDescent="0.45"/>
  </sheetData>
  <sheetProtection selectLockedCells="1"/>
  <dataConsolidate/>
  <mergeCells count="3">
    <mergeCell ref="B3:P4"/>
    <mergeCell ref="B5:C5"/>
    <mergeCell ref="B6:C6"/>
  </mergeCells>
  <phoneticPr fontId="2"/>
  <dataValidations count="2">
    <dataValidation type="list" allowBlank="1" showInputMessage="1" showErrorMessage="1" sqref="D11:D13" xr:uid="{9D3C582F-ECEC-45D6-A06E-27CB6CAF8550}">
      <formula1>$D$15:$D$16</formula1>
    </dataValidation>
    <dataValidation type="list" allowBlank="1" showInputMessage="1" showErrorMessage="1" sqref="H11:H13" xr:uid="{65BC0F3C-46DB-43EF-B883-1C1083F43A67}">
      <formula1>$G$16:$G$26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55" fitToHeight="0" orientation="landscape" r:id="rId1"/>
  <headerFooter>
    <oddFooter>&amp;C&amp;P／&amp;N</oddFooter>
  </headerFooter>
  <rowBreaks count="1" manualBreakCount="1">
    <brk id="30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分娩取扱施設支援事業</vt:lpstr>
      <vt:lpstr>分娩取扱施設支援事業!Print_Area</vt:lpstr>
      <vt:lpstr>分娩取扱施設支援事業!Print_Titles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川上　之成</dc:creator>
  <cp:lastModifiedBy>川上　之成</cp:lastModifiedBy>
  <cp:lastPrinted>2026-02-10T09:45:27Z</cp:lastPrinted>
  <dcterms:created xsi:type="dcterms:W3CDTF">2026-02-10T09:14:29Z</dcterms:created>
  <dcterms:modified xsi:type="dcterms:W3CDTF">2026-02-13T08:23:40Z</dcterms:modified>
</cp:coreProperties>
</file>