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257$\doc\020 理事会及び議会運営委員会\令和07年度\05 ２月定例会\① ２月１８日　議会運営委員会（招集告示）\"/>
    </mc:Choice>
  </mc:AlternateContent>
  <xr:revisionPtr revIDLastSave="0" documentId="13_ncr:1_{3F099D56-5505-4228-89E7-32DE3DCB898E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維新２人（調整用）" sheetId="36" r:id="rId1"/>
    <sheet name="議運資料" sheetId="30" r:id="rId2"/>
  </sheets>
  <definedNames>
    <definedName name="_xlnm.Print_Area" localSheetId="0">'維新２人（調整用）'!$A$1:$J$38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30" l="1"/>
  <c r="G27" i="30"/>
  <c r="F27" i="30"/>
  <c r="E27" i="30"/>
  <c r="D27" i="30"/>
  <c r="H27" i="30" s="1"/>
  <c r="H26" i="30"/>
  <c r="H25" i="30"/>
  <c r="H24" i="30"/>
  <c r="H23" i="30"/>
  <c r="H22" i="30"/>
  <c r="G22" i="30"/>
  <c r="F22" i="30"/>
  <c r="E22" i="30"/>
  <c r="D22" i="30"/>
  <c r="H21" i="30"/>
  <c r="H20" i="30"/>
  <c r="H19" i="30"/>
  <c r="H18" i="30"/>
  <c r="G17" i="30"/>
  <c r="F17" i="30"/>
  <c r="E17" i="30"/>
  <c r="D17" i="30"/>
  <c r="H17" i="30" s="1"/>
  <c r="H16" i="30"/>
  <c r="H15" i="30"/>
  <c r="H14" i="30"/>
  <c r="H13" i="30"/>
  <c r="G12" i="30"/>
  <c r="F12" i="30"/>
  <c r="E12" i="30"/>
  <c r="D12" i="30"/>
  <c r="H12" i="30" s="1"/>
  <c r="H11" i="30"/>
  <c r="H10" i="30"/>
  <c r="H9" i="30"/>
  <c r="H8" i="30"/>
  <c r="G30" i="36" l="1"/>
  <c r="F30" i="36"/>
  <c r="E30" i="36"/>
  <c r="G25" i="36"/>
  <c r="F25" i="36"/>
  <c r="E25" i="36"/>
  <c r="D25" i="36"/>
  <c r="H24" i="36"/>
  <c r="H23" i="36"/>
  <c r="H22" i="36"/>
  <c r="H21" i="36"/>
  <c r="G20" i="36"/>
  <c r="F20" i="36"/>
  <c r="E20" i="36"/>
  <c r="D20" i="36"/>
  <c r="D36" i="36" s="1"/>
  <c r="H19" i="36"/>
  <c r="H18" i="36"/>
  <c r="H17" i="36"/>
  <c r="H16" i="36"/>
  <c r="H14" i="36"/>
  <c r="M12" i="30"/>
  <c r="M17" i="30"/>
  <c r="M22" i="30"/>
  <c r="M27" i="30"/>
  <c r="M28" i="30"/>
  <c r="H35" i="36" l="1"/>
  <c r="F36" i="36"/>
  <c r="E36" i="36"/>
  <c r="G36" i="36"/>
  <c r="H20" i="36"/>
  <c r="H25" i="36"/>
  <c r="P14" i="30"/>
  <c r="O27" i="30"/>
  <c r="N27" i="30"/>
  <c r="L27" i="30"/>
  <c r="P26" i="30"/>
  <c r="P25" i="30"/>
  <c r="P24" i="30"/>
  <c r="P23" i="30"/>
  <c r="O22" i="30"/>
  <c r="N22" i="30"/>
  <c r="L22" i="30"/>
  <c r="P21" i="30"/>
  <c r="P20" i="30"/>
  <c r="P19" i="30"/>
  <c r="P18" i="30"/>
  <c r="O17" i="30"/>
  <c r="N17" i="30"/>
  <c r="L17" i="30"/>
  <c r="P16" i="30"/>
  <c r="P13" i="30"/>
  <c r="O12" i="30"/>
  <c r="N12" i="30"/>
  <c r="L12" i="30"/>
  <c r="P11" i="30"/>
  <c r="P10" i="30"/>
  <c r="P9" i="30"/>
  <c r="P8" i="30"/>
  <c r="P6" i="30"/>
  <c r="H6" i="30"/>
  <c r="H36" i="36" l="1"/>
  <c r="F28" i="30"/>
  <c r="N28" i="30"/>
  <c r="E28" i="30"/>
  <c r="P27" i="30"/>
  <c r="L28" i="30"/>
  <c r="P17" i="30"/>
  <c r="O28" i="30"/>
  <c r="G28" i="30"/>
  <c r="D28" i="30"/>
  <c r="P22" i="30"/>
  <c r="P12" i="30"/>
  <c r="P28" i="30" l="1"/>
  <c r="H28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D27" authorId="0" shapeId="0" xr:uid="{537E2740-EBD4-4F9C-981D-5A743C61DD13}">
      <text>
        <r>
          <rPr>
            <b/>
            <sz val="9"/>
            <color indexed="81"/>
            <rFont val="MS P ゴシック"/>
            <family val="3"/>
            <charset val="128"/>
          </rPr>
          <t>牛尾議員実施</t>
        </r>
      </text>
    </comment>
    <comment ref="G27" authorId="0" shapeId="0" xr:uid="{B20ECC4C-7B1C-4B22-9369-E70D4F1719F5}">
      <text>
        <r>
          <rPr>
            <b/>
            <sz val="9"/>
            <color indexed="81"/>
            <rFont val="MS P ゴシック"/>
            <family val="3"/>
            <charset val="128"/>
          </rPr>
          <t>松浪議員実施</t>
        </r>
      </text>
    </comment>
  </commentList>
</comments>
</file>

<file path=xl/sharedStrings.xml><?xml version="1.0" encoding="utf-8"?>
<sst xmlns="http://schemas.openxmlformats.org/spreadsheetml/2006/main" count="116" uniqueCount="45">
  <si>
    <t>計</t>
    <rPh sb="0" eb="1">
      <t>ケイ</t>
    </rPh>
    <phoneticPr fontId="1"/>
  </si>
  <si>
    <t>小計</t>
    <rPh sb="0" eb="1">
      <t>ショウ</t>
    </rPh>
    <rPh sb="1" eb="2">
      <t>ケイ</t>
    </rPh>
    <phoneticPr fontId="1"/>
  </si>
  <si>
    <t>合計</t>
    <rPh sb="0" eb="2">
      <t>ゴウケイ</t>
    </rPh>
    <phoneticPr fontId="1"/>
  </si>
  <si>
    <t>少数会派</t>
    <rPh sb="0" eb="2">
      <t>ショウスウ</t>
    </rPh>
    <rPh sb="2" eb="4">
      <t>カイハ</t>
    </rPh>
    <phoneticPr fontId="1"/>
  </si>
  <si>
    <t>（単位：人）</t>
    <phoneticPr fontId="1"/>
  </si>
  <si>
    <t>公明党</t>
    <rPh sb="0" eb="3">
      <t>コウメイトウ</t>
    </rPh>
    <phoneticPr fontId="1"/>
  </si>
  <si>
    <t>自民党</t>
    <rPh sb="0" eb="3">
      <t>ジミントウ</t>
    </rPh>
    <phoneticPr fontId="1"/>
  </si>
  <si>
    <t>Ｒ５年９月</t>
    <phoneticPr fontId="1"/>
  </si>
  <si>
    <t>Ｒ５年11月</t>
    <phoneticPr fontId="1"/>
  </si>
  <si>
    <t>Ｒ６年２月</t>
    <phoneticPr fontId="1"/>
  </si>
  <si>
    <t>Ｒ６年９月</t>
    <phoneticPr fontId="1"/>
  </si>
  <si>
    <t>Ｒ７年２月</t>
    <phoneticPr fontId="1"/>
  </si>
  <si>
    <t>Ｒ７年９月</t>
    <phoneticPr fontId="1"/>
  </si>
  <si>
    <t>Ｒ８年２月</t>
    <phoneticPr fontId="1"/>
  </si>
  <si>
    <t>Ｒ８年９月</t>
    <phoneticPr fontId="1"/>
  </si>
  <si>
    <t>Ｒ８年11月</t>
    <phoneticPr fontId="1"/>
  </si>
  <si>
    <t>Ｒ９年２月</t>
    <phoneticPr fontId="1"/>
  </si>
  <si>
    <t>Ｒ６年11月</t>
    <phoneticPr fontId="1"/>
  </si>
  <si>
    <t>Ｒ７年11月</t>
    <phoneticPr fontId="1"/>
  </si>
  <si>
    <t>Ｒ５年６月</t>
    <phoneticPr fontId="1"/>
  </si>
  <si>
    <t>Ｒ６年６月</t>
    <phoneticPr fontId="1"/>
  </si>
  <si>
    <t>Ｒ７年６月</t>
    <phoneticPr fontId="1"/>
  </si>
  <si>
    <t>Ｒ８年６月</t>
    <phoneticPr fontId="1"/>
  </si>
  <si>
    <t>Ｒ５年度</t>
    <rPh sb="2" eb="4">
      <t>ネンド</t>
    </rPh>
    <phoneticPr fontId="1"/>
  </si>
  <si>
    <t>Ｒ６年度</t>
    <rPh sb="2" eb="4">
      <t>ネンド</t>
    </rPh>
    <phoneticPr fontId="1"/>
  </si>
  <si>
    <t>Ｒ７年度</t>
    <rPh sb="2" eb="4">
      <t>ネンド</t>
    </rPh>
    <phoneticPr fontId="1"/>
  </si>
  <si>
    <t>Ｒ８年度</t>
    <rPh sb="2" eb="4">
      <t>ネンド</t>
    </rPh>
    <phoneticPr fontId="1"/>
  </si>
  <si>
    <t>年度</t>
    <rPh sb="0" eb="2">
      <t>ネンド</t>
    </rPh>
    <phoneticPr fontId="1"/>
  </si>
  <si>
    <t>定例会</t>
    <rPh sb="0" eb="3">
      <t>テイレイカイ</t>
    </rPh>
    <phoneticPr fontId="1"/>
  </si>
  <si>
    <t>会派等</t>
    <rPh sb="0" eb="2">
      <t>カイハ</t>
    </rPh>
    <rPh sb="2" eb="3">
      <t>トウ</t>
    </rPh>
    <phoneticPr fontId="1"/>
  </si>
  <si>
    <t>人数</t>
    <rPh sb="0" eb="2">
      <t>ニンズウ</t>
    </rPh>
    <phoneticPr fontId="1"/>
  </si>
  <si>
    <t>大阪維新</t>
    <rPh sb="0" eb="2">
      <t>オオサカ</t>
    </rPh>
    <rPh sb="2" eb="4">
      <t>イシン</t>
    </rPh>
    <phoneticPr fontId="1"/>
  </si>
  <si>
    <t>第20期　一般質問の会派別割当（案）</t>
    <rPh sb="16" eb="17">
      <t>アン</t>
    </rPh>
    <phoneticPr fontId="1"/>
  </si>
  <si>
    <t>■変更案</t>
    <rPh sb="1" eb="4">
      <t>ヘンコウアン</t>
    </rPh>
    <phoneticPr fontId="1"/>
  </si>
  <si>
    <t>少数会派
・無所属</t>
    <rPh sb="0" eb="2">
      <t>ショウスウ</t>
    </rPh>
    <rPh sb="2" eb="4">
      <t>カイハ</t>
    </rPh>
    <rPh sb="6" eb="9">
      <t>ムショゾク</t>
    </rPh>
    <phoneticPr fontId="1"/>
  </si>
  <si>
    <t>会派人数</t>
    <rPh sb="0" eb="2">
      <t>カイハ</t>
    </rPh>
    <rPh sb="2" eb="4">
      <t>ニンズウ</t>
    </rPh>
    <phoneticPr fontId="1"/>
  </si>
  <si>
    <t>会派比率</t>
    <rPh sb="0" eb="4">
      <t>カイハヒリツ</t>
    </rPh>
    <phoneticPr fontId="1"/>
  </si>
  <si>
    <t>②</t>
    <phoneticPr fontId="1"/>
  </si>
  <si>
    <t>（単位：人）</t>
    <rPh sb="1" eb="3">
      <t>タンイ</t>
    </rPh>
    <phoneticPr fontId="1"/>
  </si>
  <si>
    <t>⑬</t>
    <phoneticPr fontId="1"/>
  </si>
  <si>
    <t>【現行（R6.11.5変更）】</t>
    <rPh sb="1" eb="3">
      <t>ゲンコウ</t>
    </rPh>
    <rPh sb="11" eb="13">
      <t>ヘンコウ</t>
    </rPh>
    <phoneticPr fontId="1"/>
  </si>
  <si>
    <t>第20期　一般質問の会派別割当表（案）</t>
    <rPh sb="17" eb="18">
      <t>アン</t>
    </rPh>
    <phoneticPr fontId="1"/>
  </si>
  <si>
    <t>13➡14</t>
    <phoneticPr fontId="1"/>
  </si>
  <si>
    <t>・○数字部分のいずれかで調整。</t>
    <rPh sb="2" eb="3">
      <t>カズ</t>
    </rPh>
    <rPh sb="3" eb="4">
      <t>ジ</t>
    </rPh>
    <rPh sb="4" eb="6">
      <t>ブブン</t>
    </rPh>
    <rPh sb="12" eb="14">
      <t>チョウセイ</t>
    </rPh>
    <phoneticPr fontId="1"/>
  </si>
  <si>
    <t>■令和６年11月５日　議会運営委員会決定</t>
    <rPh sb="1" eb="3">
      <t>レイワ</t>
    </rPh>
    <rPh sb="4" eb="5">
      <t>ネン</t>
    </rPh>
    <rPh sb="7" eb="8">
      <t>ガツ</t>
    </rPh>
    <rPh sb="9" eb="10">
      <t>ニチ</t>
    </rPh>
    <rPh sb="11" eb="18">
      <t>ギカイウンエイイインカイ</t>
    </rPh>
    <rPh sb="18" eb="20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</si>
</sst>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i/>
      <u/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i/>
      <u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mediumGray"/>
    </fill>
    <fill>
      <patternFill patternType="mediumGray"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6" fillId="3" borderId="17" xfId="0" applyNumberFormat="1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14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14" xfId="0" applyNumberFormat="1" applyFont="1" applyFill="1" applyBorder="1" applyAlignment="1">
      <alignment horizontal="center" vertical="center"/>
    </xf>
    <xf numFmtId="0" fontId="8" fillId="4" borderId="21" xfId="0" applyNumberFormat="1" applyFont="1" applyFill="1" applyBorder="1" applyAlignment="1">
      <alignment horizontal="center" vertical="center" shrinkToFit="1"/>
    </xf>
    <xf numFmtId="0" fontId="8" fillId="3" borderId="16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0" fontId="9" fillId="3" borderId="16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 shrinkToFit="1"/>
    </xf>
    <xf numFmtId="0" fontId="8" fillId="0" borderId="9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/>
    </xf>
    <xf numFmtId="0" fontId="8" fillId="6" borderId="16" xfId="0" applyNumberFormat="1" applyFont="1" applyFill="1" applyBorder="1" applyAlignment="1">
      <alignment horizontal="center" vertical="center"/>
    </xf>
    <xf numFmtId="0" fontId="8" fillId="6" borderId="17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6" borderId="16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0" fontId="8" fillId="4" borderId="2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left"/>
    </xf>
    <xf numFmtId="0" fontId="8" fillId="5" borderId="9" xfId="0" applyNumberFormat="1" applyFont="1" applyFill="1" applyBorder="1" applyAlignment="1">
      <alignment horizontal="center" vertical="center"/>
    </xf>
    <xf numFmtId="0" fontId="8" fillId="5" borderId="15" xfId="0" applyNumberFormat="1" applyFont="1" applyFill="1" applyBorder="1" applyAlignment="1">
      <alignment horizontal="center" vertical="center"/>
    </xf>
    <xf numFmtId="0" fontId="8" fillId="5" borderId="1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4" borderId="22" xfId="0" applyNumberFormat="1" applyFont="1" applyFill="1" applyBorder="1" applyAlignment="1">
      <alignment horizontal="center" vertical="center"/>
    </xf>
    <xf numFmtId="0" fontId="6" fillId="5" borderId="12" xfId="0" applyNumberFormat="1" applyFont="1" applyFill="1" applyBorder="1" applyAlignment="1">
      <alignment horizontal="center" vertical="center"/>
    </xf>
    <xf numFmtId="0" fontId="6" fillId="5" borderId="1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19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textRotation="255" shrinkToFit="1"/>
    </xf>
    <xf numFmtId="49" fontId="4" fillId="0" borderId="18" xfId="0" applyNumberFormat="1" applyFont="1" applyFill="1" applyBorder="1" applyAlignment="1">
      <alignment horizontal="center" vertical="center" textRotation="255" shrinkToFit="1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textRotation="255"/>
    </xf>
    <xf numFmtId="49" fontId="4" fillId="0" borderId="18" xfId="0" applyNumberFormat="1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49" fontId="4" fillId="0" borderId="23" xfId="0" applyNumberFormat="1" applyFont="1" applyFill="1" applyBorder="1" applyAlignment="1">
      <alignment horizontal="center" vertical="center" textRotation="255"/>
    </xf>
    <xf numFmtId="49" fontId="4" fillId="4" borderId="20" xfId="0" applyNumberFormat="1" applyFont="1" applyFill="1" applyBorder="1" applyAlignment="1">
      <alignment horizontal="center" vertical="center"/>
    </xf>
    <xf numFmtId="49" fontId="4" fillId="4" borderId="19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1</xdr:row>
      <xdr:rowOff>34290</xdr:rowOff>
    </xdr:from>
    <xdr:to>
      <xdr:col>5</xdr:col>
      <xdr:colOff>1005840</xdr:colOff>
      <xdr:row>7</xdr:row>
      <xdr:rowOff>76200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C674025-21E0-45FC-B9E4-737EDBB2585E}"/>
            </a:ext>
          </a:extLst>
        </xdr:cNvPr>
        <xdr:cNvSpPr/>
      </xdr:nvSpPr>
      <xdr:spPr>
        <a:xfrm>
          <a:off x="198120" y="384810"/>
          <a:ext cx="4358640" cy="1261110"/>
        </a:xfrm>
        <a:prstGeom prst="roundRect">
          <a:avLst>
            <a:gd name="adj" fmla="val 8334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大阪維新</a:t>
          </a:r>
          <a:endParaRPr kumimoji="1" lang="en-US" altLang="ja-JP" sz="1000" b="1"/>
        </a:p>
        <a:p>
          <a:pPr algn="l"/>
          <a:r>
            <a:rPr kumimoji="1" lang="ja-JP" altLang="en-US" sz="1000"/>
            <a:t>・牛尾議員の辞職（</a:t>
          </a:r>
          <a:r>
            <a:rPr kumimoji="1" lang="en-US" altLang="ja-JP" sz="1000"/>
            <a:t>R7.12.17</a:t>
          </a:r>
          <a:r>
            <a:rPr kumimoji="1" lang="ja-JP" altLang="en-US" sz="1000"/>
            <a:t>）　　　　　 ▲１枠　　　　　　　 　　　　Ｒ８：▲１</a:t>
          </a:r>
          <a:endParaRPr kumimoji="1" lang="en-US" altLang="ja-JP" sz="1000"/>
        </a:p>
        <a:p>
          <a:pPr algn="l"/>
          <a:r>
            <a:rPr kumimoji="1" lang="ja-JP" altLang="en-US" sz="1000"/>
            <a:t>・中川（剛）議員の当選（</a:t>
          </a:r>
          <a:r>
            <a:rPr kumimoji="1" lang="en-US" altLang="ja-JP" sz="1000"/>
            <a:t>R8.1.25</a:t>
          </a:r>
          <a:r>
            <a:rPr kumimoji="1" lang="ja-JP" altLang="en-US" sz="1000"/>
            <a:t>）　　　＋２枠　　　Ｒ７：＋１　　　Ｒ８：＋１</a:t>
          </a:r>
          <a:endParaRPr kumimoji="1" lang="en-US" altLang="ja-JP" sz="1000"/>
        </a:p>
        <a:p>
          <a:pPr algn="l"/>
          <a:r>
            <a:rPr kumimoji="1" lang="ja-JP" altLang="en-US" sz="1000"/>
            <a:t>・土井議員の当選（</a:t>
          </a:r>
          <a:r>
            <a:rPr kumimoji="1" lang="en-US" altLang="ja-JP" sz="1000"/>
            <a:t>R8.2.8</a:t>
          </a:r>
          <a:r>
            <a:rPr kumimoji="1" lang="ja-JP" altLang="en-US" sz="1000"/>
            <a:t>） 　　　　　　 </a:t>
          </a:r>
          <a:r>
            <a:rPr kumimoji="1" lang="ja-JP" altLang="en-US" sz="1000" u="sng"/>
            <a:t>＋２枠　　　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Ｒ７：＋１　　　Ｒ８：＋１</a:t>
          </a:r>
          <a:endParaRPr kumimoji="1" lang="en-US" altLang="ja-JP" sz="1000" u="sng"/>
        </a:p>
        <a:p>
          <a:pPr algn="l"/>
          <a:r>
            <a:rPr kumimoji="1" lang="ja-JP" altLang="en-US" sz="1000" u="none"/>
            <a:t>　　　　　　　　　　　　　　　　　　　　　　　 ＋３枠　　　Ｒ７：＋２　　　Ｒ８：＋１</a:t>
          </a:r>
          <a:endParaRPr kumimoji="1" lang="en-US" altLang="ja-JP" sz="1000" u="none"/>
        </a:p>
        <a:p>
          <a:pPr algn="l"/>
          <a:r>
            <a:rPr kumimoji="1" lang="ja-JP" altLang="en-US" sz="1000" u="none"/>
            <a:t>　　　　　　　　　　　　　　　　　　　　　　　　　　　　　　</a:t>
          </a:r>
          <a:r>
            <a:rPr kumimoji="1" lang="ja-JP" altLang="en-US" sz="1000" u="none" baseline="0"/>
            <a:t> </a:t>
          </a:r>
          <a:r>
            <a:rPr kumimoji="1" lang="en-US" altLang="ja-JP" sz="1000" u="none"/>
            <a:t>※</a:t>
          </a:r>
          <a:r>
            <a:rPr kumimoji="1" lang="ja-JP" altLang="en-US" sz="1000" u="none"/>
            <a:t>Ｒ７のうち１枠辞退</a:t>
          </a:r>
          <a:endParaRPr kumimoji="1" lang="en-US" altLang="ja-JP" sz="1000" u="none"/>
        </a:p>
      </xdr:txBody>
    </xdr:sp>
    <xdr:clientData/>
  </xdr:twoCellAnchor>
  <xdr:twoCellAnchor>
    <xdr:from>
      <xdr:col>6</xdr:col>
      <xdr:colOff>662940</xdr:colOff>
      <xdr:row>30</xdr:row>
      <xdr:rowOff>60960</xdr:rowOff>
    </xdr:from>
    <xdr:to>
      <xdr:col>6</xdr:col>
      <xdr:colOff>784860</xdr:colOff>
      <xdr:row>32</xdr:row>
      <xdr:rowOff>312420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8ADEF8CF-2241-4FDB-9DA0-D516435DE7D3}"/>
            </a:ext>
          </a:extLst>
        </xdr:cNvPr>
        <xdr:cNvSpPr/>
      </xdr:nvSpPr>
      <xdr:spPr>
        <a:xfrm>
          <a:off x="5288280" y="7787640"/>
          <a:ext cx="121920" cy="937260"/>
        </a:xfrm>
        <a:prstGeom prst="rightBrace">
          <a:avLst/>
        </a:prstGeom>
        <a:noFill/>
        <a:ln w="12700" cap="flat" cmpd="sng" algn="ctr">
          <a:solidFill>
            <a:sysClr val="windowText" lastClr="000000">
              <a:shade val="95000"/>
              <a:satMod val="105000"/>
            </a:sysClr>
          </a:solidFill>
          <a:prstDash val="sysDot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579120</xdr:colOff>
      <xdr:row>30</xdr:row>
      <xdr:rowOff>251460</xdr:rowOff>
    </xdr:from>
    <xdr:to>
      <xdr:col>9</xdr:col>
      <xdr:colOff>259080</xdr:colOff>
      <xdr:row>32</xdr:row>
      <xdr:rowOff>175260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5A1C68A-E8D0-40D2-A29D-DA3BFFCBCAE4}"/>
            </a:ext>
          </a:extLst>
        </xdr:cNvPr>
        <xdr:cNvSpPr/>
      </xdr:nvSpPr>
      <xdr:spPr>
        <a:xfrm>
          <a:off x="6278880" y="8374380"/>
          <a:ext cx="594360" cy="6096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②のうち、１人分を減</a:t>
          </a:r>
          <a:endParaRPr kumimoji="1" lang="en-US" altLang="ja-JP" sz="900"/>
        </a:p>
      </xdr:txBody>
    </xdr:sp>
    <xdr:clientData/>
  </xdr:twoCellAnchor>
  <xdr:twoCellAnchor>
    <xdr:from>
      <xdr:col>6</xdr:col>
      <xdr:colOff>777240</xdr:colOff>
      <xdr:row>31</xdr:row>
      <xdr:rowOff>190500</xdr:rowOff>
    </xdr:from>
    <xdr:to>
      <xdr:col>7</xdr:col>
      <xdr:colOff>579120</xdr:colOff>
      <xdr:row>32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8DE476B9-F519-4370-BD40-3552704A7F55}"/>
            </a:ext>
          </a:extLst>
        </xdr:cNvPr>
        <xdr:cNvCxnSpPr/>
      </xdr:nvCxnSpPr>
      <xdr:spPr>
        <a:xfrm>
          <a:off x="5402580" y="8260080"/>
          <a:ext cx="876300" cy="152400"/>
        </a:xfrm>
        <a:prstGeom prst="straightConnector1">
          <a:avLst/>
        </a:prstGeom>
        <a:ln w="12700"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121920</xdr:colOff>
      <xdr:row>8</xdr:row>
      <xdr:rowOff>22860</xdr:rowOff>
    </xdr:from>
    <xdr:to>
      <xdr:col>5</xdr:col>
      <xdr:colOff>1036320</xdr:colOff>
      <xdr:row>10</xdr:row>
      <xdr:rowOff>137160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346F2268-C233-468C-926D-1FCC7E600B54}"/>
            </a:ext>
          </a:extLst>
        </xdr:cNvPr>
        <xdr:cNvSpPr/>
      </xdr:nvSpPr>
      <xdr:spPr>
        <a:xfrm>
          <a:off x="236220" y="1790700"/>
          <a:ext cx="4351020" cy="510540"/>
        </a:xfrm>
        <a:prstGeom prst="roundRect">
          <a:avLst>
            <a:gd name="adj" fmla="val 8334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少数会派</a:t>
          </a:r>
          <a:endParaRPr kumimoji="1" lang="en-US" altLang="ja-JP" sz="1000" b="1"/>
        </a:p>
        <a:p>
          <a:pPr algn="l"/>
          <a:r>
            <a:rPr kumimoji="1" lang="ja-JP" altLang="en-US" sz="1000"/>
            <a:t>・松浪議員の辞職（</a:t>
          </a:r>
          <a:r>
            <a:rPr kumimoji="1" lang="en-US" altLang="ja-JP" sz="1000"/>
            <a:t>R8.1.20</a:t>
          </a:r>
          <a:r>
            <a:rPr kumimoji="1" lang="ja-JP" altLang="en-US" sz="1000"/>
            <a:t>）　　　　　　▲１枠　　　　　　　　　　　　Ｒ８：▲１</a:t>
          </a:r>
          <a:endParaRPr kumimoji="1" lang="en-US" altLang="ja-JP" sz="1000"/>
        </a:p>
      </xdr:txBody>
    </xdr:sp>
    <xdr:clientData/>
  </xdr:twoCellAnchor>
  <xdr:twoCellAnchor>
    <xdr:from>
      <xdr:col>3</xdr:col>
      <xdr:colOff>632460</xdr:colOff>
      <xdr:row>30</xdr:row>
      <xdr:rowOff>76200</xdr:rowOff>
    </xdr:from>
    <xdr:to>
      <xdr:col>3</xdr:col>
      <xdr:colOff>754380</xdr:colOff>
      <xdr:row>32</xdr:row>
      <xdr:rowOff>327660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C146BB02-F8EE-4578-A7D0-FE6AAF56BA7F}"/>
            </a:ext>
          </a:extLst>
        </xdr:cNvPr>
        <xdr:cNvSpPr/>
      </xdr:nvSpPr>
      <xdr:spPr>
        <a:xfrm>
          <a:off x="2034540" y="8199120"/>
          <a:ext cx="121920" cy="937260"/>
        </a:xfrm>
        <a:prstGeom prst="rightBrace">
          <a:avLst/>
        </a:prstGeom>
        <a:noFill/>
        <a:ln w="12700" cap="flat" cmpd="sng" algn="ctr">
          <a:solidFill>
            <a:sysClr val="windowText" lastClr="000000">
              <a:shade val="95000"/>
              <a:satMod val="105000"/>
            </a:sysClr>
          </a:solidFill>
          <a:prstDash val="sysDot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792480</xdr:colOff>
      <xdr:row>30</xdr:row>
      <xdr:rowOff>266700</xdr:rowOff>
    </xdr:from>
    <xdr:to>
      <xdr:col>4</xdr:col>
      <xdr:colOff>312420</xdr:colOff>
      <xdr:row>32</xdr:row>
      <xdr:rowOff>220980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E8BBBC1-B5A1-4974-B487-74BAB1CA74B5}"/>
            </a:ext>
          </a:extLst>
        </xdr:cNvPr>
        <xdr:cNvSpPr/>
      </xdr:nvSpPr>
      <xdr:spPr>
        <a:xfrm>
          <a:off x="2194560" y="8389620"/>
          <a:ext cx="594360" cy="6400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⑬のうち、１人分を増</a:t>
          </a:r>
          <a:endParaRPr kumimoji="1" lang="en-US" altLang="ja-JP" sz="900"/>
        </a:p>
      </xdr:txBody>
    </xdr:sp>
    <xdr:clientData/>
  </xdr:twoCellAnchor>
  <xdr:twoCellAnchor>
    <xdr:from>
      <xdr:col>6</xdr:col>
      <xdr:colOff>388620</xdr:colOff>
      <xdr:row>2</xdr:row>
      <xdr:rowOff>152400</xdr:rowOff>
    </xdr:from>
    <xdr:to>
      <xdr:col>9</xdr:col>
      <xdr:colOff>182880</xdr:colOff>
      <xdr:row>5</xdr:row>
      <xdr:rowOff>152400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4AA6EC90-D6EE-4952-9CC6-F19A1A889428}"/>
            </a:ext>
          </a:extLst>
        </xdr:cNvPr>
        <xdr:cNvSpPr/>
      </xdr:nvSpPr>
      <xdr:spPr>
        <a:xfrm>
          <a:off x="5013960" y="708660"/>
          <a:ext cx="1783080" cy="617220"/>
        </a:xfrm>
        <a:prstGeom prst="roundRect">
          <a:avLst/>
        </a:prstGeom>
        <a:noFill/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</a:t>
          </a:r>
          <a:r>
            <a:rPr lang="ja-JP" altLang="ja-JP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令和７年度</a:t>
          </a:r>
          <a:r>
            <a:rPr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：１枠増</a:t>
          </a:r>
          <a:endParaRPr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・令和８年度：１枠増</a:t>
          </a:r>
          <a:endParaRPr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510540</xdr:colOff>
      <xdr:row>4</xdr:row>
      <xdr:rowOff>172720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189E886-0D3B-4837-8781-CCE9EE8B708B}"/>
            </a:ext>
          </a:extLst>
        </xdr:cNvPr>
        <xdr:cNvSpPr/>
      </xdr:nvSpPr>
      <xdr:spPr>
        <a:xfrm>
          <a:off x="4625340" y="762000"/>
          <a:ext cx="510540" cy="378460"/>
        </a:xfrm>
        <a:prstGeom prst="roundRect">
          <a:avLst/>
        </a:prstGeom>
        <a:noFill/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➡</a:t>
          </a:r>
          <a:endParaRPr kumimoji="1" lang="en-US" altLang="ja-JP" sz="1600"/>
        </a:p>
      </xdr:txBody>
    </xdr:sp>
    <xdr:clientData/>
  </xdr:twoCellAnchor>
  <xdr:twoCellAnchor>
    <xdr:from>
      <xdr:col>6</xdr:col>
      <xdr:colOff>30480</xdr:colOff>
      <xdr:row>8</xdr:row>
      <xdr:rowOff>121920</xdr:rowOff>
    </xdr:from>
    <xdr:to>
      <xdr:col>6</xdr:col>
      <xdr:colOff>541020</xdr:colOff>
      <xdr:row>10</xdr:row>
      <xdr:rowOff>104140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53382517-E035-4EAD-8B36-B648FA2D2B2B}"/>
            </a:ext>
          </a:extLst>
        </xdr:cNvPr>
        <xdr:cNvSpPr/>
      </xdr:nvSpPr>
      <xdr:spPr>
        <a:xfrm>
          <a:off x="4655820" y="1889760"/>
          <a:ext cx="510540" cy="378460"/>
        </a:xfrm>
        <a:prstGeom prst="roundRect">
          <a:avLst/>
        </a:prstGeom>
        <a:noFill/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➡</a:t>
          </a:r>
          <a:endParaRPr kumimoji="1" lang="en-US" altLang="ja-JP" sz="1600"/>
        </a:p>
      </xdr:txBody>
    </xdr:sp>
    <xdr:clientData/>
  </xdr:twoCellAnchor>
  <xdr:twoCellAnchor>
    <xdr:from>
      <xdr:col>6</xdr:col>
      <xdr:colOff>449580</xdr:colOff>
      <xdr:row>8</xdr:row>
      <xdr:rowOff>167640</xdr:rowOff>
    </xdr:from>
    <xdr:to>
      <xdr:col>9</xdr:col>
      <xdr:colOff>76200</xdr:colOff>
      <xdr:row>10</xdr:row>
      <xdr:rowOff>129540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B0C03A0C-4FFF-4D48-A36E-7E2B14778C03}"/>
            </a:ext>
          </a:extLst>
        </xdr:cNvPr>
        <xdr:cNvSpPr/>
      </xdr:nvSpPr>
      <xdr:spPr>
        <a:xfrm>
          <a:off x="5074920" y="1935480"/>
          <a:ext cx="1615440" cy="358140"/>
        </a:xfrm>
        <a:prstGeom prst="roundRect">
          <a:avLst/>
        </a:prstGeom>
        <a:noFill/>
        <a:ln w="127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・令和８年度：１枠減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6250" y="1571625"/>
          <a:ext cx="97155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9525</xdr:rowOff>
    </xdr:from>
    <xdr:to>
      <xdr:col>11</xdr:col>
      <xdr:colOff>9525</xdr:colOff>
      <xdr:row>6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457950" y="1571625"/>
          <a:ext cx="97155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76199</xdr:colOff>
      <xdr:row>15</xdr:row>
      <xdr:rowOff>209549</xdr:rowOff>
    </xdr:from>
    <xdr:to>
      <xdr:col>8</xdr:col>
      <xdr:colOff>544199</xdr:colOff>
      <xdr:row>18</xdr:row>
      <xdr:rowOff>116849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62599" y="4552949"/>
          <a:ext cx="468000" cy="79312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B9AAB3-5C52-452D-9078-51F0EE5BFC50}"/>
            </a:ext>
          </a:extLst>
        </xdr:cNvPr>
        <xdr:cNvCxnSpPr/>
      </xdr:nvCxnSpPr>
      <xdr:spPr>
        <a:xfrm>
          <a:off x="583692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182880</xdr:colOff>
      <xdr:row>0</xdr:row>
      <xdr:rowOff>76200</xdr:rowOff>
    </xdr:from>
    <xdr:to>
      <xdr:col>15</xdr:col>
      <xdr:colOff>633730</xdr:colOff>
      <xdr:row>0</xdr:row>
      <xdr:rowOff>580390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5D5B6C2C-AD57-42A8-A64A-1DD0EADCE607}"/>
            </a:ext>
          </a:extLst>
        </xdr:cNvPr>
        <xdr:cNvSpPr>
          <a:spLocks noChangeArrowheads="1"/>
        </xdr:cNvSpPr>
      </xdr:nvSpPr>
      <xdr:spPr bwMode="auto">
        <a:xfrm>
          <a:off x="9083040" y="76200"/>
          <a:ext cx="1182370" cy="50419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8890" rIns="36000" bIns="8890" anchor="t" anchorCtr="0" upright="1">
          <a:noAutofit/>
        </a:bodyPr>
        <a:lstStyle/>
        <a:p>
          <a:pPr algn="ctr">
            <a:lnSpc>
              <a:spcPts val="3500"/>
            </a:lnSpc>
          </a:pPr>
          <a:r>
            <a:rPr lang="ja-JP" sz="26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資料</a:t>
          </a:r>
          <a:r>
            <a:rPr lang="ja-JP" altLang="en-US" sz="26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３</a:t>
          </a:r>
          <a:endParaRPr lang="ja-JP" sz="26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958C-1208-457E-AB15-F7688518D048}">
  <dimension ref="A1:J38"/>
  <sheetViews>
    <sheetView view="pageBreakPreview" topLeftCell="A21" zoomScaleNormal="100" zoomScaleSheetLayoutView="100" workbookViewId="0">
      <selection activeCell="F32" sqref="F32"/>
    </sheetView>
  </sheetViews>
  <sheetFormatPr defaultColWidth="9" defaultRowHeight="14.4"/>
  <cols>
    <col min="1" max="1" width="1.6640625" style="2" customWidth="1"/>
    <col min="2" max="2" width="5.109375" style="3" customWidth="1"/>
    <col min="3" max="3" width="13.6640625" style="3" customWidth="1"/>
    <col min="4" max="7" width="15.6640625" style="2" customWidth="1"/>
    <col min="8" max="8" width="11.6640625" style="2" customWidth="1"/>
    <col min="9" max="9" width="1.6640625" style="2" customWidth="1"/>
    <col min="10" max="10" width="4.33203125" style="2" customWidth="1"/>
    <col min="11" max="16384" width="9" style="2"/>
  </cols>
  <sheetData>
    <row r="1" spans="1:10" ht="27.9" customHeight="1">
      <c r="A1" s="1"/>
      <c r="B1" s="96" t="s">
        <v>41</v>
      </c>
      <c r="C1" s="97"/>
      <c r="D1" s="97"/>
      <c r="E1" s="97"/>
      <c r="F1" s="97"/>
      <c r="G1" s="97"/>
      <c r="H1" s="97"/>
      <c r="I1" s="85"/>
    </row>
    <row r="2" spans="1:10" ht="16.2" customHeight="1">
      <c r="A2" s="1"/>
      <c r="B2" s="85"/>
      <c r="C2" s="86"/>
      <c r="D2" s="86"/>
      <c r="E2" s="86"/>
      <c r="F2" s="86"/>
      <c r="G2" s="86"/>
      <c r="H2" s="86"/>
      <c r="I2" s="85"/>
    </row>
    <row r="3" spans="1:10" ht="16.2" customHeight="1">
      <c r="A3" s="1"/>
      <c r="B3" s="85"/>
      <c r="C3" s="86"/>
      <c r="D3" s="86"/>
      <c r="E3" s="86"/>
      <c r="F3" s="86"/>
      <c r="G3" s="86"/>
      <c r="H3" s="86"/>
      <c r="I3" s="85"/>
    </row>
    <row r="4" spans="1:10" ht="16.2" customHeight="1">
      <c r="A4" s="1"/>
      <c r="B4" s="85"/>
      <c r="C4" s="86"/>
      <c r="D4" s="86"/>
      <c r="E4" s="86"/>
      <c r="F4" s="86"/>
      <c r="G4" s="86"/>
      <c r="H4" s="86"/>
      <c r="I4" s="85"/>
    </row>
    <row r="5" spans="1:10" ht="16.2" customHeight="1">
      <c r="A5" s="1"/>
      <c r="B5" s="85"/>
      <c r="C5" s="86"/>
      <c r="D5" s="86"/>
      <c r="E5" s="86"/>
      <c r="F5" s="78"/>
      <c r="G5" s="86"/>
      <c r="H5" s="86"/>
      <c r="I5" s="85"/>
    </row>
    <row r="6" spans="1:10" ht="15.6" customHeight="1">
      <c r="A6" s="1"/>
      <c r="B6" s="71"/>
      <c r="C6" s="86"/>
      <c r="D6" s="86"/>
      <c r="E6" s="86"/>
      <c r="F6" s="86"/>
      <c r="G6" s="86"/>
      <c r="H6" s="86"/>
      <c r="I6" s="85"/>
    </row>
    <row r="7" spans="1:10" ht="15.6" customHeight="1">
      <c r="A7" s="1"/>
      <c r="B7" s="71"/>
      <c r="C7" s="86"/>
      <c r="D7" s="86"/>
      <c r="E7" s="86"/>
      <c r="F7" s="86"/>
      <c r="G7" s="86"/>
      <c r="H7" s="86"/>
      <c r="I7" s="85"/>
    </row>
    <row r="8" spans="1:10" ht="15.6" customHeight="1">
      <c r="A8" s="1"/>
      <c r="B8" s="71"/>
      <c r="C8" s="86"/>
      <c r="D8" s="86"/>
      <c r="E8" s="86"/>
      <c r="F8" s="86"/>
      <c r="G8" s="86"/>
      <c r="H8" s="86"/>
      <c r="I8" s="85"/>
    </row>
    <row r="9" spans="1:10" ht="15.75" customHeight="1">
      <c r="B9" s="71"/>
    </row>
    <row r="10" spans="1:10" ht="15.75" customHeight="1">
      <c r="B10" s="71"/>
    </row>
    <row r="11" spans="1:10" ht="15.75" customHeight="1">
      <c r="B11" s="71"/>
    </row>
    <row r="12" spans="1:10" ht="20.399999999999999" thickBot="1">
      <c r="B12" s="79" t="s">
        <v>40</v>
      </c>
      <c r="C12" s="4"/>
      <c r="D12" s="5"/>
      <c r="E12" s="5"/>
      <c r="F12" s="98" t="s">
        <v>38</v>
      </c>
      <c r="G12" s="98"/>
      <c r="H12" s="98"/>
    </row>
    <row r="13" spans="1:10" s="6" customFormat="1" ht="21" customHeight="1">
      <c r="B13" s="99" t="s">
        <v>29</v>
      </c>
      <c r="C13" s="100"/>
      <c r="D13" s="7" t="s">
        <v>31</v>
      </c>
      <c r="E13" s="8" t="s">
        <v>5</v>
      </c>
      <c r="F13" s="9" t="s">
        <v>6</v>
      </c>
      <c r="G13" s="8" t="s">
        <v>3</v>
      </c>
      <c r="H13" s="10" t="s">
        <v>0</v>
      </c>
      <c r="I13" s="101"/>
    </row>
    <row r="14" spans="1:10" ht="19.2" customHeight="1">
      <c r="B14" s="102" t="s">
        <v>27</v>
      </c>
      <c r="C14" s="72" t="s">
        <v>35</v>
      </c>
      <c r="D14" s="87">
        <v>51</v>
      </c>
      <c r="E14" s="87">
        <v>14</v>
      </c>
      <c r="F14" s="87">
        <v>6</v>
      </c>
      <c r="G14" s="87">
        <v>7</v>
      </c>
      <c r="H14" s="104">
        <f>SUM(D14:G14)</f>
        <v>78</v>
      </c>
      <c r="I14" s="101"/>
    </row>
    <row r="15" spans="1:10" ht="19.2" customHeight="1" thickBot="1">
      <c r="B15" s="103"/>
      <c r="C15" s="73" t="s">
        <v>36</v>
      </c>
      <c r="D15" s="74">
        <v>0.65380000000000005</v>
      </c>
      <c r="E15" s="74">
        <v>0.17949999999999999</v>
      </c>
      <c r="F15" s="74">
        <v>7.6899999999999996E-2</v>
      </c>
      <c r="G15" s="74">
        <v>8.9700000000000002E-2</v>
      </c>
      <c r="H15" s="105"/>
      <c r="I15" s="84"/>
    </row>
    <row r="16" spans="1:10" ht="27" customHeight="1">
      <c r="B16" s="106" t="s">
        <v>23</v>
      </c>
      <c r="C16" s="50" t="s">
        <v>19</v>
      </c>
      <c r="D16" s="53">
        <v>10</v>
      </c>
      <c r="E16" s="53">
        <v>4</v>
      </c>
      <c r="F16" s="53">
        <v>1</v>
      </c>
      <c r="G16" s="53">
        <v>1</v>
      </c>
      <c r="H16" s="54">
        <f t="shared" ref="H16:H25" si="0">SUM(D16:G16)</f>
        <v>16</v>
      </c>
      <c r="I16" s="42"/>
      <c r="J16" s="29"/>
    </row>
    <row r="17" spans="2:9" ht="27" customHeight="1">
      <c r="B17" s="106"/>
      <c r="C17" s="50" t="s">
        <v>7</v>
      </c>
      <c r="D17" s="53">
        <v>14</v>
      </c>
      <c r="E17" s="53">
        <v>3</v>
      </c>
      <c r="F17" s="53">
        <v>2</v>
      </c>
      <c r="G17" s="53">
        <v>1</v>
      </c>
      <c r="H17" s="54">
        <f t="shared" si="0"/>
        <v>20</v>
      </c>
      <c r="I17" s="13"/>
    </row>
    <row r="18" spans="2:9" ht="27" customHeight="1">
      <c r="B18" s="106"/>
      <c r="C18" s="50" t="s">
        <v>8</v>
      </c>
      <c r="D18" s="53">
        <v>13</v>
      </c>
      <c r="E18" s="53">
        <v>4</v>
      </c>
      <c r="F18" s="53">
        <v>2</v>
      </c>
      <c r="G18" s="53">
        <v>2</v>
      </c>
      <c r="H18" s="54">
        <f t="shared" si="0"/>
        <v>21</v>
      </c>
      <c r="I18" s="13"/>
    </row>
    <row r="19" spans="2:9" ht="27" customHeight="1">
      <c r="B19" s="106"/>
      <c r="C19" s="61" t="s">
        <v>9</v>
      </c>
      <c r="D19" s="62">
        <v>14</v>
      </c>
      <c r="E19" s="62">
        <v>3</v>
      </c>
      <c r="F19" s="62">
        <v>2</v>
      </c>
      <c r="G19" s="62">
        <v>1</v>
      </c>
      <c r="H19" s="54">
        <f t="shared" si="0"/>
        <v>20</v>
      </c>
      <c r="I19" s="13"/>
    </row>
    <row r="20" spans="2:9" ht="27" customHeight="1" thickBot="1">
      <c r="B20" s="107"/>
      <c r="C20" s="63" t="s">
        <v>1</v>
      </c>
      <c r="D20" s="64">
        <f>SUM(D16:D19)</f>
        <v>51</v>
      </c>
      <c r="E20" s="64">
        <f>SUM(E16:E19)</f>
        <v>14</v>
      </c>
      <c r="F20" s="64">
        <f>SUM(F16:F19)</f>
        <v>7</v>
      </c>
      <c r="G20" s="64">
        <f>SUM(G16:G19)</f>
        <v>5</v>
      </c>
      <c r="H20" s="65">
        <f t="shared" si="0"/>
        <v>77</v>
      </c>
      <c r="I20" s="15"/>
    </row>
    <row r="21" spans="2:9" ht="27" customHeight="1">
      <c r="B21" s="108" t="s">
        <v>24</v>
      </c>
      <c r="C21" s="50" t="s">
        <v>20</v>
      </c>
      <c r="D21" s="53">
        <v>13</v>
      </c>
      <c r="E21" s="53">
        <v>4</v>
      </c>
      <c r="F21" s="53">
        <v>2</v>
      </c>
      <c r="G21" s="53">
        <v>1</v>
      </c>
      <c r="H21" s="54">
        <f t="shared" si="0"/>
        <v>20</v>
      </c>
      <c r="I21" s="13"/>
    </row>
    <row r="22" spans="2:9" ht="27" customHeight="1">
      <c r="B22" s="108"/>
      <c r="C22" s="50" t="s">
        <v>10</v>
      </c>
      <c r="D22" s="53">
        <v>13</v>
      </c>
      <c r="E22" s="62">
        <v>3</v>
      </c>
      <c r="F22" s="62">
        <v>1</v>
      </c>
      <c r="G22" s="62">
        <v>2</v>
      </c>
      <c r="H22" s="54">
        <f>SUM(D22:G22)</f>
        <v>19</v>
      </c>
      <c r="I22" s="13"/>
    </row>
    <row r="23" spans="2:9" ht="27" customHeight="1">
      <c r="B23" s="108"/>
      <c r="C23" s="50" t="s">
        <v>17</v>
      </c>
      <c r="D23" s="62">
        <v>13</v>
      </c>
      <c r="E23" s="62">
        <v>4</v>
      </c>
      <c r="F23" s="62">
        <v>2</v>
      </c>
      <c r="G23" s="62">
        <v>2</v>
      </c>
      <c r="H23" s="54">
        <f>SUM(D23:G23)</f>
        <v>21</v>
      </c>
      <c r="I23" s="13"/>
    </row>
    <row r="24" spans="2:9" ht="27" customHeight="1">
      <c r="B24" s="108"/>
      <c r="C24" s="61" t="s">
        <v>11</v>
      </c>
      <c r="D24" s="53">
        <v>13</v>
      </c>
      <c r="E24" s="53">
        <v>3</v>
      </c>
      <c r="F24" s="53">
        <v>2</v>
      </c>
      <c r="G24" s="53">
        <v>2</v>
      </c>
      <c r="H24" s="54">
        <f>SUM(D24:G24)</f>
        <v>20</v>
      </c>
      <c r="I24" s="13"/>
    </row>
    <row r="25" spans="2:9" ht="27" customHeight="1" thickBot="1">
      <c r="B25" s="109"/>
      <c r="C25" s="63" t="s">
        <v>1</v>
      </c>
      <c r="D25" s="64">
        <f>SUM(D21:D24)</f>
        <v>52</v>
      </c>
      <c r="E25" s="64">
        <f>SUM(E21:E24)</f>
        <v>14</v>
      </c>
      <c r="F25" s="64">
        <f>SUM(F21:F24)</f>
        <v>7</v>
      </c>
      <c r="G25" s="64">
        <f>SUM(G21:G24)</f>
        <v>7</v>
      </c>
      <c r="H25" s="65">
        <f t="shared" si="0"/>
        <v>80</v>
      </c>
      <c r="I25" s="15"/>
    </row>
    <row r="26" spans="2:9" ht="27" customHeight="1">
      <c r="B26" s="108" t="s">
        <v>25</v>
      </c>
      <c r="C26" s="50" t="s">
        <v>21</v>
      </c>
      <c r="D26" s="53">
        <v>12</v>
      </c>
      <c r="E26" s="53">
        <v>4</v>
      </c>
      <c r="F26" s="53">
        <v>2</v>
      </c>
      <c r="G26" s="53">
        <v>2</v>
      </c>
      <c r="H26" s="80">
        <v>20</v>
      </c>
      <c r="I26" s="13"/>
    </row>
    <row r="27" spans="2:9" ht="27" customHeight="1">
      <c r="B27" s="108"/>
      <c r="C27" s="50" t="s">
        <v>12</v>
      </c>
      <c r="D27" s="62">
        <v>13</v>
      </c>
      <c r="E27" s="62">
        <v>3</v>
      </c>
      <c r="F27" s="62">
        <v>1</v>
      </c>
      <c r="G27" s="62">
        <v>2</v>
      </c>
      <c r="H27" s="81">
        <v>19</v>
      </c>
      <c r="I27" s="13"/>
    </row>
    <row r="28" spans="2:9" ht="27" customHeight="1">
      <c r="B28" s="108"/>
      <c r="C28" s="50" t="s">
        <v>18</v>
      </c>
      <c r="D28" s="62">
        <v>13</v>
      </c>
      <c r="E28" s="62">
        <v>4</v>
      </c>
      <c r="F28" s="62">
        <v>1</v>
      </c>
      <c r="G28" s="62">
        <v>1</v>
      </c>
      <c r="H28" s="82">
        <v>19</v>
      </c>
      <c r="I28" s="13"/>
    </row>
    <row r="29" spans="2:9" ht="27" customHeight="1">
      <c r="B29" s="108"/>
      <c r="C29" s="14" t="s">
        <v>13</v>
      </c>
      <c r="D29" s="17" t="s">
        <v>42</v>
      </c>
      <c r="E29" s="17">
        <v>3</v>
      </c>
      <c r="F29" s="17">
        <v>2</v>
      </c>
      <c r="G29" s="17">
        <v>2</v>
      </c>
      <c r="H29" s="20">
        <v>21</v>
      </c>
      <c r="I29" s="13"/>
    </row>
    <row r="30" spans="2:9" ht="27" customHeight="1" thickBot="1">
      <c r="B30" s="109"/>
      <c r="C30" s="46" t="s">
        <v>1</v>
      </c>
      <c r="D30" s="56">
        <v>52</v>
      </c>
      <c r="E30" s="56">
        <f>SUM(E26:E29)</f>
        <v>14</v>
      </c>
      <c r="F30" s="56">
        <f>SUM(F26:F29)</f>
        <v>6</v>
      </c>
      <c r="G30" s="56">
        <f>SUM(G26:G29)</f>
        <v>7</v>
      </c>
      <c r="H30" s="57">
        <v>79</v>
      </c>
      <c r="I30" s="15"/>
    </row>
    <row r="31" spans="2:9" ht="27" customHeight="1">
      <c r="B31" s="110" t="s">
        <v>26</v>
      </c>
      <c r="C31" s="16" t="s">
        <v>22</v>
      </c>
      <c r="D31" s="21" t="s">
        <v>39</v>
      </c>
      <c r="E31" s="21">
        <v>4</v>
      </c>
      <c r="F31" s="21">
        <v>2</v>
      </c>
      <c r="G31" s="21" t="s">
        <v>37</v>
      </c>
      <c r="H31" s="60">
        <v>21</v>
      </c>
      <c r="I31" s="12"/>
    </row>
    <row r="32" spans="2:9" ht="27" customHeight="1">
      <c r="B32" s="106"/>
      <c r="C32" s="11" t="s">
        <v>14</v>
      </c>
      <c r="D32" s="19">
        <v>14</v>
      </c>
      <c r="E32" s="19">
        <v>3</v>
      </c>
      <c r="F32" s="19">
        <v>1</v>
      </c>
      <c r="G32" s="19">
        <v>2</v>
      </c>
      <c r="H32" s="18">
        <v>20</v>
      </c>
      <c r="I32" s="13"/>
    </row>
    <row r="33" spans="2:9" ht="27" customHeight="1">
      <c r="B33" s="106"/>
      <c r="C33" s="11" t="s">
        <v>15</v>
      </c>
      <c r="D33" s="19" t="s">
        <v>39</v>
      </c>
      <c r="E33" s="19">
        <v>4</v>
      </c>
      <c r="F33" s="19">
        <v>2</v>
      </c>
      <c r="G33" s="19" t="s">
        <v>37</v>
      </c>
      <c r="H33" s="18">
        <v>21</v>
      </c>
      <c r="I33" s="13"/>
    </row>
    <row r="34" spans="2:9" ht="27" customHeight="1">
      <c r="B34" s="106"/>
      <c r="C34" s="14" t="s">
        <v>16</v>
      </c>
      <c r="D34" s="17">
        <v>11</v>
      </c>
      <c r="E34" s="17">
        <v>3</v>
      </c>
      <c r="F34" s="17">
        <v>1</v>
      </c>
      <c r="G34" s="17">
        <v>1</v>
      </c>
      <c r="H34" s="20">
        <v>16</v>
      </c>
      <c r="I34" s="13"/>
    </row>
    <row r="35" spans="2:9" ht="27" customHeight="1" thickBot="1">
      <c r="B35" s="107"/>
      <c r="C35" s="46" t="s">
        <v>1</v>
      </c>
      <c r="D35" s="56">
        <v>51</v>
      </c>
      <c r="E35" s="56">
        <v>14</v>
      </c>
      <c r="F35" s="56">
        <v>6</v>
      </c>
      <c r="G35" s="56">
        <v>7</v>
      </c>
      <c r="H35" s="57">
        <f>SUM(D35:G35)</f>
        <v>78</v>
      </c>
      <c r="I35" s="15"/>
    </row>
    <row r="36" spans="2:9" ht="33" customHeight="1" thickBot="1">
      <c r="B36" s="111" t="s">
        <v>2</v>
      </c>
      <c r="C36" s="112"/>
      <c r="D36" s="55">
        <f>D20+D25+D30+D35</f>
        <v>206</v>
      </c>
      <c r="E36" s="55">
        <f>E20+E25+E30+E35</f>
        <v>56</v>
      </c>
      <c r="F36" s="55">
        <f>F20+F25+F30+F35</f>
        <v>26</v>
      </c>
      <c r="G36" s="55">
        <f>G20+G25+G30+G35</f>
        <v>26</v>
      </c>
      <c r="H36" s="75">
        <f>SUM(D36:G36)</f>
        <v>314</v>
      </c>
      <c r="I36" s="15"/>
    </row>
    <row r="37" spans="2:9" ht="7.8" customHeight="1">
      <c r="B37" s="88"/>
      <c r="C37" s="88"/>
      <c r="D37" s="76"/>
      <c r="E37" s="76"/>
      <c r="F37" s="76"/>
      <c r="G37" s="76"/>
      <c r="H37" s="77"/>
      <c r="I37" s="15"/>
    </row>
    <row r="38" spans="2:9" ht="14.4" customHeight="1">
      <c r="B38" s="22" t="s">
        <v>43</v>
      </c>
      <c r="C38" s="83"/>
      <c r="D38" s="76"/>
      <c r="E38" s="76"/>
      <c r="F38" s="76"/>
      <c r="G38" s="76"/>
      <c r="H38" s="77"/>
      <c r="I38" s="15"/>
    </row>
  </sheetData>
  <mergeCells count="11">
    <mergeCell ref="B16:B20"/>
    <mergeCell ref="B21:B25"/>
    <mergeCell ref="B26:B30"/>
    <mergeCell ref="B31:B35"/>
    <mergeCell ref="B36:C36"/>
    <mergeCell ref="B1:H1"/>
    <mergeCell ref="F12:H12"/>
    <mergeCell ref="B13:C13"/>
    <mergeCell ref="I13:I14"/>
    <mergeCell ref="B14:B15"/>
    <mergeCell ref="H14:H15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scale="87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tabSelected="1" view="pageBreakPreview" zoomScaleNormal="100" zoomScaleSheetLayoutView="100" workbookViewId="0">
      <selection activeCell="O6" sqref="O6:O7"/>
    </sheetView>
  </sheetViews>
  <sheetFormatPr defaultColWidth="9" defaultRowHeight="14.4"/>
  <cols>
    <col min="1" max="1" width="1.6640625" style="29" customWidth="1"/>
    <col min="2" max="2" width="4.6640625" style="30" customWidth="1"/>
    <col min="3" max="3" width="12.6640625" style="30" customWidth="1"/>
    <col min="4" max="8" width="10.6640625" style="29" customWidth="1"/>
    <col min="9" max="9" width="8.109375" style="29" customWidth="1"/>
    <col min="10" max="10" width="4.6640625" style="30" customWidth="1"/>
    <col min="11" max="11" width="12.6640625" style="30" customWidth="1"/>
    <col min="12" max="16" width="10.6640625" style="29" customWidth="1"/>
    <col min="17" max="17" width="1.6640625" style="29" customWidth="1"/>
    <col min="18" max="16384" width="9" style="29"/>
  </cols>
  <sheetData>
    <row r="1" spans="1:17" ht="52.5" customHeight="1"/>
    <row r="2" spans="1:17" ht="21">
      <c r="A2" s="31"/>
      <c r="B2" s="123" t="s">
        <v>32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32"/>
    </row>
    <row r="3" spans="1:17" ht="13.2">
      <c r="B3" s="29"/>
      <c r="C3" s="29"/>
      <c r="J3" s="29"/>
      <c r="K3" s="29"/>
    </row>
    <row r="4" spans="1:17" s="30" customFormat="1" ht="15" thickBot="1">
      <c r="B4" s="33" t="s">
        <v>44</v>
      </c>
      <c r="C4" s="33"/>
      <c r="D4" s="28"/>
      <c r="E4" s="28"/>
      <c r="H4" s="29" t="s">
        <v>4</v>
      </c>
      <c r="J4" s="33" t="s">
        <v>33</v>
      </c>
      <c r="K4" s="33"/>
      <c r="L4" s="28"/>
      <c r="M4" s="28"/>
      <c r="P4" s="29" t="s">
        <v>4</v>
      </c>
    </row>
    <row r="5" spans="1:17" s="34" customFormat="1" ht="26.4">
      <c r="B5" s="124" t="s">
        <v>29</v>
      </c>
      <c r="C5" s="125"/>
      <c r="D5" s="35" t="s">
        <v>31</v>
      </c>
      <c r="E5" s="36" t="s">
        <v>5</v>
      </c>
      <c r="F5" s="37" t="s">
        <v>6</v>
      </c>
      <c r="G5" s="36" t="s">
        <v>34</v>
      </c>
      <c r="H5" s="38" t="s">
        <v>0</v>
      </c>
      <c r="I5" s="126"/>
      <c r="J5" s="124" t="s">
        <v>29</v>
      </c>
      <c r="K5" s="125"/>
      <c r="L5" s="35" t="s">
        <v>31</v>
      </c>
      <c r="M5" s="36" t="s">
        <v>5</v>
      </c>
      <c r="N5" s="37" t="s">
        <v>6</v>
      </c>
      <c r="O5" s="36" t="s">
        <v>3</v>
      </c>
      <c r="P5" s="38" t="s">
        <v>0</v>
      </c>
      <c r="Q5" s="126"/>
    </row>
    <row r="6" spans="1:17" ht="16.5" customHeight="1">
      <c r="B6" s="102" t="s">
        <v>27</v>
      </c>
      <c r="C6" s="39" t="s">
        <v>30</v>
      </c>
      <c r="D6" s="121">
        <v>51</v>
      </c>
      <c r="E6" s="121">
        <v>14</v>
      </c>
      <c r="F6" s="121">
        <v>6</v>
      </c>
      <c r="G6" s="121">
        <v>7</v>
      </c>
      <c r="H6" s="117">
        <f>SUM(D6:G6)</f>
        <v>78</v>
      </c>
      <c r="I6" s="126"/>
      <c r="J6" s="102" t="s">
        <v>27</v>
      </c>
      <c r="K6" s="39" t="s">
        <v>30</v>
      </c>
      <c r="L6" s="119">
        <v>52</v>
      </c>
      <c r="M6" s="121">
        <v>14</v>
      </c>
      <c r="N6" s="121">
        <v>6</v>
      </c>
      <c r="O6" s="119">
        <v>6</v>
      </c>
      <c r="P6" s="113">
        <f>SUM(L6:O6)</f>
        <v>78</v>
      </c>
      <c r="Q6" s="126"/>
    </row>
    <row r="7" spans="1:17" ht="16.5" customHeight="1" thickBot="1">
      <c r="B7" s="103"/>
      <c r="C7" s="40" t="s">
        <v>28</v>
      </c>
      <c r="D7" s="122"/>
      <c r="E7" s="122"/>
      <c r="F7" s="122"/>
      <c r="G7" s="122"/>
      <c r="H7" s="118"/>
      <c r="I7" s="41"/>
      <c r="J7" s="103"/>
      <c r="K7" s="40" t="s">
        <v>28</v>
      </c>
      <c r="L7" s="120"/>
      <c r="M7" s="122"/>
      <c r="N7" s="122"/>
      <c r="O7" s="120"/>
      <c r="P7" s="114"/>
      <c r="Q7" s="41"/>
    </row>
    <row r="8" spans="1:17" ht="23.25" customHeight="1">
      <c r="B8" s="106" t="s">
        <v>23</v>
      </c>
      <c r="C8" s="50" t="s">
        <v>19</v>
      </c>
      <c r="D8" s="51">
        <v>10</v>
      </c>
      <c r="E8" s="51">
        <v>4</v>
      </c>
      <c r="F8" s="51">
        <v>1</v>
      </c>
      <c r="G8" s="51">
        <v>1</v>
      </c>
      <c r="H8" s="52">
        <f t="shared" ref="H8:H13" si="0">SUM(D8:G8)</f>
        <v>16</v>
      </c>
      <c r="J8" s="106" t="s">
        <v>23</v>
      </c>
      <c r="K8" s="50" t="s">
        <v>19</v>
      </c>
      <c r="L8" s="51">
        <v>10</v>
      </c>
      <c r="M8" s="51">
        <v>4</v>
      </c>
      <c r="N8" s="51">
        <v>1</v>
      </c>
      <c r="O8" s="51">
        <v>1</v>
      </c>
      <c r="P8" s="52">
        <f t="shared" ref="P8:P21" si="1">SUM(L8:O8)</f>
        <v>16</v>
      </c>
      <c r="Q8" s="42"/>
    </row>
    <row r="9" spans="1:17" ht="23.25" customHeight="1">
      <c r="B9" s="106"/>
      <c r="C9" s="50" t="s">
        <v>7</v>
      </c>
      <c r="D9" s="51">
        <v>14</v>
      </c>
      <c r="E9" s="51">
        <v>3</v>
      </c>
      <c r="F9" s="51">
        <v>2</v>
      </c>
      <c r="G9" s="51">
        <v>1</v>
      </c>
      <c r="H9" s="52">
        <f t="shared" si="0"/>
        <v>20</v>
      </c>
      <c r="I9" s="42"/>
      <c r="J9" s="106"/>
      <c r="K9" s="50" t="s">
        <v>7</v>
      </c>
      <c r="L9" s="51">
        <v>14</v>
      </c>
      <c r="M9" s="51">
        <v>3</v>
      </c>
      <c r="N9" s="51">
        <v>2</v>
      </c>
      <c r="O9" s="51">
        <v>1</v>
      </c>
      <c r="P9" s="52">
        <f t="shared" si="1"/>
        <v>20</v>
      </c>
      <c r="Q9" s="42"/>
    </row>
    <row r="10" spans="1:17" ht="23.25" customHeight="1">
      <c r="B10" s="106"/>
      <c r="C10" s="50" t="s">
        <v>8</v>
      </c>
      <c r="D10" s="51">
        <v>13</v>
      </c>
      <c r="E10" s="51">
        <v>4</v>
      </c>
      <c r="F10" s="53">
        <v>2</v>
      </c>
      <c r="G10" s="51">
        <v>2</v>
      </c>
      <c r="H10" s="54">
        <f t="shared" si="0"/>
        <v>21</v>
      </c>
      <c r="I10" s="42"/>
      <c r="J10" s="106"/>
      <c r="K10" s="50" t="s">
        <v>8</v>
      </c>
      <c r="L10" s="51">
        <v>13</v>
      </c>
      <c r="M10" s="51">
        <v>4</v>
      </c>
      <c r="N10" s="53">
        <v>2</v>
      </c>
      <c r="O10" s="51">
        <v>2</v>
      </c>
      <c r="P10" s="54">
        <f t="shared" si="1"/>
        <v>21</v>
      </c>
      <c r="Q10" s="42"/>
    </row>
    <row r="11" spans="1:17" ht="23.25" customHeight="1">
      <c r="B11" s="106"/>
      <c r="C11" s="61" t="s">
        <v>9</v>
      </c>
      <c r="D11" s="66">
        <v>14</v>
      </c>
      <c r="E11" s="66">
        <v>3</v>
      </c>
      <c r="F11" s="66">
        <v>2</v>
      </c>
      <c r="G11" s="66">
        <v>1</v>
      </c>
      <c r="H11" s="52">
        <f t="shared" si="0"/>
        <v>20</v>
      </c>
      <c r="I11" s="42"/>
      <c r="J11" s="106"/>
      <c r="K11" s="61" t="s">
        <v>9</v>
      </c>
      <c r="L11" s="66">
        <v>14</v>
      </c>
      <c r="M11" s="66">
        <v>3</v>
      </c>
      <c r="N11" s="66">
        <v>2</v>
      </c>
      <c r="O11" s="66">
        <v>1</v>
      </c>
      <c r="P11" s="52">
        <f t="shared" si="1"/>
        <v>20</v>
      </c>
      <c r="Q11" s="42"/>
    </row>
    <row r="12" spans="1:17" ht="23.25" customHeight="1" thickBot="1">
      <c r="B12" s="107"/>
      <c r="C12" s="63" t="s">
        <v>1</v>
      </c>
      <c r="D12" s="67">
        <f>SUM(D8:D11)</f>
        <v>51</v>
      </c>
      <c r="E12" s="67">
        <f>SUM(E8:E11)</f>
        <v>14</v>
      </c>
      <c r="F12" s="67">
        <f>SUM(F8:F11)</f>
        <v>7</v>
      </c>
      <c r="G12" s="67">
        <f>SUM(G8:G11)</f>
        <v>5</v>
      </c>
      <c r="H12" s="68">
        <f t="shared" si="0"/>
        <v>77</v>
      </c>
      <c r="I12" s="44"/>
      <c r="J12" s="107"/>
      <c r="K12" s="63" t="s">
        <v>1</v>
      </c>
      <c r="L12" s="67">
        <f>SUM(L8:L11)</f>
        <v>51</v>
      </c>
      <c r="M12" s="67">
        <f>SUM(M8:M11)</f>
        <v>14</v>
      </c>
      <c r="N12" s="67">
        <f>SUM(N8:N11)</f>
        <v>7</v>
      </c>
      <c r="O12" s="67">
        <f>SUM(O8:O11)</f>
        <v>5</v>
      </c>
      <c r="P12" s="68">
        <f t="shared" si="1"/>
        <v>77</v>
      </c>
      <c r="Q12" s="44"/>
    </row>
    <row r="13" spans="1:17" ht="23.25" customHeight="1">
      <c r="B13" s="115" t="s">
        <v>24</v>
      </c>
      <c r="C13" s="50" t="s">
        <v>20</v>
      </c>
      <c r="D13" s="51">
        <v>13</v>
      </c>
      <c r="E13" s="51">
        <v>4</v>
      </c>
      <c r="F13" s="53">
        <v>2</v>
      </c>
      <c r="G13" s="51">
        <v>1</v>
      </c>
      <c r="H13" s="52">
        <f t="shared" si="0"/>
        <v>20</v>
      </c>
      <c r="I13" s="42"/>
      <c r="J13" s="115" t="s">
        <v>24</v>
      </c>
      <c r="K13" s="50" t="s">
        <v>20</v>
      </c>
      <c r="L13" s="51">
        <v>13</v>
      </c>
      <c r="M13" s="51">
        <v>4</v>
      </c>
      <c r="N13" s="53">
        <v>2</v>
      </c>
      <c r="O13" s="51">
        <v>1</v>
      </c>
      <c r="P13" s="52">
        <f t="shared" si="1"/>
        <v>20</v>
      </c>
      <c r="Q13" s="42"/>
    </row>
    <row r="14" spans="1:17" ht="23.25" customHeight="1">
      <c r="B14" s="115"/>
      <c r="C14" s="50" t="s">
        <v>10</v>
      </c>
      <c r="D14" s="66">
        <v>13</v>
      </c>
      <c r="E14" s="66">
        <v>3</v>
      </c>
      <c r="F14" s="66">
        <v>1</v>
      </c>
      <c r="G14" s="66">
        <v>2</v>
      </c>
      <c r="H14" s="52">
        <f>SUM(D14:G14)</f>
        <v>19</v>
      </c>
      <c r="I14" s="42"/>
      <c r="J14" s="115"/>
      <c r="K14" s="50" t="s">
        <v>10</v>
      </c>
      <c r="L14" s="66">
        <v>13</v>
      </c>
      <c r="M14" s="66">
        <v>3</v>
      </c>
      <c r="N14" s="66">
        <v>1</v>
      </c>
      <c r="O14" s="66">
        <v>2</v>
      </c>
      <c r="P14" s="52">
        <f>SUM(L14:O14)</f>
        <v>19</v>
      </c>
      <c r="Q14" s="42"/>
    </row>
    <row r="15" spans="1:17" ht="23.25" customHeight="1">
      <c r="B15" s="115"/>
      <c r="C15" s="50" t="s">
        <v>17</v>
      </c>
      <c r="D15" s="66">
        <v>13</v>
      </c>
      <c r="E15" s="66">
        <v>4</v>
      </c>
      <c r="F15" s="66">
        <v>2</v>
      </c>
      <c r="G15" s="66">
        <v>2</v>
      </c>
      <c r="H15" s="90">
        <f t="shared" ref="H15:H21" si="2">SUM(D15:G15)</f>
        <v>21</v>
      </c>
      <c r="I15" s="42"/>
      <c r="J15" s="115"/>
      <c r="K15" s="50" t="s">
        <v>17</v>
      </c>
      <c r="L15" s="66">
        <v>13</v>
      </c>
      <c r="M15" s="66">
        <v>4</v>
      </c>
      <c r="N15" s="66">
        <v>2</v>
      </c>
      <c r="O15" s="66">
        <v>2</v>
      </c>
      <c r="P15" s="90">
        <f t="shared" ref="P15" si="3">SUM(L15:O15)</f>
        <v>21</v>
      </c>
      <c r="Q15" s="42"/>
    </row>
    <row r="16" spans="1:17" ht="23.25" customHeight="1">
      <c r="B16" s="115"/>
      <c r="C16" s="61" t="s">
        <v>11</v>
      </c>
      <c r="D16" s="51">
        <v>13</v>
      </c>
      <c r="E16" s="51">
        <v>3</v>
      </c>
      <c r="F16" s="51">
        <v>2</v>
      </c>
      <c r="G16" s="51">
        <v>2</v>
      </c>
      <c r="H16" s="52">
        <f t="shared" si="2"/>
        <v>20</v>
      </c>
      <c r="I16" s="42"/>
      <c r="J16" s="115"/>
      <c r="K16" s="61" t="s">
        <v>11</v>
      </c>
      <c r="L16" s="51">
        <v>13</v>
      </c>
      <c r="M16" s="51">
        <v>3</v>
      </c>
      <c r="N16" s="51">
        <v>2</v>
      </c>
      <c r="O16" s="51">
        <v>2</v>
      </c>
      <c r="P16" s="52">
        <f t="shared" si="1"/>
        <v>20</v>
      </c>
      <c r="Q16" s="42"/>
    </row>
    <row r="17" spans="2:17" ht="23.25" customHeight="1" thickBot="1">
      <c r="B17" s="116"/>
      <c r="C17" s="63" t="s">
        <v>1</v>
      </c>
      <c r="D17" s="67">
        <f>SUM(D13:D16)</f>
        <v>52</v>
      </c>
      <c r="E17" s="67">
        <f>SUM(E13:E16)</f>
        <v>14</v>
      </c>
      <c r="F17" s="67">
        <f>SUM(F13:F16)</f>
        <v>7</v>
      </c>
      <c r="G17" s="67">
        <f>SUM(G13:G16)</f>
        <v>7</v>
      </c>
      <c r="H17" s="68">
        <f t="shared" si="2"/>
        <v>80</v>
      </c>
      <c r="I17" s="44"/>
      <c r="J17" s="116"/>
      <c r="K17" s="63" t="s">
        <v>1</v>
      </c>
      <c r="L17" s="67">
        <f>SUM(L13:L16)</f>
        <v>52</v>
      </c>
      <c r="M17" s="67">
        <f>SUM(M13:M16)</f>
        <v>14</v>
      </c>
      <c r="N17" s="67">
        <f>SUM(N13:N16)</f>
        <v>7</v>
      </c>
      <c r="O17" s="67">
        <f>SUM(O13:O16)</f>
        <v>7</v>
      </c>
      <c r="P17" s="68">
        <f t="shared" si="1"/>
        <v>80</v>
      </c>
      <c r="Q17" s="44"/>
    </row>
    <row r="18" spans="2:17" ht="23.25" customHeight="1">
      <c r="B18" s="115" t="s">
        <v>25</v>
      </c>
      <c r="C18" s="50" t="s">
        <v>21</v>
      </c>
      <c r="D18" s="51">
        <v>12</v>
      </c>
      <c r="E18" s="51">
        <v>4</v>
      </c>
      <c r="F18" s="51">
        <v>2</v>
      </c>
      <c r="G18" s="51">
        <v>2</v>
      </c>
      <c r="H18" s="52">
        <f t="shared" si="2"/>
        <v>20</v>
      </c>
      <c r="I18" s="42"/>
      <c r="J18" s="115" t="s">
        <v>25</v>
      </c>
      <c r="K18" s="50" t="s">
        <v>21</v>
      </c>
      <c r="L18" s="51">
        <v>12</v>
      </c>
      <c r="M18" s="51">
        <v>4</v>
      </c>
      <c r="N18" s="51">
        <v>2</v>
      </c>
      <c r="O18" s="51">
        <v>2</v>
      </c>
      <c r="P18" s="52">
        <f t="shared" si="1"/>
        <v>20</v>
      </c>
      <c r="Q18" s="42"/>
    </row>
    <row r="19" spans="2:17" ht="23.25" customHeight="1">
      <c r="B19" s="115"/>
      <c r="C19" s="50" t="s">
        <v>12</v>
      </c>
      <c r="D19" s="66">
        <v>13</v>
      </c>
      <c r="E19" s="66">
        <v>3</v>
      </c>
      <c r="F19" s="66">
        <v>1</v>
      </c>
      <c r="G19" s="66">
        <v>2</v>
      </c>
      <c r="H19" s="91">
        <f t="shared" si="2"/>
        <v>19</v>
      </c>
      <c r="I19" s="42"/>
      <c r="J19" s="115"/>
      <c r="K19" s="50" t="s">
        <v>12</v>
      </c>
      <c r="L19" s="66">
        <v>13</v>
      </c>
      <c r="M19" s="66">
        <v>3</v>
      </c>
      <c r="N19" s="66">
        <v>1</v>
      </c>
      <c r="O19" s="66">
        <v>2</v>
      </c>
      <c r="P19" s="91">
        <f t="shared" si="1"/>
        <v>19</v>
      </c>
      <c r="Q19" s="42"/>
    </row>
    <row r="20" spans="2:17" ht="23.25" customHeight="1">
      <c r="B20" s="115"/>
      <c r="C20" s="50" t="s">
        <v>18</v>
      </c>
      <c r="D20" s="66">
        <v>13</v>
      </c>
      <c r="E20" s="66">
        <v>4</v>
      </c>
      <c r="F20" s="66">
        <v>1</v>
      </c>
      <c r="G20" s="66">
        <v>1</v>
      </c>
      <c r="H20" s="90">
        <f t="shared" si="2"/>
        <v>19</v>
      </c>
      <c r="I20" s="42"/>
      <c r="J20" s="115"/>
      <c r="K20" s="50" t="s">
        <v>18</v>
      </c>
      <c r="L20" s="66">
        <v>13</v>
      </c>
      <c r="M20" s="66">
        <v>4</v>
      </c>
      <c r="N20" s="66">
        <v>1</v>
      </c>
      <c r="O20" s="66">
        <v>1</v>
      </c>
      <c r="P20" s="90">
        <f t="shared" si="1"/>
        <v>19</v>
      </c>
      <c r="Q20" s="42"/>
    </row>
    <row r="21" spans="2:17" ht="23.25" customHeight="1">
      <c r="B21" s="115"/>
      <c r="C21" s="43" t="s">
        <v>13</v>
      </c>
      <c r="D21" s="23">
        <v>13</v>
      </c>
      <c r="E21" s="23">
        <v>3</v>
      </c>
      <c r="F21" s="23">
        <v>2</v>
      </c>
      <c r="G21" s="23">
        <v>2</v>
      </c>
      <c r="H21" s="24">
        <f t="shared" si="2"/>
        <v>20</v>
      </c>
      <c r="I21" s="42"/>
      <c r="J21" s="115"/>
      <c r="K21" s="43" t="s">
        <v>13</v>
      </c>
      <c r="L21" s="92">
        <v>14</v>
      </c>
      <c r="M21" s="23">
        <v>3</v>
      </c>
      <c r="N21" s="23">
        <v>2</v>
      </c>
      <c r="O21" s="23">
        <v>2</v>
      </c>
      <c r="P21" s="93">
        <f t="shared" si="1"/>
        <v>21</v>
      </c>
      <c r="Q21" s="42"/>
    </row>
    <row r="22" spans="2:17" ht="23.25" customHeight="1" thickBot="1">
      <c r="B22" s="116"/>
      <c r="C22" s="46" t="s">
        <v>1</v>
      </c>
      <c r="D22" s="47">
        <f>SUM(D18:D21)</f>
        <v>51</v>
      </c>
      <c r="E22" s="47">
        <f>SUM(E18:E21)</f>
        <v>14</v>
      </c>
      <c r="F22" s="47">
        <f>SUM(F18:F21)</f>
        <v>6</v>
      </c>
      <c r="G22" s="47">
        <f>SUM(G18:G21)</f>
        <v>7</v>
      </c>
      <c r="H22" s="48">
        <f>SUM(D22:G22)</f>
        <v>78</v>
      </c>
      <c r="I22" s="44"/>
      <c r="J22" s="116"/>
      <c r="K22" s="46" t="s">
        <v>1</v>
      </c>
      <c r="L22" s="58">
        <f>SUM(L18:L21)</f>
        <v>52</v>
      </c>
      <c r="M22" s="47">
        <f>SUM(M18:M21)</f>
        <v>14</v>
      </c>
      <c r="N22" s="47">
        <f>SUM(N18:N21)</f>
        <v>6</v>
      </c>
      <c r="O22" s="47">
        <f>SUM(O18:O21)</f>
        <v>7</v>
      </c>
      <c r="P22" s="69">
        <f>SUM(L22:O22)</f>
        <v>79</v>
      </c>
      <c r="Q22" s="44"/>
    </row>
    <row r="23" spans="2:17" ht="23.25" customHeight="1">
      <c r="B23" s="110" t="s">
        <v>26</v>
      </c>
      <c r="C23" s="16" t="s">
        <v>22</v>
      </c>
      <c r="D23" s="26">
        <v>13</v>
      </c>
      <c r="E23" s="26">
        <v>4</v>
      </c>
      <c r="F23" s="26">
        <v>2</v>
      </c>
      <c r="G23" s="26">
        <v>2</v>
      </c>
      <c r="H23" s="27">
        <f t="shared" ref="H23:H26" si="4">SUM(D23:G23)</f>
        <v>21</v>
      </c>
      <c r="J23" s="110" t="s">
        <v>26</v>
      </c>
      <c r="K23" s="16" t="s">
        <v>22</v>
      </c>
      <c r="L23" s="94">
        <v>14</v>
      </c>
      <c r="M23" s="26">
        <v>4</v>
      </c>
      <c r="N23" s="26">
        <v>2</v>
      </c>
      <c r="O23" s="95">
        <v>1</v>
      </c>
      <c r="P23" s="27">
        <f t="shared" ref="P23:P26" si="5">SUM(L23:O23)</f>
        <v>21</v>
      </c>
      <c r="Q23" s="42"/>
    </row>
    <row r="24" spans="2:17" ht="23.25" customHeight="1">
      <c r="B24" s="106"/>
      <c r="C24" s="11" t="s">
        <v>14</v>
      </c>
      <c r="D24" s="25">
        <v>14</v>
      </c>
      <c r="E24" s="25">
        <v>3</v>
      </c>
      <c r="F24" s="25">
        <v>1</v>
      </c>
      <c r="G24" s="25">
        <v>2</v>
      </c>
      <c r="H24" s="24">
        <f t="shared" si="4"/>
        <v>20</v>
      </c>
      <c r="I24" s="42"/>
      <c r="J24" s="106"/>
      <c r="K24" s="11" t="s">
        <v>14</v>
      </c>
      <c r="L24" s="25">
        <v>14</v>
      </c>
      <c r="M24" s="25">
        <v>3</v>
      </c>
      <c r="N24" s="19">
        <v>1</v>
      </c>
      <c r="O24" s="25">
        <v>2</v>
      </c>
      <c r="P24" s="24">
        <f t="shared" si="5"/>
        <v>20</v>
      </c>
      <c r="Q24" s="42"/>
    </row>
    <row r="25" spans="2:17" ht="23.25" customHeight="1">
      <c r="B25" s="106"/>
      <c r="C25" s="11" t="s">
        <v>15</v>
      </c>
      <c r="D25" s="25">
        <v>13</v>
      </c>
      <c r="E25" s="25">
        <v>4</v>
      </c>
      <c r="F25" s="25">
        <v>2</v>
      </c>
      <c r="G25" s="25">
        <v>2</v>
      </c>
      <c r="H25" s="24">
        <f t="shared" si="4"/>
        <v>21</v>
      </c>
      <c r="I25" s="42"/>
      <c r="J25" s="106"/>
      <c r="K25" s="11" t="s">
        <v>15</v>
      </c>
      <c r="L25" s="25">
        <v>13</v>
      </c>
      <c r="M25" s="25">
        <v>4</v>
      </c>
      <c r="N25" s="25">
        <v>2</v>
      </c>
      <c r="O25" s="25">
        <v>2</v>
      </c>
      <c r="P25" s="24">
        <f t="shared" si="5"/>
        <v>21</v>
      </c>
      <c r="Q25" s="42"/>
    </row>
    <row r="26" spans="2:17" ht="23.25" customHeight="1">
      <c r="B26" s="106"/>
      <c r="C26" s="43" t="s">
        <v>16</v>
      </c>
      <c r="D26" s="23">
        <v>11</v>
      </c>
      <c r="E26" s="23">
        <v>3</v>
      </c>
      <c r="F26" s="23">
        <v>1</v>
      </c>
      <c r="G26" s="23">
        <v>1</v>
      </c>
      <c r="H26" s="24">
        <f t="shared" si="4"/>
        <v>16</v>
      </c>
      <c r="I26" s="42"/>
      <c r="J26" s="106"/>
      <c r="K26" s="43" t="s">
        <v>16</v>
      </c>
      <c r="L26" s="23">
        <v>11</v>
      </c>
      <c r="M26" s="23">
        <v>3</v>
      </c>
      <c r="N26" s="23">
        <v>1</v>
      </c>
      <c r="O26" s="23">
        <v>1</v>
      </c>
      <c r="P26" s="24">
        <f t="shared" si="5"/>
        <v>16</v>
      </c>
      <c r="Q26" s="42"/>
    </row>
    <row r="27" spans="2:17" ht="23.25" customHeight="1" thickBot="1">
      <c r="B27" s="107"/>
      <c r="C27" s="46" t="s">
        <v>1</v>
      </c>
      <c r="D27" s="47">
        <f>SUM(D23:D26)</f>
        <v>51</v>
      </c>
      <c r="E27" s="47">
        <f>SUM(E23:E26)</f>
        <v>14</v>
      </c>
      <c r="F27" s="47">
        <f>SUM(F23:F26)</f>
        <v>6</v>
      </c>
      <c r="G27" s="47">
        <f>SUM(G23:G26)</f>
        <v>7</v>
      </c>
      <c r="H27" s="48">
        <f>SUM(D27:G27)</f>
        <v>78</v>
      </c>
      <c r="I27" s="44"/>
      <c r="J27" s="107"/>
      <c r="K27" s="46" t="s">
        <v>1</v>
      </c>
      <c r="L27" s="58">
        <f>SUM(L23:L26)</f>
        <v>52</v>
      </c>
      <c r="M27" s="47">
        <f>SUM(M23:M26)</f>
        <v>14</v>
      </c>
      <c r="N27" s="47">
        <f>SUM(N23:N26)</f>
        <v>6</v>
      </c>
      <c r="O27" s="58">
        <f>SUM(O23:O26)</f>
        <v>6</v>
      </c>
      <c r="P27" s="48">
        <f>SUM(L27:O27)</f>
        <v>78</v>
      </c>
      <c r="Q27" s="44"/>
    </row>
    <row r="28" spans="2:17" ht="23.25" customHeight="1" thickBot="1">
      <c r="B28" s="111" t="s">
        <v>2</v>
      </c>
      <c r="C28" s="112"/>
      <c r="D28" s="49">
        <f>D12+D17+D22+D27</f>
        <v>205</v>
      </c>
      <c r="E28" s="49">
        <f>E12+E17+E22+E27</f>
        <v>56</v>
      </c>
      <c r="F28" s="49">
        <f>F12+F17+F22+F27</f>
        <v>26</v>
      </c>
      <c r="G28" s="49">
        <f>G12+G17+G22+G27</f>
        <v>26</v>
      </c>
      <c r="H28" s="89">
        <f>SUM(D28:G28)</f>
        <v>313</v>
      </c>
      <c r="I28" s="44"/>
      <c r="J28" s="111" t="s">
        <v>2</v>
      </c>
      <c r="K28" s="112"/>
      <c r="L28" s="59">
        <f>L12+L17+L22+L27</f>
        <v>207</v>
      </c>
      <c r="M28" s="49">
        <f>M12+M17+M22+M27</f>
        <v>56</v>
      </c>
      <c r="N28" s="49">
        <f>N12+N17+N22+N27</f>
        <v>26</v>
      </c>
      <c r="O28" s="59">
        <f>O12+O17+O22+O27</f>
        <v>25</v>
      </c>
      <c r="P28" s="70">
        <f>SUM(L28:O28)</f>
        <v>314</v>
      </c>
      <c r="Q28" s="44"/>
    </row>
    <row r="29" spans="2:17">
      <c r="B29" s="28"/>
      <c r="C29" s="28"/>
      <c r="D29" s="45"/>
      <c r="E29" s="45"/>
      <c r="F29" s="45"/>
      <c r="G29" s="45"/>
      <c r="H29" s="45"/>
      <c r="J29" s="28"/>
      <c r="K29" s="28"/>
      <c r="L29" s="45"/>
      <c r="M29" s="45"/>
      <c r="N29" s="45"/>
      <c r="O29" s="45"/>
      <c r="P29" s="45"/>
    </row>
  </sheetData>
  <mergeCells count="27">
    <mergeCell ref="Q5:Q6"/>
    <mergeCell ref="B6:B7"/>
    <mergeCell ref="D6:D7"/>
    <mergeCell ref="E6:E7"/>
    <mergeCell ref="F6:F7"/>
    <mergeCell ref="G6:G7"/>
    <mergeCell ref="O6:O7"/>
    <mergeCell ref="B2:P2"/>
    <mergeCell ref="B5:C5"/>
    <mergeCell ref="I5:I6"/>
    <mergeCell ref="J5:K5"/>
    <mergeCell ref="B23:B27"/>
    <mergeCell ref="J23:J27"/>
    <mergeCell ref="B28:C28"/>
    <mergeCell ref="J28:K28"/>
    <mergeCell ref="P6:P7"/>
    <mergeCell ref="B8:B12"/>
    <mergeCell ref="J8:J12"/>
    <mergeCell ref="B13:B17"/>
    <mergeCell ref="J13:J17"/>
    <mergeCell ref="B18:B22"/>
    <mergeCell ref="J18:J22"/>
    <mergeCell ref="H6:H7"/>
    <mergeCell ref="J6:J7"/>
    <mergeCell ref="L6:L7"/>
    <mergeCell ref="M6:M7"/>
    <mergeCell ref="N6:N7"/>
  </mergeCells>
  <phoneticPr fontId="1"/>
  <printOptions horizontalCentered="1"/>
  <pageMargins left="0.39370078740157483" right="0.39370078740157483" top="0.19685039370078741" bottom="0.19685039370078741" header="0.11811023622047245" footer="0.11811023622047245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DCADE88D902B468AACCA476B5B7AE8" ma:contentTypeVersion="0" ma:contentTypeDescription="新しいドキュメントを作成します。" ma:contentTypeScope="" ma:versionID="42d1eca927ad1e65c5124772d533ce5b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44C52-8294-44CF-9812-EBB7572A0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75E7824-EFD5-4BA1-861D-FCBE3986168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9AC064-3E3D-4842-8E7C-B543E9F97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維新２人（調整用）</vt:lpstr>
      <vt:lpstr>議運資料</vt:lpstr>
      <vt:lpstr>'維新２人（調整用）'!Print_Area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林田　みよ</cp:lastModifiedBy>
  <cp:lastPrinted>2026-02-05T04:03:11Z</cp:lastPrinted>
  <dcterms:created xsi:type="dcterms:W3CDTF">2002-07-11T05:44:22Z</dcterms:created>
  <dcterms:modified xsi:type="dcterms:W3CDTF">2026-02-13T05:02:38Z</dcterms:modified>
</cp:coreProperties>
</file>