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７年度\８．２月\04-1_三役レク資料\報告２（府議会提出予定議案の報告）\"/>
    </mc:Choice>
  </mc:AlternateContent>
  <xr:revisionPtr revIDLastSave="0" documentId="13_ncr:1_{3A127422-C3DD-44DD-AB5E-673271AC6EAC}" xr6:coauthVersionLast="47" xr6:coauthVersionMax="47" xr10:uidLastSave="{00000000-0000-0000-0000-000000000000}"/>
  <bookViews>
    <workbookView xWindow="2550" yWindow="3465" windowWidth="12135" windowHeight="11295" xr2:uid="{9C2FD43E-5403-4201-919A-71B58B399B00}"/>
  </bookViews>
  <sheets>
    <sheet name="R8.2主な事業" sheetId="1" r:id="rId1"/>
  </sheets>
  <definedNames>
    <definedName name="_xlnm._FilterDatabase" localSheetId="0" hidden="1">'R8.2主な事業'!$A$7:$F$68</definedName>
    <definedName name="_xlnm.Print_Area" localSheetId="0">'R8.2主な事業'!$A$1:$F$68</definedName>
    <definedName name="_xlnm.Print_Titles" localSheetId="0">'R8.2主な事業'!$7:$7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0" i="1" l="1"/>
  <c r="E55" i="1"/>
  <c r="E54" i="1"/>
  <c r="E53" i="1"/>
  <c r="E48" i="1"/>
  <c r="E40" i="1"/>
  <c r="E33" i="1"/>
</calcChain>
</file>

<file path=xl/sharedStrings.xml><?xml version="1.0" encoding="utf-8"?>
<sst xmlns="http://schemas.openxmlformats.org/spreadsheetml/2006/main" count="172" uniqueCount="118">
  <si>
    <t>第２次教育振興
基本計画項目</t>
    <rPh sb="0" eb="1">
      <t>ダイ</t>
    </rPh>
    <rPh sb="2" eb="3">
      <t>ジ</t>
    </rPh>
    <phoneticPr fontId="1"/>
  </si>
  <si>
    <t>主な事業</t>
  </si>
  <si>
    <t>予算額（千円）</t>
    <rPh sb="0" eb="2">
      <t>ヨサン</t>
    </rPh>
    <rPh sb="2" eb="3">
      <t>ガク</t>
    </rPh>
    <rPh sb="4" eb="6">
      <t>センエン</t>
    </rPh>
    <phoneticPr fontId="1"/>
  </si>
  <si>
    <t>備考</t>
    <rPh sb="0" eb="2">
      <t>ビコウ</t>
    </rPh>
    <phoneticPr fontId="1"/>
  </si>
  <si>
    <t>【基本方針１】
確かな学力の定着と
               学びの深化</t>
    <phoneticPr fontId="8"/>
  </si>
  <si>
    <t>①</t>
  </si>
  <si>
    <t>小学生新学力テスト事業費</t>
    <rPh sb="0" eb="3">
      <t>ショウガクセイ</t>
    </rPh>
    <rPh sb="3" eb="4">
      <t>シン</t>
    </rPh>
    <rPh sb="4" eb="6">
      <t>ガクリョク</t>
    </rPh>
    <rPh sb="9" eb="11">
      <t>ジギョウ</t>
    </rPh>
    <rPh sb="11" eb="12">
      <t>ヒ</t>
    </rPh>
    <phoneticPr fontId="2"/>
  </si>
  <si>
    <t>②</t>
  </si>
  <si>
    <t>中学生学びチャレンジ事業費</t>
    <rPh sb="0" eb="3">
      <t>チュウガクセイ</t>
    </rPh>
    <rPh sb="3" eb="4">
      <t>マナ</t>
    </rPh>
    <rPh sb="12" eb="13">
      <t>ヒ</t>
    </rPh>
    <phoneticPr fontId="2"/>
  </si>
  <si>
    <t>③</t>
  </si>
  <si>
    <t>市町村立学校スマートスクール推進事業費</t>
    <rPh sb="0" eb="3">
      <t>シチョウソン</t>
    </rPh>
    <rPh sb="3" eb="4">
      <t>リツ</t>
    </rPh>
    <rPh sb="4" eb="6">
      <t>ガッコウ</t>
    </rPh>
    <rPh sb="14" eb="16">
      <t>スイシン</t>
    </rPh>
    <rPh sb="16" eb="18">
      <t>ジギョウ</t>
    </rPh>
    <rPh sb="18" eb="19">
      <t>ヒ</t>
    </rPh>
    <phoneticPr fontId="2"/>
  </si>
  <si>
    <t>④</t>
  </si>
  <si>
    <t>府立学校スマートスクール推進事業費</t>
    <rPh sb="0" eb="2">
      <t>フリツ</t>
    </rPh>
    <rPh sb="2" eb="4">
      <t>ガッコウ</t>
    </rPh>
    <rPh sb="12" eb="14">
      <t>スイシン</t>
    </rPh>
    <rPh sb="14" eb="16">
      <t>ジギョウ</t>
    </rPh>
    <rPh sb="16" eb="17">
      <t>ヒ</t>
    </rPh>
    <phoneticPr fontId="2"/>
  </si>
  <si>
    <t>拡充</t>
    <rPh sb="0" eb="2">
      <t>カクジュウ</t>
    </rPh>
    <phoneticPr fontId="4"/>
  </si>
  <si>
    <t>⑤</t>
  </si>
  <si>
    <t>ＧＩＧＡスクール構想加速化基金事業費</t>
    <phoneticPr fontId="4"/>
  </si>
  <si>
    <t>⑥</t>
  </si>
  <si>
    <t>おおさかグローバル人材育成事業費（教育振興事業）
（生成AI活用事業など）</t>
    <rPh sb="17" eb="21">
      <t>キョウイクシンコウ</t>
    </rPh>
    <rPh sb="21" eb="23">
      <t>ジギョウ</t>
    </rPh>
    <rPh sb="26" eb="28">
      <t>セイセイ</t>
    </rPh>
    <rPh sb="30" eb="34">
      <t>カツヨウジギョウ</t>
    </rPh>
    <phoneticPr fontId="4"/>
  </si>
  <si>
    <t>⑦</t>
  </si>
  <si>
    <t>英語教育推進事業費
（姉妹校交流支援、高校生大使派遣プロジェクトなど）</t>
    <rPh sb="0" eb="2">
      <t>エイゴ</t>
    </rPh>
    <rPh sb="2" eb="4">
      <t>キョウイク</t>
    </rPh>
    <rPh sb="4" eb="6">
      <t>スイシン</t>
    </rPh>
    <rPh sb="6" eb="9">
      <t>ジギョウヒ</t>
    </rPh>
    <rPh sb="11" eb="14">
      <t>シマイコウ</t>
    </rPh>
    <rPh sb="14" eb="16">
      <t>コウリュウ</t>
    </rPh>
    <rPh sb="16" eb="18">
      <t>シエン</t>
    </rPh>
    <rPh sb="19" eb="24">
      <t>コウコウセイタイシ</t>
    </rPh>
    <rPh sb="24" eb="26">
      <t>ハケン</t>
    </rPh>
    <phoneticPr fontId="2"/>
  </si>
  <si>
    <t>⑧</t>
  </si>
  <si>
    <t>グローバルリーダーズハイスクール支援事業費</t>
    <rPh sb="16" eb="18">
      <t>シエン</t>
    </rPh>
    <rPh sb="18" eb="21">
      <t>ジギョウヒ</t>
    </rPh>
    <phoneticPr fontId="2"/>
  </si>
  <si>
    <t>⑨</t>
  </si>
  <si>
    <t>府立高等学校再編整備事業費
（商業系・農業高校、学びの多様化学校など）</t>
    <rPh sb="0" eb="2">
      <t>フリツ</t>
    </rPh>
    <rPh sb="2" eb="4">
      <t>コウトウ</t>
    </rPh>
    <rPh sb="4" eb="6">
      <t>ガッコウ</t>
    </rPh>
    <rPh sb="6" eb="8">
      <t>サイヘン</t>
    </rPh>
    <rPh sb="8" eb="10">
      <t>セイビ</t>
    </rPh>
    <rPh sb="10" eb="12">
      <t>ジギョウ</t>
    </rPh>
    <rPh sb="12" eb="13">
      <t>ヒ</t>
    </rPh>
    <rPh sb="15" eb="18">
      <t>ショウギョウケイ</t>
    </rPh>
    <rPh sb="19" eb="23">
      <t>ノウギョウコウコウ</t>
    </rPh>
    <phoneticPr fontId="2"/>
  </si>
  <si>
    <t>⑩</t>
  </si>
  <si>
    <t>工業系高等学校新校整備事業費</t>
    <phoneticPr fontId="4"/>
  </si>
  <si>
    <t>⑪</t>
  </si>
  <si>
    <t>知的障がいのある生徒の教育環境整備事業費</t>
    <rPh sb="0" eb="2">
      <t>チテキ</t>
    </rPh>
    <rPh sb="2" eb="3">
      <t>サワ</t>
    </rPh>
    <rPh sb="8" eb="10">
      <t>セイト</t>
    </rPh>
    <rPh sb="11" eb="13">
      <t>キョウイク</t>
    </rPh>
    <rPh sb="13" eb="15">
      <t>カンキョウ</t>
    </rPh>
    <rPh sb="15" eb="17">
      <t>セイビ</t>
    </rPh>
    <rPh sb="17" eb="19">
      <t>ジギョウ</t>
    </rPh>
    <rPh sb="19" eb="20">
      <t>ヒ</t>
    </rPh>
    <phoneticPr fontId="2"/>
  </si>
  <si>
    <t>⑫</t>
  </si>
  <si>
    <t>障がいのある生徒の高校生活支援事業費</t>
    <rPh sb="0" eb="1">
      <t>ショウ</t>
    </rPh>
    <rPh sb="6" eb="8">
      <t>セイト</t>
    </rPh>
    <rPh sb="9" eb="11">
      <t>コウコウ</t>
    </rPh>
    <rPh sb="11" eb="13">
      <t>セイカツ</t>
    </rPh>
    <rPh sb="13" eb="15">
      <t>シエン</t>
    </rPh>
    <rPh sb="15" eb="17">
      <t>ジギョウ</t>
    </rPh>
    <rPh sb="17" eb="18">
      <t>ヒ</t>
    </rPh>
    <phoneticPr fontId="2"/>
  </si>
  <si>
    <t>⑬</t>
  </si>
  <si>
    <t>日本語指導推進事業費（小中学校）</t>
    <rPh sb="0" eb="3">
      <t>ニホンゴ</t>
    </rPh>
    <rPh sb="3" eb="5">
      <t>シドウ</t>
    </rPh>
    <rPh sb="5" eb="7">
      <t>スイシン</t>
    </rPh>
    <rPh sb="7" eb="9">
      <t>ジギョウ</t>
    </rPh>
    <rPh sb="9" eb="10">
      <t>ヒ</t>
    </rPh>
    <phoneticPr fontId="2"/>
  </si>
  <si>
    <t>⑭</t>
  </si>
  <si>
    <t>日本語教育学校支援事業費
（日本語指導拠点校整備など）</t>
    <rPh sb="14" eb="17">
      <t>ニホンゴ</t>
    </rPh>
    <rPh sb="17" eb="19">
      <t>シドウ</t>
    </rPh>
    <rPh sb="19" eb="22">
      <t>キョテンコウ</t>
    </rPh>
    <rPh sb="22" eb="24">
      <t>セイビ</t>
    </rPh>
    <phoneticPr fontId="4"/>
  </si>
  <si>
    <t>⑮</t>
    <phoneticPr fontId="8"/>
  </si>
  <si>
    <t>府立図書館運営費</t>
    <rPh sb="0" eb="2">
      <t>フリツ</t>
    </rPh>
    <rPh sb="2" eb="5">
      <t>トショカン</t>
    </rPh>
    <rPh sb="5" eb="8">
      <t>ウンエイヒ</t>
    </rPh>
    <phoneticPr fontId="8"/>
  </si>
  <si>
    <t>⑯</t>
    <phoneticPr fontId="8"/>
  </si>
  <si>
    <t>府立学校入学者選抜等デジタル化推進事業費</t>
    <rPh sb="0" eb="4">
      <t>フリツガッコウ</t>
    </rPh>
    <rPh sb="4" eb="6">
      <t>ニュウガク</t>
    </rPh>
    <rPh sb="6" eb="7">
      <t>シャ</t>
    </rPh>
    <rPh sb="7" eb="9">
      <t>センバツ</t>
    </rPh>
    <rPh sb="9" eb="10">
      <t>トウ</t>
    </rPh>
    <rPh sb="14" eb="15">
      <t>カ</t>
    </rPh>
    <rPh sb="15" eb="17">
      <t>スイシン</t>
    </rPh>
    <rPh sb="17" eb="20">
      <t>ジギョウヒ</t>
    </rPh>
    <phoneticPr fontId="2"/>
  </si>
  <si>
    <t>⑰</t>
    <phoneticPr fontId="8"/>
  </si>
  <si>
    <t>不登校等対策支援事業費</t>
    <rPh sb="0" eb="3">
      <t>フトウコウ</t>
    </rPh>
    <rPh sb="3" eb="4">
      <t>トウ</t>
    </rPh>
    <rPh sb="4" eb="6">
      <t>タイサク</t>
    </rPh>
    <rPh sb="6" eb="8">
      <t>シエン</t>
    </rPh>
    <rPh sb="8" eb="11">
      <t>ジギョウヒ</t>
    </rPh>
    <phoneticPr fontId="2"/>
  </si>
  <si>
    <t>拡充</t>
    <rPh sb="0" eb="2">
      <t>カクジュウ</t>
    </rPh>
    <phoneticPr fontId="1"/>
  </si>
  <si>
    <t>【基本方針２】
豊かな心と
      健やかな体の育成</t>
    <phoneticPr fontId="8"/>
  </si>
  <si>
    <t>いじめ・虐待等対応支援体制構築事業費</t>
    <rPh sb="4" eb="6">
      <t>ギャクタイ</t>
    </rPh>
    <rPh sb="6" eb="7">
      <t>トウ</t>
    </rPh>
    <rPh sb="7" eb="9">
      <t>タイオウ</t>
    </rPh>
    <rPh sb="9" eb="11">
      <t>シエン</t>
    </rPh>
    <rPh sb="11" eb="13">
      <t>タイセイ</t>
    </rPh>
    <rPh sb="13" eb="15">
      <t>コウチク</t>
    </rPh>
    <rPh sb="15" eb="17">
      <t>ジギョウ</t>
    </rPh>
    <rPh sb="17" eb="18">
      <t>ヒ</t>
    </rPh>
    <phoneticPr fontId="2"/>
  </si>
  <si>
    <t>課題を抱える生徒フォローアップ事業費</t>
    <rPh sb="0" eb="2">
      <t>カダイ</t>
    </rPh>
    <rPh sb="3" eb="4">
      <t>カカ</t>
    </rPh>
    <rPh sb="6" eb="8">
      <t>セイト</t>
    </rPh>
    <rPh sb="15" eb="17">
      <t>ジギョウ</t>
    </rPh>
    <rPh sb="17" eb="18">
      <t>ヒ</t>
    </rPh>
    <phoneticPr fontId="2"/>
  </si>
  <si>
    <t>ヤングケアラー支援体制強化事業費</t>
    <rPh sb="7" eb="9">
      <t>シエン</t>
    </rPh>
    <rPh sb="9" eb="11">
      <t>タイセイ</t>
    </rPh>
    <rPh sb="11" eb="13">
      <t>キョウカ</t>
    </rPh>
    <rPh sb="13" eb="15">
      <t>ジギョウ</t>
    </rPh>
    <rPh sb="15" eb="16">
      <t>ヒ</t>
    </rPh>
    <phoneticPr fontId="2"/>
  </si>
  <si>
    <t>スクールカウンセラー配置事業費</t>
    <rPh sb="10" eb="12">
      <t>ハイチ</t>
    </rPh>
    <rPh sb="12" eb="14">
      <t>ジギョウ</t>
    </rPh>
    <rPh sb="14" eb="15">
      <t>ヒ</t>
    </rPh>
    <phoneticPr fontId="2"/>
  </si>
  <si>
    <t>スクールソーシャルワーカー配置事業費</t>
    <rPh sb="13" eb="15">
      <t>ハイチ</t>
    </rPh>
    <rPh sb="15" eb="17">
      <t>ジギョウ</t>
    </rPh>
    <rPh sb="17" eb="18">
      <t>ヒ</t>
    </rPh>
    <phoneticPr fontId="2"/>
  </si>
  <si>
    <t>教育総合相談事業費</t>
    <rPh sb="0" eb="2">
      <t>キョウイク</t>
    </rPh>
    <rPh sb="2" eb="4">
      <t>ソウゴウ</t>
    </rPh>
    <rPh sb="4" eb="6">
      <t>ソウダン</t>
    </rPh>
    <rPh sb="6" eb="9">
      <t>ジギョウヒ</t>
    </rPh>
    <phoneticPr fontId="2"/>
  </si>
  <si>
    <t>ＳＮＳ活用相談体制整備事業費</t>
    <rPh sb="3" eb="5">
      <t>カツヨウ</t>
    </rPh>
    <rPh sb="5" eb="7">
      <t>ソウダン</t>
    </rPh>
    <rPh sb="7" eb="9">
      <t>タイセイ</t>
    </rPh>
    <rPh sb="9" eb="11">
      <t>セイビ</t>
    </rPh>
    <rPh sb="11" eb="14">
      <t>ジギョウヒ</t>
    </rPh>
    <phoneticPr fontId="2"/>
  </si>
  <si>
    <t>文化財保護管理費</t>
    <rPh sb="0" eb="3">
      <t>ブンカザイ</t>
    </rPh>
    <rPh sb="3" eb="8">
      <t>ホゴカンリヒ</t>
    </rPh>
    <phoneticPr fontId="8"/>
  </si>
  <si>
    <t>学校給食実施費</t>
    <rPh sb="0" eb="2">
      <t>ガッコウ</t>
    </rPh>
    <rPh sb="2" eb="4">
      <t>キュウショク</t>
    </rPh>
    <rPh sb="4" eb="6">
      <t>ジッシ</t>
    </rPh>
    <rPh sb="6" eb="7">
      <t>ヒ</t>
    </rPh>
    <phoneticPr fontId="2"/>
  </si>
  <si>
    <t>地域クラブ活動体制整備等事業費</t>
    <rPh sb="0" eb="2">
      <t>チイキ</t>
    </rPh>
    <rPh sb="5" eb="7">
      <t>カツドウ</t>
    </rPh>
    <rPh sb="7" eb="9">
      <t>タイセイ</t>
    </rPh>
    <rPh sb="9" eb="11">
      <t>セイビ</t>
    </rPh>
    <rPh sb="11" eb="12">
      <t>トウ</t>
    </rPh>
    <rPh sb="12" eb="15">
      <t>ジギョウヒ</t>
    </rPh>
    <phoneticPr fontId="2"/>
  </si>
  <si>
    <t>【基本方針３】 
将来をみすえた自主性
           ・自立性の育成</t>
    <phoneticPr fontId="8"/>
  </si>
  <si>
    <t>教育庁ハートフルオフィス推進事業費</t>
    <rPh sb="0" eb="3">
      <t>キョウイクチョウ</t>
    </rPh>
    <rPh sb="12" eb="14">
      <t>スイシン</t>
    </rPh>
    <rPh sb="14" eb="16">
      <t>ジギョウ</t>
    </rPh>
    <rPh sb="16" eb="17">
      <t>ヒ</t>
    </rPh>
    <phoneticPr fontId="1"/>
  </si>
  <si>
    <t>部活動指導員等配置事業費</t>
    <rPh sb="6" eb="7">
      <t>トウ</t>
    </rPh>
    <phoneticPr fontId="2"/>
  </si>
  <si>
    <t>【基本方針４】
多様な主体との協働</t>
    <phoneticPr fontId="8"/>
  </si>
  <si>
    <t>教育コミュニティづくり推進事業費</t>
    <rPh sb="15" eb="16">
      <t>ヒ</t>
    </rPh>
    <phoneticPr fontId="2"/>
  </si>
  <si>
    <t>②</t>
    <phoneticPr fontId="4"/>
  </si>
  <si>
    <t>広報強化推進事業費</t>
    <rPh sb="0" eb="4">
      <t>コウホウキョウカ</t>
    </rPh>
    <rPh sb="4" eb="9">
      <t>スイシンジギョウヒ</t>
    </rPh>
    <phoneticPr fontId="4"/>
  </si>
  <si>
    <t>③</t>
    <phoneticPr fontId="4"/>
  </si>
  <si>
    <t>府立学校産学官共創教育モデル事業費</t>
    <phoneticPr fontId="4"/>
  </si>
  <si>
    <t>新規</t>
    <rPh sb="0" eb="2">
      <t>シンキ</t>
    </rPh>
    <phoneticPr fontId="4"/>
  </si>
  <si>
    <t>※【基本方針２】の②～⑤の事業も【基本方針４】に該当（再掲）</t>
    <phoneticPr fontId="2"/>
  </si>
  <si>
    <t>【基本方針５】 
力と熱意を備えた教員
          と学校組織づくり</t>
    <phoneticPr fontId="8"/>
  </si>
  <si>
    <t>教員確保事業費</t>
    <rPh sb="0" eb="2">
      <t>キョウイン</t>
    </rPh>
    <rPh sb="2" eb="4">
      <t>カクホ</t>
    </rPh>
    <rPh sb="4" eb="6">
      <t>ジギョウ</t>
    </rPh>
    <rPh sb="6" eb="7">
      <t>ヒ</t>
    </rPh>
    <phoneticPr fontId="2"/>
  </si>
  <si>
    <t>教職員資質向上方策推進事業費</t>
    <rPh sb="13" eb="14">
      <t>ヒ</t>
    </rPh>
    <phoneticPr fontId="2"/>
  </si>
  <si>
    <t>学校経営推進事業費</t>
  </si>
  <si>
    <t>④</t>
    <phoneticPr fontId="4"/>
  </si>
  <si>
    <t>校長マネジメント推進事業費</t>
    <rPh sb="0" eb="2">
      <t>コウチョウ</t>
    </rPh>
    <rPh sb="8" eb="10">
      <t>スイシン</t>
    </rPh>
    <rPh sb="10" eb="12">
      <t>ジギョウ</t>
    </rPh>
    <rPh sb="12" eb="13">
      <t>ヒ</t>
    </rPh>
    <phoneticPr fontId="2"/>
  </si>
  <si>
    <t>⑤</t>
    <phoneticPr fontId="4"/>
  </si>
  <si>
    <t>府立学校教育ＩＣＴ化推進事業費</t>
  </si>
  <si>
    <t>⑥</t>
    <phoneticPr fontId="8"/>
  </si>
  <si>
    <t>府立学校働き方改革推進事業費</t>
    <rPh sb="0" eb="2">
      <t>フリツ</t>
    </rPh>
    <rPh sb="2" eb="4">
      <t>ガッコウ</t>
    </rPh>
    <rPh sb="4" eb="5">
      <t>ハタラ</t>
    </rPh>
    <rPh sb="6" eb="14">
      <t>カタカイカクスイシンジギョウヒ</t>
    </rPh>
    <phoneticPr fontId="8"/>
  </si>
  <si>
    <t>⑦</t>
    <phoneticPr fontId="4"/>
  </si>
  <si>
    <t>災害時学校支援体制構築事業費</t>
    <phoneticPr fontId="4"/>
  </si>
  <si>
    <t>※【基本方針２】の⑩、【基本方針３】の②の事業も【基本方針５】に該当（再掲）</t>
  </si>
  <si>
    <t>【基本方針６】 
学びを支える環境整備</t>
    <phoneticPr fontId="8"/>
  </si>
  <si>
    <t>就学支援金関連事業費</t>
    <rPh sb="0" eb="2">
      <t>シュウガク</t>
    </rPh>
    <rPh sb="2" eb="4">
      <t>シエン</t>
    </rPh>
    <rPh sb="4" eb="5">
      <t>キン</t>
    </rPh>
    <rPh sb="7" eb="9">
      <t>ジギョウ</t>
    </rPh>
    <rPh sb="9" eb="10">
      <t>ヒ</t>
    </rPh>
    <phoneticPr fontId="2"/>
  </si>
  <si>
    <t>知的障がい支援学校新校整備事業費</t>
  </si>
  <si>
    <t>市町村医療的ケア実施体制サポート事業費</t>
    <rPh sb="0" eb="3">
      <t>シチョウソン</t>
    </rPh>
    <rPh sb="3" eb="6">
      <t>イリョウテキ</t>
    </rPh>
    <rPh sb="8" eb="10">
      <t>ジッシ</t>
    </rPh>
    <rPh sb="10" eb="12">
      <t>タイセイ</t>
    </rPh>
    <rPh sb="16" eb="18">
      <t>ジギョウ</t>
    </rPh>
    <rPh sb="18" eb="19">
      <t>ヒ</t>
    </rPh>
    <phoneticPr fontId="2"/>
  </si>
  <si>
    <t>医療的ケア通学支援事業費</t>
  </si>
  <si>
    <t>府立学校老朽化対策費
（内装リニューアル、旭・東住吉改築基本構想策定など）</t>
    <rPh sb="9" eb="10">
      <t>ヒ</t>
    </rPh>
    <rPh sb="12" eb="14">
      <t>ナイソウ</t>
    </rPh>
    <rPh sb="21" eb="22">
      <t>アサヒ</t>
    </rPh>
    <rPh sb="23" eb="26">
      <t>ヒガシスミヨシ</t>
    </rPh>
    <rPh sb="26" eb="28">
      <t>カイチク</t>
    </rPh>
    <rPh sb="28" eb="32">
      <t>キホンコウソウ</t>
    </rPh>
    <rPh sb="32" eb="34">
      <t>サクテイ</t>
    </rPh>
    <phoneticPr fontId="2"/>
  </si>
  <si>
    <t>⑥</t>
    <phoneticPr fontId="4"/>
  </si>
  <si>
    <t>府立学校施設・設備改修費</t>
    <rPh sb="0" eb="2">
      <t>フリツ</t>
    </rPh>
    <rPh sb="2" eb="4">
      <t>ガッコウ</t>
    </rPh>
    <rPh sb="4" eb="6">
      <t>シセツ</t>
    </rPh>
    <rPh sb="7" eb="9">
      <t>セツビ</t>
    </rPh>
    <rPh sb="9" eb="11">
      <t>カイシュウ</t>
    </rPh>
    <rPh sb="11" eb="12">
      <t>ヒ</t>
    </rPh>
    <phoneticPr fontId="2"/>
  </si>
  <si>
    <t>府立学校施設設備緊急改修事業費</t>
    <rPh sb="8" eb="10">
      <t>キンキュウ</t>
    </rPh>
    <rPh sb="10" eb="12">
      <t>カイシュウ</t>
    </rPh>
    <rPh sb="12" eb="14">
      <t>ジギョウ</t>
    </rPh>
    <phoneticPr fontId="2"/>
  </si>
  <si>
    <t>⑧</t>
    <phoneticPr fontId="4"/>
  </si>
  <si>
    <t>府立学校施設長寿命化整備事業費</t>
    <rPh sb="6" eb="10">
      <t>チョウジュミョウカ</t>
    </rPh>
    <rPh sb="10" eb="12">
      <t>セイビ</t>
    </rPh>
    <rPh sb="12" eb="14">
      <t>ジギョウ</t>
    </rPh>
    <rPh sb="14" eb="15">
      <t>ヒ</t>
    </rPh>
    <phoneticPr fontId="2"/>
  </si>
  <si>
    <t>⑨</t>
    <phoneticPr fontId="4"/>
  </si>
  <si>
    <t>高等学校教育環境改善事業費</t>
    <rPh sb="0" eb="2">
      <t>コウトウ</t>
    </rPh>
    <rPh sb="2" eb="4">
      <t>ガッコウ</t>
    </rPh>
    <rPh sb="4" eb="6">
      <t>キョウイク</t>
    </rPh>
    <rPh sb="6" eb="8">
      <t>カンキョウ</t>
    </rPh>
    <rPh sb="8" eb="10">
      <t>カイゼン</t>
    </rPh>
    <rPh sb="10" eb="12">
      <t>ジギョウ</t>
    </rPh>
    <rPh sb="12" eb="13">
      <t>ヒ</t>
    </rPh>
    <phoneticPr fontId="2"/>
  </si>
  <si>
    <t>⑩</t>
    <phoneticPr fontId="4"/>
  </si>
  <si>
    <t>スクールサポートスタッフ配置事業費</t>
    <rPh sb="12" eb="14">
      <t>ハイチ</t>
    </rPh>
    <rPh sb="14" eb="17">
      <t>ジギョウヒ</t>
    </rPh>
    <phoneticPr fontId="2"/>
  </si>
  <si>
    <t>⑪</t>
    <phoneticPr fontId="4"/>
  </si>
  <si>
    <t>大阪府育英会助成費</t>
    <rPh sb="0" eb="3">
      <t>オオサカフ</t>
    </rPh>
    <rPh sb="3" eb="6">
      <t>イクエイカイ</t>
    </rPh>
    <rPh sb="6" eb="8">
      <t>ジョセイ</t>
    </rPh>
    <rPh sb="8" eb="9">
      <t>ヒ</t>
    </rPh>
    <phoneticPr fontId="1"/>
  </si>
  <si>
    <t>⑫</t>
    <phoneticPr fontId="4"/>
  </si>
  <si>
    <t>学習環境改善事業費（府立学校トイレ改修）</t>
    <rPh sb="0" eb="2">
      <t>ガクシュウ</t>
    </rPh>
    <rPh sb="2" eb="4">
      <t>カンキョウ</t>
    </rPh>
    <rPh sb="4" eb="6">
      <t>カイゼン</t>
    </rPh>
    <rPh sb="6" eb="8">
      <t>ジギョウ</t>
    </rPh>
    <rPh sb="8" eb="9">
      <t>ヒ</t>
    </rPh>
    <rPh sb="10" eb="12">
      <t>フリツ</t>
    </rPh>
    <rPh sb="12" eb="14">
      <t>ガッコウ</t>
    </rPh>
    <rPh sb="17" eb="19">
      <t>カイシュウ</t>
    </rPh>
    <phoneticPr fontId="2"/>
  </si>
  <si>
    <t>⑬</t>
    <phoneticPr fontId="4"/>
  </si>
  <si>
    <t>大阪教育ゆめ基金積立金</t>
  </si>
  <si>
    <t>⑭</t>
    <phoneticPr fontId="8"/>
  </si>
  <si>
    <t>ＡＩ電話対応システム事業費</t>
    <phoneticPr fontId="4"/>
  </si>
  <si>
    <t>【基本方針７】 
私立学校の振興</t>
    <phoneticPr fontId="8"/>
  </si>
  <si>
    <t>私立高等学校等振興助成費</t>
    <rPh sb="0" eb="2">
      <t>シリツ</t>
    </rPh>
    <rPh sb="2" eb="4">
      <t>コウトウ</t>
    </rPh>
    <rPh sb="4" eb="6">
      <t>ガッコウ</t>
    </rPh>
    <rPh sb="6" eb="7">
      <t>トウ</t>
    </rPh>
    <rPh sb="7" eb="9">
      <t>シンコウ</t>
    </rPh>
    <rPh sb="9" eb="12">
      <t>ジョセイヒ</t>
    </rPh>
    <phoneticPr fontId="1"/>
  </si>
  <si>
    <t>私立高等学校等生徒授業料支援補助金</t>
    <rPh sb="0" eb="2">
      <t>シリツ</t>
    </rPh>
    <rPh sb="2" eb="4">
      <t>コウトウ</t>
    </rPh>
    <rPh sb="4" eb="6">
      <t>ガッコウ</t>
    </rPh>
    <rPh sb="6" eb="7">
      <t>トウ</t>
    </rPh>
    <rPh sb="7" eb="9">
      <t>セイト</t>
    </rPh>
    <rPh sb="9" eb="12">
      <t>ジュギョウリョウ</t>
    </rPh>
    <rPh sb="12" eb="14">
      <t>シエン</t>
    </rPh>
    <rPh sb="14" eb="17">
      <t>ホジョキン</t>
    </rPh>
    <phoneticPr fontId="1"/>
  </si>
  <si>
    <t>私立幼稚園振興助成費</t>
    <rPh sb="0" eb="2">
      <t>シリツ</t>
    </rPh>
    <rPh sb="2" eb="5">
      <t>ヨウチエン</t>
    </rPh>
    <rPh sb="5" eb="7">
      <t>シンコウ</t>
    </rPh>
    <rPh sb="7" eb="10">
      <t>ジョセイヒ</t>
    </rPh>
    <phoneticPr fontId="1"/>
  </si>
  <si>
    <t>施設型給付費等負担金</t>
    <rPh sb="0" eb="3">
      <t>シセツガタ</t>
    </rPh>
    <rPh sb="3" eb="5">
      <t>キュウフ</t>
    </rPh>
    <rPh sb="5" eb="6">
      <t>ヒ</t>
    </rPh>
    <rPh sb="6" eb="7">
      <t>トウ</t>
    </rPh>
    <rPh sb="7" eb="10">
      <t>フタンキン</t>
    </rPh>
    <phoneticPr fontId="1"/>
  </si>
  <si>
    <t>子育て支援施設等利用給付費負担金</t>
    <rPh sb="0" eb="2">
      <t>コソダ</t>
    </rPh>
    <rPh sb="3" eb="5">
      <t>シエン</t>
    </rPh>
    <rPh sb="5" eb="7">
      <t>シセツ</t>
    </rPh>
    <rPh sb="7" eb="8">
      <t>トウ</t>
    </rPh>
    <rPh sb="8" eb="10">
      <t>リヨウ</t>
    </rPh>
    <rPh sb="10" eb="12">
      <t>キュウフ</t>
    </rPh>
    <rPh sb="12" eb="13">
      <t>ヒ</t>
    </rPh>
    <rPh sb="13" eb="15">
      <t>フタン</t>
    </rPh>
    <rPh sb="15" eb="16">
      <t>キン</t>
    </rPh>
    <phoneticPr fontId="1"/>
  </si>
  <si>
    <t>私立専門学校授業料等減免事業費</t>
    <rPh sb="0" eb="2">
      <t>シリツ</t>
    </rPh>
    <rPh sb="2" eb="4">
      <t>センモン</t>
    </rPh>
    <rPh sb="4" eb="6">
      <t>ガッコウ</t>
    </rPh>
    <rPh sb="6" eb="9">
      <t>ジュギョウリョウ</t>
    </rPh>
    <rPh sb="9" eb="10">
      <t>トウ</t>
    </rPh>
    <rPh sb="10" eb="12">
      <t>ゲンメン</t>
    </rPh>
    <rPh sb="12" eb="14">
      <t>ジギョウ</t>
    </rPh>
    <rPh sb="14" eb="15">
      <t>ヒ</t>
    </rPh>
    <phoneticPr fontId="1"/>
  </si>
  <si>
    <t>２－４ページ　主要事業１</t>
    <rPh sb="7" eb="9">
      <t>シュヨウ</t>
    </rPh>
    <rPh sb="9" eb="11">
      <t>ジギョウ</t>
    </rPh>
    <phoneticPr fontId="8"/>
  </si>
  <si>
    <t>２－６ページ　主要事業３</t>
    <rPh sb="7" eb="9">
      <t>シュヨウ</t>
    </rPh>
    <rPh sb="9" eb="11">
      <t>ジギョウ</t>
    </rPh>
    <phoneticPr fontId="8"/>
  </si>
  <si>
    <t>２－７ページ　主要事業４</t>
    <rPh sb="7" eb="9">
      <t>シュヨウ</t>
    </rPh>
    <rPh sb="9" eb="11">
      <t>ジギョウ</t>
    </rPh>
    <phoneticPr fontId="8"/>
  </si>
  <si>
    <t>２－８ページ　主要事業５</t>
    <rPh sb="7" eb="9">
      <t>シュヨウ</t>
    </rPh>
    <rPh sb="9" eb="11">
      <t>ジギョウ</t>
    </rPh>
    <phoneticPr fontId="8"/>
  </si>
  <si>
    <t>２－９ページ　主要事業６</t>
    <rPh sb="7" eb="9">
      <t>シュヨウ</t>
    </rPh>
    <rPh sb="9" eb="11">
      <t>ジギョウ</t>
    </rPh>
    <phoneticPr fontId="8"/>
  </si>
  <si>
    <t>２－１０ページ　主要事業７</t>
    <rPh sb="8" eb="10">
      <t>シュヨウ</t>
    </rPh>
    <rPh sb="10" eb="12">
      <t>ジギョウ</t>
    </rPh>
    <phoneticPr fontId="8"/>
  </si>
  <si>
    <t>２－１１ページ　主要事業８</t>
    <rPh sb="8" eb="10">
      <t>シュヨウ</t>
    </rPh>
    <rPh sb="10" eb="12">
      <t>ジギョウ</t>
    </rPh>
    <phoneticPr fontId="8"/>
  </si>
  <si>
    <t>２－１２ページ　主要事業９</t>
    <rPh sb="8" eb="10">
      <t>シュヨウ</t>
    </rPh>
    <rPh sb="10" eb="12">
      <t>ジギョウ</t>
    </rPh>
    <phoneticPr fontId="8"/>
  </si>
  <si>
    <t>２－５ページ　主要事業２
２－１０ページ　主要事業７</t>
    <rPh sb="7" eb="9">
      <t>シュヨウ</t>
    </rPh>
    <rPh sb="9" eb="11">
      <t>ジギョウ</t>
    </rPh>
    <phoneticPr fontId="8"/>
  </si>
  <si>
    <t>２－１３ページ　主要事業10</t>
    <rPh sb="8" eb="10">
      <t>シュヨウ</t>
    </rPh>
    <rPh sb="10" eb="12">
      <t>ジギョウ</t>
    </rPh>
    <phoneticPr fontId="8"/>
  </si>
  <si>
    <t>２－１４ページ　主要事業11</t>
    <rPh sb="8" eb="10">
      <t>シュヨウ</t>
    </rPh>
    <rPh sb="10" eb="12">
      <t>ジギョウ</t>
    </rPh>
    <phoneticPr fontId="8"/>
  </si>
  <si>
    <t>２－１５ページ　主要事業12</t>
    <rPh sb="8" eb="10">
      <t>シュヨウ</t>
    </rPh>
    <rPh sb="10" eb="12">
      <t>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</si>
</sst>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trike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176" fontId="9" fillId="0" borderId="11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176" fontId="9" fillId="0" borderId="16" xfId="0" applyNumberFormat="1" applyFont="1" applyBorder="1">
      <alignment vertical="center"/>
    </xf>
    <xf numFmtId="0" fontId="11" fillId="0" borderId="0" xfId="0" applyFont="1">
      <alignment vertical="center"/>
    </xf>
    <xf numFmtId="0" fontId="6" fillId="0" borderId="14" xfId="0" applyFont="1" applyBorder="1" applyAlignment="1">
      <alignment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 shrinkToFit="1"/>
    </xf>
    <xf numFmtId="0" fontId="6" fillId="0" borderId="20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/>
    </xf>
    <xf numFmtId="176" fontId="9" fillId="0" borderId="25" xfId="0" applyNumberFormat="1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176" fontId="9" fillId="0" borderId="23" xfId="0" applyNumberFormat="1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/>
    </xf>
    <xf numFmtId="176" fontId="9" fillId="0" borderId="33" xfId="0" applyNumberFormat="1" applyFont="1" applyBorder="1">
      <alignment vertical="center"/>
    </xf>
    <xf numFmtId="0" fontId="6" fillId="0" borderId="35" xfId="0" applyFont="1" applyBorder="1" applyAlignment="1">
      <alignment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horizontal="center" vertical="center"/>
    </xf>
    <xf numFmtId="176" fontId="9" fillId="0" borderId="39" xfId="0" applyNumberFormat="1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6" fillId="0" borderId="19" xfId="0" applyFont="1" applyBorder="1" applyAlignment="1">
      <alignment vertical="center" shrinkToFit="1"/>
    </xf>
    <xf numFmtId="0" fontId="6" fillId="0" borderId="49" xfId="0" applyFont="1" applyBorder="1" applyAlignment="1">
      <alignment horizontal="center" vertical="center"/>
    </xf>
    <xf numFmtId="176" fontId="9" fillId="0" borderId="50" xfId="0" applyNumberFormat="1" applyFont="1" applyBorder="1">
      <alignment vertical="center"/>
    </xf>
    <xf numFmtId="0" fontId="6" fillId="0" borderId="52" xfId="0" applyFont="1" applyBorder="1" applyAlignment="1">
      <alignment horizontal="center" vertical="center"/>
    </xf>
    <xf numFmtId="176" fontId="9" fillId="0" borderId="53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0" fontId="12" fillId="0" borderId="32" xfId="0" applyFont="1" applyBorder="1" applyAlignment="1">
      <alignment horizontal="center" vertical="center"/>
    </xf>
    <xf numFmtId="176" fontId="9" fillId="0" borderId="55" xfId="0" applyNumberFormat="1" applyFont="1" applyBorder="1">
      <alignment vertical="center"/>
    </xf>
    <xf numFmtId="0" fontId="7" fillId="0" borderId="8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shrinkToFit="1"/>
    </xf>
    <xf numFmtId="0" fontId="7" fillId="0" borderId="36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7" fillId="0" borderId="30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27" xfId="0" applyFont="1" applyBorder="1" applyAlignment="1">
      <alignment vertical="center" wrapText="1" shrinkToFit="1"/>
    </xf>
    <xf numFmtId="0" fontId="3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/>
    </xf>
    <xf numFmtId="0" fontId="10" fillId="0" borderId="26" xfId="0" applyFont="1" applyFill="1" applyBorder="1">
      <alignment vertical="center"/>
    </xf>
    <xf numFmtId="0" fontId="10" fillId="0" borderId="29" xfId="0" applyFont="1" applyFill="1" applyBorder="1">
      <alignment vertical="center"/>
    </xf>
    <xf numFmtId="177" fontId="6" fillId="0" borderId="34" xfId="0" applyNumberFormat="1" applyFont="1" applyFill="1" applyBorder="1" applyAlignment="1">
      <alignment horizontal="center" vertical="center" shrinkToFit="1"/>
    </xf>
    <xf numFmtId="0" fontId="10" fillId="0" borderId="40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34" xfId="0" applyFont="1" applyFill="1" applyBorder="1">
      <alignment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48" xfId="0" applyFont="1" applyFill="1" applyBorder="1">
      <alignment vertical="center"/>
    </xf>
    <xf numFmtId="0" fontId="6" fillId="0" borderId="5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</cellXfs>
  <cellStyles count="4">
    <cellStyle name="桁区切り 2" xfId="3" xr:uid="{AE07F11E-13C0-4F1D-B5A4-E2AD752F5B03}"/>
    <cellStyle name="桁区切り 3" xfId="2" xr:uid="{F68841D7-FE44-4894-89CB-B96152498D9F}"/>
    <cellStyle name="標準" xfId="0" builtinId="0"/>
    <cellStyle name="標準 2" xfId="1" xr:uid="{51124C44-3715-4DDF-A8E4-11959E0E7B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1467427</xdr:colOff>
      <xdr:row>0</xdr:row>
      <xdr:rowOff>137392</xdr:rowOff>
    </xdr:from>
    <xdr:to>
      <xdr:col>5</xdr:col>
      <xdr:colOff>713509</xdr:colOff>
      <xdr:row>2</xdr:row>
      <xdr:rowOff>263238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2858083-C809-4179-BD42-62FB22108E67}"/>
            </a:ext>
          </a:extLst>
        </xdr:cNvPr>
        <xdr:cNvSpPr>
          <a:spLocks noChangeArrowheads="1"/>
        </xdr:cNvSpPr>
      </xdr:nvSpPr>
      <xdr:spPr bwMode="auto">
        <a:xfrm>
          <a:off x="1467427" y="137392"/>
          <a:ext cx="9875982" cy="563996"/>
        </a:xfrm>
        <a:prstGeom prst="hexagon">
          <a:avLst>
            <a:gd name="adj" fmla="val 105079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91440" tIns="0" rIns="91440" bIns="0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令和８年度　教育庁予算（案）の主な事業</a:t>
          </a:r>
          <a:endParaRPr lang="ja-JP" altLang="en-US" sz="240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 editAs="oneCell">
    <xdr:from>
      <xdr:col>0</xdr:col>
      <xdr:colOff>2031943</xdr:colOff>
      <xdr:row>2</xdr:row>
      <xdr:rowOff>382904</xdr:rowOff>
    </xdr:from>
    <xdr:to>
      <xdr:col>5</xdr:col>
      <xdr:colOff>134735</xdr:colOff>
      <xdr:row>5</xdr:row>
      <xdr:rowOff>155864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5DDF07B-E8DF-4C64-8C49-A95FB175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943" y="821054"/>
          <a:ext cx="8732692" cy="156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9082-ECA8-4EA6-9637-B35AB573C8F6}">
  <sheetPr>
    <tabColor rgb="FFFFFF00"/>
    <pageSetUpPr fitToPage="1"/>
  </sheetPr>
  <dimension ref="A3:F68"/>
  <sheetViews>
    <sheetView tabSelected="1" zoomScale="55" zoomScaleNormal="55" zoomScaleSheetLayoutView="55" zoomScalePageLayoutView="55" workbookViewId="0">
      <selection activeCell="A2" sqref="A2"/>
    </sheetView>
  </sheetViews>
  <sheetFormatPr defaultColWidth="8.75" defaultRowHeight="13.5" x14ac:dyDescent="0.4"/>
  <cols>
    <col min="1" max="1" width="34.125" style="1" bestFit="1" customWidth="1"/>
    <col min="2" max="2" width="4.75" style="1" customWidth="1"/>
    <col min="3" max="3" width="69.25" style="1" customWidth="1"/>
    <col min="4" max="4" width="10.625" style="1" customWidth="1"/>
    <col min="5" max="5" width="20.75" style="1" bestFit="1" customWidth="1"/>
    <col min="6" max="6" width="30.75" style="66" customWidth="1"/>
    <col min="7" max="16384" width="8.75" style="1"/>
  </cols>
  <sheetData>
    <row r="3" spans="1:6" ht="46.15" customHeight="1" x14ac:dyDescent="0.4"/>
    <row r="4" spans="1:6" ht="55.15" customHeight="1" x14ac:dyDescent="0.4"/>
    <row r="5" spans="1:6" ht="40.9" customHeight="1" x14ac:dyDescent="0.4"/>
    <row r="6" spans="1:6" ht="19.5" thickBot="1" x14ac:dyDescent="0.45">
      <c r="C6" s="58"/>
      <c r="D6" s="59"/>
      <c r="E6" s="59"/>
      <c r="F6" s="59"/>
    </row>
    <row r="7" spans="1:6" ht="46.15" customHeight="1" thickBot="1" x14ac:dyDescent="0.45">
      <c r="A7" s="2" t="s">
        <v>0</v>
      </c>
      <c r="B7" s="60" t="s">
        <v>1</v>
      </c>
      <c r="C7" s="61"/>
      <c r="D7" s="62"/>
      <c r="E7" s="3" t="s">
        <v>2</v>
      </c>
      <c r="F7" s="67" t="s">
        <v>3</v>
      </c>
    </row>
    <row r="8" spans="1:6" ht="36.6" customHeight="1" x14ac:dyDescent="0.4">
      <c r="A8" s="55" t="s">
        <v>4</v>
      </c>
      <c r="B8" s="4" t="s">
        <v>5</v>
      </c>
      <c r="C8" s="5" t="s">
        <v>6</v>
      </c>
      <c r="D8" s="6"/>
      <c r="E8" s="7">
        <v>313606</v>
      </c>
      <c r="F8" s="68"/>
    </row>
    <row r="9" spans="1:6" s="12" customFormat="1" ht="36.6" customHeight="1" x14ac:dyDescent="0.4">
      <c r="A9" s="56"/>
      <c r="B9" s="8" t="s">
        <v>7</v>
      </c>
      <c r="C9" s="9" t="s">
        <v>8</v>
      </c>
      <c r="D9" s="10"/>
      <c r="E9" s="11">
        <v>382822</v>
      </c>
      <c r="F9" s="69"/>
    </row>
    <row r="10" spans="1:6" s="12" customFormat="1" ht="36.6" customHeight="1" x14ac:dyDescent="0.4">
      <c r="A10" s="56"/>
      <c r="B10" s="8" t="s">
        <v>9</v>
      </c>
      <c r="C10" s="9" t="s">
        <v>10</v>
      </c>
      <c r="D10" s="10"/>
      <c r="E10" s="11">
        <v>6934</v>
      </c>
      <c r="F10" s="69"/>
    </row>
    <row r="11" spans="1:6" ht="36.6" customHeight="1" x14ac:dyDescent="0.4">
      <c r="A11" s="56"/>
      <c r="B11" s="8" t="s">
        <v>11</v>
      </c>
      <c r="C11" s="9" t="s">
        <v>12</v>
      </c>
      <c r="D11" s="10" t="s">
        <v>13</v>
      </c>
      <c r="E11" s="11">
        <v>4072349</v>
      </c>
      <c r="F11" s="70" t="s">
        <v>113</v>
      </c>
    </row>
    <row r="12" spans="1:6" s="12" customFormat="1" ht="36.6" customHeight="1" x14ac:dyDescent="0.4">
      <c r="A12" s="56"/>
      <c r="B12" s="8" t="s">
        <v>14</v>
      </c>
      <c r="C12" s="9" t="s">
        <v>15</v>
      </c>
      <c r="D12" s="10"/>
      <c r="E12" s="11">
        <v>3955348</v>
      </c>
      <c r="F12" s="69"/>
    </row>
    <row r="13" spans="1:6" s="12" customFormat="1" ht="46.15" customHeight="1" x14ac:dyDescent="0.4">
      <c r="A13" s="56"/>
      <c r="B13" s="8" t="s">
        <v>16</v>
      </c>
      <c r="C13" s="13" t="s">
        <v>17</v>
      </c>
      <c r="D13" s="10" t="s">
        <v>13</v>
      </c>
      <c r="E13" s="11">
        <v>370900</v>
      </c>
      <c r="F13" s="69"/>
    </row>
    <row r="14" spans="1:6" ht="46.15" customHeight="1" x14ac:dyDescent="0.4">
      <c r="A14" s="56"/>
      <c r="B14" s="8" t="s">
        <v>18</v>
      </c>
      <c r="C14" s="13" t="s">
        <v>19</v>
      </c>
      <c r="D14" s="10" t="s">
        <v>13</v>
      </c>
      <c r="E14" s="11">
        <v>741076</v>
      </c>
      <c r="F14" s="71" t="s">
        <v>108</v>
      </c>
    </row>
    <row r="15" spans="1:6" s="12" customFormat="1" ht="36.6" customHeight="1" x14ac:dyDescent="0.4">
      <c r="A15" s="56"/>
      <c r="B15" s="8" t="s">
        <v>20</v>
      </c>
      <c r="C15" s="9" t="s">
        <v>21</v>
      </c>
      <c r="D15" s="10"/>
      <c r="E15" s="11">
        <v>26244</v>
      </c>
      <c r="F15" s="69"/>
    </row>
    <row r="16" spans="1:6" ht="46.15" customHeight="1" x14ac:dyDescent="0.4">
      <c r="A16" s="56"/>
      <c r="B16" s="8" t="s">
        <v>22</v>
      </c>
      <c r="C16" s="13" t="s">
        <v>23</v>
      </c>
      <c r="D16" s="10" t="s">
        <v>13</v>
      </c>
      <c r="E16" s="11">
        <v>1333712</v>
      </c>
      <c r="F16" s="72" t="s">
        <v>114</v>
      </c>
    </row>
    <row r="17" spans="1:6" s="12" customFormat="1" ht="36.6" customHeight="1" x14ac:dyDescent="0.4">
      <c r="A17" s="56"/>
      <c r="B17" s="8" t="s">
        <v>24</v>
      </c>
      <c r="C17" s="9" t="s">
        <v>25</v>
      </c>
      <c r="D17" s="10"/>
      <c r="E17" s="11">
        <v>2241204</v>
      </c>
      <c r="F17" s="69"/>
    </row>
    <row r="18" spans="1:6" s="12" customFormat="1" ht="36.6" customHeight="1" x14ac:dyDescent="0.4">
      <c r="A18" s="56"/>
      <c r="B18" s="8" t="s">
        <v>26</v>
      </c>
      <c r="C18" s="9" t="s">
        <v>27</v>
      </c>
      <c r="D18" s="10"/>
      <c r="E18" s="11">
        <v>50659</v>
      </c>
      <c r="F18" s="69"/>
    </row>
    <row r="19" spans="1:6" s="12" customFormat="1" ht="36.6" customHeight="1" x14ac:dyDescent="0.4">
      <c r="A19" s="56"/>
      <c r="B19" s="8" t="s">
        <v>28</v>
      </c>
      <c r="C19" s="9" t="s">
        <v>29</v>
      </c>
      <c r="D19" s="10"/>
      <c r="E19" s="11">
        <v>140469</v>
      </c>
      <c r="F19" s="69"/>
    </row>
    <row r="20" spans="1:6" s="12" customFormat="1" ht="36.6" customHeight="1" x14ac:dyDescent="0.4">
      <c r="A20" s="56"/>
      <c r="B20" s="8" t="s">
        <v>30</v>
      </c>
      <c r="C20" s="9" t="s">
        <v>31</v>
      </c>
      <c r="D20" s="10" t="s">
        <v>13</v>
      </c>
      <c r="E20" s="11">
        <v>81142</v>
      </c>
      <c r="F20" s="69"/>
    </row>
    <row r="21" spans="1:6" ht="46.35" customHeight="1" x14ac:dyDescent="0.4">
      <c r="A21" s="56"/>
      <c r="B21" s="14" t="s">
        <v>32</v>
      </c>
      <c r="C21" s="15" t="s">
        <v>33</v>
      </c>
      <c r="D21" s="16" t="s">
        <v>13</v>
      </c>
      <c r="E21" s="17">
        <v>130291</v>
      </c>
      <c r="F21" s="73" t="s">
        <v>107</v>
      </c>
    </row>
    <row r="22" spans="1:6" s="12" customFormat="1" ht="36.6" customHeight="1" x14ac:dyDescent="0.4">
      <c r="A22" s="56"/>
      <c r="B22" s="18" t="s">
        <v>34</v>
      </c>
      <c r="C22" s="19" t="s">
        <v>35</v>
      </c>
      <c r="D22" s="20"/>
      <c r="E22" s="21">
        <v>811598</v>
      </c>
      <c r="F22" s="74"/>
    </row>
    <row r="23" spans="1:6" s="12" customFormat="1" ht="36.6" customHeight="1" x14ac:dyDescent="0.4">
      <c r="A23" s="56"/>
      <c r="B23" s="8" t="s">
        <v>36</v>
      </c>
      <c r="C23" s="9" t="s">
        <v>37</v>
      </c>
      <c r="D23" s="22" t="s">
        <v>13</v>
      </c>
      <c r="E23" s="23">
        <v>106288</v>
      </c>
      <c r="F23" s="75"/>
    </row>
    <row r="24" spans="1:6" ht="36.6" customHeight="1" thickBot="1" x14ac:dyDescent="0.45">
      <c r="A24" s="57"/>
      <c r="B24" s="24" t="s">
        <v>38</v>
      </c>
      <c r="C24" s="25" t="s">
        <v>39</v>
      </c>
      <c r="D24" s="26" t="s">
        <v>40</v>
      </c>
      <c r="E24" s="27">
        <v>254705</v>
      </c>
      <c r="F24" s="76" t="s">
        <v>111</v>
      </c>
    </row>
    <row r="25" spans="1:6" s="12" customFormat="1" ht="36.6" customHeight="1" x14ac:dyDescent="0.4">
      <c r="A25" s="63" t="s">
        <v>41</v>
      </c>
      <c r="B25" s="18" t="s">
        <v>5</v>
      </c>
      <c r="C25" s="28" t="s">
        <v>42</v>
      </c>
      <c r="D25" s="22"/>
      <c r="E25" s="23">
        <v>15171</v>
      </c>
      <c r="F25" s="75"/>
    </row>
    <row r="26" spans="1:6" ht="36.6" customHeight="1" x14ac:dyDescent="0.4">
      <c r="A26" s="56"/>
      <c r="B26" s="8" t="s">
        <v>7</v>
      </c>
      <c r="C26" s="9" t="s">
        <v>43</v>
      </c>
      <c r="D26" s="10" t="s">
        <v>40</v>
      </c>
      <c r="E26" s="11">
        <v>69003</v>
      </c>
      <c r="F26" s="70" t="s">
        <v>111</v>
      </c>
    </row>
    <row r="27" spans="1:6" s="12" customFormat="1" ht="36.6" customHeight="1" x14ac:dyDescent="0.4">
      <c r="A27" s="56"/>
      <c r="B27" s="8" t="s">
        <v>9</v>
      </c>
      <c r="C27" s="9" t="s">
        <v>44</v>
      </c>
      <c r="D27" s="10"/>
      <c r="E27" s="11">
        <v>74788</v>
      </c>
      <c r="F27" s="69"/>
    </row>
    <row r="28" spans="1:6" ht="36.6" customHeight="1" x14ac:dyDescent="0.4">
      <c r="A28" s="56"/>
      <c r="B28" s="8" t="s">
        <v>11</v>
      </c>
      <c r="C28" s="9" t="s">
        <v>45</v>
      </c>
      <c r="D28" s="10" t="s">
        <v>13</v>
      </c>
      <c r="E28" s="11">
        <v>1069106</v>
      </c>
      <c r="F28" s="70" t="s">
        <v>111</v>
      </c>
    </row>
    <row r="29" spans="1:6" ht="36.6" customHeight="1" x14ac:dyDescent="0.4">
      <c r="A29" s="56"/>
      <c r="B29" s="8" t="s">
        <v>14</v>
      </c>
      <c r="C29" s="9" t="s">
        <v>46</v>
      </c>
      <c r="D29" s="10"/>
      <c r="E29" s="11">
        <v>76243</v>
      </c>
      <c r="F29" s="70" t="s">
        <v>111</v>
      </c>
    </row>
    <row r="30" spans="1:6" s="12" customFormat="1" ht="36.6" customHeight="1" x14ac:dyDescent="0.4">
      <c r="A30" s="56"/>
      <c r="B30" s="8" t="s">
        <v>16</v>
      </c>
      <c r="C30" s="9" t="s">
        <v>47</v>
      </c>
      <c r="D30" s="10"/>
      <c r="E30" s="11">
        <v>32318</v>
      </c>
      <c r="F30" s="69"/>
    </row>
    <row r="31" spans="1:6" s="12" customFormat="1" ht="36.6" customHeight="1" x14ac:dyDescent="0.4">
      <c r="A31" s="56"/>
      <c r="B31" s="8" t="s">
        <v>18</v>
      </c>
      <c r="C31" s="9" t="s">
        <v>48</v>
      </c>
      <c r="D31" s="10"/>
      <c r="E31" s="11">
        <v>30772</v>
      </c>
      <c r="F31" s="69"/>
    </row>
    <row r="32" spans="1:6" s="12" customFormat="1" ht="36.6" customHeight="1" x14ac:dyDescent="0.4">
      <c r="A32" s="56"/>
      <c r="B32" s="8" t="s">
        <v>20</v>
      </c>
      <c r="C32" s="9" t="s">
        <v>49</v>
      </c>
      <c r="D32" s="10" t="s">
        <v>13</v>
      </c>
      <c r="E32" s="11">
        <v>173710</v>
      </c>
      <c r="F32" s="69"/>
    </row>
    <row r="33" spans="1:6" s="12" customFormat="1" ht="36.6" customHeight="1" x14ac:dyDescent="0.4">
      <c r="A33" s="56"/>
      <c r="B33" s="8" t="s">
        <v>22</v>
      </c>
      <c r="C33" s="9" t="s">
        <v>50</v>
      </c>
      <c r="D33" s="10" t="s">
        <v>13</v>
      </c>
      <c r="E33" s="11">
        <f>24430439+582124</f>
        <v>25012563</v>
      </c>
      <c r="F33" s="69"/>
    </row>
    <row r="34" spans="1:6" s="12" customFormat="1" ht="36.6" customHeight="1" thickBot="1" x14ac:dyDescent="0.45">
      <c r="A34" s="64"/>
      <c r="B34" s="29" t="s">
        <v>24</v>
      </c>
      <c r="C34" s="30" t="s">
        <v>51</v>
      </c>
      <c r="D34" s="31" t="s">
        <v>13</v>
      </c>
      <c r="E34" s="32">
        <v>349024</v>
      </c>
      <c r="F34" s="77"/>
    </row>
    <row r="35" spans="1:6" s="12" customFormat="1" ht="36.6" customHeight="1" x14ac:dyDescent="0.4">
      <c r="A35" s="55" t="s">
        <v>52</v>
      </c>
      <c r="B35" s="4" t="s">
        <v>5</v>
      </c>
      <c r="C35" s="5" t="s">
        <v>53</v>
      </c>
      <c r="D35" s="6"/>
      <c r="E35" s="7">
        <v>63656</v>
      </c>
      <c r="F35" s="78"/>
    </row>
    <row r="36" spans="1:6" s="12" customFormat="1" ht="36.6" customHeight="1" thickBot="1" x14ac:dyDescent="0.45">
      <c r="A36" s="57"/>
      <c r="B36" s="24" t="s">
        <v>7</v>
      </c>
      <c r="C36" s="25" t="s">
        <v>54</v>
      </c>
      <c r="D36" s="26" t="s">
        <v>13</v>
      </c>
      <c r="E36" s="27">
        <v>164495</v>
      </c>
      <c r="F36" s="79"/>
    </row>
    <row r="37" spans="1:6" s="12" customFormat="1" ht="36.6" customHeight="1" x14ac:dyDescent="0.4">
      <c r="A37" s="50" t="s">
        <v>55</v>
      </c>
      <c r="B37" s="4" t="s">
        <v>5</v>
      </c>
      <c r="C37" s="5" t="s">
        <v>56</v>
      </c>
      <c r="D37" s="6"/>
      <c r="E37" s="7">
        <v>58084</v>
      </c>
      <c r="F37" s="78"/>
    </row>
    <row r="38" spans="1:6" ht="36.6" customHeight="1" x14ac:dyDescent="0.4">
      <c r="A38" s="65"/>
      <c r="B38" s="33" t="s">
        <v>57</v>
      </c>
      <c r="C38" s="34" t="s">
        <v>58</v>
      </c>
      <c r="D38" s="16" t="s">
        <v>13</v>
      </c>
      <c r="E38" s="17">
        <v>446209</v>
      </c>
      <c r="F38" s="73" t="s">
        <v>106</v>
      </c>
    </row>
    <row r="39" spans="1:6" ht="36.6" customHeight="1" x14ac:dyDescent="0.4">
      <c r="A39" s="65"/>
      <c r="B39" s="35" t="s">
        <v>59</v>
      </c>
      <c r="C39" s="36" t="s">
        <v>60</v>
      </c>
      <c r="D39" s="37" t="s">
        <v>61</v>
      </c>
      <c r="E39" s="21">
        <v>198000</v>
      </c>
      <c r="F39" s="80" t="s">
        <v>110</v>
      </c>
    </row>
    <row r="40" spans="1:6" s="12" customFormat="1" ht="36.6" customHeight="1" thickBot="1" x14ac:dyDescent="0.45">
      <c r="A40" s="53"/>
      <c r="B40" s="38"/>
      <c r="C40" s="39" t="s">
        <v>62</v>
      </c>
      <c r="D40" s="40"/>
      <c r="E40" s="41">
        <f>E26+E27+E28+E29</f>
        <v>1289140</v>
      </c>
      <c r="F40" s="81"/>
    </row>
    <row r="41" spans="1:6" s="12" customFormat="1" ht="36.6" customHeight="1" x14ac:dyDescent="0.4">
      <c r="A41" s="50" t="s">
        <v>63</v>
      </c>
      <c r="B41" s="4" t="s">
        <v>5</v>
      </c>
      <c r="C41" s="5" t="s">
        <v>64</v>
      </c>
      <c r="D41" s="6" t="s">
        <v>61</v>
      </c>
      <c r="E41" s="7">
        <v>22449</v>
      </c>
      <c r="F41" s="78"/>
    </row>
    <row r="42" spans="1:6" s="12" customFormat="1" ht="36.6" customHeight="1" x14ac:dyDescent="0.4">
      <c r="A42" s="51"/>
      <c r="B42" s="8" t="s">
        <v>7</v>
      </c>
      <c r="C42" s="9" t="s">
        <v>65</v>
      </c>
      <c r="D42" s="10"/>
      <c r="E42" s="11">
        <v>60150</v>
      </c>
      <c r="F42" s="69"/>
    </row>
    <row r="43" spans="1:6" ht="36.6" customHeight="1" x14ac:dyDescent="0.4">
      <c r="A43" s="51"/>
      <c r="B43" s="33" t="s">
        <v>59</v>
      </c>
      <c r="C43" s="42" t="s">
        <v>66</v>
      </c>
      <c r="D43" s="43" t="s">
        <v>13</v>
      </c>
      <c r="E43" s="44">
        <v>63386</v>
      </c>
      <c r="F43" s="82" t="s">
        <v>109</v>
      </c>
    </row>
    <row r="44" spans="1:6" s="12" customFormat="1" ht="36.6" customHeight="1" x14ac:dyDescent="0.4">
      <c r="A44" s="51"/>
      <c r="B44" s="45" t="s">
        <v>67</v>
      </c>
      <c r="C44" s="28" t="s">
        <v>68</v>
      </c>
      <c r="D44" s="22"/>
      <c r="E44" s="23">
        <v>206534</v>
      </c>
      <c r="F44" s="75"/>
    </row>
    <row r="45" spans="1:6" s="12" customFormat="1" ht="36.6" customHeight="1" x14ac:dyDescent="0.4">
      <c r="A45" s="51"/>
      <c r="B45" s="8" t="s">
        <v>69</v>
      </c>
      <c r="C45" s="9" t="s">
        <v>70</v>
      </c>
      <c r="D45" s="10"/>
      <c r="E45" s="11">
        <v>1379062</v>
      </c>
      <c r="F45" s="69"/>
    </row>
    <row r="46" spans="1:6" s="12" customFormat="1" ht="36.6" customHeight="1" x14ac:dyDescent="0.4">
      <c r="A46" s="52"/>
      <c r="B46" s="29" t="s">
        <v>71</v>
      </c>
      <c r="C46" s="30" t="s">
        <v>72</v>
      </c>
      <c r="D46" s="31"/>
      <c r="E46" s="32">
        <v>17888</v>
      </c>
      <c r="F46" s="83"/>
    </row>
    <row r="47" spans="1:6" s="12" customFormat="1" ht="36.6" customHeight="1" x14ac:dyDescent="0.4">
      <c r="A47" s="52"/>
      <c r="B47" s="29" t="s">
        <v>73</v>
      </c>
      <c r="C47" s="30" t="s">
        <v>74</v>
      </c>
      <c r="D47" s="31" t="s">
        <v>61</v>
      </c>
      <c r="E47" s="32">
        <v>1237</v>
      </c>
      <c r="F47" s="84"/>
    </row>
    <row r="48" spans="1:6" s="12" customFormat="1" ht="36.6" customHeight="1" thickBot="1" x14ac:dyDescent="0.45">
      <c r="A48" s="53"/>
      <c r="B48" s="24"/>
      <c r="C48" s="25" t="s">
        <v>75</v>
      </c>
      <c r="D48" s="26"/>
      <c r="E48" s="27">
        <f>E34+E36</f>
        <v>513519</v>
      </c>
      <c r="F48" s="79"/>
    </row>
    <row r="49" spans="1:6" ht="36.6" customHeight="1" x14ac:dyDescent="0.4">
      <c r="A49" s="50" t="s">
        <v>76</v>
      </c>
      <c r="B49" s="4" t="s">
        <v>5</v>
      </c>
      <c r="C49" s="5" t="s">
        <v>77</v>
      </c>
      <c r="D49" s="6" t="s">
        <v>40</v>
      </c>
      <c r="E49" s="7">
        <v>69186505</v>
      </c>
      <c r="F49" s="70" t="s">
        <v>116</v>
      </c>
    </row>
    <row r="50" spans="1:6" s="12" customFormat="1" ht="36.6" customHeight="1" x14ac:dyDescent="0.4">
      <c r="A50" s="51"/>
      <c r="B50" s="8" t="s">
        <v>57</v>
      </c>
      <c r="C50" s="9" t="s">
        <v>78</v>
      </c>
      <c r="D50" s="10"/>
      <c r="E50" s="11">
        <v>3528158</v>
      </c>
      <c r="F50" s="69"/>
    </row>
    <row r="51" spans="1:6" s="12" customFormat="1" ht="36.6" customHeight="1" x14ac:dyDescent="0.4">
      <c r="A51" s="51"/>
      <c r="B51" s="8" t="s">
        <v>59</v>
      </c>
      <c r="C51" s="9" t="s">
        <v>79</v>
      </c>
      <c r="D51" s="10"/>
      <c r="E51" s="11">
        <v>63034</v>
      </c>
      <c r="F51" s="69"/>
    </row>
    <row r="52" spans="1:6" s="12" customFormat="1" ht="36.6" customHeight="1" x14ac:dyDescent="0.4">
      <c r="A52" s="51"/>
      <c r="B52" s="8" t="s">
        <v>67</v>
      </c>
      <c r="C52" s="9" t="s">
        <v>80</v>
      </c>
      <c r="D52" s="10"/>
      <c r="E52" s="11">
        <v>971649</v>
      </c>
      <c r="F52" s="69"/>
    </row>
    <row r="53" spans="1:6" ht="45.6" customHeight="1" x14ac:dyDescent="0.4">
      <c r="A53" s="51"/>
      <c r="B53" s="8" t="s">
        <v>69</v>
      </c>
      <c r="C53" s="13" t="s">
        <v>81</v>
      </c>
      <c r="D53" s="10" t="s">
        <v>13</v>
      </c>
      <c r="E53" s="11">
        <f>2598316+562394</f>
        <v>3160710</v>
      </c>
      <c r="F53" s="70" t="s">
        <v>112</v>
      </c>
    </row>
    <row r="54" spans="1:6" s="12" customFormat="1" ht="36.6" customHeight="1" x14ac:dyDescent="0.4">
      <c r="A54" s="51"/>
      <c r="B54" s="8" t="s">
        <v>82</v>
      </c>
      <c r="C54" s="9" t="s">
        <v>83</v>
      </c>
      <c r="D54" s="10"/>
      <c r="E54" s="11">
        <f>406176+83932+101575+53845+4611+50190</f>
        <v>700329</v>
      </c>
      <c r="F54" s="69"/>
    </row>
    <row r="55" spans="1:6" s="12" customFormat="1" ht="36.6" customHeight="1" x14ac:dyDescent="0.4">
      <c r="A55" s="51"/>
      <c r="B55" s="8" t="s">
        <v>73</v>
      </c>
      <c r="C55" s="9" t="s">
        <v>84</v>
      </c>
      <c r="D55" s="10"/>
      <c r="E55" s="11">
        <f>675593+467400</f>
        <v>1142993</v>
      </c>
      <c r="F55" s="69"/>
    </row>
    <row r="56" spans="1:6" s="12" customFormat="1" ht="36.6" customHeight="1" x14ac:dyDescent="0.4">
      <c r="A56" s="51"/>
      <c r="B56" s="8" t="s">
        <v>85</v>
      </c>
      <c r="C56" s="9" t="s">
        <v>86</v>
      </c>
      <c r="D56" s="10"/>
      <c r="E56" s="11">
        <v>8651133</v>
      </c>
      <c r="F56" s="69"/>
    </row>
    <row r="57" spans="1:6" s="12" customFormat="1" ht="36.6" customHeight="1" x14ac:dyDescent="0.4">
      <c r="A57" s="51"/>
      <c r="B57" s="8" t="s">
        <v>87</v>
      </c>
      <c r="C57" s="9" t="s">
        <v>88</v>
      </c>
      <c r="D57" s="10"/>
      <c r="E57" s="11">
        <v>967127</v>
      </c>
      <c r="F57" s="69"/>
    </row>
    <row r="58" spans="1:6" s="12" customFormat="1" ht="36.6" customHeight="1" x14ac:dyDescent="0.4">
      <c r="A58" s="51"/>
      <c r="B58" s="8" t="s">
        <v>89</v>
      </c>
      <c r="C58" s="9" t="s">
        <v>90</v>
      </c>
      <c r="D58" s="10"/>
      <c r="E58" s="11">
        <v>149853</v>
      </c>
      <c r="F58" s="69"/>
    </row>
    <row r="59" spans="1:6" s="12" customFormat="1" ht="36.6" customHeight="1" x14ac:dyDescent="0.4">
      <c r="A59" s="51"/>
      <c r="B59" s="8" t="s">
        <v>91</v>
      </c>
      <c r="C59" s="9" t="s">
        <v>92</v>
      </c>
      <c r="D59" s="10"/>
      <c r="E59" s="11">
        <v>573407</v>
      </c>
      <c r="F59" s="69"/>
    </row>
    <row r="60" spans="1:6" ht="36.6" customHeight="1" x14ac:dyDescent="0.4">
      <c r="A60" s="51"/>
      <c r="B60" s="8" t="s">
        <v>93</v>
      </c>
      <c r="C60" s="9" t="s">
        <v>94</v>
      </c>
      <c r="D60" s="10"/>
      <c r="E60" s="11">
        <f>1663374+5000</f>
        <v>1668374</v>
      </c>
      <c r="F60" s="70" t="s">
        <v>112</v>
      </c>
    </row>
    <row r="61" spans="1:6" s="12" customFormat="1" ht="36.6" customHeight="1" x14ac:dyDescent="0.4">
      <c r="A61" s="52"/>
      <c r="B61" s="14" t="s">
        <v>95</v>
      </c>
      <c r="C61" s="42" t="s">
        <v>96</v>
      </c>
      <c r="D61" s="43"/>
      <c r="E61" s="44">
        <v>113880</v>
      </c>
      <c r="F61" s="85"/>
    </row>
    <row r="62" spans="1:6" ht="36.6" customHeight="1" thickBot="1" x14ac:dyDescent="0.45">
      <c r="A62" s="54"/>
      <c r="B62" s="38" t="s">
        <v>97</v>
      </c>
      <c r="C62" s="39" t="s">
        <v>98</v>
      </c>
      <c r="D62" s="40" t="s">
        <v>61</v>
      </c>
      <c r="E62" s="41">
        <v>10463</v>
      </c>
      <c r="F62" s="86" t="s">
        <v>115</v>
      </c>
    </row>
    <row r="63" spans="1:6" ht="36.6" customHeight="1" x14ac:dyDescent="0.4">
      <c r="A63" s="55" t="s">
        <v>99</v>
      </c>
      <c r="B63" s="4" t="s">
        <v>5</v>
      </c>
      <c r="C63" s="5" t="s">
        <v>100</v>
      </c>
      <c r="D63" s="6" t="s">
        <v>40</v>
      </c>
      <c r="E63" s="46">
        <v>42057232</v>
      </c>
      <c r="F63" s="87" t="s">
        <v>117</v>
      </c>
    </row>
    <row r="64" spans="1:6" ht="36.6" customHeight="1" x14ac:dyDescent="0.4">
      <c r="A64" s="56"/>
      <c r="B64" s="8" t="s">
        <v>7</v>
      </c>
      <c r="C64" s="9" t="s">
        <v>101</v>
      </c>
      <c r="D64" s="10" t="s">
        <v>40</v>
      </c>
      <c r="E64" s="47">
        <v>13791579</v>
      </c>
      <c r="F64" s="70" t="s">
        <v>116</v>
      </c>
    </row>
    <row r="65" spans="1:6" s="12" customFormat="1" ht="36.6" customHeight="1" x14ac:dyDescent="0.4">
      <c r="A65" s="56"/>
      <c r="B65" s="8" t="s">
        <v>9</v>
      </c>
      <c r="C65" s="9" t="s">
        <v>102</v>
      </c>
      <c r="D65" s="10"/>
      <c r="E65" s="47">
        <v>4958117</v>
      </c>
      <c r="F65" s="69"/>
    </row>
    <row r="66" spans="1:6" s="12" customFormat="1" ht="36.6" customHeight="1" x14ac:dyDescent="0.4">
      <c r="A66" s="56"/>
      <c r="B66" s="8" t="s">
        <v>11</v>
      </c>
      <c r="C66" s="9" t="s">
        <v>103</v>
      </c>
      <c r="D66" s="10"/>
      <c r="E66" s="47">
        <v>16385973</v>
      </c>
      <c r="F66" s="69"/>
    </row>
    <row r="67" spans="1:6" s="12" customFormat="1" ht="36.6" customHeight="1" x14ac:dyDescent="0.4">
      <c r="A67" s="56"/>
      <c r="B67" s="8" t="s">
        <v>14</v>
      </c>
      <c r="C67" s="9" t="s">
        <v>104</v>
      </c>
      <c r="D67" s="10"/>
      <c r="E67" s="47">
        <v>1383123</v>
      </c>
      <c r="F67" s="69"/>
    </row>
    <row r="68" spans="1:6" s="12" customFormat="1" ht="36.6" customHeight="1" thickBot="1" x14ac:dyDescent="0.45">
      <c r="A68" s="57"/>
      <c r="B68" s="24" t="s">
        <v>16</v>
      </c>
      <c r="C68" s="25" t="s">
        <v>105</v>
      </c>
      <c r="D68" s="48"/>
      <c r="E68" s="49">
        <v>7837325</v>
      </c>
      <c r="F68" s="79"/>
    </row>
  </sheetData>
  <autoFilter ref="A7:F68" xr:uid="{DDFADBD8-4F94-4E14-9285-B6482CF54E61}">
    <filterColumn colId="1" showButton="0"/>
    <filterColumn colId="2" showButton="0"/>
  </autoFilter>
  <mergeCells count="9">
    <mergeCell ref="A41:A48"/>
    <mergeCell ref="A49:A62"/>
    <mergeCell ref="A63:A68"/>
    <mergeCell ref="C6:F6"/>
    <mergeCell ref="B7:D7"/>
    <mergeCell ref="A8:A24"/>
    <mergeCell ref="A25:A34"/>
    <mergeCell ref="A35:A36"/>
    <mergeCell ref="A37:A40"/>
  </mergeCells>
  <phoneticPr fontId="4"/>
  <pageMargins left="0.9055118110236221" right="0.31496062992125984" top="0.74803149606299213" bottom="0.74803149606299213" header="0.31496062992125984" footer="0.31496062992125984"/>
  <pageSetup paperSize="9" scale="48" firstPageNumber="2" fitToHeight="0" orientation="portrait" useFirstPageNumber="1" r:id="rId1"/>
  <headerFooter>
    <oddFooter>&amp;C&amp;"ＭＳ ゴシック,標準"&amp;28 2-&amp;P</oddFoot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R8.2主な事業</vt:lpstr>
      <vt:lpstr>R8.2主な事業!Print_Area</vt:lpstr>
      <vt:lpstr>R8.2主な事業!Print_Titles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2026-02-05T09:58:54Z</cp:lastPrinted>
  <dcterms:created xsi:type="dcterms:W3CDTF">2026-02-04T11:36:45Z</dcterms:created>
  <dcterms:modified xsi:type="dcterms:W3CDTF">2026-02-05T09:58:57Z</dcterms:modified>
</cp:coreProperties>
</file>