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E8C631FE-17AF-4438-8096-D9ED9EAE4029}" xr6:coauthVersionLast="47" xr6:coauthVersionMax="47" xr10:uidLastSave="{00000000-0000-0000-0000-000000000000}"/>
  <bookViews>
    <workbookView xWindow="-108" yWindow="-108" windowWidth="23256" windowHeight="13896" tabRatio="640" xr2:uid="{00000000-000D-0000-FFFF-FFFF00000000}"/>
  </bookViews>
  <sheets>
    <sheet name="相談支援事業等" sheetId="28" r:id="rId1"/>
    <sheet name="意思疎通支援事業" sheetId="25" r:id="rId2"/>
    <sheet name="日常生活用具" sheetId="18" r:id="rId3"/>
    <sheet name="手話奉仕員養成研修事業" sheetId="33" r:id="rId4"/>
    <sheet name="移動支援" sheetId="26" r:id="rId5"/>
    <sheet name="地域活動支援センター等" sheetId="29" r:id="rId6"/>
    <sheet name="専門性の高い意思疎通支援を行う者の養成研修事業（政令市・中核市" sheetId="34" r:id="rId7"/>
    <sheet name="専門性の高い意思疎通支援を行う者の派遣事業（政令市・中核市)" sheetId="35" r:id="rId8"/>
    <sheet name="広域的な支援事業" sheetId="32" r:id="rId9"/>
  </sheets>
  <definedNames>
    <definedName name="_xlnm.Print_Area" localSheetId="1">意思疎通支援事業!$A$1:$Q$53</definedName>
    <definedName name="_xlnm.Print_Area" localSheetId="4">移動支援!$A$1:$W$52</definedName>
    <definedName name="_xlnm.Print_Area" localSheetId="8">広域的な支援事業!$A$1:$J$38</definedName>
    <definedName name="_xlnm.Print_Area" localSheetId="3">手話奉仕員養成研修事業!$A$1:$I$52</definedName>
    <definedName name="_xlnm.Print_Area" localSheetId="7">'専門性の高い意思疎通支援を行う者の派遣事業（政令市・中核市)'!$A$1:$S$44</definedName>
    <definedName name="_xlnm.Print_Area" localSheetId="6">'専門性の高い意思疎通支援を行う者の養成研修事業（政令市・中核市'!$A$2:$O$33</definedName>
    <definedName name="_xlnm.Print_Area" localSheetId="0">相談支援事業等!$A$1:$S$52</definedName>
    <definedName name="_xlnm.Print_Area" localSheetId="5">地域活動支援センター等!$A$1:$M$52</definedName>
    <definedName name="_xlnm.Print_Area" localSheetId="2">日常生活用具!$A$1:$O$51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" i="26" l="1"/>
  <c r="F40" i="26"/>
  <c r="F41" i="26"/>
  <c r="F42" i="26"/>
  <c r="F43" i="26"/>
  <c r="F44" i="26"/>
  <c r="F45" i="26"/>
  <c r="F46" i="26"/>
  <c r="F47" i="26"/>
  <c r="F48" i="26"/>
  <c r="R50" i="26"/>
  <c r="F50" i="25"/>
  <c r="E50" i="25"/>
  <c r="N52" i="28"/>
  <c r="R52" i="28"/>
  <c r="D52" i="28"/>
  <c r="F52" i="28"/>
  <c r="J52" i="28"/>
  <c r="L52" i="28"/>
  <c r="H18" i="32"/>
  <c r="G18" i="32"/>
  <c r="J18" i="32"/>
  <c r="I18" i="32"/>
  <c r="F18" i="32"/>
  <c r="E18" i="32"/>
  <c r="D18" i="32"/>
  <c r="C18" i="32"/>
  <c r="H19" i="32"/>
  <c r="J17" i="35"/>
  <c r="I17" i="35"/>
  <c r="H17" i="35"/>
  <c r="G17" i="35"/>
  <c r="F17" i="35"/>
  <c r="E17" i="35"/>
  <c r="D17" i="35"/>
  <c r="C17" i="35"/>
  <c r="I50" i="29"/>
  <c r="L50" i="29"/>
  <c r="D18" i="34"/>
  <c r="F18" i="34"/>
  <c r="H18" i="34"/>
  <c r="J18" i="34"/>
  <c r="L18" i="34"/>
  <c r="N18" i="34"/>
  <c r="K50" i="29"/>
  <c r="H50" i="29"/>
  <c r="G50" i="29"/>
  <c r="D50" i="29"/>
  <c r="C50" i="29"/>
  <c r="T50" i="26"/>
  <c r="S50" i="26"/>
  <c r="P50" i="26"/>
  <c r="O50" i="26"/>
  <c r="L50" i="26"/>
  <c r="K50" i="26"/>
  <c r="H50" i="26"/>
  <c r="G50" i="26"/>
  <c r="D50" i="26"/>
  <c r="C50" i="26"/>
  <c r="C50" i="33"/>
  <c r="M49" i="18"/>
  <c r="K49" i="18"/>
  <c r="I49" i="18"/>
  <c r="G49" i="18"/>
  <c r="E49" i="18"/>
  <c r="C49" i="18"/>
  <c r="K50" i="25"/>
  <c r="H50" i="25"/>
  <c r="G50" i="25"/>
  <c r="D50" i="25"/>
  <c r="C50" i="25"/>
  <c r="R51" i="28"/>
  <c r="Q51" i="28"/>
  <c r="O51" i="28"/>
  <c r="N51" i="28"/>
  <c r="M51" i="28"/>
  <c r="L51" i="28"/>
  <c r="K51" i="28"/>
  <c r="J51" i="28"/>
  <c r="I51" i="28"/>
  <c r="H51" i="28"/>
  <c r="G51" i="28"/>
  <c r="E51" i="28"/>
  <c r="F51" i="28"/>
  <c r="D51" i="28"/>
  <c r="C51" i="28"/>
  <c r="J56" i="28" l="1"/>
  <c r="F10" i="26" l="1"/>
  <c r="E10" i="26"/>
  <c r="F9" i="26"/>
  <c r="E9" i="26"/>
  <c r="M17" i="35"/>
  <c r="N17" i="35"/>
  <c r="Q17" i="35"/>
  <c r="R17" i="35"/>
  <c r="E41" i="26"/>
  <c r="F7" i="26"/>
  <c r="E7" i="26"/>
  <c r="D50" i="33"/>
  <c r="F26" i="26"/>
  <c r="E26" i="26"/>
  <c r="F29" i="26"/>
  <c r="E29" i="26"/>
  <c r="F18" i="26"/>
  <c r="E18" i="26"/>
  <c r="E46" i="26"/>
  <c r="F11" i="26"/>
  <c r="E11" i="26"/>
  <c r="F24" i="26"/>
  <c r="E24" i="26"/>
  <c r="F38" i="26"/>
  <c r="E38" i="26"/>
  <c r="E48" i="26"/>
  <c r="F32" i="26"/>
  <c r="E32" i="26"/>
  <c r="F35" i="26"/>
  <c r="E35" i="26"/>
  <c r="F33" i="26"/>
  <c r="E33" i="26"/>
  <c r="F15" i="26"/>
  <c r="E15" i="26"/>
  <c r="F23" i="26"/>
  <c r="E23" i="26"/>
  <c r="E42" i="26"/>
  <c r="E43" i="26"/>
  <c r="F13" i="26"/>
  <c r="E13" i="26"/>
  <c r="F21" i="26"/>
  <c r="E21" i="26"/>
  <c r="E49" i="26"/>
  <c r="E40" i="26"/>
  <c r="F16" i="26"/>
  <c r="E16" i="26"/>
  <c r="F28" i="26"/>
  <c r="E28" i="26"/>
  <c r="F20" i="26"/>
  <c r="E20" i="26"/>
  <c r="F30" i="26"/>
  <c r="E30" i="26"/>
  <c r="E45" i="26"/>
  <c r="E44" i="26"/>
  <c r="F25" i="26"/>
  <c r="E25" i="26"/>
  <c r="F27" i="26"/>
  <c r="E27" i="26"/>
  <c r="F39" i="26"/>
  <c r="E39" i="26"/>
  <c r="F14" i="26"/>
  <c r="E14" i="26"/>
  <c r="F34" i="26"/>
  <c r="E34" i="26"/>
  <c r="F37" i="26"/>
  <c r="E37" i="26"/>
  <c r="F17" i="26"/>
  <c r="E17" i="26"/>
  <c r="F19" i="26"/>
  <c r="E19" i="26"/>
  <c r="F8" i="26"/>
  <c r="E8" i="26"/>
  <c r="F12" i="26"/>
  <c r="E12" i="26"/>
  <c r="F31" i="26"/>
  <c r="E31" i="26"/>
  <c r="F36" i="26"/>
  <c r="E36" i="26"/>
  <c r="E47" i="26"/>
  <c r="F22" i="26"/>
  <c r="E22" i="26"/>
  <c r="J50" i="29"/>
  <c r="J50" i="25"/>
  <c r="F50" i="29"/>
  <c r="E50" i="29"/>
  <c r="V50" i="26"/>
  <c r="U50" i="26"/>
  <c r="Q50" i="26"/>
  <c r="N50" i="26"/>
  <c r="M50" i="26"/>
  <c r="J50" i="26"/>
  <c r="I50" i="26"/>
  <c r="P51" i="28"/>
  <c r="F49" i="18"/>
  <c r="N49" i="18"/>
  <c r="L49" i="18"/>
  <c r="J49" i="18"/>
  <c r="H49" i="18"/>
  <c r="D49" i="18"/>
  <c r="L50" i="25"/>
  <c r="I50" i="25"/>
  <c r="E50" i="26" l="1"/>
  <c r="F50" i="26"/>
</calcChain>
</file>

<file path=xl/sharedStrings.xml><?xml version="1.0" encoding="utf-8"?>
<sst xmlns="http://schemas.openxmlformats.org/spreadsheetml/2006/main" count="1170" uniqueCount="169">
  <si>
    <t>堺市</t>
    <rPh sb="0" eb="2">
      <t>サカイシ</t>
    </rPh>
    <phoneticPr fontId="2"/>
  </si>
  <si>
    <t>能勢町</t>
    <rPh sb="0" eb="2">
      <t>ノセ</t>
    </rPh>
    <rPh sb="2" eb="3">
      <t>マチ</t>
    </rPh>
    <phoneticPr fontId="2"/>
  </si>
  <si>
    <t>高槻市</t>
    <rPh sb="0" eb="3">
      <t>タカツキシ</t>
    </rPh>
    <phoneticPr fontId="2"/>
  </si>
  <si>
    <t>枚方市</t>
    <rPh sb="0" eb="3">
      <t>ヒラカタシ</t>
    </rPh>
    <phoneticPr fontId="2"/>
  </si>
  <si>
    <t>寝屋川市</t>
    <rPh sb="0" eb="4">
      <t>ネヤガワシ</t>
    </rPh>
    <phoneticPr fontId="2"/>
  </si>
  <si>
    <t>門真市</t>
    <rPh sb="0" eb="3">
      <t>カドマシ</t>
    </rPh>
    <phoneticPr fontId="2"/>
  </si>
  <si>
    <t>交野市</t>
    <rPh sb="0" eb="3">
      <t>カタノシ</t>
    </rPh>
    <phoneticPr fontId="2"/>
  </si>
  <si>
    <t>東大阪市</t>
    <rPh sb="0" eb="1">
      <t>ヒガシ</t>
    </rPh>
    <rPh sb="1" eb="4">
      <t>オオサカシ</t>
    </rPh>
    <phoneticPr fontId="2"/>
  </si>
  <si>
    <t>羽曳野市</t>
    <rPh sb="0" eb="4">
      <t>ハビキノシ</t>
    </rPh>
    <phoneticPr fontId="2"/>
  </si>
  <si>
    <t>泉大津市</t>
    <rPh sb="0" eb="4">
      <t>イズミオオツシ</t>
    </rPh>
    <phoneticPr fontId="2"/>
  </si>
  <si>
    <t>高石市</t>
    <rPh sb="0" eb="2">
      <t>タカイシ</t>
    </rPh>
    <rPh sb="2" eb="3">
      <t>シ</t>
    </rPh>
    <phoneticPr fontId="2"/>
  </si>
  <si>
    <t>岸和田市</t>
    <rPh sb="0" eb="4">
      <t>キシワダシ</t>
    </rPh>
    <phoneticPr fontId="2"/>
  </si>
  <si>
    <t>貝塚市</t>
    <rPh sb="0" eb="3">
      <t>カイヅカシ</t>
    </rPh>
    <phoneticPr fontId="2"/>
  </si>
  <si>
    <t>阪南市</t>
    <rPh sb="0" eb="3">
      <t>ハンナンシ</t>
    </rPh>
    <phoneticPr fontId="2"/>
  </si>
  <si>
    <t>田尻町</t>
    <rPh sb="0" eb="2">
      <t>タジリ</t>
    </rPh>
    <rPh sb="2" eb="3">
      <t>マチ</t>
    </rPh>
    <phoneticPr fontId="2"/>
  </si>
  <si>
    <t>岬町</t>
    <rPh sb="0" eb="2">
      <t>ミサキチョウ</t>
    </rPh>
    <phoneticPr fontId="2"/>
  </si>
  <si>
    <t>合計</t>
    <rPh sb="0" eb="2">
      <t>ゴウケイ</t>
    </rPh>
    <phoneticPr fontId="2"/>
  </si>
  <si>
    <t>箇所</t>
    <rPh sb="0" eb="2">
      <t>カショ</t>
    </rPh>
    <phoneticPr fontId="2"/>
  </si>
  <si>
    <t>市　町　村</t>
    <rPh sb="0" eb="1">
      <t>シ</t>
    </rPh>
    <rPh sb="2" eb="3">
      <t>マチ</t>
    </rPh>
    <rPh sb="4" eb="5">
      <t>ムラ</t>
    </rPh>
    <phoneticPr fontId="2"/>
  </si>
  <si>
    <t>成年後見制度
利用支援事業</t>
    <rPh sb="0" eb="1">
      <t>シゲル</t>
    </rPh>
    <rPh sb="1" eb="2">
      <t>トシ</t>
    </rPh>
    <rPh sb="2" eb="3">
      <t>アト</t>
    </rPh>
    <rPh sb="3" eb="4">
      <t>ミ</t>
    </rPh>
    <rPh sb="4" eb="5">
      <t>セイ</t>
    </rPh>
    <rPh sb="5" eb="6">
      <t>ド</t>
    </rPh>
    <rPh sb="7" eb="8">
      <t>リ</t>
    </rPh>
    <rPh sb="8" eb="9">
      <t>ヨウ</t>
    </rPh>
    <rPh sb="9" eb="10">
      <t>ササ</t>
    </rPh>
    <rPh sb="10" eb="11">
      <t>エン</t>
    </rPh>
    <rPh sb="11" eb="12">
      <t>コト</t>
    </rPh>
    <rPh sb="12" eb="13">
      <t>ギョウ</t>
    </rPh>
    <phoneticPr fontId="2"/>
  </si>
  <si>
    <t>市町村</t>
    <rPh sb="0" eb="3">
      <t>シチョウソン</t>
    </rPh>
    <phoneticPr fontId="2"/>
  </si>
  <si>
    <t>住宅入居等支援事業
（ 居住サポート事業 ）</t>
    <rPh sb="0" eb="1">
      <t>ジュウ</t>
    </rPh>
    <rPh sb="1" eb="2">
      <t>タク</t>
    </rPh>
    <rPh sb="2" eb="3">
      <t>イリ</t>
    </rPh>
    <rPh sb="3" eb="4">
      <t>キョ</t>
    </rPh>
    <rPh sb="4" eb="5">
      <t>トウ</t>
    </rPh>
    <rPh sb="5" eb="6">
      <t>ササ</t>
    </rPh>
    <rPh sb="6" eb="7">
      <t>エン</t>
    </rPh>
    <rPh sb="7" eb="8">
      <t>コト</t>
    </rPh>
    <rPh sb="8" eb="9">
      <t>ギョウ</t>
    </rPh>
    <rPh sb="12" eb="13">
      <t>キョ</t>
    </rPh>
    <rPh sb="13" eb="14">
      <t>ジュウ</t>
    </rPh>
    <rPh sb="18" eb="19">
      <t>コト</t>
    </rPh>
    <rPh sb="19" eb="20">
      <t>ギョウ</t>
    </rPh>
    <phoneticPr fontId="2"/>
  </si>
  <si>
    <t>身体障がい者</t>
    <rPh sb="0" eb="2">
      <t>シンタイ</t>
    </rPh>
    <phoneticPr fontId="2"/>
  </si>
  <si>
    <t>知的障がい者</t>
    <rPh sb="0" eb="2">
      <t>チテキ</t>
    </rPh>
    <phoneticPr fontId="2"/>
  </si>
  <si>
    <t>精神障がい者</t>
    <rPh sb="0" eb="2">
      <t>セイシン</t>
    </rPh>
    <rPh sb="5" eb="6">
      <t>シャ</t>
    </rPh>
    <phoneticPr fontId="2"/>
  </si>
  <si>
    <t>情報・意思疎通
支援用具</t>
    <rPh sb="0" eb="1">
      <t>ジョウ</t>
    </rPh>
    <rPh sb="1" eb="2">
      <t>ホウ</t>
    </rPh>
    <rPh sb="3" eb="4">
      <t>イ</t>
    </rPh>
    <rPh sb="4" eb="5">
      <t>オモウ</t>
    </rPh>
    <rPh sb="5" eb="6">
      <t>ソ</t>
    </rPh>
    <rPh sb="6" eb="7">
      <t>ツウ</t>
    </rPh>
    <rPh sb="8" eb="9">
      <t>ササ</t>
    </rPh>
    <rPh sb="9" eb="10">
      <t>エン</t>
    </rPh>
    <rPh sb="10" eb="11">
      <t>ヨウ</t>
    </rPh>
    <rPh sb="11" eb="12">
      <t>グ</t>
    </rPh>
    <phoneticPr fontId="2"/>
  </si>
  <si>
    <t>排泄管理支援用具</t>
    <rPh sb="0" eb="1">
      <t>ハイ</t>
    </rPh>
    <rPh sb="1" eb="2">
      <t>セツ</t>
    </rPh>
    <rPh sb="2" eb="3">
      <t>カン</t>
    </rPh>
    <rPh sb="3" eb="4">
      <t>リ</t>
    </rPh>
    <rPh sb="4" eb="5">
      <t>ササ</t>
    </rPh>
    <rPh sb="5" eb="6">
      <t>エン</t>
    </rPh>
    <rPh sb="6" eb="7">
      <t>ヨウ</t>
    </rPh>
    <rPh sb="7" eb="8">
      <t>グ</t>
    </rPh>
    <phoneticPr fontId="2"/>
  </si>
  <si>
    <t>自立生活支援用具</t>
    <rPh sb="0" eb="1">
      <t>ジ</t>
    </rPh>
    <rPh sb="1" eb="2">
      <t>リツ</t>
    </rPh>
    <rPh sb="2" eb="3">
      <t>ショウ</t>
    </rPh>
    <rPh sb="3" eb="4">
      <t>カツ</t>
    </rPh>
    <rPh sb="4" eb="5">
      <t>ササ</t>
    </rPh>
    <rPh sb="5" eb="6">
      <t>エン</t>
    </rPh>
    <rPh sb="6" eb="7">
      <t>ヨウ</t>
    </rPh>
    <rPh sb="7" eb="8">
      <t>グ</t>
    </rPh>
    <phoneticPr fontId="2"/>
  </si>
  <si>
    <t>障がい児</t>
    <phoneticPr fontId="2"/>
  </si>
  <si>
    <t>時間／年</t>
    <rPh sb="0" eb="2">
      <t>ジカン</t>
    </rPh>
    <rPh sb="3" eb="4">
      <t>ネン</t>
    </rPh>
    <phoneticPr fontId="2"/>
  </si>
  <si>
    <t>手話通訳者設置事業</t>
    <rPh sb="0" eb="2">
      <t>シュワ</t>
    </rPh>
    <rPh sb="2" eb="4">
      <t>ツウヤク</t>
    </rPh>
    <rPh sb="4" eb="5">
      <t>シャ</t>
    </rPh>
    <rPh sb="5" eb="7">
      <t>セッチ</t>
    </rPh>
    <rPh sb="7" eb="9">
      <t>ジギョウ</t>
    </rPh>
    <phoneticPr fontId="2"/>
  </si>
  <si>
    <t>障がい者相談支援事業</t>
    <rPh sb="0" eb="1">
      <t>サワ</t>
    </rPh>
    <rPh sb="3" eb="4">
      <t>シャ</t>
    </rPh>
    <rPh sb="4" eb="5">
      <t>ソウ</t>
    </rPh>
    <rPh sb="5" eb="6">
      <t>ダン</t>
    </rPh>
    <rPh sb="6" eb="7">
      <t>ササ</t>
    </rPh>
    <rPh sb="7" eb="8">
      <t>エン</t>
    </rPh>
    <rPh sb="8" eb="9">
      <t>コト</t>
    </rPh>
    <rPh sb="9" eb="10">
      <t>ギョウ</t>
    </rPh>
    <phoneticPr fontId="2"/>
  </si>
  <si>
    <t>※障がい児等
療育支援事業</t>
    <rPh sb="1" eb="2">
      <t>サワ</t>
    </rPh>
    <rPh sb="4" eb="5">
      <t>ジ</t>
    </rPh>
    <rPh sb="5" eb="6">
      <t>トウ</t>
    </rPh>
    <rPh sb="7" eb="8">
      <t>リョウ</t>
    </rPh>
    <rPh sb="8" eb="9">
      <t>イク</t>
    </rPh>
    <rPh sb="9" eb="10">
      <t>ササ</t>
    </rPh>
    <rPh sb="10" eb="11">
      <t>エン</t>
    </rPh>
    <rPh sb="11" eb="12">
      <t>コト</t>
    </rPh>
    <rPh sb="12" eb="13">
      <t>ギョウ</t>
    </rPh>
    <phoneticPr fontId="2"/>
  </si>
  <si>
    <t>※発達障がい者支援センター運営事業</t>
    <rPh sb="1" eb="2">
      <t>ハツ</t>
    </rPh>
    <rPh sb="2" eb="3">
      <t>タチ</t>
    </rPh>
    <rPh sb="3" eb="4">
      <t>サワ</t>
    </rPh>
    <rPh sb="6" eb="7">
      <t>シャ</t>
    </rPh>
    <rPh sb="7" eb="8">
      <t>ササ</t>
    </rPh>
    <rPh sb="8" eb="9">
      <t>エン</t>
    </rPh>
    <rPh sb="13" eb="14">
      <t>ウン</t>
    </rPh>
    <rPh sb="14" eb="15">
      <t>エイ</t>
    </rPh>
    <rPh sb="15" eb="16">
      <t>コト</t>
    </rPh>
    <rPh sb="16" eb="17">
      <t>ギョウ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</si>
  <si>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</si>
  <si>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</si>
  <si>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居宅生活動作補助用具
（住宅改修費）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rPh sb="12" eb="13">
      <t>ジュウ</t>
    </rPh>
    <rPh sb="13" eb="14">
      <t>タク</t>
    </rPh>
    <rPh sb="14" eb="15">
      <t>アラタ</t>
    </rPh>
    <rPh sb="15" eb="16">
      <t>オサム</t>
    </rPh>
    <rPh sb="16" eb="17">
      <t>ヒ</t>
    </rPh>
    <phoneticPr fontId="2"/>
  </si>
  <si>
    <t>有無</t>
    <rPh sb="0" eb="2">
      <t>ウム</t>
    </rPh>
    <phoneticPr fontId="2"/>
  </si>
  <si>
    <t>人／年</t>
    <rPh sb="0" eb="1">
      <t>ニン</t>
    </rPh>
    <rPh sb="2" eb="3">
      <t>ネン</t>
    </rPh>
    <phoneticPr fontId="2"/>
  </si>
  <si>
    <t>件／年</t>
    <rPh sb="0" eb="1">
      <t>ケン</t>
    </rPh>
    <rPh sb="2" eb="3">
      <t>ネン</t>
    </rPh>
    <phoneticPr fontId="2"/>
  </si>
  <si>
    <t>手話通訳者派遣事業</t>
    <rPh sb="0" eb="1">
      <t>テ</t>
    </rPh>
    <rPh sb="1" eb="2">
      <t>ハナシ</t>
    </rPh>
    <rPh sb="2" eb="3">
      <t>ツウ</t>
    </rPh>
    <rPh sb="3" eb="4">
      <t>ヤク</t>
    </rPh>
    <rPh sb="4" eb="5">
      <t>モノ</t>
    </rPh>
    <rPh sb="5" eb="7">
      <t>ハケン</t>
    </rPh>
    <rPh sb="7" eb="9">
      <t>ジギョウ</t>
    </rPh>
    <phoneticPr fontId="2"/>
  </si>
  <si>
    <t>要約筆記者派遣事業</t>
    <rPh sb="0" eb="1">
      <t>ヨウ</t>
    </rPh>
    <rPh sb="1" eb="2">
      <t>ヤク</t>
    </rPh>
    <rPh sb="2" eb="3">
      <t>フデ</t>
    </rPh>
    <rPh sb="3" eb="4">
      <t>キ</t>
    </rPh>
    <rPh sb="4" eb="5">
      <t>モノ</t>
    </rPh>
    <rPh sb="5" eb="7">
      <t>ハケン</t>
    </rPh>
    <rPh sb="7" eb="9">
      <t>ジギョウ</t>
    </rPh>
    <phoneticPr fontId="2"/>
  </si>
  <si>
    <t>基幹相談支援センター</t>
    <rPh sb="0" eb="2">
      <t>キカン</t>
    </rPh>
    <rPh sb="2" eb="4">
      <t>ソウダン</t>
    </rPh>
    <rPh sb="4" eb="6">
      <t>シエン</t>
    </rPh>
    <phoneticPr fontId="2"/>
  </si>
  <si>
    <t>介護・訓練支援用具</t>
    <rPh sb="0" eb="1">
      <t>スケ</t>
    </rPh>
    <rPh sb="1" eb="2">
      <t>ユズル</t>
    </rPh>
    <rPh sb="3" eb="4">
      <t>クン</t>
    </rPh>
    <rPh sb="4" eb="5">
      <t>ネリ</t>
    </rPh>
    <rPh sb="5" eb="6">
      <t>ササ</t>
    </rPh>
    <rPh sb="6" eb="7">
      <t>エン</t>
    </rPh>
    <rPh sb="7" eb="8">
      <t>ヨウ</t>
    </rPh>
    <rPh sb="8" eb="9">
      <t>グ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</si>
  <si>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</si>
  <si>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理解促進研修・啓発事業</t>
    <rPh sb="0" eb="2">
      <t>リカイ</t>
    </rPh>
    <rPh sb="2" eb="4">
      <t>ソクシン</t>
    </rPh>
    <rPh sb="4" eb="6">
      <t>ケンシュウ</t>
    </rPh>
    <rPh sb="7" eb="9">
      <t>ケイハツ</t>
    </rPh>
    <rPh sb="9" eb="11">
      <t>ジギョウ</t>
    </rPh>
    <phoneticPr fontId="2"/>
  </si>
  <si>
    <t>自発的活動支援事業</t>
    <rPh sb="0" eb="3">
      <t>ジハツテキ</t>
    </rPh>
    <rPh sb="3" eb="5">
      <t>カツドウ</t>
    </rPh>
    <rPh sb="5" eb="7">
      <t>シエン</t>
    </rPh>
    <rPh sb="7" eb="9">
      <t>ジギョウ</t>
    </rPh>
    <phoneticPr fontId="2"/>
  </si>
  <si>
    <t>成年後見制度
法人後見支援制度</t>
    <rPh sb="0" eb="2">
      <t>セイネン</t>
    </rPh>
    <rPh sb="2" eb="4">
      <t>コウケン</t>
    </rPh>
    <rPh sb="4" eb="6">
      <t>セイド</t>
    </rPh>
    <rPh sb="7" eb="9">
      <t>ホウジン</t>
    </rPh>
    <rPh sb="9" eb="11">
      <t>コウケン</t>
    </rPh>
    <rPh sb="11" eb="13">
      <t>シエン</t>
    </rPh>
    <rPh sb="13" eb="15">
      <t>セイド</t>
    </rPh>
    <phoneticPr fontId="2"/>
  </si>
  <si>
    <t>手話奉仕員養成研修事業</t>
    <rPh sb="0" eb="2">
      <t>シュワ</t>
    </rPh>
    <rPh sb="2" eb="4">
      <t>ホウシ</t>
    </rPh>
    <rPh sb="4" eb="5">
      <t>イン</t>
    </rPh>
    <rPh sb="5" eb="7">
      <t>ヨウセイ</t>
    </rPh>
    <rPh sb="7" eb="9">
      <t>ケンシュウ</t>
    </rPh>
    <rPh sb="9" eb="11">
      <t>ジギョウ</t>
    </rPh>
    <phoneticPr fontId="2"/>
  </si>
  <si>
    <t xml:space="preserve">※排泄管理支援用具（ストーマ装具及び紙おむつ等、継続的に給付する用具）については、1ヶ月分を1件とカウントする。
</t>
    <rPh sb="1" eb="3">
      <t>ハイセツ</t>
    </rPh>
    <rPh sb="3" eb="5">
      <t>カンリ</t>
    </rPh>
    <rPh sb="5" eb="7">
      <t>シエン</t>
    </rPh>
    <rPh sb="7" eb="9">
      <t>ヨウグ</t>
    </rPh>
    <phoneticPr fontId="2"/>
  </si>
  <si>
    <t>※指定都市・中核市における手話通訳者・要約筆記者の派遣事業の見込値には、「専門性の高い意思疎通支援を行う者の派遣事業」の数値も含まれています</t>
    <rPh sb="1" eb="3">
      <t>シテイ</t>
    </rPh>
    <rPh sb="3" eb="5">
      <t>トシ</t>
    </rPh>
    <rPh sb="6" eb="9">
      <t>チュウカクシ</t>
    </rPh>
    <rPh sb="13" eb="15">
      <t>シュワ</t>
    </rPh>
    <rPh sb="15" eb="17">
      <t>ツウヤク</t>
    </rPh>
    <rPh sb="17" eb="18">
      <t>シャ</t>
    </rPh>
    <rPh sb="19" eb="21">
      <t>ヨウヤク</t>
    </rPh>
    <rPh sb="21" eb="23">
      <t>ヒッキ</t>
    </rPh>
    <rPh sb="23" eb="24">
      <t>シャ</t>
    </rPh>
    <rPh sb="25" eb="27">
      <t>ハケン</t>
    </rPh>
    <rPh sb="27" eb="29">
      <t>ジギョウ</t>
    </rPh>
    <rPh sb="30" eb="32">
      <t>ミコミ</t>
    </rPh>
    <rPh sb="32" eb="33">
      <t>チ</t>
    </rPh>
    <phoneticPr fontId="2"/>
  </si>
  <si>
    <t>時間/年</t>
    <rPh sb="0" eb="2">
      <t>ジカン</t>
    </rPh>
    <rPh sb="3" eb="4">
      <t>ネン</t>
    </rPh>
    <phoneticPr fontId="2"/>
  </si>
  <si>
    <t>相談支援事業</t>
    <rPh sb="0" eb="2">
      <t>ソウダン</t>
    </rPh>
    <rPh sb="2" eb="4">
      <t>シエン</t>
    </rPh>
    <rPh sb="4" eb="6">
      <t>ジギョウ</t>
    </rPh>
    <phoneticPr fontId="2"/>
  </si>
  <si>
    <t>精神障がい者地域生活支援広域調整等事業</t>
    <rPh sb="0" eb="2">
      <t>セイシン</t>
    </rPh>
    <rPh sb="2" eb="3">
      <t>ショウ</t>
    </rPh>
    <rPh sb="5" eb="6">
      <t>シャ</t>
    </rPh>
    <rPh sb="6" eb="8">
      <t>チイキ</t>
    </rPh>
    <rPh sb="8" eb="10">
      <t>セイカツ</t>
    </rPh>
    <rPh sb="10" eb="12">
      <t>シエン</t>
    </rPh>
    <rPh sb="12" eb="14">
      <t>コウイキ</t>
    </rPh>
    <rPh sb="14" eb="16">
      <t>チョウセイ</t>
    </rPh>
    <rPh sb="16" eb="17">
      <t>トウ</t>
    </rPh>
    <rPh sb="17" eb="19">
      <t>ジギョウ</t>
    </rPh>
    <phoneticPr fontId="2"/>
  </si>
  <si>
    <t>回／年</t>
    <rPh sb="0" eb="1">
      <t>カイ</t>
    </rPh>
    <rPh sb="2" eb="3">
      <t>ネン</t>
    </rPh>
    <phoneticPr fontId="2"/>
  </si>
  <si>
    <t>地域生活支援広域
調整会議等事業※１</t>
    <rPh sb="0" eb="2">
      <t>チイキ</t>
    </rPh>
    <rPh sb="2" eb="4">
      <t>セイカツ</t>
    </rPh>
    <rPh sb="4" eb="6">
      <t>シエン</t>
    </rPh>
    <rPh sb="6" eb="8">
      <t>コウイキ</t>
    </rPh>
    <rPh sb="9" eb="11">
      <t>チョウセイ</t>
    </rPh>
    <rPh sb="11" eb="13">
      <t>カイギ</t>
    </rPh>
    <rPh sb="13" eb="14">
      <t>トウ</t>
    </rPh>
    <rPh sb="14" eb="16">
      <t>ジギョウ</t>
    </rPh>
    <phoneticPr fontId="2"/>
  </si>
  <si>
    <t>災害時心のケア体制
整備事業※２</t>
    <rPh sb="0" eb="2">
      <t>サイガイ</t>
    </rPh>
    <rPh sb="2" eb="3">
      <t>トキ</t>
    </rPh>
    <rPh sb="3" eb="4">
      <t>ココロ</t>
    </rPh>
    <rPh sb="7" eb="9">
      <t>タイセイ</t>
    </rPh>
    <rPh sb="10" eb="12">
      <t>セイビ</t>
    </rPh>
    <rPh sb="12" eb="14">
      <t>ジギョウ</t>
    </rPh>
    <phoneticPr fontId="2"/>
  </si>
  <si>
    <t>発達障がい者支援地域協議会
による体制整備事業※２</t>
    <rPh sb="0" eb="2">
      <t>ハッタツ</t>
    </rPh>
    <rPh sb="2" eb="3">
      <t>ショウ</t>
    </rPh>
    <rPh sb="5" eb="6">
      <t>シャ</t>
    </rPh>
    <rPh sb="6" eb="8">
      <t>シエン</t>
    </rPh>
    <rPh sb="8" eb="10">
      <t>チイキ</t>
    </rPh>
    <rPh sb="10" eb="13">
      <t>キョウギカイ</t>
    </rPh>
    <rPh sb="17" eb="19">
      <t>タイセイ</t>
    </rPh>
    <rPh sb="19" eb="21">
      <t>セイビ</t>
    </rPh>
    <rPh sb="21" eb="23">
      <t>ジギョウ</t>
    </rPh>
    <phoneticPr fontId="2"/>
  </si>
  <si>
    <t>（１１）市町村地域生活支援事業</t>
    <rPh sb="4" eb="7">
      <t>シチョウソン</t>
    </rPh>
    <rPh sb="7" eb="9">
      <t>チイキ</t>
    </rPh>
    <rPh sb="9" eb="11">
      <t>セイカツ</t>
    </rPh>
    <rPh sb="11" eb="13">
      <t>シエン</t>
    </rPh>
    <rPh sb="13" eb="15">
      <t>ジギョウ</t>
    </rPh>
    <phoneticPr fontId="2"/>
  </si>
  <si>
    <t>意思疎通支援事業</t>
    <rPh sb="0" eb="2">
      <t>イシ</t>
    </rPh>
    <rPh sb="2" eb="4">
      <t>ソツウ</t>
    </rPh>
    <rPh sb="4" eb="6">
      <t>シエン</t>
    </rPh>
    <rPh sb="6" eb="8">
      <t>ジギョウ</t>
    </rPh>
    <phoneticPr fontId="2"/>
  </si>
  <si>
    <t>※「発達障がい者支援センター運営事業」は指定都市、「障がい児等療育支援事業」は指定都市・中核市で実施</t>
    <rPh sb="2" eb="4">
      <t>ハッタツ</t>
    </rPh>
    <rPh sb="4" eb="5">
      <t>サワ</t>
    </rPh>
    <rPh sb="7" eb="8">
      <t>シャ</t>
    </rPh>
    <rPh sb="8" eb="10">
      <t>シエン</t>
    </rPh>
    <rPh sb="14" eb="16">
      <t>ウンエイ</t>
    </rPh>
    <rPh sb="16" eb="18">
      <t>ジギョウ</t>
    </rPh>
    <rPh sb="20" eb="22">
      <t>シテイ</t>
    </rPh>
    <rPh sb="22" eb="24">
      <t>トシ</t>
    </rPh>
    <rPh sb="48" eb="50">
      <t>ジッシ</t>
    </rPh>
    <phoneticPr fontId="2"/>
  </si>
  <si>
    <t>市町村</t>
    <rPh sb="0" eb="3">
      <t>シチョウソン</t>
    </rPh>
    <phoneticPr fontId="28"/>
  </si>
  <si>
    <t>手話通訳者養成研修事業</t>
    <rPh sb="0" eb="2">
      <t>シュワ</t>
    </rPh>
    <rPh sb="2" eb="4">
      <t>ツウヤク</t>
    </rPh>
    <rPh sb="4" eb="5">
      <t>シャ</t>
    </rPh>
    <rPh sb="5" eb="7">
      <t>ヨウセイ</t>
    </rPh>
    <rPh sb="7" eb="9">
      <t>ケンシュウ</t>
    </rPh>
    <rPh sb="9" eb="11">
      <t>ジギョウ</t>
    </rPh>
    <phoneticPr fontId="28"/>
  </si>
  <si>
    <t>要約筆記者養成研修事業</t>
    <rPh sb="0" eb="2">
      <t>ヨウヤク</t>
    </rPh>
    <rPh sb="2" eb="4">
      <t>ヒッキ</t>
    </rPh>
    <rPh sb="4" eb="5">
      <t>シャ</t>
    </rPh>
    <rPh sb="5" eb="7">
      <t>ヨウセイ</t>
    </rPh>
    <rPh sb="7" eb="9">
      <t>ケンシュウ</t>
    </rPh>
    <rPh sb="9" eb="11">
      <t>ジギョウ</t>
    </rPh>
    <phoneticPr fontId="28"/>
  </si>
  <si>
    <t>盲ろう者向け通訳・介助員養成研修事業</t>
    <rPh sb="0" eb="1">
      <t>モウ</t>
    </rPh>
    <rPh sb="3" eb="4">
      <t>シャ</t>
    </rPh>
    <rPh sb="4" eb="5">
      <t>ム</t>
    </rPh>
    <rPh sb="6" eb="8">
      <t>ツウヤク</t>
    </rPh>
    <rPh sb="9" eb="11">
      <t>カイジョ</t>
    </rPh>
    <rPh sb="11" eb="12">
      <t>イン</t>
    </rPh>
    <rPh sb="12" eb="14">
      <t>ヨウセイ</t>
    </rPh>
    <rPh sb="14" eb="16">
      <t>ケンシュウ</t>
    </rPh>
    <rPh sb="16" eb="18">
      <t>ジギョウ</t>
    </rPh>
    <phoneticPr fontId="28"/>
  </si>
  <si>
    <t>失語症者向け意思疎通支援者
養成研修事業</t>
    <rPh sb="0" eb="3">
      <t>シツゴショウ</t>
    </rPh>
    <rPh sb="3" eb="4">
      <t>シャ</t>
    </rPh>
    <rPh sb="4" eb="5">
      <t>ム</t>
    </rPh>
    <rPh sb="6" eb="8">
      <t>イシ</t>
    </rPh>
    <rPh sb="8" eb="10">
      <t>ソツウ</t>
    </rPh>
    <rPh sb="10" eb="12">
      <t>シエン</t>
    </rPh>
    <rPh sb="12" eb="13">
      <t>シャ</t>
    </rPh>
    <rPh sb="14" eb="16">
      <t>ヨウセイ</t>
    </rPh>
    <rPh sb="16" eb="18">
      <t>ケンシュウ</t>
    </rPh>
    <rPh sb="18" eb="20">
      <t>ジギョウ</t>
    </rPh>
    <phoneticPr fontId="28"/>
  </si>
  <si>
    <t>登録試験合格者数</t>
    <rPh sb="0" eb="2">
      <t>トウロク</t>
    </rPh>
    <rPh sb="2" eb="4">
      <t>シケン</t>
    </rPh>
    <rPh sb="4" eb="7">
      <t>ゴウカクシャ</t>
    </rPh>
    <rPh sb="7" eb="8">
      <t>スウ</t>
    </rPh>
    <phoneticPr fontId="28"/>
  </si>
  <si>
    <t>実養成講習修了見込者数</t>
    <rPh sb="0" eb="1">
      <t>ジツ</t>
    </rPh>
    <rPh sb="1" eb="3">
      <t>ヨウセイ</t>
    </rPh>
    <rPh sb="3" eb="5">
      <t>コウシュウ</t>
    </rPh>
    <rPh sb="5" eb="7">
      <t>シュウリョウ</t>
    </rPh>
    <rPh sb="7" eb="9">
      <t>ミコミ</t>
    </rPh>
    <rPh sb="9" eb="10">
      <t>シャ</t>
    </rPh>
    <rPh sb="10" eb="11">
      <t>スウ</t>
    </rPh>
    <phoneticPr fontId="28"/>
  </si>
  <si>
    <t>人/年</t>
    <rPh sb="0" eb="1">
      <t>ニン</t>
    </rPh>
    <rPh sb="2" eb="3">
      <t>ネン</t>
    </rPh>
    <phoneticPr fontId="28"/>
  </si>
  <si>
    <t>堺市</t>
    <rPh sb="0" eb="2">
      <t>サカイシ</t>
    </rPh>
    <phoneticPr fontId="28"/>
  </si>
  <si>
    <t>豊中市</t>
    <rPh sb="0" eb="2">
      <t>トヨナカ</t>
    </rPh>
    <rPh sb="2" eb="3">
      <t>シ</t>
    </rPh>
    <phoneticPr fontId="28"/>
  </si>
  <si>
    <t>吹田市</t>
    <rPh sb="0" eb="3">
      <t>スイタシ</t>
    </rPh>
    <phoneticPr fontId="28"/>
  </si>
  <si>
    <t>高槻市</t>
    <rPh sb="0" eb="3">
      <t>タカツキシ</t>
    </rPh>
    <phoneticPr fontId="28"/>
  </si>
  <si>
    <t>枚方市</t>
    <rPh sb="0" eb="3">
      <t>ヒラカタシ</t>
    </rPh>
    <phoneticPr fontId="28"/>
  </si>
  <si>
    <t>寝屋川市</t>
    <rPh sb="0" eb="4">
      <t>ネヤガワシ</t>
    </rPh>
    <phoneticPr fontId="28"/>
  </si>
  <si>
    <t>東大阪市</t>
  </si>
  <si>
    <t>八尾市</t>
    <rPh sb="0" eb="3">
      <t>ヤオシ</t>
    </rPh>
    <phoneticPr fontId="28"/>
  </si>
  <si>
    <t>手話通訳者派遣事業</t>
    <rPh sb="0" eb="2">
      <t>シュワ</t>
    </rPh>
    <rPh sb="2" eb="4">
      <t>ツウヤク</t>
    </rPh>
    <rPh sb="4" eb="5">
      <t>シャ</t>
    </rPh>
    <rPh sb="5" eb="7">
      <t>ハケン</t>
    </rPh>
    <rPh sb="7" eb="9">
      <t>ジギョウ</t>
    </rPh>
    <phoneticPr fontId="28"/>
  </si>
  <si>
    <t>要約筆記者派遣事業</t>
    <rPh sb="0" eb="2">
      <t>ヨウヤク</t>
    </rPh>
    <rPh sb="2" eb="4">
      <t>ヒッキ</t>
    </rPh>
    <rPh sb="4" eb="5">
      <t>シャ</t>
    </rPh>
    <rPh sb="5" eb="7">
      <t>ハケン</t>
    </rPh>
    <rPh sb="7" eb="9">
      <t>ジギョウ</t>
    </rPh>
    <phoneticPr fontId="28"/>
  </si>
  <si>
    <t>盲ろう者向け通訳・介助員派遣事業</t>
    <rPh sb="0" eb="1">
      <t>モウ</t>
    </rPh>
    <rPh sb="3" eb="4">
      <t>シャ</t>
    </rPh>
    <rPh sb="4" eb="5">
      <t>ム</t>
    </rPh>
    <rPh sb="6" eb="8">
      <t>ツウヤク</t>
    </rPh>
    <rPh sb="9" eb="11">
      <t>カイジョ</t>
    </rPh>
    <rPh sb="11" eb="12">
      <t>イン</t>
    </rPh>
    <rPh sb="12" eb="14">
      <t>ハケン</t>
    </rPh>
    <rPh sb="14" eb="16">
      <t>ジギョウ</t>
    </rPh>
    <phoneticPr fontId="28"/>
  </si>
  <si>
    <t>専門性の高い意思疎通支援を行う者の派遣事業</t>
    <rPh sb="0" eb="3">
      <t>センモンセイ</t>
    </rPh>
    <rPh sb="4" eb="5">
      <t>タカ</t>
    </rPh>
    <rPh sb="6" eb="8">
      <t>イシ</t>
    </rPh>
    <rPh sb="8" eb="10">
      <t>ソツウ</t>
    </rPh>
    <rPh sb="10" eb="12">
      <t>シエン</t>
    </rPh>
    <rPh sb="13" eb="14">
      <t>オコナ</t>
    </rPh>
    <rPh sb="15" eb="16">
      <t>モノ</t>
    </rPh>
    <rPh sb="17" eb="19">
      <t>ハケン</t>
    </rPh>
    <rPh sb="19" eb="21">
      <t>ジギョウ</t>
    </rPh>
    <phoneticPr fontId="28"/>
  </si>
  <si>
    <t>件／年</t>
  </si>
  <si>
    <t>件／年</t>
    <rPh sb="0" eb="1">
      <t>ケン</t>
    </rPh>
    <rPh sb="2" eb="3">
      <t>ネン</t>
    </rPh>
    <phoneticPr fontId="28"/>
  </si>
  <si>
    <t>時間／年</t>
  </si>
  <si>
    <t>登録者数</t>
    <rPh sb="0" eb="2">
      <t>トウロク</t>
    </rPh>
    <rPh sb="2" eb="3">
      <t>シャ</t>
    </rPh>
    <rPh sb="3" eb="4">
      <t>スウ</t>
    </rPh>
    <phoneticPr fontId="28"/>
  </si>
  <si>
    <t>移動支援</t>
    <rPh sb="0" eb="2">
      <t>イドウ</t>
    </rPh>
    <rPh sb="2" eb="4">
      <t>シエン</t>
    </rPh>
    <phoneticPr fontId="2"/>
  </si>
  <si>
    <t>広域的な支援事業</t>
    <rPh sb="0" eb="3">
      <t>コウイキテキ</t>
    </rPh>
    <rPh sb="4" eb="6">
      <t>シエン</t>
    </rPh>
    <rPh sb="6" eb="8">
      <t>ジギョウ</t>
    </rPh>
    <phoneticPr fontId="2"/>
  </si>
  <si>
    <t>失語症者向け意思疎通支援者派遣事業</t>
    <rPh sb="13" eb="15">
      <t>ハケン</t>
    </rPh>
    <phoneticPr fontId="28"/>
  </si>
  <si>
    <t>20※</t>
  </si>
  <si>
    <t>30※</t>
  </si>
  <si>
    <t>10※</t>
  </si>
  <si>
    <t>5※</t>
  </si>
  <si>
    <t>大東市</t>
  </si>
  <si>
    <t>有</t>
  </si>
  <si>
    <t>千早赤阪村</t>
  </si>
  <si>
    <t>無</t>
  </si>
  <si>
    <t>熊取町</t>
  </si>
  <si>
    <t>豊能町</t>
  </si>
  <si>
    <t>富田林市</t>
  </si>
  <si>
    <t>豊中市</t>
  </si>
  <si>
    <t>大阪市</t>
  </si>
  <si>
    <t>池田市</t>
  </si>
  <si>
    <t>箕面市</t>
  </si>
  <si>
    <t>忠岡町</t>
  </si>
  <si>
    <t>吹田市</t>
  </si>
  <si>
    <t>寝屋川市</t>
  </si>
  <si>
    <t>高槻市</t>
  </si>
  <si>
    <t>堺市</t>
  </si>
  <si>
    <t>太子町</t>
  </si>
  <si>
    <t>茨木市</t>
  </si>
  <si>
    <t>和泉市</t>
  </si>
  <si>
    <t>松原市</t>
  </si>
  <si>
    <t>八尾市</t>
  </si>
  <si>
    <t>泉佐野市</t>
  </si>
  <si>
    <t>泉南市</t>
  </si>
  <si>
    <t>藤井寺市</t>
  </si>
  <si>
    <t>枚方市</t>
  </si>
  <si>
    <t>守口市</t>
  </si>
  <si>
    <t>柏原市</t>
  </si>
  <si>
    <t>島本町</t>
  </si>
  <si>
    <t>高石市</t>
  </si>
  <si>
    <t>岸和田市</t>
  </si>
  <si>
    <t>四條畷市</t>
  </si>
  <si>
    <t>摂津市</t>
  </si>
  <si>
    <t>大阪狭山市</t>
  </si>
  <si>
    <t>河南町</t>
  </si>
  <si>
    <t>河内長野市</t>
  </si>
  <si>
    <t>田尻町</t>
  </si>
  <si>
    <t>泉大津市</t>
  </si>
  <si>
    <t>交野市</t>
  </si>
  <si>
    <t>能勢町</t>
  </si>
  <si>
    <t>阪南市</t>
  </si>
  <si>
    <t>羽曳野市</t>
  </si>
  <si>
    <t>※手話通訳者・要約筆記者の派遣事業は「実利用見込件数」と「時間」、手話通訳者設置事業は「通訳者見込者数」</t>
    <rPh sb="1" eb="3">
      <t>シュワ</t>
    </rPh>
    <rPh sb="3" eb="5">
      <t>ツウヤク</t>
    </rPh>
    <rPh sb="5" eb="6">
      <t>シャ</t>
    </rPh>
    <rPh sb="7" eb="9">
      <t>ヨウヤク</t>
    </rPh>
    <rPh sb="9" eb="11">
      <t>ヒッキ</t>
    </rPh>
    <rPh sb="11" eb="12">
      <t>シャ</t>
    </rPh>
    <rPh sb="13" eb="15">
      <t>ハケン</t>
    </rPh>
    <rPh sb="15" eb="17">
      <t>ジギョウ</t>
    </rPh>
    <rPh sb="19" eb="20">
      <t>ジツ</t>
    </rPh>
    <rPh sb="20" eb="22">
      <t>リヨウ</t>
    </rPh>
    <rPh sb="22" eb="24">
      <t>ミコ</t>
    </rPh>
    <rPh sb="24" eb="25">
      <t>ケン</t>
    </rPh>
    <rPh sb="25" eb="26">
      <t>スウ</t>
    </rPh>
    <rPh sb="29" eb="31">
      <t>ジカン</t>
    </rPh>
    <rPh sb="33" eb="35">
      <t>シュワ</t>
    </rPh>
    <rPh sb="35" eb="37">
      <t>ツウヤク</t>
    </rPh>
    <rPh sb="37" eb="38">
      <t>モノ</t>
    </rPh>
    <rPh sb="38" eb="40">
      <t>セッチ</t>
    </rPh>
    <rPh sb="40" eb="42">
      <t>ジギョウ</t>
    </rPh>
    <rPh sb="44" eb="47">
      <t>ツウヤクシャ</t>
    </rPh>
    <rPh sb="47" eb="49">
      <t>ミコミ</t>
    </rPh>
    <rPh sb="49" eb="50">
      <t>シャ</t>
    </rPh>
    <rPh sb="50" eb="51">
      <t>スウ</t>
    </rPh>
    <phoneticPr fontId="2"/>
  </si>
  <si>
    <t>※手話奉仕員養成研修事業は「養成講習修了見込者数」</t>
    <phoneticPr fontId="2"/>
  </si>
  <si>
    <t>地域移行・
地域生活支援事業※１</t>
    <rPh sb="0" eb="2">
      <t>チイキ</t>
    </rPh>
    <rPh sb="2" eb="4">
      <t>イコウ</t>
    </rPh>
    <rPh sb="6" eb="8">
      <t>チイキ</t>
    </rPh>
    <rPh sb="8" eb="10">
      <t>セイカツ</t>
    </rPh>
    <rPh sb="10" eb="12">
      <t>シエン</t>
    </rPh>
    <rPh sb="12" eb="14">
      <t>ジギョウ</t>
    </rPh>
    <phoneticPr fontId="2"/>
  </si>
  <si>
    <t>基幹相談支援センター等機能強化事業</t>
    <rPh sb="0" eb="2">
      <t>キカン</t>
    </rPh>
    <rPh sb="2" eb="4">
      <t>ソウダン</t>
    </rPh>
    <rPh sb="4" eb="6">
      <t>シエン</t>
    </rPh>
    <rPh sb="10" eb="11">
      <t>トウ</t>
    </rPh>
    <rPh sb="11" eb="12">
      <t>キ</t>
    </rPh>
    <rPh sb="12" eb="13">
      <t>ノウ</t>
    </rPh>
    <rPh sb="13" eb="14">
      <t>ツヨシ</t>
    </rPh>
    <rPh sb="14" eb="15">
      <t>カ</t>
    </rPh>
    <rPh sb="15" eb="16">
      <t>ジ</t>
    </rPh>
    <rPh sb="16" eb="17">
      <t>ギョウ</t>
    </rPh>
    <phoneticPr fontId="2"/>
  </si>
  <si>
    <t>在宅療養等
支援用具</t>
    <rPh sb="0" eb="1">
      <t>ザイ</t>
    </rPh>
    <rPh sb="1" eb="2">
      <t>タク</t>
    </rPh>
    <rPh sb="2" eb="3">
      <t>リョウ</t>
    </rPh>
    <rPh sb="3" eb="4">
      <t>オサム</t>
    </rPh>
    <rPh sb="4" eb="5">
      <t>トウ</t>
    </rPh>
    <rPh sb="6" eb="7">
      <t>ササ</t>
    </rPh>
    <rPh sb="7" eb="8">
      <t>エン</t>
    </rPh>
    <rPh sb="8" eb="9">
      <t>ヨウ</t>
    </rPh>
    <rPh sb="9" eb="10">
      <t>グ</t>
    </rPh>
    <phoneticPr fontId="2"/>
  </si>
  <si>
    <t>R6年度
見込量</t>
  </si>
  <si>
    <t>R6年度
実績値</t>
  </si>
  <si>
    <t>R6年度見込量</t>
  </si>
  <si>
    <t>R6年度実績値</t>
  </si>
  <si>
    <t>R6年度
見込量</t>
    <rPh sb="5" eb="8">
      <t>ミコミリョウ</t>
    </rPh>
    <phoneticPr fontId="2"/>
  </si>
  <si>
    <t>R6年度
実績値</t>
    <rPh sb="5" eb="8">
      <t>ジッセキチ</t>
    </rPh>
    <phoneticPr fontId="2"/>
  </si>
  <si>
    <t>R6年度
見込量</t>
    <rPh sb="2" eb="4">
      <t>ネンド</t>
    </rPh>
    <rPh sb="5" eb="8">
      <t>ミコミリョウ</t>
    </rPh>
    <phoneticPr fontId="2"/>
  </si>
  <si>
    <t>R6年度
実績値</t>
    <rPh sb="2" eb="4">
      <t>ネンド</t>
    </rPh>
    <rPh sb="5" eb="8">
      <t>ジッセキチ</t>
    </rPh>
    <phoneticPr fontId="2"/>
  </si>
  <si>
    <t>有</t>
    <rPh sb="0" eb="1">
      <t>ユウ</t>
    </rPh>
    <phoneticPr fontId="57"/>
  </si>
  <si>
    <t>無</t>
    <rPh sb="0" eb="1">
      <t>ム</t>
    </rPh>
    <phoneticPr fontId="57"/>
  </si>
  <si>
    <t>有</t>
    <rPh sb="0" eb="1">
      <t>ユウ</t>
    </rPh>
    <phoneticPr fontId="56"/>
  </si>
  <si>
    <t>無</t>
    <rPh sb="0" eb="1">
      <t>ム</t>
    </rPh>
    <phoneticPr fontId="56"/>
  </si>
  <si>
    <t>無</t>
    <rPh sb="0" eb="1">
      <t>ム</t>
    </rPh>
    <phoneticPr fontId="34"/>
  </si>
  <si>
    <t>40※</t>
  </si>
  <si>
    <t>専門性の高い意思疎通支援を行う者の養成研修事業</t>
    <rPh sb="6" eb="8">
      <t>イシ</t>
    </rPh>
    <rPh sb="8" eb="10">
      <t>ソツウ</t>
    </rPh>
    <rPh sb="10" eb="12">
      <t>シエン</t>
    </rPh>
    <rPh sb="13" eb="14">
      <t>オコナ</t>
    </rPh>
    <rPh sb="15" eb="16">
      <t>モノ</t>
    </rPh>
    <rPh sb="17" eb="19">
      <t>ヨウセイ</t>
    </rPh>
    <rPh sb="19" eb="21">
      <t>ケンシュウ</t>
    </rPh>
    <rPh sb="21" eb="23">
      <t>ジギョウ</t>
    </rPh>
    <phoneticPr fontId="28"/>
  </si>
  <si>
    <t>5※</t>
    <phoneticPr fontId="2"/>
  </si>
  <si>
    <t>10,825※</t>
  </si>
  <si>
    <t>43,300※</t>
  </si>
  <si>
    <t>2※</t>
  </si>
  <si>
    <t>6※</t>
  </si>
  <si>
    <t>10825※</t>
    <phoneticPr fontId="2"/>
  </si>
  <si>
    <t>43,300※</t>
    <phoneticPr fontId="2"/>
  </si>
  <si>
    <t>2※</t>
    <phoneticPr fontId="2"/>
  </si>
  <si>
    <t>6※</t>
    <phoneticPr fontId="2"/>
  </si>
  <si>
    <t>※２　「地域移行・地域生活支援事業」「災害時心のケア体制整備事業」「発達障がい者支援地域協議会による体制整備事業」については指定都市で実施。</t>
    <phoneticPr fontId="2"/>
  </si>
  <si>
    <t>※１　「地域生活支援広域調整会議等事業」については、指定都市、保健所設置市で実施。</t>
    <phoneticPr fontId="2"/>
  </si>
  <si>
    <t>大阪市</t>
    <rPh sb="0" eb="3">
      <t>オオサカシ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</si>
  <si>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</si>
  <si>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</si>
  <si>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八尾市</t>
    <rPh sb="0" eb="3">
      <t>ヤオシ</t>
    </rPh>
    <phoneticPr fontId="2"/>
  </si>
  <si>
    <t>※共同実施による事業全体の見込み量（実績値はそれぞれの市における人数）</t>
    <rPh sb="1" eb="3">
      <t>キョウドウ</t>
    </rPh>
    <rPh sb="3" eb="5">
      <t>ジッシ</t>
    </rPh>
    <rPh sb="8" eb="10">
      <t>ジギョウ</t>
    </rPh>
    <rPh sb="10" eb="12">
      <t>ゼンタイ</t>
    </rPh>
    <rPh sb="13" eb="15">
      <t>ミコ</t>
    </rPh>
    <rPh sb="16" eb="17">
      <t>リョウ</t>
    </rPh>
    <rPh sb="18" eb="21">
      <t>ジッセキチ</t>
    </rPh>
    <rPh sb="27" eb="28">
      <t>シ</t>
    </rPh>
    <rPh sb="32" eb="34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</si>
</sst>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5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i/>
      <sz val="1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b/>
      <i/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b/>
      <sz val="13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F9FC"/>
        <bgColor indexed="64"/>
      </patternFill>
    </fill>
    <fill>
      <patternFill patternType="solid">
        <fgColor rgb="FFFBE6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633777886288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>
      <alignment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6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2" xfId="0" applyFont="1" applyFill="1" applyBorder="1">
      <alignment vertical="center"/>
    </xf>
    <xf numFmtId="0" fontId="41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Border="1" applyAlignment="1">
      <alignment horizontal="right" vertical="center"/>
    </xf>
    <xf numFmtId="0" fontId="37" fillId="0" borderId="0" xfId="0" applyFont="1" applyFill="1" applyAlignment="1">
      <alignment horizontal="center" vertical="center"/>
    </xf>
    <xf numFmtId="0" fontId="39" fillId="3" borderId="15" xfId="0" applyFont="1" applyFill="1" applyBorder="1" applyAlignment="1">
      <alignment horizontal="center" vertical="center" wrapText="1"/>
    </xf>
    <xf numFmtId="0" fontId="39" fillId="3" borderId="1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38" fontId="9" fillId="0" borderId="22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43" fillId="0" borderId="0" xfId="0" applyFont="1" applyFill="1" applyAlignment="1">
      <alignment vertical="center" shrinkToFit="1"/>
    </xf>
    <xf numFmtId="0" fontId="38" fillId="2" borderId="23" xfId="0" applyFont="1" applyFill="1" applyBorder="1" applyAlignment="1">
      <alignment vertical="center" shrinkToFit="1"/>
    </xf>
    <xf numFmtId="0" fontId="37" fillId="0" borderId="0" xfId="0" applyFont="1" applyFill="1" applyAlignment="1">
      <alignment horizontal="center" vertical="center" shrinkToFit="1"/>
    </xf>
    <xf numFmtId="0" fontId="38" fillId="2" borderId="1" xfId="0" applyFont="1" applyFill="1" applyBorder="1" applyAlignment="1">
      <alignment vertical="center" shrinkToFit="1"/>
    </xf>
    <xf numFmtId="0" fontId="45" fillId="0" borderId="0" xfId="0" applyFont="1" applyFill="1" applyAlignment="1">
      <alignment vertical="center" shrinkToFit="1"/>
    </xf>
    <xf numFmtId="0" fontId="38" fillId="2" borderId="2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>
      <alignment vertical="center"/>
    </xf>
    <xf numFmtId="0" fontId="26" fillId="0" borderId="0" xfId="0" applyFont="1" applyFill="1" applyBorder="1" applyAlignment="1">
      <alignment horizontal="left" vertical="center"/>
    </xf>
    <xf numFmtId="0" fontId="46" fillId="0" borderId="0" xfId="0" applyFont="1" applyFill="1">
      <alignment vertical="center"/>
    </xf>
    <xf numFmtId="0" fontId="27" fillId="0" borderId="0" xfId="0" applyFont="1" applyFill="1" applyBorder="1" applyAlignment="1">
      <alignment horizontal="left" vertical="center"/>
    </xf>
    <xf numFmtId="0" fontId="47" fillId="0" borderId="0" xfId="0" applyFont="1" applyFill="1" applyAlignment="1">
      <alignment vertical="center"/>
    </xf>
    <xf numFmtId="0" fontId="8" fillId="0" borderId="34" xfId="0" applyFont="1" applyFill="1" applyBorder="1" applyAlignment="1" applyProtection="1">
      <protection locked="0"/>
    </xf>
    <xf numFmtId="0" fontId="8" fillId="0" borderId="34" xfId="0" applyFont="1" applyFill="1" applyBorder="1" applyAlignment="1" applyProtection="1">
      <alignment wrapText="1" shrinkToFit="1"/>
      <protection locked="0"/>
    </xf>
    <xf numFmtId="0" fontId="16" fillId="0" borderId="0" xfId="0" applyFont="1" applyFill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17" fillId="0" borderId="37" xfId="0" applyFont="1" applyFill="1" applyBorder="1" applyProtection="1">
      <alignment vertical="center"/>
      <protection locked="0"/>
    </xf>
    <xf numFmtId="177" fontId="44" fillId="0" borderId="43" xfId="1" applyNumberFormat="1" applyFont="1" applyFill="1" applyBorder="1" applyAlignment="1">
      <alignment horizontal="right" vertical="center" shrinkToFit="1"/>
    </xf>
    <xf numFmtId="0" fontId="9" fillId="0" borderId="34" xfId="0" applyFont="1" applyFill="1" applyBorder="1" applyAlignment="1" applyProtection="1">
      <alignment vertical="center"/>
      <protection locked="0"/>
    </xf>
    <xf numFmtId="0" fontId="37" fillId="0" borderId="0" xfId="0" applyFont="1" applyFill="1" applyAlignment="1" applyProtection="1">
      <alignment vertical="center"/>
      <protection locked="0"/>
    </xf>
    <xf numFmtId="0" fontId="37" fillId="0" borderId="0" xfId="0" applyFont="1" applyFill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4" fillId="6" borderId="0" xfId="0" applyFont="1" applyFill="1">
      <alignment vertical="center"/>
    </xf>
    <xf numFmtId="0" fontId="17" fillId="0" borderId="0" xfId="0" applyFont="1" applyFill="1">
      <alignment vertical="center"/>
    </xf>
    <xf numFmtId="38" fontId="9" fillId="4" borderId="32" xfId="1" applyFont="1" applyFill="1" applyBorder="1" applyAlignment="1" applyProtection="1">
      <alignment horizontal="center" vertical="center"/>
      <protection locked="0"/>
    </xf>
    <xf numFmtId="38" fontId="3" fillId="4" borderId="32" xfId="1" applyFont="1" applyFill="1" applyBorder="1" applyAlignment="1" applyProtection="1">
      <alignment horizontal="center" vertical="center"/>
      <protection locked="0"/>
    </xf>
    <xf numFmtId="38" fontId="3" fillId="4" borderId="30" xfId="1" applyFont="1" applyFill="1" applyBorder="1" applyAlignment="1" applyProtection="1">
      <alignment horizontal="center" vertical="center"/>
      <protection locked="0"/>
    </xf>
    <xf numFmtId="38" fontId="3" fillId="4" borderId="31" xfId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61" xfId="0" applyFill="1" applyBorder="1" applyAlignment="1">
      <alignment vertical="center"/>
    </xf>
    <xf numFmtId="177" fontId="44" fillId="9" borderId="43" xfId="1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vertical="center"/>
    </xf>
    <xf numFmtId="0" fontId="7" fillId="2" borderId="7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6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9" fillId="2" borderId="6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 applyFill="1" applyAlignment="1">
      <alignment vertical="center" shrinkToFit="1"/>
    </xf>
    <xf numFmtId="0" fontId="30" fillId="2" borderId="71" xfId="0" applyFont="1" applyFill="1" applyBorder="1" applyAlignment="1">
      <alignment vertical="center" shrinkToFit="1"/>
    </xf>
    <xf numFmtId="177" fontId="22" fillId="0" borderId="43" xfId="1" applyNumberFormat="1" applyFont="1" applyFill="1" applyBorder="1" applyAlignment="1">
      <alignment horizontal="right" vertical="center" shrinkToFit="1"/>
    </xf>
    <xf numFmtId="0" fontId="7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30" fillId="2" borderId="2" xfId="0" applyFont="1" applyFill="1" applyBorder="1" applyAlignment="1">
      <alignment vertical="center" shrinkToFi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8" borderId="61" xfId="0" applyFont="1" applyFill="1" applyBorder="1" applyAlignment="1">
      <alignment vertical="center"/>
    </xf>
    <xf numFmtId="0" fontId="3" fillId="8" borderId="71" xfId="0" applyFont="1" applyFill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 shrinkToFit="1"/>
      <protection locked="0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38" fontId="32" fillId="10" borderId="53" xfId="1" applyFont="1" applyFill="1" applyBorder="1" applyAlignment="1" applyProtection="1">
      <alignment vertical="center"/>
      <protection locked="0"/>
    </xf>
    <xf numFmtId="38" fontId="32" fillId="10" borderId="50" xfId="1" applyFont="1" applyFill="1" applyBorder="1" applyAlignment="1" applyProtection="1">
      <alignment vertical="center"/>
      <protection locked="0"/>
    </xf>
    <xf numFmtId="38" fontId="32" fillId="10" borderId="32" xfId="1" applyFont="1" applyFill="1" applyBorder="1" applyAlignment="1" applyProtection="1">
      <alignment horizontal="center" vertical="center"/>
      <protection locked="0"/>
    </xf>
    <xf numFmtId="38" fontId="32" fillId="10" borderId="30" xfId="1" applyFont="1" applyFill="1" applyBorder="1" applyAlignment="1" applyProtection="1">
      <alignment horizontal="center" vertical="center"/>
      <protection locked="0"/>
    </xf>
    <xf numFmtId="0" fontId="0" fillId="8" borderId="61" xfId="0" applyFill="1" applyBorder="1" applyAlignment="1">
      <alignment vertical="center" wrapText="1"/>
    </xf>
    <xf numFmtId="38" fontId="39" fillId="0" borderId="0" xfId="1" applyFont="1" applyFill="1" applyBorder="1" applyAlignment="1" applyProtection="1">
      <alignment horizontal="right" vertical="center"/>
      <protection locked="0"/>
    </xf>
    <xf numFmtId="38" fontId="21" fillId="0" borderId="0" xfId="1" applyFont="1" applyFill="1" applyBorder="1" applyAlignment="1" applyProtection="1">
      <alignment horizontal="right" vertical="center"/>
      <protection locked="0"/>
    </xf>
    <xf numFmtId="38" fontId="39" fillId="9" borderId="0" xfId="1" applyFont="1" applyFill="1" applyBorder="1" applyAlignment="1" applyProtection="1">
      <alignment horizontal="right" vertical="center"/>
      <protection locked="0"/>
    </xf>
    <xf numFmtId="38" fontId="40" fillId="0" borderId="0" xfId="1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7" fillId="9" borderId="3" xfId="0" applyFont="1" applyFill="1" applyBorder="1" applyAlignment="1" applyProtection="1">
      <alignment horizontal="center" vertical="center" wrapText="1"/>
    </xf>
    <xf numFmtId="0" fontId="7" fillId="9" borderId="18" xfId="0" applyFont="1" applyFill="1" applyBorder="1" applyAlignment="1" applyProtection="1">
      <alignment horizontal="center" vertical="center" wrapText="1"/>
    </xf>
    <xf numFmtId="38" fontId="9" fillId="6" borderId="26" xfId="1" applyFont="1" applyFill="1" applyBorder="1" applyAlignment="1" applyProtection="1">
      <alignment horizontal="center" vertical="center"/>
      <protection locked="0"/>
    </xf>
    <xf numFmtId="38" fontId="9" fillId="6" borderId="30" xfId="1" applyFont="1" applyFill="1" applyBorder="1" applyAlignment="1" applyProtection="1">
      <alignment horizontal="center" vertical="center"/>
      <protection locked="0"/>
    </xf>
    <xf numFmtId="38" fontId="9" fillId="6" borderId="3" xfId="1" applyFont="1" applyFill="1" applyBorder="1" applyAlignment="1" applyProtection="1">
      <alignment horizontal="center" vertical="center"/>
      <protection locked="0"/>
    </xf>
    <xf numFmtId="38" fontId="36" fillId="6" borderId="26" xfId="1" applyFont="1" applyFill="1" applyBorder="1" applyAlignment="1" applyProtection="1">
      <alignment horizontal="right" vertical="center"/>
      <protection locked="0"/>
    </xf>
    <xf numFmtId="38" fontId="36" fillId="6" borderId="30" xfId="1" applyFont="1" applyFill="1" applyBorder="1" applyAlignment="1" applyProtection="1">
      <alignment horizontal="right" vertical="center"/>
      <protection locked="0"/>
    </xf>
    <xf numFmtId="38" fontId="20" fillId="6" borderId="30" xfId="1" applyFont="1" applyFill="1" applyBorder="1" applyAlignment="1" applyProtection="1">
      <alignment horizontal="right" vertical="center"/>
      <protection locked="0"/>
    </xf>
    <xf numFmtId="38" fontId="20" fillId="6" borderId="41" xfId="1" applyFont="1" applyFill="1" applyBorder="1" applyAlignment="1" applyProtection="1">
      <alignment horizontal="right" vertical="center"/>
      <protection locked="0"/>
    </xf>
    <xf numFmtId="38" fontId="36" fillId="6" borderId="26" xfId="1" applyFont="1" applyFill="1" applyBorder="1" applyAlignment="1" applyProtection="1">
      <alignment horizontal="center" vertical="center"/>
      <protection locked="0"/>
    </xf>
    <xf numFmtId="38" fontId="36" fillId="6" borderId="30" xfId="1" applyFont="1" applyFill="1" applyBorder="1" applyAlignment="1" applyProtection="1">
      <alignment horizontal="center" vertical="center"/>
      <protection locked="0"/>
    </xf>
    <xf numFmtId="38" fontId="20" fillId="6" borderId="30" xfId="1" applyFont="1" applyFill="1" applyBorder="1" applyAlignment="1" applyProtection="1">
      <alignment horizontal="center" vertical="center"/>
      <protection locked="0"/>
    </xf>
    <xf numFmtId="38" fontId="20" fillId="6" borderId="3" xfId="1" applyFont="1" applyFill="1" applyBorder="1" applyAlignment="1" applyProtection="1">
      <alignment horizontal="center" vertical="center"/>
      <protection locked="0"/>
    </xf>
    <xf numFmtId="38" fontId="9" fillId="6" borderId="26" xfId="1" applyFont="1" applyFill="1" applyBorder="1" applyAlignment="1" applyProtection="1">
      <alignment vertical="center"/>
      <protection locked="0"/>
    </xf>
    <xf numFmtId="38" fontId="9" fillId="6" borderId="30" xfId="1" applyFont="1" applyFill="1" applyBorder="1" applyAlignment="1" applyProtection="1">
      <alignment vertical="center"/>
      <protection locked="0"/>
    </xf>
    <xf numFmtId="38" fontId="9" fillId="6" borderId="30" xfId="1" applyFont="1" applyFill="1" applyBorder="1" applyAlignment="1" applyProtection="1">
      <alignment horizontal="right" vertical="center"/>
      <protection locked="0"/>
    </xf>
    <xf numFmtId="38" fontId="9" fillId="6" borderId="3" xfId="1" applyFont="1" applyFill="1" applyBorder="1" applyAlignment="1" applyProtection="1">
      <alignment vertical="center"/>
      <protection locked="0"/>
    </xf>
    <xf numFmtId="38" fontId="9" fillId="6" borderId="66" xfId="1" applyFont="1" applyFill="1" applyBorder="1" applyAlignment="1" applyProtection="1">
      <alignment horizontal="center" vertical="center"/>
      <protection locked="0"/>
    </xf>
    <xf numFmtId="38" fontId="9" fillId="6" borderId="50" xfId="1" applyFont="1" applyFill="1" applyBorder="1" applyAlignment="1" applyProtection="1">
      <alignment horizontal="center" vertical="center"/>
      <protection locked="0"/>
    </xf>
    <xf numFmtId="38" fontId="9" fillId="6" borderId="18" xfId="1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 wrapText="1"/>
    </xf>
    <xf numFmtId="38" fontId="9" fillId="11" borderId="27" xfId="1" applyFont="1" applyFill="1" applyBorder="1" applyAlignment="1" applyProtection="1">
      <alignment horizontal="center" vertical="center"/>
      <protection locked="0"/>
    </xf>
    <xf numFmtId="38" fontId="9" fillId="11" borderId="32" xfId="1" applyFont="1" applyFill="1" applyBorder="1" applyAlignment="1" applyProtection="1">
      <alignment horizontal="center" vertical="center"/>
      <protection locked="0"/>
    </xf>
    <xf numFmtId="38" fontId="9" fillId="11" borderId="4" xfId="1" applyFont="1" applyFill="1" applyBorder="1" applyAlignment="1" applyProtection="1">
      <alignment horizontal="center" vertical="center"/>
      <protection locked="0"/>
    </xf>
    <xf numFmtId="0" fontId="7" fillId="11" borderId="11" xfId="0" applyFont="1" applyFill="1" applyBorder="1" applyAlignment="1" applyProtection="1">
      <alignment horizontal="center" vertical="center" wrapText="1"/>
    </xf>
    <xf numFmtId="38" fontId="36" fillId="11" borderId="25" xfId="1" applyFont="1" applyFill="1" applyBorder="1" applyAlignment="1" applyProtection="1">
      <alignment horizontal="right" vertical="center"/>
      <protection locked="0"/>
    </xf>
    <xf numFmtId="38" fontId="36" fillId="11" borderId="29" xfId="1" applyFont="1" applyFill="1" applyBorder="1" applyAlignment="1" applyProtection="1">
      <alignment horizontal="right" vertical="center"/>
      <protection locked="0"/>
    </xf>
    <xf numFmtId="38" fontId="20" fillId="11" borderId="29" xfId="1" applyFont="1" applyFill="1" applyBorder="1" applyAlignment="1" applyProtection="1">
      <alignment horizontal="right" vertical="center"/>
      <protection locked="0"/>
    </xf>
    <xf numFmtId="38" fontId="20" fillId="11" borderId="19" xfId="1" applyFont="1" applyFill="1" applyBorder="1" applyAlignment="1" applyProtection="1">
      <alignment horizontal="right" vertical="center"/>
      <protection locked="0"/>
    </xf>
    <xf numFmtId="38" fontId="36" fillId="11" borderId="27" xfId="1" applyFont="1" applyFill="1" applyBorder="1" applyAlignment="1" applyProtection="1">
      <alignment horizontal="center" vertical="center"/>
      <protection locked="0"/>
    </xf>
    <xf numFmtId="38" fontId="36" fillId="11" borderId="32" xfId="1" applyFont="1" applyFill="1" applyBorder="1" applyAlignment="1" applyProtection="1">
      <alignment horizontal="center" vertical="center"/>
      <protection locked="0"/>
    </xf>
    <xf numFmtId="38" fontId="20" fillId="11" borderId="32" xfId="1" applyFont="1" applyFill="1" applyBorder="1" applyAlignment="1" applyProtection="1">
      <alignment horizontal="center" vertical="center"/>
      <protection locked="0"/>
    </xf>
    <xf numFmtId="38" fontId="20" fillId="11" borderId="4" xfId="1" applyFont="1" applyFill="1" applyBorder="1" applyAlignment="1" applyProtection="1">
      <alignment horizontal="center" vertical="center"/>
      <protection locked="0"/>
    </xf>
    <xf numFmtId="38" fontId="9" fillId="11" borderId="27" xfId="1" applyFont="1" applyFill="1" applyBorder="1" applyAlignment="1" applyProtection="1">
      <alignment vertical="center"/>
      <protection locked="0"/>
    </xf>
    <xf numFmtId="38" fontId="9" fillId="11" borderId="32" xfId="1" applyFont="1" applyFill="1" applyBorder="1" applyAlignment="1" applyProtection="1">
      <alignment vertical="center"/>
      <protection locked="0"/>
    </xf>
    <xf numFmtId="38" fontId="9" fillId="11" borderId="32" xfId="1" applyFont="1" applyFill="1" applyBorder="1" applyAlignment="1" applyProtection="1">
      <alignment horizontal="right" vertical="center"/>
      <protection locked="0"/>
    </xf>
    <xf numFmtId="38" fontId="9" fillId="11" borderId="4" xfId="1" applyFont="1" applyFill="1" applyBorder="1" applyAlignment="1" applyProtection="1">
      <alignment vertical="center"/>
      <protection locked="0"/>
    </xf>
    <xf numFmtId="0" fontId="11" fillId="12" borderId="5" xfId="0" applyFont="1" applyFill="1" applyBorder="1">
      <alignment vertical="center"/>
    </xf>
    <xf numFmtId="38" fontId="12" fillId="12" borderId="7" xfId="1" applyFont="1" applyFill="1" applyBorder="1" applyAlignment="1">
      <alignment vertical="center"/>
    </xf>
    <xf numFmtId="0" fontId="12" fillId="12" borderId="6" xfId="0" applyFont="1" applyFill="1" applyBorder="1" applyAlignment="1">
      <alignment vertical="center"/>
    </xf>
    <xf numFmtId="38" fontId="34" fillId="12" borderId="9" xfId="1" applyFont="1" applyFill="1" applyBorder="1" applyAlignment="1">
      <alignment horizontal="right" vertical="center"/>
    </xf>
    <xf numFmtId="38" fontId="34" fillId="12" borderId="6" xfId="1" applyFont="1" applyFill="1" applyBorder="1" applyAlignment="1">
      <alignment horizontal="right" vertical="center"/>
    </xf>
    <xf numFmtId="0" fontId="0" fillId="9" borderId="3" xfId="0" applyFont="1" applyFill="1" applyBorder="1" applyAlignment="1">
      <alignment horizontal="center" vertical="center" wrapText="1"/>
    </xf>
    <xf numFmtId="0" fontId="0" fillId="9" borderId="17" xfId="0" applyFont="1" applyFill="1" applyBorder="1" applyAlignment="1">
      <alignment horizontal="center" vertical="center" wrapText="1"/>
    </xf>
    <xf numFmtId="0" fontId="0" fillId="9" borderId="50" xfId="0" applyFont="1" applyFill="1" applyBorder="1" applyAlignment="1" applyProtection="1">
      <alignment horizontal="center" vertical="center" wrapText="1"/>
      <protection locked="0"/>
    </xf>
    <xf numFmtId="0" fontId="0" fillId="9" borderId="18" xfId="0" applyFont="1" applyFill="1" applyBorder="1" applyAlignment="1">
      <alignment horizontal="center" vertical="center" wrapText="1"/>
    </xf>
    <xf numFmtId="38" fontId="37" fillId="6" borderId="39" xfId="1" applyFont="1" applyFill="1" applyBorder="1" applyAlignment="1" applyProtection="1">
      <alignment horizontal="right" vertical="center"/>
      <protection locked="0"/>
    </xf>
    <xf numFmtId="38" fontId="37" fillId="6" borderId="30" xfId="1" applyFont="1" applyFill="1" applyBorder="1" applyAlignment="1" applyProtection="1">
      <alignment horizontal="right" vertical="center"/>
      <protection locked="0"/>
    </xf>
    <xf numFmtId="38" fontId="19" fillId="6" borderId="30" xfId="1" applyFont="1" applyFill="1" applyBorder="1" applyAlignment="1" applyProtection="1">
      <alignment horizontal="right" vertical="center"/>
      <protection locked="0"/>
    </xf>
    <xf numFmtId="38" fontId="19" fillId="6" borderId="41" xfId="1" applyFont="1" applyFill="1" applyBorder="1" applyAlignment="1" applyProtection="1">
      <alignment horizontal="right" vertical="center"/>
      <protection locked="0"/>
    </xf>
    <xf numFmtId="38" fontId="37" fillId="6" borderId="87" xfId="1" applyFont="1" applyFill="1" applyBorder="1" applyAlignment="1" applyProtection="1">
      <alignment horizontal="right" vertical="center"/>
      <protection locked="0"/>
    </xf>
    <xf numFmtId="38" fontId="37" fillId="6" borderId="56" xfId="1" applyFont="1" applyFill="1" applyBorder="1" applyAlignment="1" applyProtection="1">
      <alignment horizontal="right" vertical="center"/>
      <protection locked="0"/>
    </xf>
    <xf numFmtId="38" fontId="19" fillId="6" borderId="56" xfId="1" applyFont="1" applyFill="1" applyBorder="1" applyAlignment="1" applyProtection="1">
      <alignment horizontal="right" vertical="center"/>
      <protection locked="0"/>
    </xf>
    <xf numFmtId="38" fontId="19" fillId="6" borderId="64" xfId="1" applyFont="1" applyFill="1" applyBorder="1" applyAlignment="1" applyProtection="1">
      <alignment horizontal="right" vertical="center"/>
      <protection locked="0"/>
    </xf>
    <xf numFmtId="38" fontId="37" fillId="6" borderId="51" xfId="1" applyFont="1" applyFill="1" applyBorder="1" applyAlignment="1" applyProtection="1">
      <alignment horizontal="right" vertical="center"/>
      <protection locked="0"/>
    </xf>
    <xf numFmtId="38" fontId="37" fillId="6" borderId="50" xfId="1" applyFont="1" applyFill="1" applyBorder="1" applyAlignment="1" applyProtection="1">
      <alignment horizontal="right" vertical="center"/>
      <protection locked="0"/>
    </xf>
    <xf numFmtId="38" fontId="19" fillId="6" borderId="50" xfId="1" applyFont="1" applyFill="1" applyBorder="1" applyAlignment="1" applyProtection="1">
      <alignment horizontal="right" vertical="center"/>
      <protection locked="0"/>
    </xf>
    <xf numFmtId="38" fontId="19" fillId="6" borderId="47" xfId="1" applyFont="1" applyFill="1" applyBorder="1" applyAlignment="1" applyProtection="1">
      <alignment horizontal="right" vertical="center"/>
      <protection locked="0"/>
    </xf>
    <xf numFmtId="0" fontId="0" fillId="11" borderId="11" xfId="0" applyFont="1" applyFill="1" applyBorder="1" applyAlignment="1">
      <alignment horizontal="center" vertical="center" wrapText="1"/>
    </xf>
    <xf numFmtId="0" fontId="0" fillId="11" borderId="3" xfId="0" applyFont="1" applyFill="1" applyBorder="1" applyAlignment="1">
      <alignment horizontal="center" vertical="center" wrapText="1"/>
    </xf>
    <xf numFmtId="38" fontId="37" fillId="11" borderId="38" xfId="1" applyFont="1" applyFill="1" applyBorder="1" applyAlignment="1" applyProtection="1">
      <alignment horizontal="right" vertical="center"/>
      <protection locked="0"/>
    </xf>
    <xf numFmtId="38" fontId="37" fillId="11" borderId="39" xfId="1" applyFont="1" applyFill="1" applyBorder="1" applyAlignment="1" applyProtection="1">
      <alignment horizontal="right" vertical="center"/>
      <protection locked="0"/>
    </xf>
    <xf numFmtId="38" fontId="37" fillId="11" borderId="29" xfId="1" applyFont="1" applyFill="1" applyBorder="1" applyAlignment="1" applyProtection="1">
      <alignment horizontal="right" vertical="center"/>
      <protection locked="0"/>
    </xf>
    <xf numFmtId="38" fontId="37" fillId="11" borderId="30" xfId="1" applyFont="1" applyFill="1" applyBorder="1" applyAlignment="1" applyProtection="1">
      <alignment horizontal="right" vertical="center"/>
      <protection locked="0"/>
    </xf>
    <xf numFmtId="38" fontId="19" fillId="11" borderId="29" xfId="1" applyFont="1" applyFill="1" applyBorder="1" applyAlignment="1" applyProtection="1">
      <alignment horizontal="right" vertical="center"/>
      <protection locked="0"/>
    </xf>
    <xf numFmtId="38" fontId="19" fillId="11" borderId="30" xfId="1" applyFont="1" applyFill="1" applyBorder="1" applyAlignment="1" applyProtection="1">
      <alignment horizontal="right" vertical="center"/>
      <protection locked="0"/>
    </xf>
    <xf numFmtId="38" fontId="19" fillId="11" borderId="19" xfId="1" applyFont="1" applyFill="1" applyBorder="1" applyAlignment="1" applyProtection="1">
      <alignment horizontal="right" vertical="center"/>
      <protection locked="0"/>
    </xf>
    <xf numFmtId="38" fontId="19" fillId="11" borderId="41" xfId="1" applyFont="1" applyFill="1" applyBorder="1" applyAlignment="1" applyProtection="1">
      <alignment horizontal="right" vertical="center"/>
      <protection locked="0"/>
    </xf>
    <xf numFmtId="0" fontId="0" fillId="11" borderId="49" xfId="0" applyFont="1" applyFill="1" applyBorder="1" applyAlignment="1">
      <alignment horizontal="center" vertical="center" wrapText="1"/>
    </xf>
    <xf numFmtId="0" fontId="0" fillId="11" borderId="12" xfId="0" applyFont="1" applyFill="1" applyBorder="1" applyAlignment="1">
      <alignment horizontal="center" vertical="center" wrapText="1"/>
    </xf>
    <xf numFmtId="38" fontId="37" fillId="11" borderId="52" xfId="1" applyFont="1" applyFill="1" applyBorder="1" applyAlignment="1" applyProtection="1">
      <alignment horizontal="right" vertical="center"/>
      <protection locked="0"/>
    </xf>
    <xf numFmtId="38" fontId="37" fillId="11" borderId="40" xfId="1" applyFont="1" applyFill="1" applyBorder="1" applyAlignment="1" applyProtection="1">
      <alignment horizontal="right" vertical="center"/>
      <protection locked="0"/>
    </xf>
    <xf numFmtId="38" fontId="37" fillId="11" borderId="53" xfId="1" applyFont="1" applyFill="1" applyBorder="1" applyAlignment="1" applyProtection="1">
      <alignment horizontal="right" vertical="center"/>
      <protection locked="0"/>
    </xf>
    <xf numFmtId="38" fontId="37" fillId="11" borderId="31" xfId="1" applyFont="1" applyFill="1" applyBorder="1" applyAlignment="1" applyProtection="1">
      <alignment horizontal="right" vertical="center"/>
      <protection locked="0"/>
    </xf>
    <xf numFmtId="38" fontId="19" fillId="11" borderId="53" xfId="1" applyFont="1" applyFill="1" applyBorder="1" applyAlignment="1" applyProtection="1">
      <alignment horizontal="right" vertical="center"/>
      <protection locked="0"/>
    </xf>
    <xf numFmtId="38" fontId="19" fillId="11" borderId="31" xfId="1" applyFont="1" applyFill="1" applyBorder="1" applyAlignment="1" applyProtection="1">
      <alignment horizontal="right" vertical="center"/>
      <protection locked="0"/>
    </xf>
    <xf numFmtId="38" fontId="19" fillId="11" borderId="46" xfId="1" applyFont="1" applyFill="1" applyBorder="1" applyAlignment="1" applyProtection="1">
      <alignment horizontal="right" vertical="center"/>
      <protection locked="0"/>
    </xf>
    <xf numFmtId="38" fontId="19" fillId="11" borderId="21" xfId="1" applyFont="1" applyFill="1" applyBorder="1" applyAlignment="1" applyProtection="1">
      <alignment horizontal="right" vertical="center"/>
      <protection locked="0"/>
    </xf>
    <xf numFmtId="0" fontId="0" fillId="11" borderId="31" xfId="0" applyFont="1" applyFill="1" applyBorder="1" applyAlignment="1" applyProtection="1">
      <alignment horizontal="center" vertical="center" wrapText="1"/>
      <protection locked="0"/>
    </xf>
    <xf numFmtId="0" fontId="13" fillId="12" borderId="5" xfId="0" applyFont="1" applyFill="1" applyBorder="1">
      <alignment vertical="center"/>
    </xf>
    <xf numFmtId="38" fontId="35" fillId="12" borderId="9" xfId="1" applyFont="1" applyFill="1" applyBorder="1" applyAlignment="1">
      <alignment horizontal="right" vertical="center"/>
    </xf>
    <xf numFmtId="38" fontId="35" fillId="12" borderId="6" xfId="1" applyFont="1" applyFill="1" applyBorder="1" applyAlignment="1">
      <alignment horizontal="right" vertical="center"/>
    </xf>
    <xf numFmtId="38" fontId="35" fillId="12" borderId="54" xfId="1" applyFont="1" applyFill="1" applyBorder="1" applyAlignment="1">
      <alignment horizontal="right" vertical="center"/>
    </xf>
    <xf numFmtId="38" fontId="35" fillId="12" borderId="10" xfId="1" applyFont="1" applyFill="1" applyBorder="1" applyAlignment="1">
      <alignment horizontal="right" vertical="center"/>
    </xf>
    <xf numFmtId="38" fontId="35" fillId="12" borderId="68" xfId="1" applyFont="1" applyFill="1" applyBorder="1" applyAlignment="1">
      <alignment horizontal="right" vertical="center"/>
    </xf>
    <xf numFmtId="38" fontId="35" fillId="12" borderId="8" xfId="1" applyFont="1" applyFill="1" applyBorder="1" applyAlignment="1">
      <alignment horizontal="right" vertical="center"/>
    </xf>
    <xf numFmtId="0" fontId="17" fillId="0" borderId="48" xfId="0" applyFont="1" applyFill="1" applyBorder="1">
      <alignment vertical="center"/>
    </xf>
    <xf numFmtId="0" fontId="0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center" vertical="center" wrapText="1"/>
    </xf>
    <xf numFmtId="38" fontId="1" fillId="6" borderId="51" xfId="1" applyFont="1" applyFill="1" applyBorder="1" applyAlignment="1" applyProtection="1">
      <alignment vertical="center"/>
      <protection locked="0"/>
    </xf>
    <xf numFmtId="38" fontId="1" fillId="6" borderId="50" xfId="1" applyFont="1" applyFill="1" applyBorder="1" applyAlignment="1" applyProtection="1">
      <alignment vertical="center"/>
      <protection locked="0"/>
    </xf>
    <xf numFmtId="38" fontId="0" fillId="6" borderId="50" xfId="1" applyFont="1" applyFill="1" applyBorder="1" applyAlignment="1" applyProtection="1">
      <alignment vertical="center"/>
      <protection locked="0"/>
    </xf>
    <xf numFmtId="38" fontId="0" fillId="6" borderId="18" xfId="1" applyFont="1" applyFill="1" applyBorder="1" applyAlignment="1" applyProtection="1">
      <alignment vertical="center"/>
      <protection locked="0"/>
    </xf>
    <xf numFmtId="0" fontId="0" fillId="11" borderId="46" xfId="0" applyFont="1" applyFill="1" applyBorder="1" applyAlignment="1" applyProtection="1">
      <alignment horizontal="center" vertical="center" wrapText="1"/>
      <protection locked="0"/>
    </xf>
    <xf numFmtId="0" fontId="0" fillId="11" borderId="4" xfId="0" applyFont="1" applyFill="1" applyBorder="1" applyAlignment="1" applyProtection="1">
      <alignment horizontal="center" vertical="center" wrapText="1"/>
    </xf>
    <xf numFmtId="38" fontId="1" fillId="11" borderId="52" xfId="1" applyFont="1" applyFill="1" applyBorder="1" applyAlignment="1" applyProtection="1">
      <alignment vertical="center"/>
      <protection locked="0"/>
    </xf>
    <xf numFmtId="38" fontId="1" fillId="11" borderId="53" xfId="1" applyFont="1" applyFill="1" applyBorder="1" applyAlignment="1" applyProtection="1">
      <alignment vertical="center"/>
      <protection locked="0"/>
    </xf>
    <xf numFmtId="38" fontId="0" fillId="11" borderId="53" xfId="1" applyFont="1" applyFill="1" applyBorder="1" applyAlignment="1" applyProtection="1">
      <alignment vertical="center"/>
      <protection locked="0"/>
    </xf>
    <xf numFmtId="38" fontId="0" fillId="11" borderId="49" xfId="1" applyFont="1" applyFill="1" applyBorder="1" applyAlignment="1" applyProtection="1">
      <alignment vertical="center"/>
      <protection locked="0"/>
    </xf>
    <xf numFmtId="38" fontId="13" fillId="12" borderId="54" xfId="1" applyFont="1" applyFill="1" applyBorder="1" applyAlignment="1">
      <alignment vertical="center"/>
    </xf>
    <xf numFmtId="38" fontId="13" fillId="12" borderId="8" xfId="1" applyFont="1" applyFill="1" applyBorder="1" applyAlignment="1">
      <alignment vertical="center"/>
    </xf>
    <xf numFmtId="0" fontId="39" fillId="9" borderId="41" xfId="0" applyFont="1" applyFill="1" applyBorder="1" applyAlignment="1" applyProtection="1">
      <alignment horizontal="center" vertical="center" wrapText="1"/>
      <protection locked="0"/>
    </xf>
    <xf numFmtId="0" fontId="39" fillId="9" borderId="3" xfId="0" applyFont="1" applyFill="1" applyBorder="1" applyAlignment="1">
      <alignment horizontal="center" vertical="center" wrapText="1"/>
    </xf>
    <xf numFmtId="0" fontId="39" fillId="9" borderId="20" xfId="0" applyFont="1" applyFill="1" applyBorder="1" applyAlignment="1" applyProtection="1">
      <alignment horizontal="center" vertical="center" wrapText="1"/>
      <protection locked="0"/>
    </xf>
    <xf numFmtId="0" fontId="39" fillId="9" borderId="16" xfId="0" applyFont="1" applyFill="1" applyBorder="1" applyAlignment="1">
      <alignment horizontal="center" vertical="center" wrapText="1"/>
    </xf>
    <xf numFmtId="0" fontId="39" fillId="9" borderId="64" xfId="0" applyFont="1" applyFill="1" applyBorder="1" applyAlignment="1" applyProtection="1">
      <alignment horizontal="center" vertical="center" wrapText="1"/>
      <protection locked="0"/>
    </xf>
    <xf numFmtId="0" fontId="39" fillId="9" borderId="17" xfId="0" applyFont="1" applyFill="1" applyBorder="1" applyAlignment="1">
      <alignment horizontal="center" vertical="center" wrapText="1"/>
    </xf>
    <xf numFmtId="0" fontId="39" fillId="9" borderId="47" xfId="0" applyFont="1" applyFill="1" applyBorder="1" applyAlignment="1" applyProtection="1">
      <alignment horizontal="center" vertical="center" wrapText="1"/>
      <protection locked="0"/>
    </xf>
    <xf numFmtId="0" fontId="39" fillId="9" borderId="18" xfId="0" applyFont="1" applyFill="1" applyBorder="1" applyAlignment="1">
      <alignment horizontal="center" vertical="center" wrapText="1"/>
    </xf>
    <xf numFmtId="38" fontId="39" fillId="6" borderId="26" xfId="1" applyFont="1" applyFill="1" applyBorder="1" applyAlignment="1" applyProtection="1">
      <alignment horizontal="right" vertical="center"/>
      <protection locked="0"/>
    </xf>
    <xf numFmtId="38" fontId="21" fillId="6" borderId="26" xfId="1" applyFont="1" applyFill="1" applyBorder="1" applyAlignment="1" applyProtection="1">
      <alignment horizontal="right" vertical="center"/>
      <protection locked="0"/>
    </xf>
    <xf numFmtId="38" fontId="39" fillId="6" borderId="67" xfId="1" applyFont="1" applyFill="1" applyBorder="1" applyAlignment="1" applyProtection="1">
      <alignment horizontal="right" vertical="center"/>
      <protection locked="0"/>
    </xf>
    <xf numFmtId="38" fontId="21" fillId="6" borderId="67" xfId="1" applyFont="1" applyFill="1" applyBorder="1" applyAlignment="1" applyProtection="1">
      <alignment horizontal="right" vertical="center"/>
      <protection locked="0"/>
    </xf>
    <xf numFmtId="38" fontId="39" fillId="6" borderId="60" xfId="1" applyFont="1" applyFill="1" applyBorder="1" applyAlignment="1" applyProtection="1">
      <alignment horizontal="right" vertical="center"/>
      <protection locked="0"/>
    </xf>
    <xf numFmtId="38" fontId="21" fillId="6" borderId="60" xfId="1" applyFont="1" applyFill="1" applyBorder="1" applyAlignment="1" applyProtection="1">
      <alignment horizontal="right" vertical="center"/>
      <protection locked="0"/>
    </xf>
    <xf numFmtId="38" fontId="21" fillId="6" borderId="76" xfId="1" applyFont="1" applyFill="1" applyBorder="1" applyAlignment="1" applyProtection="1">
      <alignment horizontal="right" vertical="center"/>
      <protection locked="0"/>
    </xf>
    <xf numFmtId="38" fontId="21" fillId="6" borderId="89" xfId="1" applyFont="1" applyFill="1" applyBorder="1" applyAlignment="1" applyProtection="1">
      <alignment horizontal="right" vertical="center"/>
      <protection locked="0"/>
    </xf>
    <xf numFmtId="38" fontId="39" fillId="6" borderId="66" xfId="1" applyFont="1" applyFill="1" applyBorder="1" applyAlignment="1" applyProtection="1">
      <alignment horizontal="right" vertical="center"/>
      <protection locked="0"/>
    </xf>
    <xf numFmtId="38" fontId="21" fillId="6" borderId="66" xfId="1" applyFont="1" applyFill="1" applyBorder="1" applyAlignment="1" applyProtection="1">
      <alignment horizontal="right" vertical="center"/>
      <protection locked="0"/>
    </xf>
    <xf numFmtId="38" fontId="21" fillId="6" borderId="78" xfId="1" applyFont="1" applyFill="1" applyBorder="1" applyAlignment="1" applyProtection="1">
      <alignment horizontal="right" vertical="center"/>
      <protection locked="0"/>
    </xf>
    <xf numFmtId="0" fontId="39" fillId="11" borderId="19" xfId="0" applyFont="1" applyFill="1" applyBorder="1" applyAlignment="1" applyProtection="1">
      <alignment horizontal="center" vertical="center" wrapText="1"/>
      <protection locked="0"/>
    </xf>
    <xf numFmtId="0" fontId="39" fillId="11" borderId="11" xfId="0" applyFont="1" applyFill="1" applyBorder="1" applyAlignment="1">
      <alignment horizontal="center" vertical="center" wrapText="1"/>
    </xf>
    <xf numFmtId="38" fontId="39" fillId="11" borderId="25" xfId="1" applyFont="1" applyFill="1" applyBorder="1" applyAlignment="1" applyProtection="1">
      <alignment horizontal="right" vertical="center"/>
      <protection locked="0"/>
    </xf>
    <xf numFmtId="38" fontId="21" fillId="11" borderId="25" xfId="1" applyFont="1" applyFill="1" applyBorder="1" applyAlignment="1" applyProtection="1">
      <alignment horizontal="right" vertical="center"/>
      <protection locked="0"/>
    </xf>
    <xf numFmtId="0" fontId="39" fillId="11" borderId="42" xfId="0" applyFont="1" applyFill="1" applyBorder="1" applyAlignment="1" applyProtection="1">
      <alignment horizontal="center" vertical="center" wrapText="1"/>
      <protection locked="0"/>
    </xf>
    <xf numFmtId="0" fontId="39" fillId="11" borderId="4" xfId="0" applyFont="1" applyFill="1" applyBorder="1" applyAlignment="1">
      <alignment horizontal="center" vertical="center" wrapText="1"/>
    </xf>
    <xf numFmtId="38" fontId="39" fillId="11" borderId="27" xfId="1" applyFont="1" applyFill="1" applyBorder="1" applyAlignment="1" applyProtection="1">
      <alignment horizontal="right" vertical="center"/>
      <protection locked="0"/>
    </xf>
    <xf numFmtId="38" fontId="21" fillId="11" borderId="27" xfId="1" applyFont="1" applyFill="1" applyBorder="1" applyAlignment="1" applyProtection="1">
      <alignment horizontal="right" vertical="center"/>
      <protection locked="0"/>
    </xf>
    <xf numFmtId="38" fontId="39" fillId="11" borderId="32" xfId="1" applyFont="1" applyFill="1" applyBorder="1" applyAlignment="1" applyProtection="1">
      <alignment horizontal="right" vertical="center"/>
      <protection locked="0"/>
    </xf>
    <xf numFmtId="38" fontId="21" fillId="11" borderId="32" xfId="1" applyFont="1" applyFill="1" applyBorder="1" applyAlignment="1" applyProtection="1">
      <alignment horizontal="right" vertical="center"/>
      <protection locked="0"/>
    </xf>
    <xf numFmtId="38" fontId="21" fillId="11" borderId="42" xfId="1" applyFont="1" applyFill="1" applyBorder="1" applyAlignment="1" applyProtection="1">
      <alignment horizontal="right" vertical="center"/>
      <protection locked="0"/>
    </xf>
    <xf numFmtId="0" fontId="39" fillId="11" borderId="0" xfId="0" applyFont="1" applyFill="1" applyBorder="1" applyAlignment="1" applyProtection="1">
      <alignment horizontal="center" vertical="center" wrapText="1"/>
      <protection locked="0"/>
    </xf>
    <xf numFmtId="0" fontId="39" fillId="11" borderId="12" xfId="0" applyFont="1" applyFill="1" applyBorder="1" applyAlignment="1">
      <alignment horizontal="center" vertical="center" wrapText="1"/>
    </xf>
    <xf numFmtId="38" fontId="39" fillId="11" borderId="24" xfId="1" applyFont="1" applyFill="1" applyBorder="1" applyAlignment="1" applyProtection="1">
      <alignment horizontal="right" vertical="center"/>
      <protection locked="0"/>
    </xf>
    <xf numFmtId="38" fontId="39" fillId="11" borderId="31" xfId="1" applyFont="1" applyFill="1" applyBorder="1" applyAlignment="1" applyProtection="1">
      <alignment horizontal="right" vertical="center"/>
      <protection locked="0"/>
    </xf>
    <xf numFmtId="38" fontId="21" fillId="11" borderId="31" xfId="1" applyFont="1" applyFill="1" applyBorder="1" applyAlignment="1" applyProtection="1">
      <alignment horizontal="right" vertical="center"/>
      <protection locked="0"/>
    </xf>
    <xf numFmtId="38" fontId="21" fillId="11" borderId="21" xfId="1" applyFont="1" applyFill="1" applyBorder="1" applyAlignment="1" applyProtection="1">
      <alignment horizontal="right" vertical="center"/>
      <protection locked="0"/>
    </xf>
    <xf numFmtId="0" fontId="39" fillId="11" borderId="21" xfId="0" applyFont="1" applyFill="1" applyBorder="1" applyAlignment="1" applyProtection="1">
      <alignment horizontal="center" vertical="center" wrapText="1"/>
      <protection locked="0"/>
    </xf>
    <xf numFmtId="0" fontId="40" fillId="12" borderId="5" xfId="0" applyFont="1" applyFill="1" applyBorder="1">
      <alignment vertical="center"/>
    </xf>
    <xf numFmtId="38" fontId="40" fillId="12" borderId="9" xfId="1" applyFont="1" applyFill="1" applyBorder="1" applyAlignment="1">
      <alignment horizontal="right" vertical="center"/>
    </xf>
    <xf numFmtId="38" fontId="40" fillId="12" borderId="6" xfId="1" applyFont="1" applyFill="1" applyBorder="1" applyAlignment="1">
      <alignment horizontal="right" vertical="center"/>
    </xf>
    <xf numFmtId="38" fontId="40" fillId="12" borderId="7" xfId="1" applyFont="1" applyFill="1" applyBorder="1" applyAlignment="1">
      <alignment horizontal="right" vertical="center"/>
    </xf>
    <xf numFmtId="38" fontId="40" fillId="12" borderId="44" xfId="1" applyFont="1" applyFill="1" applyBorder="1" applyAlignment="1">
      <alignment horizontal="right" vertical="center"/>
    </xf>
    <xf numFmtId="38" fontId="40" fillId="12" borderId="68" xfId="1" applyFont="1" applyFill="1" applyBorder="1" applyAlignment="1">
      <alignment horizontal="right" vertical="center"/>
    </xf>
    <xf numFmtId="38" fontId="40" fillId="12" borderId="10" xfId="1" applyFont="1" applyFill="1" applyBorder="1" applyAlignment="1">
      <alignment horizontal="right" vertical="center"/>
    </xf>
    <xf numFmtId="38" fontId="40" fillId="12" borderId="8" xfId="1" applyFont="1" applyFill="1" applyBorder="1" applyAlignment="1">
      <alignment horizontal="right" vertical="center"/>
    </xf>
    <xf numFmtId="177" fontId="44" fillId="0" borderId="50" xfId="1" applyNumberFormat="1" applyFont="1" applyFill="1" applyBorder="1" applyAlignment="1">
      <alignment horizontal="right" vertical="center" shrinkToFit="1"/>
    </xf>
    <xf numFmtId="177" fontId="22" fillId="0" borderId="50" xfId="1" applyNumberFormat="1" applyFont="1" applyFill="1" applyBorder="1" applyAlignment="1">
      <alignment horizontal="right" vertical="center" shrinkToFit="1"/>
    </xf>
    <xf numFmtId="0" fontId="39" fillId="11" borderId="3" xfId="0" applyFont="1" applyFill="1" applyBorder="1" applyAlignment="1">
      <alignment horizontal="center" vertical="center" wrapText="1"/>
    </xf>
    <xf numFmtId="177" fontId="44" fillId="11" borderId="25" xfId="1" applyNumberFormat="1" applyFont="1" applyFill="1" applyBorder="1" applyAlignment="1">
      <alignment horizontal="right" vertical="center" shrinkToFit="1"/>
    </xf>
    <xf numFmtId="177" fontId="44" fillId="11" borderId="67" xfId="1" applyNumberFormat="1" applyFont="1" applyFill="1" applyBorder="1" applyAlignment="1">
      <alignment horizontal="right" vertical="center" shrinkToFit="1"/>
    </xf>
    <xf numFmtId="177" fontId="22" fillId="11" borderId="25" xfId="1" applyNumberFormat="1" applyFont="1" applyFill="1" applyBorder="1" applyAlignment="1">
      <alignment horizontal="right" vertical="center" shrinkToFit="1"/>
    </xf>
    <xf numFmtId="177" fontId="22" fillId="11" borderId="67" xfId="1" applyNumberFormat="1" applyFont="1" applyFill="1" applyBorder="1" applyAlignment="1">
      <alignment horizontal="right" vertical="center" shrinkToFit="1"/>
    </xf>
    <xf numFmtId="177" fontId="44" fillId="11" borderId="24" xfId="1" applyNumberFormat="1" applyFont="1" applyFill="1" applyBorder="1" applyAlignment="1" applyProtection="1">
      <alignment horizontal="right" vertical="center" shrinkToFit="1"/>
      <protection locked="0"/>
    </xf>
    <xf numFmtId="177" fontId="44" fillId="11" borderId="26" xfId="1" applyNumberFormat="1" applyFont="1" applyFill="1" applyBorder="1" applyAlignment="1" applyProtection="1">
      <alignment horizontal="right" vertical="center" shrinkToFit="1"/>
      <protection locked="0"/>
    </xf>
    <xf numFmtId="177" fontId="22" fillId="11" borderId="31" xfId="1" applyNumberFormat="1" applyFont="1" applyFill="1" applyBorder="1" applyAlignment="1" applyProtection="1">
      <alignment horizontal="right" vertical="center" shrinkToFit="1"/>
      <protection locked="0"/>
    </xf>
    <xf numFmtId="177" fontId="22" fillId="11" borderId="30" xfId="1" applyNumberFormat="1" applyFont="1" applyFill="1" applyBorder="1" applyAlignment="1" applyProtection="1">
      <alignment horizontal="right" vertical="center" shrinkToFit="1"/>
      <protection locked="0"/>
    </xf>
    <xf numFmtId="177" fontId="44" fillId="11" borderId="31" xfId="1" applyNumberFormat="1" applyFont="1" applyFill="1" applyBorder="1" applyAlignment="1" applyProtection="1">
      <alignment horizontal="right" vertical="center" shrinkToFit="1"/>
      <protection locked="0"/>
    </xf>
    <xf numFmtId="177" fontId="44" fillId="11" borderId="30" xfId="1" applyNumberFormat="1" applyFont="1" applyFill="1" applyBorder="1" applyAlignment="1" applyProtection="1">
      <alignment horizontal="right" vertical="center" shrinkToFit="1"/>
      <protection locked="0"/>
    </xf>
    <xf numFmtId="177" fontId="22" fillId="11" borderId="12" xfId="1" applyNumberFormat="1" applyFont="1" applyFill="1" applyBorder="1" applyAlignment="1" applyProtection="1">
      <alignment horizontal="right" vertical="center" shrinkToFit="1"/>
      <protection locked="0"/>
    </xf>
    <xf numFmtId="177" fontId="22" fillId="11" borderId="3" xfId="1" applyNumberFormat="1" applyFont="1" applyFill="1" applyBorder="1" applyAlignment="1" applyProtection="1">
      <alignment horizontal="right" vertical="center" shrinkToFit="1"/>
      <protection locked="0"/>
    </xf>
    <xf numFmtId="177" fontId="44" fillId="11" borderId="27" xfId="1" applyNumberFormat="1" applyFont="1" applyFill="1" applyBorder="1" applyAlignment="1" applyProtection="1">
      <alignment horizontal="right" vertical="center" shrinkToFit="1"/>
      <protection locked="0"/>
    </xf>
    <xf numFmtId="177" fontId="22" fillId="11" borderId="32" xfId="1" applyNumberFormat="1" applyFont="1" applyFill="1" applyBorder="1" applyAlignment="1" applyProtection="1">
      <alignment horizontal="right" vertical="center" shrinkToFit="1"/>
      <protection locked="0"/>
    </xf>
    <xf numFmtId="177" fontId="44" fillId="11" borderId="32" xfId="1" applyNumberFormat="1" applyFont="1" applyFill="1" applyBorder="1" applyAlignment="1" applyProtection="1">
      <alignment horizontal="right" vertical="center" shrinkToFit="1"/>
      <protection locked="0"/>
    </xf>
    <xf numFmtId="177" fontId="22" fillId="11" borderId="4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26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24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30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31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30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31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3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12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28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33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33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13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60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56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56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17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66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50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50" xfId="1" applyNumberFormat="1" applyFont="1" applyFill="1" applyBorder="1" applyAlignment="1" applyProtection="1">
      <alignment horizontal="right" vertical="center" shrinkToFit="1"/>
      <protection locked="0"/>
    </xf>
    <xf numFmtId="177" fontId="22" fillId="6" borderId="18" xfId="1" applyNumberFormat="1" applyFont="1" applyFill="1" applyBorder="1" applyAlignment="1" applyProtection="1">
      <alignment horizontal="right" vertical="center" shrinkToFit="1"/>
      <protection locked="0"/>
    </xf>
    <xf numFmtId="0" fontId="40" fillId="12" borderId="5" xfId="0" applyFont="1" applyFill="1" applyBorder="1" applyAlignment="1">
      <alignment vertical="center" shrinkToFit="1"/>
    </xf>
    <xf numFmtId="177" fontId="42" fillId="12" borderId="9" xfId="1" applyNumberFormat="1" applyFont="1" applyFill="1" applyBorder="1" applyAlignment="1">
      <alignment vertical="center" shrinkToFit="1"/>
    </xf>
    <xf numFmtId="177" fontId="42" fillId="12" borderId="6" xfId="1" applyNumberFormat="1" applyFont="1" applyFill="1" applyBorder="1" applyAlignment="1">
      <alignment horizontal="right" vertical="center" shrinkToFit="1"/>
    </xf>
    <xf numFmtId="177" fontId="42" fillId="12" borderId="10" xfId="1" applyNumberFormat="1" applyFont="1" applyFill="1" applyBorder="1" applyAlignment="1">
      <alignment vertical="center" shrinkToFit="1"/>
    </xf>
    <xf numFmtId="177" fontId="42" fillId="12" borderId="8" xfId="1" applyNumberFormat="1" applyFont="1" applyFill="1" applyBorder="1" applyAlignment="1">
      <alignment vertical="center" shrinkToFit="1"/>
    </xf>
    <xf numFmtId="177" fontId="42" fillId="12" borderId="6" xfId="1" applyNumberFormat="1" applyFont="1" applyFill="1" applyBorder="1" applyAlignment="1">
      <alignment vertical="center" shrinkToFit="1"/>
    </xf>
    <xf numFmtId="177" fontId="42" fillId="12" borderId="7" xfId="1" applyNumberFormat="1" applyFont="1" applyFill="1" applyBorder="1" applyAlignment="1">
      <alignment vertical="center" shrinkToFit="1"/>
    </xf>
    <xf numFmtId="177" fontId="42" fillId="12" borderId="14" xfId="1" applyNumberFormat="1" applyFont="1" applyFill="1" applyBorder="1" applyAlignment="1">
      <alignment vertical="center" shrinkToFit="1"/>
    </xf>
    <xf numFmtId="177" fontId="42" fillId="12" borderId="68" xfId="1" applyNumberFormat="1" applyFont="1" applyFill="1" applyBorder="1" applyAlignment="1">
      <alignment vertical="center" shrinkToFit="1"/>
    </xf>
    <xf numFmtId="38" fontId="9" fillId="4" borderId="50" xfId="1" applyFont="1" applyFill="1" applyBorder="1" applyAlignment="1" applyProtection="1">
      <alignment horizontal="center" vertical="center"/>
      <protection locked="0"/>
    </xf>
    <xf numFmtId="0" fontId="37" fillId="11" borderId="19" xfId="0" applyFont="1" applyFill="1" applyBorder="1" applyAlignment="1">
      <alignment horizontal="center" vertical="center" wrapText="1"/>
    </xf>
    <xf numFmtId="0" fontId="37" fillId="11" borderId="20" xfId="0" applyFont="1" applyFill="1" applyBorder="1" applyAlignment="1">
      <alignment horizontal="center" vertical="center" shrinkToFit="1"/>
    </xf>
    <xf numFmtId="176" fontId="39" fillId="11" borderId="38" xfId="0" applyNumberFormat="1" applyFont="1" applyFill="1" applyBorder="1" applyAlignment="1" applyProtection="1">
      <alignment horizontal="right" vertical="center"/>
      <protection locked="0"/>
    </xf>
    <xf numFmtId="176" fontId="39" fillId="11" borderId="45" xfId="0" applyNumberFormat="1" applyFont="1" applyFill="1" applyBorder="1" applyAlignment="1" applyProtection="1">
      <alignment horizontal="right" vertical="center"/>
      <protection locked="0"/>
    </xf>
    <xf numFmtId="176" fontId="39" fillId="11" borderId="29" xfId="0" applyNumberFormat="1" applyFont="1" applyFill="1" applyBorder="1" applyAlignment="1" applyProtection="1">
      <alignment horizontal="right" vertical="center"/>
      <protection locked="0"/>
    </xf>
    <xf numFmtId="176" fontId="39" fillId="11" borderId="43" xfId="0" applyNumberFormat="1" applyFont="1" applyFill="1" applyBorder="1" applyAlignment="1" applyProtection="1">
      <alignment horizontal="right" vertical="center"/>
      <protection locked="0"/>
    </xf>
    <xf numFmtId="176" fontId="21" fillId="11" borderId="29" xfId="0" applyNumberFormat="1" applyFont="1" applyFill="1" applyBorder="1" applyAlignment="1" applyProtection="1">
      <alignment horizontal="right" vertical="center"/>
      <protection locked="0"/>
    </xf>
    <xf numFmtId="176" fontId="21" fillId="11" borderId="43" xfId="0" applyNumberFormat="1" applyFont="1" applyFill="1" applyBorder="1" applyAlignment="1" applyProtection="1">
      <alignment horizontal="right" vertical="center"/>
      <protection locked="0"/>
    </xf>
    <xf numFmtId="176" fontId="21" fillId="11" borderId="19" xfId="0" applyNumberFormat="1" applyFont="1" applyFill="1" applyBorder="1" applyAlignment="1" applyProtection="1">
      <alignment horizontal="right" vertical="center"/>
      <protection locked="0"/>
    </xf>
    <xf numFmtId="176" fontId="21" fillId="11" borderId="20" xfId="0" applyNumberFormat="1" applyFont="1" applyFill="1" applyBorder="1" applyAlignment="1" applyProtection="1">
      <alignment horizontal="right" vertical="center"/>
      <protection locked="0"/>
    </xf>
    <xf numFmtId="0" fontId="7" fillId="11" borderId="4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 shrinkToFit="1"/>
    </xf>
    <xf numFmtId="38" fontId="9" fillId="11" borderId="27" xfId="1" applyFont="1" applyFill="1" applyBorder="1" applyAlignment="1" applyProtection="1">
      <alignment horizontal="right" vertical="center"/>
      <protection locked="0"/>
    </xf>
    <xf numFmtId="38" fontId="9" fillId="11" borderId="26" xfId="1" applyFont="1" applyFill="1" applyBorder="1" applyAlignment="1" applyProtection="1">
      <alignment horizontal="right" vertical="center"/>
      <protection locked="0"/>
    </xf>
    <xf numFmtId="38" fontId="9" fillId="11" borderId="30" xfId="1" applyFont="1" applyFill="1" applyBorder="1" applyAlignment="1" applyProtection="1">
      <alignment horizontal="right" vertical="center"/>
      <protection locked="0"/>
    </xf>
    <xf numFmtId="176" fontId="40" fillId="12" borderId="9" xfId="0" applyNumberFormat="1" applyFont="1" applyFill="1" applyBorder="1" applyAlignment="1">
      <alignment horizontal="right" vertical="center"/>
    </xf>
    <xf numFmtId="176" fontId="40" fillId="12" borderId="44" xfId="0" applyNumberFormat="1" applyFont="1" applyFill="1" applyBorder="1" applyAlignment="1">
      <alignment horizontal="right" vertical="center"/>
    </xf>
    <xf numFmtId="176" fontId="40" fillId="12" borderId="6" xfId="0" applyNumberFormat="1" applyFont="1" applyFill="1" applyBorder="1" applyAlignment="1">
      <alignment horizontal="right" vertical="center"/>
    </xf>
    <xf numFmtId="38" fontId="12" fillId="12" borderId="7" xfId="1" applyFont="1" applyFill="1" applyBorder="1" applyAlignment="1">
      <alignment horizontal="right" vertical="center"/>
    </xf>
    <xf numFmtId="38" fontId="12" fillId="12" borderId="6" xfId="1" applyFont="1" applyFill="1" applyBorder="1" applyAlignment="1">
      <alignment horizontal="right" vertical="center"/>
    </xf>
    <xf numFmtId="38" fontId="12" fillId="12" borderId="8" xfId="1" applyFont="1" applyFill="1" applyBorder="1" applyAlignment="1">
      <alignment horizontal="right" vertical="center"/>
    </xf>
    <xf numFmtId="0" fontId="37" fillId="9" borderId="20" xfId="0" applyFont="1" applyFill="1" applyBorder="1" applyAlignment="1">
      <alignment horizontal="center" vertical="center" wrapText="1"/>
    </xf>
    <xf numFmtId="0" fontId="37" fillId="9" borderId="41" xfId="0" applyFont="1" applyFill="1" applyBorder="1" applyAlignment="1">
      <alignment horizontal="center" vertical="center" shrinkToFit="1"/>
    </xf>
    <xf numFmtId="0" fontId="7" fillId="9" borderId="1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shrinkToFit="1"/>
    </xf>
    <xf numFmtId="176" fontId="39" fillId="6" borderId="45" xfId="0" applyNumberFormat="1" applyFont="1" applyFill="1" applyBorder="1" applyAlignment="1" applyProtection="1">
      <alignment horizontal="right" vertical="center"/>
      <protection locked="0"/>
    </xf>
    <xf numFmtId="176" fontId="39" fillId="6" borderId="39" xfId="0" applyNumberFormat="1" applyFont="1" applyFill="1" applyBorder="1" applyAlignment="1" applyProtection="1">
      <alignment horizontal="right" vertical="center"/>
      <protection locked="0"/>
    </xf>
    <xf numFmtId="176" fontId="39" fillId="6" borderId="43" xfId="0" applyNumberFormat="1" applyFont="1" applyFill="1" applyBorder="1" applyAlignment="1" applyProtection="1">
      <alignment horizontal="right" vertical="center"/>
      <protection locked="0"/>
    </xf>
    <xf numFmtId="176" fontId="39" fillId="6" borderId="30" xfId="0" applyNumberFormat="1" applyFont="1" applyFill="1" applyBorder="1" applyAlignment="1" applyProtection="1">
      <alignment horizontal="right" vertical="center"/>
      <protection locked="0"/>
    </xf>
    <xf numFmtId="176" fontId="21" fillId="6" borderId="43" xfId="0" applyNumberFormat="1" applyFont="1" applyFill="1" applyBorder="1" applyAlignment="1" applyProtection="1">
      <alignment horizontal="right" vertical="center"/>
      <protection locked="0"/>
    </xf>
    <xf numFmtId="176" fontId="21" fillId="6" borderId="30" xfId="0" applyNumberFormat="1" applyFont="1" applyFill="1" applyBorder="1" applyAlignment="1" applyProtection="1">
      <alignment horizontal="right" vertical="center"/>
      <protection locked="0"/>
    </xf>
    <xf numFmtId="176" fontId="21" fillId="6" borderId="20" xfId="0" applyNumberFormat="1" applyFont="1" applyFill="1" applyBorder="1" applyAlignment="1" applyProtection="1">
      <alignment horizontal="right" vertical="center"/>
      <protection locked="0"/>
    </xf>
    <xf numFmtId="176" fontId="21" fillId="6" borderId="41" xfId="0" applyNumberFormat="1" applyFont="1" applyFill="1" applyBorder="1" applyAlignment="1" applyProtection="1">
      <alignment horizontal="right" vertical="center"/>
      <protection locked="0"/>
    </xf>
    <xf numFmtId="38" fontId="9" fillId="6" borderId="24" xfId="1" applyFont="1" applyFill="1" applyBorder="1" applyAlignment="1" applyProtection="1">
      <alignment horizontal="right" vertical="center"/>
      <protection locked="0"/>
    </xf>
    <xf numFmtId="38" fontId="9" fillId="6" borderId="26" xfId="1" applyFont="1" applyFill="1" applyBorder="1" applyAlignment="1" applyProtection="1">
      <alignment horizontal="right" vertical="center"/>
      <protection locked="0"/>
    </xf>
    <xf numFmtId="38" fontId="9" fillId="6" borderId="31" xfId="1" applyFont="1" applyFill="1" applyBorder="1" applyAlignment="1" applyProtection="1">
      <alignment horizontal="right" vertical="center"/>
      <protection locked="0"/>
    </xf>
    <xf numFmtId="38" fontId="9" fillId="6" borderId="66" xfId="1" applyFont="1" applyFill="1" applyBorder="1" applyAlignment="1" applyProtection="1">
      <alignment horizontal="right" vertical="center"/>
      <protection locked="0"/>
    </xf>
    <xf numFmtId="38" fontId="9" fillId="6" borderId="50" xfId="1" applyFont="1" applyFill="1" applyBorder="1" applyAlignment="1" applyProtection="1">
      <alignment horizontal="right" vertical="center"/>
      <protection locked="0"/>
    </xf>
    <xf numFmtId="38" fontId="9" fillId="6" borderId="50" xfId="1" applyFont="1" applyFill="1" applyBorder="1" applyAlignment="1" applyProtection="1">
      <alignment vertical="center"/>
      <protection locked="0"/>
    </xf>
    <xf numFmtId="0" fontId="48" fillId="11" borderId="55" xfId="0" applyFont="1" applyFill="1" applyBorder="1" applyAlignment="1">
      <alignment horizontal="center" vertical="center" wrapText="1"/>
    </xf>
    <xf numFmtId="0" fontId="48" fillId="11" borderId="58" xfId="0" applyFont="1" applyFill="1" applyBorder="1" applyAlignment="1">
      <alignment horizontal="center" vertical="center" wrapText="1"/>
    </xf>
    <xf numFmtId="0" fontId="0" fillId="11" borderId="62" xfId="0" applyFill="1" applyBorder="1" applyAlignment="1">
      <alignment horizontal="center" vertical="center"/>
    </xf>
    <xf numFmtId="0" fontId="48" fillId="11" borderId="55" xfId="0" applyFont="1" applyFill="1" applyBorder="1" applyAlignment="1">
      <alignment horizontal="center" vertical="center"/>
    </xf>
    <xf numFmtId="0" fontId="0" fillId="11" borderId="55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0" fontId="48" fillId="11" borderId="30" xfId="0" applyFont="1" applyFill="1" applyBorder="1" applyAlignment="1">
      <alignment horizontal="center" vertical="center" wrapText="1"/>
    </xf>
    <xf numFmtId="0" fontId="48" fillId="11" borderId="3" xfId="0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/>
    </xf>
    <xf numFmtId="0" fontId="48" fillId="11" borderId="30" xfId="0" applyFont="1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0" fillId="11" borderId="41" xfId="0" applyFill="1" applyBorder="1" applyAlignment="1">
      <alignment horizontal="center" vertical="center"/>
    </xf>
    <xf numFmtId="0" fontId="48" fillId="11" borderId="62" xfId="0" applyFont="1" applyFill="1" applyBorder="1" applyAlignment="1">
      <alignment horizontal="center" vertical="center"/>
    </xf>
    <xf numFmtId="0" fontId="48" fillId="11" borderId="26" xfId="0" applyFont="1" applyFill="1" applyBorder="1" applyAlignment="1">
      <alignment horizontal="center" vertical="center"/>
    </xf>
    <xf numFmtId="0" fontId="48" fillId="9" borderId="43" xfId="0" applyFont="1" applyFill="1" applyBorder="1" applyAlignment="1">
      <alignment horizontal="center" vertical="center" wrapText="1"/>
    </xf>
    <xf numFmtId="0" fontId="48" fillId="9" borderId="16" xfId="0" applyFont="1" applyFill="1" applyBorder="1" applyAlignment="1">
      <alignment horizontal="center" vertical="center" wrapText="1"/>
    </xf>
    <xf numFmtId="0" fontId="48" fillId="9" borderId="50" xfId="0" applyFont="1" applyFill="1" applyBorder="1" applyAlignment="1">
      <alignment horizontal="center" vertical="center" wrapText="1"/>
    </xf>
    <xf numFmtId="0" fontId="48" fillId="9" borderId="18" xfId="0" applyFont="1" applyFill="1" applyBorder="1" applyAlignment="1">
      <alignment horizontal="center" vertical="center" wrapText="1"/>
    </xf>
    <xf numFmtId="0" fontId="0" fillId="6" borderId="67" xfId="0" applyFill="1" applyBorder="1" applyAlignment="1">
      <alignment horizontal="center" vertical="center"/>
    </xf>
    <xf numFmtId="0" fontId="48" fillId="6" borderId="43" xfId="0" applyFont="1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66" xfId="0" applyFill="1" applyBorder="1" applyAlignment="1">
      <alignment horizontal="center" vertical="center"/>
    </xf>
    <xf numFmtId="0" fontId="48" fillId="6" borderId="50" xfId="0" applyFont="1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48" fillId="6" borderId="67" xfId="0" applyFont="1" applyFill="1" applyBorder="1" applyAlignment="1">
      <alignment horizontal="center" vertical="center"/>
    </xf>
    <xf numFmtId="0" fontId="48" fillId="6" borderId="66" xfId="0" applyFont="1" applyFill="1" applyBorder="1" applyAlignment="1">
      <alignment horizontal="center" vertical="center"/>
    </xf>
    <xf numFmtId="0" fontId="0" fillId="12" borderId="9" xfId="0" applyFill="1" applyBorder="1" applyAlignment="1">
      <alignment vertical="center" wrapText="1"/>
    </xf>
    <xf numFmtId="0" fontId="0" fillId="12" borderId="73" xfId="0" applyFill="1" applyBorder="1" applyAlignment="1">
      <alignment horizontal="center" vertical="center"/>
    </xf>
    <xf numFmtId="0" fontId="0" fillId="12" borderId="44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3" fillId="11" borderId="55" xfId="0" applyFont="1" applyFill="1" applyBorder="1" applyAlignment="1">
      <alignment horizontal="center" vertical="center" wrapText="1"/>
    </xf>
    <xf numFmtId="0" fontId="3" fillId="11" borderId="30" xfId="0" applyFont="1" applyFill="1" applyBorder="1" applyAlignment="1">
      <alignment horizontal="center" vertical="center" wrapText="1"/>
    </xf>
    <xf numFmtId="0" fontId="3" fillId="11" borderId="53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vertical="center" wrapText="1"/>
    </xf>
    <xf numFmtId="176" fontId="9" fillId="12" borderId="73" xfId="0" applyNumberFormat="1" applyFont="1" applyFill="1" applyBorder="1" applyAlignment="1">
      <alignment vertical="center"/>
    </xf>
    <xf numFmtId="176" fontId="9" fillId="12" borderId="6" xfId="0" applyNumberFormat="1" applyFont="1" applyFill="1" applyBorder="1" applyAlignment="1">
      <alignment vertical="center"/>
    </xf>
    <xf numFmtId="176" fontId="9" fillId="12" borderId="54" xfId="0" applyNumberFormat="1" applyFont="1" applyFill="1" applyBorder="1" applyAlignment="1">
      <alignment vertical="center"/>
    </xf>
    <xf numFmtId="176" fontId="9" fillId="12" borderId="8" xfId="0" applyNumberFormat="1" applyFont="1" applyFill="1" applyBorder="1" applyAlignment="1">
      <alignment vertical="center"/>
    </xf>
    <xf numFmtId="38" fontId="44" fillId="11" borderId="25" xfId="1" applyFont="1" applyFill="1" applyBorder="1" applyAlignment="1" applyProtection="1">
      <alignment horizontal="right" vertical="center"/>
      <protection locked="0"/>
    </xf>
    <xf numFmtId="38" fontId="44" fillId="11" borderId="29" xfId="1" applyFont="1" applyFill="1" applyBorder="1" applyAlignment="1" applyProtection="1">
      <alignment horizontal="right" vertical="center"/>
      <protection locked="0"/>
    </xf>
    <xf numFmtId="38" fontId="22" fillId="11" borderId="29" xfId="1" applyFont="1" applyFill="1" applyBorder="1" applyAlignment="1" applyProtection="1">
      <alignment horizontal="right" vertical="center"/>
      <protection locked="0"/>
    </xf>
    <xf numFmtId="38" fontId="32" fillId="11" borderId="52" xfId="1" applyFont="1" applyFill="1" applyBorder="1" applyAlignment="1" applyProtection="1">
      <alignment vertical="center"/>
      <protection locked="0"/>
    </xf>
    <xf numFmtId="38" fontId="32" fillId="11" borderId="53" xfId="1" applyFont="1" applyFill="1" applyBorder="1" applyAlignment="1" applyProtection="1">
      <alignment vertical="center"/>
      <protection locked="0"/>
    </xf>
    <xf numFmtId="38" fontId="32" fillId="11" borderId="27" xfId="1" applyFont="1" applyFill="1" applyBorder="1" applyAlignment="1" applyProtection="1">
      <alignment horizontal="center" vertical="center"/>
      <protection locked="0"/>
    </xf>
    <xf numFmtId="38" fontId="44" fillId="6" borderId="26" xfId="1" applyFont="1" applyFill="1" applyBorder="1" applyAlignment="1" applyProtection="1">
      <alignment horizontal="right" vertical="center"/>
      <protection locked="0"/>
    </xf>
    <xf numFmtId="38" fontId="44" fillId="6" borderId="30" xfId="1" applyFont="1" applyFill="1" applyBorder="1" applyAlignment="1" applyProtection="1">
      <alignment horizontal="right" vertical="center"/>
      <protection locked="0"/>
    </xf>
    <xf numFmtId="38" fontId="22" fillId="6" borderId="30" xfId="1" applyFont="1" applyFill="1" applyBorder="1" applyAlignment="1" applyProtection="1">
      <alignment horizontal="right" vertical="center"/>
      <protection locked="0"/>
    </xf>
    <xf numFmtId="38" fontId="32" fillId="6" borderId="39" xfId="1" applyFont="1" applyFill="1" applyBorder="1" applyAlignment="1" applyProtection="1">
      <alignment vertical="center"/>
      <protection locked="0"/>
    </xf>
    <xf numFmtId="38" fontId="32" fillId="6" borderId="26" xfId="1" applyFont="1" applyFill="1" applyBorder="1" applyAlignment="1" applyProtection="1">
      <alignment horizontal="center" vertical="center"/>
      <protection locked="0"/>
    </xf>
    <xf numFmtId="38" fontId="49" fillId="12" borderId="9" xfId="1" applyFont="1" applyFill="1" applyBorder="1" applyAlignment="1">
      <alignment horizontal="right" vertical="center"/>
    </xf>
    <xf numFmtId="38" fontId="49" fillId="12" borderId="6" xfId="1" applyFont="1" applyFill="1" applyBorder="1" applyAlignment="1">
      <alignment horizontal="right" vertical="center"/>
    </xf>
    <xf numFmtId="38" fontId="33" fillId="12" borderId="54" xfId="1" applyFont="1" applyFill="1" applyBorder="1" applyAlignment="1">
      <alignment vertical="center"/>
    </xf>
    <xf numFmtId="38" fontId="33" fillId="12" borderId="6" xfId="1" applyFont="1" applyFill="1" applyBorder="1" applyAlignment="1">
      <alignment vertical="center"/>
    </xf>
    <xf numFmtId="38" fontId="33" fillId="12" borderId="7" xfId="1" applyFont="1" applyFill="1" applyBorder="1" applyAlignment="1">
      <alignment vertical="center"/>
    </xf>
    <xf numFmtId="38" fontId="32" fillId="6" borderId="51" xfId="1" applyFont="1" applyFill="1" applyBorder="1" applyAlignment="1" applyProtection="1">
      <alignment vertical="center"/>
      <protection locked="0"/>
    </xf>
    <xf numFmtId="38" fontId="33" fillId="12" borderId="8" xfId="1" applyFont="1" applyFill="1" applyBorder="1" applyAlignment="1">
      <alignment vertical="center"/>
    </xf>
    <xf numFmtId="0" fontId="54" fillId="0" borderId="34" xfId="0" applyFont="1" applyFill="1" applyBorder="1" applyAlignment="1" applyProtection="1">
      <alignment wrapText="1" shrinkToFit="1"/>
      <protection locked="0"/>
    </xf>
    <xf numFmtId="0" fontId="12" fillId="12" borderId="6" xfId="0" applyFont="1" applyFill="1" applyBorder="1" applyAlignment="1">
      <alignment horizontal="center" vertical="center"/>
    </xf>
    <xf numFmtId="0" fontId="12" fillId="12" borderId="8" xfId="0" applyFont="1" applyFill="1" applyBorder="1" applyAlignment="1">
      <alignment horizontal="center" vertical="center"/>
    </xf>
    <xf numFmtId="0" fontId="55" fillId="0" borderId="0" xfId="0" applyFont="1" applyFill="1" applyProtection="1">
      <alignment vertical="center"/>
      <protection locked="0"/>
    </xf>
    <xf numFmtId="0" fontId="55" fillId="0" borderId="0" xfId="0" applyFont="1" applyFill="1">
      <alignment vertical="center"/>
    </xf>
    <xf numFmtId="0" fontId="54" fillId="0" borderId="0" xfId="0" applyFont="1" applyFill="1" applyBorder="1" applyAlignment="1" applyProtection="1">
      <alignment vertical="center" wrapText="1" shrinkToFit="1"/>
      <protection locked="0"/>
    </xf>
    <xf numFmtId="0" fontId="33" fillId="12" borderId="6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38" fontId="0" fillId="0" borderId="0" xfId="0" applyNumberFormat="1" applyFont="1" applyFill="1">
      <alignment vertical="center"/>
    </xf>
    <xf numFmtId="38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9" fillId="11" borderId="53" xfId="0" applyNumberFormat="1" applyFont="1" applyFill="1" applyBorder="1" applyAlignment="1">
      <alignment horizontal="center" vertical="center"/>
    </xf>
    <xf numFmtId="176" fontId="9" fillId="11" borderId="30" xfId="0" applyNumberFormat="1" applyFont="1" applyFill="1" applyBorder="1" applyAlignment="1">
      <alignment horizontal="center" vertical="center"/>
    </xf>
    <xf numFmtId="176" fontId="9" fillId="11" borderId="49" xfId="0" applyNumberFormat="1" applyFont="1" applyFill="1" applyBorder="1" applyAlignment="1">
      <alignment horizontal="center" vertical="center"/>
    </xf>
    <xf numFmtId="176" fontId="9" fillId="11" borderId="3" xfId="0" applyNumberFormat="1" applyFont="1" applyFill="1" applyBorder="1" applyAlignment="1">
      <alignment horizontal="center" vertical="center"/>
    </xf>
    <xf numFmtId="176" fontId="9" fillId="12" borderId="54" xfId="0" applyNumberFormat="1" applyFont="1" applyFill="1" applyBorder="1" applyAlignment="1">
      <alignment horizontal="center" vertical="center"/>
    </xf>
    <xf numFmtId="176" fontId="9" fillId="12" borderId="6" xfId="0" applyNumberFormat="1" applyFont="1" applyFill="1" applyBorder="1" applyAlignment="1">
      <alignment horizontal="center" vertical="center"/>
    </xf>
    <xf numFmtId="38" fontId="32" fillId="13" borderId="53" xfId="1" applyFont="1" applyFill="1" applyBorder="1" applyAlignment="1" applyProtection="1">
      <alignment vertical="center"/>
      <protection locked="0"/>
    </xf>
    <xf numFmtId="38" fontId="32" fillId="13" borderId="30" xfId="1" applyFont="1" applyFill="1" applyBorder="1" applyAlignment="1" applyProtection="1">
      <alignment vertical="center"/>
      <protection locked="0"/>
    </xf>
    <xf numFmtId="38" fontId="22" fillId="6" borderId="50" xfId="1" applyFont="1" applyFill="1" applyBorder="1" applyAlignment="1" applyProtection="1">
      <alignment horizontal="right" vertical="center"/>
      <protection locked="0"/>
    </xf>
    <xf numFmtId="38" fontId="22" fillId="11" borderId="31" xfId="1" applyFont="1" applyFill="1" applyBorder="1" applyAlignment="1" applyProtection="1">
      <alignment horizontal="right" vertical="center"/>
      <protection locked="0"/>
    </xf>
    <xf numFmtId="38" fontId="22" fillId="6" borderId="17" xfId="1" applyFont="1" applyFill="1" applyBorder="1" applyAlignment="1" applyProtection="1">
      <alignment horizontal="right" vertical="center"/>
      <protection locked="0"/>
    </xf>
    <xf numFmtId="38" fontId="32" fillId="6" borderId="43" xfId="1" applyFont="1" applyFill="1" applyBorder="1" applyAlignment="1" applyProtection="1">
      <alignment vertical="center"/>
      <protection locked="0"/>
    </xf>
    <xf numFmtId="38" fontId="22" fillId="11" borderId="49" xfId="1" applyFont="1" applyFill="1" applyBorder="1" applyAlignment="1" applyProtection="1">
      <alignment horizontal="center" vertical="center"/>
      <protection locked="0"/>
    </xf>
    <xf numFmtId="176" fontId="9" fillId="11" borderId="63" xfId="0" applyNumberFormat="1" applyFont="1" applyFill="1" applyBorder="1">
      <alignment vertical="center"/>
    </xf>
    <xf numFmtId="176" fontId="9" fillId="11" borderId="41" xfId="0" applyNumberFormat="1" applyFont="1" applyFill="1" applyBorder="1">
      <alignment vertical="center"/>
    </xf>
    <xf numFmtId="176" fontId="9" fillId="6" borderId="41" xfId="0" applyNumberFormat="1" applyFont="1" applyFill="1" applyBorder="1">
      <alignment vertical="center"/>
    </xf>
    <xf numFmtId="176" fontId="9" fillId="11" borderId="46" xfId="0" applyNumberFormat="1" applyFont="1" applyFill="1" applyBorder="1">
      <alignment vertical="center"/>
    </xf>
    <xf numFmtId="176" fontId="9" fillId="6" borderId="30" xfId="0" applyNumberFormat="1" applyFont="1" applyFill="1" applyBorder="1">
      <alignment vertical="center"/>
    </xf>
    <xf numFmtId="176" fontId="9" fillId="6" borderId="50" xfId="0" applyNumberFormat="1" applyFont="1" applyFill="1" applyBorder="1">
      <alignment vertical="center"/>
    </xf>
    <xf numFmtId="176" fontId="9" fillId="11" borderId="55" xfId="0" applyNumberFormat="1" applyFont="1" applyFill="1" applyBorder="1">
      <alignment vertical="center"/>
    </xf>
    <xf numFmtId="176" fontId="9" fillId="11" borderId="30" xfId="0" applyNumberFormat="1" applyFont="1" applyFill="1" applyBorder="1">
      <alignment vertical="center"/>
    </xf>
    <xf numFmtId="176" fontId="9" fillId="11" borderId="53" xfId="0" applyNumberFormat="1" applyFont="1" applyFill="1" applyBorder="1">
      <alignment vertical="center"/>
    </xf>
    <xf numFmtId="176" fontId="9" fillId="14" borderId="55" xfId="0" applyNumberFormat="1" applyFont="1" applyFill="1" applyBorder="1">
      <alignment vertical="center"/>
    </xf>
    <xf numFmtId="176" fontId="9" fillId="14" borderId="30" xfId="0" applyNumberFormat="1" applyFont="1" applyFill="1" applyBorder="1">
      <alignment vertical="center"/>
    </xf>
    <xf numFmtId="176" fontId="9" fillId="14" borderId="53" xfId="0" applyNumberFormat="1" applyFont="1" applyFill="1" applyBorder="1">
      <alignment vertical="center"/>
    </xf>
    <xf numFmtId="176" fontId="9" fillId="14" borderId="53" xfId="0" applyNumberFormat="1" applyFont="1" applyFill="1" applyBorder="1" applyAlignment="1">
      <alignment horizontal="center" vertical="center"/>
    </xf>
    <xf numFmtId="176" fontId="9" fillId="14" borderId="30" xfId="0" applyNumberFormat="1" applyFont="1" applyFill="1" applyBorder="1" applyAlignment="1">
      <alignment horizontal="center" vertical="center"/>
    </xf>
    <xf numFmtId="176" fontId="9" fillId="11" borderId="58" xfId="0" applyNumberFormat="1" applyFont="1" applyFill="1" applyBorder="1">
      <alignment vertical="center"/>
    </xf>
    <xf numFmtId="176" fontId="9" fillId="11" borderId="3" xfId="0" applyNumberFormat="1" applyFont="1" applyFill="1" applyBorder="1">
      <alignment vertical="center"/>
    </xf>
    <xf numFmtId="176" fontId="9" fillId="6" borderId="3" xfId="0" applyNumberFormat="1" applyFont="1" applyFill="1" applyBorder="1">
      <alignment vertical="center"/>
    </xf>
    <xf numFmtId="176" fontId="9" fillId="11" borderId="49" xfId="0" applyNumberFormat="1" applyFont="1" applyFill="1" applyBorder="1">
      <alignment vertical="center"/>
    </xf>
    <xf numFmtId="176" fontId="9" fillId="6" borderId="18" xfId="0" applyNumberFormat="1" applyFont="1" applyFill="1" applyBorder="1">
      <alignment vertical="center"/>
    </xf>
    <xf numFmtId="176" fontId="9" fillId="11" borderId="55" xfId="0" applyNumberFormat="1" applyFont="1" applyFill="1" applyBorder="1" applyAlignment="1">
      <alignment vertical="center"/>
    </xf>
    <xf numFmtId="176" fontId="9" fillId="11" borderId="30" xfId="0" applyNumberFormat="1" applyFont="1" applyFill="1" applyBorder="1" applyAlignment="1">
      <alignment vertical="center"/>
    </xf>
    <xf numFmtId="176" fontId="9" fillId="11" borderId="53" xfId="0" applyNumberFormat="1" applyFont="1" applyFill="1" applyBorder="1" applyAlignment="1">
      <alignment vertical="center"/>
    </xf>
    <xf numFmtId="176" fontId="9" fillId="6" borderId="30" xfId="0" applyNumberFormat="1" applyFont="1" applyFill="1" applyBorder="1" applyAlignment="1">
      <alignment vertical="center"/>
    </xf>
    <xf numFmtId="176" fontId="9" fillId="6" borderId="50" xfId="0" applyNumberFormat="1" applyFont="1" applyFill="1" applyBorder="1" applyAlignment="1">
      <alignment vertical="center"/>
    </xf>
    <xf numFmtId="176" fontId="9" fillId="11" borderId="53" xfId="0" applyNumberFormat="1" applyFont="1" applyFill="1" applyBorder="1" applyAlignment="1">
      <alignment horizontal="center" vertical="center"/>
    </xf>
    <xf numFmtId="176" fontId="9" fillId="11" borderId="30" xfId="0" applyNumberFormat="1" applyFont="1" applyFill="1" applyBorder="1" applyAlignment="1">
      <alignment horizontal="center" vertical="center"/>
    </xf>
    <xf numFmtId="38" fontId="39" fillId="6" borderId="26" xfId="1" applyFont="1" applyFill="1" applyBorder="1" applyAlignment="1" applyProtection="1">
      <alignment horizontal="right" vertical="center"/>
      <protection locked="0"/>
    </xf>
    <xf numFmtId="38" fontId="39" fillId="6" borderId="67" xfId="1" applyFont="1" applyFill="1" applyBorder="1" applyAlignment="1" applyProtection="1">
      <alignment horizontal="right" vertical="center"/>
      <protection locked="0"/>
    </xf>
    <xf numFmtId="38" fontId="39" fillId="6" borderId="60" xfId="1" applyFont="1" applyFill="1" applyBorder="1" applyAlignment="1" applyProtection="1">
      <alignment horizontal="right" vertical="center"/>
      <protection locked="0"/>
    </xf>
    <xf numFmtId="38" fontId="39" fillId="6" borderId="66" xfId="1" applyFont="1" applyFill="1" applyBorder="1" applyAlignment="1" applyProtection="1">
      <alignment horizontal="right" vertical="center"/>
      <protection locked="0"/>
    </xf>
    <xf numFmtId="38" fontId="39" fillId="11" borderId="25" xfId="1" applyFont="1" applyFill="1" applyBorder="1" applyAlignment="1" applyProtection="1">
      <alignment horizontal="right" vertical="center"/>
      <protection locked="0"/>
    </xf>
    <xf numFmtId="38" fontId="39" fillId="11" borderId="27" xfId="1" applyFont="1" applyFill="1" applyBorder="1" applyAlignment="1" applyProtection="1">
      <alignment horizontal="right" vertical="center"/>
      <protection locked="0"/>
    </xf>
    <xf numFmtId="38" fontId="39" fillId="11" borderId="32" xfId="1" applyFont="1" applyFill="1" applyBorder="1" applyAlignment="1" applyProtection="1">
      <alignment horizontal="right" vertical="center"/>
      <protection locked="0"/>
    </xf>
    <xf numFmtId="38" fontId="39" fillId="11" borderId="31" xfId="1" applyFont="1" applyFill="1" applyBorder="1" applyAlignment="1" applyProtection="1">
      <alignment horizontal="right" vertical="center"/>
      <protection locked="0"/>
    </xf>
    <xf numFmtId="177" fontId="44" fillId="11" borderId="31" xfId="1" applyNumberFormat="1" applyFont="1" applyFill="1" applyBorder="1" applyAlignment="1" applyProtection="1">
      <alignment horizontal="right" vertical="center" shrinkToFit="1"/>
      <protection locked="0"/>
    </xf>
    <xf numFmtId="177" fontId="44" fillId="11" borderId="30" xfId="1" applyNumberFormat="1" applyFont="1" applyFill="1" applyBorder="1" applyAlignment="1" applyProtection="1">
      <alignment horizontal="right" vertical="center" shrinkToFit="1"/>
      <protection locked="0"/>
    </xf>
    <xf numFmtId="177" fontId="44" fillId="11" borderId="32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30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31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33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56" xfId="1" applyNumberFormat="1" applyFont="1" applyFill="1" applyBorder="1" applyAlignment="1" applyProtection="1">
      <alignment horizontal="right" vertical="center" shrinkToFit="1"/>
      <protection locked="0"/>
    </xf>
    <xf numFmtId="177" fontId="44" fillId="6" borderId="50" xfId="1" applyNumberFormat="1" applyFont="1" applyFill="1" applyBorder="1" applyAlignment="1" applyProtection="1">
      <alignment horizontal="right" vertical="center" shrinkToFit="1"/>
      <protection locked="0"/>
    </xf>
    <xf numFmtId="38" fontId="9" fillId="6" borderId="50" xfId="1" applyFont="1" applyFill="1" applyBorder="1" applyAlignment="1" applyProtection="1">
      <alignment horizontal="right" vertical="center"/>
      <protection locked="0"/>
    </xf>
    <xf numFmtId="0" fontId="7" fillId="11" borderId="46" xfId="0" applyFont="1" applyFill="1" applyBorder="1" applyAlignment="1" applyProtection="1">
      <alignment horizontal="center" vertical="center" wrapText="1"/>
      <protection locked="0"/>
    </xf>
    <xf numFmtId="0" fontId="7" fillId="11" borderId="75" xfId="0" applyFont="1" applyFill="1" applyBorder="1" applyAlignment="1" applyProtection="1">
      <alignment horizontal="center" vertical="center" wrapText="1"/>
      <protection locked="0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58" fillId="5" borderId="74" xfId="0" applyFont="1" applyFill="1" applyBorder="1" applyAlignment="1">
      <alignment horizontal="center" vertical="center" wrapText="1"/>
    </xf>
    <xf numFmtId="0" fontId="58" fillId="5" borderId="34" xfId="0" applyFont="1" applyFill="1" applyBorder="1" applyAlignment="1">
      <alignment horizontal="center" vertical="center" wrapText="1"/>
    </xf>
    <xf numFmtId="0" fontId="58" fillId="5" borderId="27" xfId="0" applyFont="1" applyFill="1" applyBorder="1" applyAlignment="1">
      <alignment horizontal="center" vertical="center" wrapText="1"/>
    </xf>
    <xf numFmtId="0" fontId="58" fillId="5" borderId="24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7" fillId="9" borderId="41" xfId="0" applyFont="1" applyFill="1" applyBorder="1" applyAlignment="1" applyProtection="1">
      <alignment horizontal="center" vertical="center" wrapText="1"/>
      <protection locked="0"/>
    </xf>
    <xf numFmtId="0" fontId="7" fillId="9" borderId="72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9" fillId="0" borderId="79" xfId="0" applyFont="1" applyFill="1" applyBorder="1" applyAlignment="1">
      <alignment horizontal="center" vertical="center"/>
    </xf>
    <xf numFmtId="0" fontId="9" fillId="0" borderId="80" xfId="0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/>
    </xf>
    <xf numFmtId="0" fontId="7" fillId="11" borderId="19" xfId="0" applyFont="1" applyFill="1" applyBorder="1" applyAlignment="1" applyProtection="1">
      <alignment horizontal="center" vertical="center" wrapText="1"/>
      <protection locked="0"/>
    </xf>
    <xf numFmtId="0" fontId="7" fillId="11" borderId="82" xfId="0" applyFont="1" applyFill="1" applyBorder="1" applyAlignment="1" applyProtection="1">
      <alignment horizontal="center" vertical="center" wrapText="1"/>
      <protection locked="0"/>
    </xf>
    <xf numFmtId="0" fontId="14" fillId="3" borderId="29" xfId="0" applyFont="1" applyFill="1" applyBorder="1" applyAlignment="1">
      <alignment horizontal="center" vertical="center" wrapText="1"/>
    </xf>
    <xf numFmtId="0" fontId="58" fillId="3" borderId="74" xfId="0" applyFont="1" applyFill="1" applyBorder="1" applyAlignment="1">
      <alignment horizontal="center" vertical="center" wrapText="1"/>
    </xf>
    <xf numFmtId="0" fontId="58" fillId="3" borderId="34" xfId="0" applyFont="1" applyFill="1" applyBorder="1" applyAlignment="1">
      <alignment horizontal="center" vertical="center" wrapText="1"/>
    </xf>
    <xf numFmtId="0" fontId="58" fillId="3" borderId="27" xfId="0" applyFont="1" applyFill="1" applyBorder="1" applyAlignment="1">
      <alignment horizontal="center" vertical="center" wrapText="1"/>
    </xf>
    <xf numFmtId="0" fontId="58" fillId="3" borderId="24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 applyProtection="1">
      <alignment horizontal="center" vertical="center" wrapText="1"/>
      <protection locked="0"/>
    </xf>
    <xf numFmtId="0" fontId="7" fillId="11" borderId="77" xfId="0" applyFont="1" applyFill="1" applyBorder="1" applyAlignment="1" applyProtection="1">
      <alignment horizontal="center" vertical="center" wrapText="1"/>
      <protection locked="0"/>
    </xf>
    <xf numFmtId="0" fontId="7" fillId="9" borderId="47" xfId="0" applyFont="1" applyFill="1" applyBorder="1" applyAlignment="1" applyProtection="1">
      <alignment horizontal="center" vertical="center" wrapText="1"/>
      <protection locked="0"/>
    </xf>
    <xf numFmtId="0" fontId="7" fillId="9" borderId="78" xfId="0" applyFont="1" applyFill="1" applyBorder="1" applyAlignment="1" applyProtection="1">
      <alignment horizontal="center" vertical="center" wrapText="1"/>
      <protection locked="0"/>
    </xf>
    <xf numFmtId="0" fontId="10" fillId="0" borderId="83" xfId="0" applyFont="1" applyFill="1" applyBorder="1" applyAlignment="1">
      <alignment horizontal="center" vertical="center"/>
    </xf>
    <xf numFmtId="0" fontId="10" fillId="0" borderId="82" xfId="0" applyFont="1" applyFill="1" applyBorder="1" applyAlignment="1">
      <alignment horizontal="center" vertical="center"/>
    </xf>
    <xf numFmtId="0" fontId="10" fillId="0" borderId="8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69" xfId="0" applyFont="1" applyFill="1" applyBorder="1" applyAlignment="1">
      <alignment horizontal="center" vertical="center"/>
    </xf>
    <xf numFmtId="0" fontId="15" fillId="3" borderId="85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 wrapText="1"/>
    </xf>
    <xf numFmtId="0" fontId="15" fillId="3" borderId="86" xfId="0" applyFont="1" applyFill="1" applyBorder="1" applyAlignment="1">
      <alignment horizontal="center" vertical="center" wrapText="1"/>
    </xf>
    <xf numFmtId="0" fontId="0" fillId="11" borderId="29" xfId="0" applyFont="1" applyFill="1" applyBorder="1" applyAlignment="1" applyProtection="1">
      <alignment horizontal="center" vertical="center" wrapText="1"/>
      <protection locked="0"/>
    </xf>
    <xf numFmtId="0" fontId="0" fillId="11" borderId="57" xfId="0" applyFont="1" applyFill="1" applyBorder="1" applyAlignment="1" applyProtection="1">
      <alignment horizontal="center" vertical="center" wrapText="1"/>
      <protection locked="0"/>
    </xf>
    <xf numFmtId="0" fontId="0" fillId="9" borderId="43" xfId="0" applyFont="1" applyFill="1" applyBorder="1" applyAlignment="1" applyProtection="1">
      <alignment horizontal="center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 wrapText="1"/>
      <protection locked="0"/>
    </xf>
    <xf numFmtId="0" fontId="0" fillId="11" borderId="32" xfId="0" applyFont="1" applyFill="1" applyBorder="1" applyAlignment="1" applyProtection="1">
      <alignment horizontal="center" vertical="center" wrapText="1"/>
      <protection locked="0"/>
    </xf>
    <xf numFmtId="0" fontId="10" fillId="11" borderId="57" xfId="0" applyFont="1" applyFill="1" applyBorder="1" applyAlignment="1" applyProtection="1">
      <alignment horizontal="center" vertical="center" wrapText="1"/>
      <protection locked="0"/>
    </xf>
    <xf numFmtId="0" fontId="10" fillId="9" borderId="33" xfId="0" applyFont="1" applyFill="1" applyBorder="1" applyAlignment="1" applyProtection="1">
      <alignment horizontal="center" vertical="center" wrapText="1"/>
      <protection locked="0"/>
    </xf>
    <xf numFmtId="0" fontId="39" fillId="0" borderId="79" xfId="0" applyFont="1" applyFill="1" applyBorder="1" applyAlignment="1">
      <alignment horizontal="center" vertical="center"/>
    </xf>
    <xf numFmtId="0" fontId="39" fillId="0" borderId="80" xfId="0" applyFont="1" applyFill="1" applyBorder="1" applyAlignment="1">
      <alignment horizontal="center" vertical="center"/>
    </xf>
    <xf numFmtId="0" fontId="39" fillId="0" borderId="81" xfId="0" applyFont="1" applyFill="1" applyBorder="1" applyAlignment="1">
      <alignment horizontal="center" vertical="center"/>
    </xf>
    <xf numFmtId="0" fontId="50" fillId="3" borderId="40" xfId="0" applyFont="1" applyFill="1" applyBorder="1" applyAlignment="1">
      <alignment horizontal="center" vertical="center" wrapText="1"/>
    </xf>
    <xf numFmtId="0" fontId="50" fillId="3" borderId="85" xfId="0" applyFont="1" applyFill="1" applyBorder="1" applyAlignment="1">
      <alignment horizontal="center" vertical="center" wrapText="1"/>
    </xf>
    <xf numFmtId="0" fontId="50" fillId="3" borderId="70" xfId="0" applyFont="1" applyFill="1" applyBorder="1" applyAlignment="1">
      <alignment horizontal="center" vertical="center" wrapText="1"/>
    </xf>
    <xf numFmtId="0" fontId="50" fillId="3" borderId="86" xfId="0" applyFont="1" applyFill="1" applyBorder="1" applyAlignment="1">
      <alignment horizontal="center" vertical="center"/>
    </xf>
    <xf numFmtId="0" fontId="50" fillId="3" borderId="3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5" fillId="3" borderId="85" xfId="0" applyFont="1" applyFill="1" applyBorder="1" applyAlignment="1">
      <alignment horizontal="center" vertical="center" wrapText="1"/>
    </xf>
    <xf numFmtId="0" fontId="44" fillId="9" borderId="43" xfId="0" applyFont="1" applyFill="1" applyBorder="1" applyAlignment="1" applyProtection="1">
      <alignment horizontal="center" vertical="center" wrapText="1"/>
      <protection locked="0"/>
    </xf>
    <xf numFmtId="0" fontId="44" fillId="9" borderId="31" xfId="0" applyFont="1" applyFill="1" applyBorder="1" applyAlignment="1" applyProtection="1">
      <alignment horizontal="center" vertical="center" wrapText="1"/>
      <protection locked="0"/>
    </xf>
    <xf numFmtId="0" fontId="44" fillId="11" borderId="32" xfId="0" applyFont="1" applyFill="1" applyBorder="1" applyAlignment="1" applyProtection="1">
      <alignment horizontal="center" vertical="center" wrapText="1"/>
      <protection locked="0"/>
    </xf>
    <xf numFmtId="0" fontId="44" fillId="11" borderId="57" xfId="0" applyFont="1" applyFill="1" applyBorder="1" applyAlignment="1" applyProtection="1">
      <alignment horizontal="center" vertical="center" wrapText="1"/>
      <protection locked="0"/>
    </xf>
    <xf numFmtId="0" fontId="36" fillId="0" borderId="79" xfId="0" applyFont="1" applyFill="1" applyBorder="1" applyAlignment="1">
      <alignment horizontal="center" vertical="center"/>
    </xf>
    <xf numFmtId="0" fontId="36" fillId="0" borderId="80" xfId="0" applyFont="1" applyFill="1" applyBorder="1" applyAlignment="1">
      <alignment horizontal="center" vertical="center"/>
    </xf>
    <xf numFmtId="0" fontId="36" fillId="0" borderId="81" xfId="0" applyFont="1" applyFill="1" applyBorder="1" applyAlignment="1">
      <alignment horizontal="center" vertical="center"/>
    </xf>
    <xf numFmtId="0" fontId="51" fillId="5" borderId="38" xfId="0" applyFont="1" applyFill="1" applyBorder="1" applyAlignment="1">
      <alignment horizontal="center" vertical="center"/>
    </xf>
    <xf numFmtId="0" fontId="51" fillId="5" borderId="40" xfId="0" applyFont="1" applyFill="1" applyBorder="1" applyAlignment="1">
      <alignment horizontal="center" vertical="center"/>
    </xf>
    <xf numFmtId="0" fontId="51" fillId="5" borderId="86" xfId="0" applyFont="1" applyFill="1" applyBorder="1" applyAlignment="1">
      <alignment horizontal="center" vertical="center"/>
    </xf>
    <xf numFmtId="0" fontId="44" fillId="11" borderId="29" xfId="0" applyFont="1" applyFill="1" applyBorder="1" applyAlignment="1" applyProtection="1">
      <alignment horizontal="center" vertical="center" wrapText="1"/>
      <protection locked="0"/>
    </xf>
    <xf numFmtId="0" fontId="44" fillId="11" borderId="31" xfId="0" applyFont="1" applyFill="1" applyBorder="1" applyAlignment="1" applyProtection="1">
      <alignment horizontal="center" vertical="center" wrapText="1"/>
      <protection locked="0"/>
    </xf>
    <xf numFmtId="0" fontId="44" fillId="3" borderId="43" xfId="0" applyFont="1" applyFill="1" applyBorder="1" applyAlignment="1" applyProtection="1">
      <alignment horizontal="center" vertical="center" wrapText="1"/>
      <protection locked="0"/>
    </xf>
    <xf numFmtId="0" fontId="44" fillId="0" borderId="35" xfId="0" applyFont="1" applyBorder="1" applyAlignment="1" applyProtection="1">
      <alignment horizontal="center" vertical="center" wrapText="1"/>
      <protection locked="0"/>
    </xf>
    <xf numFmtId="0" fontId="44" fillId="9" borderId="33" xfId="0" applyFont="1" applyFill="1" applyBorder="1" applyAlignment="1" applyProtection="1">
      <alignment horizontal="center" vertical="center" wrapText="1"/>
      <protection locked="0"/>
    </xf>
    <xf numFmtId="0" fontId="44" fillId="3" borderId="32" xfId="0" applyFont="1" applyFill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9" borderId="35" xfId="0" applyFont="1" applyFill="1" applyBorder="1" applyAlignment="1" applyProtection="1">
      <alignment horizontal="center" vertical="center" wrapText="1"/>
      <protection locked="0"/>
    </xf>
    <xf numFmtId="0" fontId="44" fillId="3" borderId="59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 wrapText="1"/>
    </xf>
    <xf numFmtId="0" fontId="44" fillId="3" borderId="53" xfId="0" applyFont="1" applyFill="1" applyBorder="1" applyAlignment="1">
      <alignment horizontal="center" vertical="center"/>
    </xf>
    <xf numFmtId="0" fontId="44" fillId="3" borderId="57" xfId="0" applyFont="1" applyFill="1" applyBorder="1" applyAlignment="1">
      <alignment horizontal="center" vertical="center"/>
    </xf>
    <xf numFmtId="0" fontId="44" fillId="3" borderId="30" xfId="0" applyFont="1" applyFill="1" applyBorder="1" applyAlignment="1">
      <alignment horizontal="center" vertical="center"/>
    </xf>
    <xf numFmtId="0" fontId="44" fillId="3" borderId="56" xfId="0" applyFont="1" applyFill="1" applyBorder="1" applyAlignment="1">
      <alignment horizontal="center" vertical="center"/>
    </xf>
    <xf numFmtId="0" fontId="44" fillId="3" borderId="59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center" vertical="center"/>
    </xf>
    <xf numFmtId="0" fontId="44" fillId="3" borderId="66" xfId="0" applyFont="1" applyFill="1" applyBorder="1" applyAlignment="1">
      <alignment horizontal="center" vertical="center"/>
    </xf>
    <xf numFmtId="0" fontId="44" fillId="3" borderId="55" xfId="0" applyFont="1" applyFill="1" applyBorder="1" applyAlignment="1">
      <alignment horizontal="center" vertical="center" wrapText="1"/>
    </xf>
    <xf numFmtId="0" fontId="44" fillId="3" borderId="31" xfId="0" applyFont="1" applyFill="1" applyBorder="1" applyAlignment="1">
      <alignment horizontal="center" vertical="center" wrapText="1"/>
    </xf>
    <xf numFmtId="0" fontId="44" fillId="3" borderId="35" xfId="0" applyFont="1" applyFill="1" applyBorder="1" applyAlignment="1">
      <alignment horizontal="center" vertical="center" wrapText="1"/>
    </xf>
    <xf numFmtId="0" fontId="42" fillId="3" borderId="83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/>
    </xf>
    <xf numFmtId="0" fontId="38" fillId="11" borderId="19" xfId="0" applyFont="1" applyFill="1" applyBorder="1" applyAlignment="1" applyProtection="1">
      <alignment horizontal="center" vertical="center"/>
      <protection locked="0"/>
    </xf>
    <xf numFmtId="0" fontId="38" fillId="11" borderId="21" xfId="0" applyFont="1" applyFill="1" applyBorder="1" applyAlignment="1" applyProtection="1">
      <alignment horizontal="center" vertical="center"/>
      <protection locked="0"/>
    </xf>
    <xf numFmtId="0" fontId="38" fillId="11" borderId="25" xfId="0" applyFont="1" applyFill="1" applyBorder="1" applyAlignment="1" applyProtection="1">
      <alignment horizontal="center" vertical="center"/>
      <protection locked="0"/>
    </xf>
    <xf numFmtId="0" fontId="38" fillId="11" borderId="24" xfId="0" applyFont="1" applyFill="1" applyBorder="1" applyAlignment="1" applyProtection="1">
      <alignment horizontal="center" vertical="center"/>
      <protection locked="0"/>
    </xf>
    <xf numFmtId="0" fontId="38" fillId="9" borderId="20" xfId="0" applyFont="1" applyFill="1" applyBorder="1" applyAlignment="1" applyProtection="1">
      <alignment horizontal="center" vertical="center"/>
      <protection locked="0"/>
    </xf>
    <xf numFmtId="0" fontId="38" fillId="9" borderId="65" xfId="0" applyFont="1" applyFill="1" applyBorder="1" applyAlignment="1" applyProtection="1">
      <alignment horizontal="center" vertical="center"/>
      <protection locked="0"/>
    </xf>
    <xf numFmtId="0" fontId="38" fillId="9" borderId="67" xfId="0" applyFont="1" applyFill="1" applyBorder="1" applyAlignment="1" applyProtection="1">
      <alignment horizontal="center" vertical="center"/>
      <protection locked="0"/>
    </xf>
    <xf numFmtId="0" fontId="38" fillId="9" borderId="59" xfId="0" applyFont="1" applyFill="1" applyBorder="1" applyAlignment="1" applyProtection="1">
      <alignment horizontal="center" vertical="center"/>
      <protection locked="0"/>
    </xf>
    <xf numFmtId="0" fontId="8" fillId="3" borderId="85" xfId="0" applyFont="1" applyFill="1" applyBorder="1" applyAlignment="1">
      <alignment horizontal="center" vertical="center" wrapText="1"/>
    </xf>
    <xf numFmtId="0" fontId="8" fillId="3" borderId="86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7" fillId="11" borderId="42" xfId="0" applyFont="1" applyFill="1" applyBorder="1" applyAlignment="1" applyProtection="1">
      <alignment horizontal="center" vertical="center"/>
      <protection locked="0"/>
    </xf>
    <xf numFmtId="0" fontId="7" fillId="11" borderId="65" xfId="0" applyFont="1" applyFill="1" applyBorder="1" applyAlignment="1" applyProtection="1">
      <alignment horizontal="center" vertical="center"/>
      <protection locked="0"/>
    </xf>
    <xf numFmtId="0" fontId="7" fillId="11" borderId="27" xfId="0" applyFont="1" applyFill="1" applyBorder="1" applyAlignment="1" applyProtection="1">
      <alignment horizontal="center" vertical="center"/>
      <protection locked="0"/>
    </xf>
    <xf numFmtId="0" fontId="7" fillId="11" borderId="59" xfId="0" applyFont="1" applyFill="1" applyBorder="1" applyAlignment="1" applyProtection="1">
      <alignment horizontal="center" vertical="center"/>
      <protection locked="0"/>
    </xf>
    <xf numFmtId="0" fontId="7" fillId="9" borderId="20" xfId="0" applyFont="1" applyFill="1" applyBorder="1" applyAlignment="1" applyProtection="1">
      <alignment horizontal="center" vertical="center"/>
      <protection locked="0"/>
    </xf>
    <xf numFmtId="0" fontId="7" fillId="9" borderId="65" xfId="0" applyFont="1" applyFill="1" applyBorder="1" applyAlignment="1" applyProtection="1">
      <alignment horizontal="center" vertical="center"/>
      <protection locked="0"/>
    </xf>
    <xf numFmtId="0" fontId="7" fillId="9" borderId="67" xfId="0" applyFont="1" applyFill="1" applyBorder="1" applyAlignment="1" applyProtection="1">
      <alignment horizontal="center" vertical="center"/>
      <protection locked="0"/>
    </xf>
    <xf numFmtId="0" fontId="7" fillId="9" borderId="59" xfId="0" applyFont="1" applyFill="1" applyBorder="1" applyAlignment="1" applyProtection="1">
      <alignment horizontal="center" vertical="center"/>
      <protection locked="0"/>
    </xf>
    <xf numFmtId="0" fontId="48" fillId="0" borderId="79" xfId="0" applyFont="1" applyFill="1" applyBorder="1" applyAlignment="1">
      <alignment horizontal="center" vertical="center"/>
    </xf>
    <xf numFmtId="0" fontId="48" fillId="0" borderId="80" xfId="0" applyFont="1" applyFill="1" applyBorder="1" applyAlignment="1">
      <alignment horizontal="center" vertical="center"/>
    </xf>
    <xf numFmtId="0" fontId="48" fillId="0" borderId="81" xfId="0" applyFont="1" applyFill="1" applyBorder="1" applyAlignment="1">
      <alignment horizontal="center" vertical="center"/>
    </xf>
    <xf numFmtId="0" fontId="48" fillId="7" borderId="73" xfId="0" applyFont="1" applyFill="1" applyBorder="1" applyAlignment="1">
      <alignment horizontal="center" vertical="center" wrapText="1"/>
    </xf>
    <xf numFmtId="0" fontId="48" fillId="7" borderId="6" xfId="0" applyFont="1" applyFill="1" applyBorder="1" applyAlignment="1">
      <alignment horizontal="center" vertical="center" wrapText="1"/>
    </xf>
    <xf numFmtId="0" fontId="48" fillId="7" borderId="8" xfId="0" applyFont="1" applyFill="1" applyBorder="1" applyAlignment="1">
      <alignment horizontal="center" vertical="center" wrapText="1"/>
    </xf>
    <xf numFmtId="0" fontId="48" fillId="7" borderId="9" xfId="0" applyFont="1" applyFill="1" applyBorder="1" applyAlignment="1">
      <alignment horizontal="center" vertical="center" wrapText="1"/>
    </xf>
    <xf numFmtId="0" fontId="48" fillId="7" borderId="10" xfId="0" applyFont="1" applyFill="1" applyBorder="1" applyAlignment="1">
      <alignment horizontal="center" vertical="center" wrapText="1"/>
    </xf>
    <xf numFmtId="0" fontId="48" fillId="7" borderId="69" xfId="0" applyFont="1" applyFill="1" applyBorder="1" applyAlignment="1">
      <alignment horizontal="center" vertical="center" wrapText="1"/>
    </xf>
    <xf numFmtId="0" fontId="48" fillId="7" borderId="62" xfId="0" applyFont="1" applyFill="1" applyBorder="1" applyAlignment="1">
      <alignment horizontal="center" vertical="center" wrapText="1"/>
    </xf>
    <xf numFmtId="0" fontId="48" fillId="7" borderId="67" xfId="0" applyFont="1" applyFill="1" applyBorder="1" applyAlignment="1">
      <alignment horizontal="center" vertical="center" wrapText="1"/>
    </xf>
    <xf numFmtId="0" fontId="48" fillId="7" borderId="39" xfId="0" applyFont="1" applyFill="1" applyBorder="1" applyAlignment="1">
      <alignment horizontal="center" vertical="center" wrapText="1"/>
    </xf>
    <xf numFmtId="0" fontId="48" fillId="7" borderId="51" xfId="0" applyFont="1" applyFill="1" applyBorder="1" applyAlignment="1">
      <alignment horizontal="center" vertical="center" wrapText="1"/>
    </xf>
    <xf numFmtId="0" fontId="48" fillId="7" borderId="38" xfId="0" applyFont="1" applyFill="1" applyBorder="1" applyAlignment="1">
      <alignment horizontal="center" vertical="center" wrapText="1"/>
    </xf>
    <xf numFmtId="0" fontId="48" fillId="7" borderId="40" xfId="0" applyFont="1" applyFill="1" applyBorder="1" applyAlignment="1">
      <alignment horizontal="center" vertical="center" wrapText="1"/>
    </xf>
    <xf numFmtId="0" fontId="48" fillId="7" borderId="45" xfId="0" applyFont="1" applyFill="1" applyBorder="1" applyAlignment="1">
      <alignment horizontal="center" vertical="center" wrapText="1"/>
    </xf>
    <xf numFmtId="0" fontId="48" fillId="7" borderId="86" xfId="0" applyFont="1" applyFill="1" applyBorder="1" applyAlignment="1">
      <alignment horizontal="center" vertical="center" wrapText="1"/>
    </xf>
    <xf numFmtId="0" fontId="52" fillId="9" borderId="3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69" xfId="0" applyFont="1" applyFill="1" applyBorder="1" applyAlignment="1">
      <alignment horizontal="center" vertical="center"/>
    </xf>
    <xf numFmtId="0" fontId="53" fillId="0" borderId="79" xfId="0" applyFont="1" applyFill="1" applyBorder="1" applyAlignment="1">
      <alignment horizontal="center" vertical="center"/>
    </xf>
    <xf numFmtId="0" fontId="53" fillId="0" borderId="80" xfId="0" applyFont="1" applyFill="1" applyBorder="1" applyAlignment="1">
      <alignment horizontal="center" vertical="center"/>
    </xf>
    <xf numFmtId="0" fontId="53" fillId="0" borderId="8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52" fillId="7" borderId="7" xfId="0" applyFont="1" applyFill="1" applyBorder="1" applyAlignment="1">
      <alignment horizontal="center" vertical="center" wrapText="1"/>
    </xf>
    <xf numFmtId="0" fontId="52" fillId="7" borderId="10" xfId="0" applyFont="1" applyFill="1" applyBorder="1" applyAlignment="1">
      <alignment horizontal="center" vertical="center" wrapText="1"/>
    </xf>
    <xf numFmtId="0" fontId="52" fillId="7" borderId="69" xfId="0" applyFont="1" applyFill="1" applyBorder="1" applyAlignment="1">
      <alignment horizontal="center" vertical="center" wrapText="1"/>
    </xf>
    <xf numFmtId="0" fontId="52" fillId="11" borderId="88" xfId="0" applyFont="1" applyFill="1" applyBorder="1" applyAlignment="1">
      <alignment horizontal="center" vertical="center" wrapText="1"/>
    </xf>
    <xf numFmtId="0" fontId="52" fillId="11" borderId="39" xfId="0" applyFont="1" applyFill="1" applyBorder="1" applyAlignment="1">
      <alignment horizontal="center" vertical="center" wrapText="1"/>
    </xf>
    <xf numFmtId="0" fontId="52" fillId="11" borderId="52" xfId="0" applyFont="1" applyFill="1" applyBorder="1" applyAlignment="1">
      <alignment horizontal="center" vertical="center" wrapText="1"/>
    </xf>
    <xf numFmtId="0" fontId="52" fillId="9" borderId="5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29" fillId="5" borderId="38" xfId="0" applyFont="1" applyFill="1" applyBorder="1" applyAlignment="1">
      <alignment horizontal="center" vertical="center"/>
    </xf>
    <xf numFmtId="0" fontId="29" fillId="5" borderId="40" xfId="0" applyFont="1" applyFill="1" applyBorder="1" applyAlignment="1">
      <alignment horizontal="center" vertical="center"/>
    </xf>
    <xf numFmtId="0" fontId="29" fillId="5" borderId="86" xfId="0" applyFont="1" applyFill="1" applyBorder="1" applyAlignment="1">
      <alignment horizontal="center" vertical="center"/>
    </xf>
    <xf numFmtId="0" fontId="7" fillId="9" borderId="66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J59"/>
  <sheetViews>
    <sheetView tabSelected="1" view="pageBreakPreview" zoomScale="75" zoomScaleNormal="75" zoomScaleSheetLayoutView="75" workbookViewId="0">
      <pane xSplit="2" ySplit="7" topLeftCell="C8" activePane="bottomRight" state="frozen"/>
      <selection activeCell="R29" sqref="R29"/>
      <selection pane="topRight" activeCell="R29" sqref="R29"/>
      <selection pane="bottomLeft" activeCell="R29" sqref="R29"/>
      <selection pane="bottomRight" activeCell="P10" sqref="P10"/>
    </sheetView>
  </sheetViews>
  <sheetFormatPr defaultColWidth="9" defaultRowHeight="13.2" x14ac:dyDescent="0.2"/>
  <cols>
    <col min="1" max="1" width="15.33203125" style="10" customWidth="1"/>
    <col min="2" max="2" width="15.6640625" style="10" customWidth="1"/>
    <col min="3" max="14" width="12.33203125" style="10" customWidth="1"/>
    <col min="15" max="18" width="12.33203125" customWidth="1"/>
    <col min="19" max="16384" width="9" style="10"/>
  </cols>
  <sheetData>
    <row r="1" spans="2:30" s="27" customFormat="1" ht="35.25" customHeight="1" x14ac:dyDescent="0.2">
      <c r="B1" s="36" t="s">
        <v>58</v>
      </c>
      <c r="C1" s="25"/>
      <c r="D1" s="25"/>
      <c r="E1" s="26"/>
      <c r="F1" s="26"/>
      <c r="G1" s="25"/>
      <c r="H1" s="25"/>
      <c r="I1" s="26"/>
      <c r="J1" s="26"/>
      <c r="M1" s="26"/>
      <c r="N1" s="26"/>
    </row>
    <row r="2" spans="2:30" ht="31.5" customHeight="1" thickBot="1" x14ac:dyDescent="0.25">
      <c r="B2" s="36"/>
      <c r="C2" s="12"/>
      <c r="D2" s="5"/>
      <c r="E2" s="5"/>
      <c r="F2" s="5"/>
      <c r="G2" s="12"/>
      <c r="H2" s="5"/>
      <c r="I2" s="5"/>
      <c r="J2" s="5"/>
      <c r="M2" s="5"/>
      <c r="N2" s="5"/>
    </row>
    <row r="3" spans="2:30" ht="38.25" customHeight="1" x14ac:dyDescent="0.2">
      <c r="B3" s="485" t="s">
        <v>18</v>
      </c>
      <c r="C3" s="491" t="s">
        <v>45</v>
      </c>
      <c r="D3" s="492"/>
      <c r="E3" s="469" t="s">
        <v>46</v>
      </c>
      <c r="F3" s="470"/>
      <c r="G3" s="475" t="s">
        <v>52</v>
      </c>
      <c r="H3" s="476"/>
      <c r="I3" s="476"/>
      <c r="J3" s="476"/>
      <c r="K3" s="476"/>
      <c r="L3" s="476"/>
      <c r="M3" s="476"/>
      <c r="N3" s="476"/>
      <c r="O3" s="477" t="s">
        <v>19</v>
      </c>
      <c r="P3" s="478"/>
      <c r="Q3" s="477" t="s">
        <v>47</v>
      </c>
      <c r="R3" s="483"/>
      <c r="S3"/>
      <c r="T3"/>
      <c r="U3"/>
      <c r="V3"/>
      <c r="W3"/>
      <c r="X3"/>
      <c r="Y3"/>
      <c r="Z3"/>
      <c r="AA3"/>
      <c r="AB3"/>
      <c r="AC3"/>
      <c r="AD3"/>
    </row>
    <row r="4" spans="2:30" ht="61.5" customHeight="1" x14ac:dyDescent="0.2">
      <c r="B4" s="486"/>
      <c r="C4" s="493"/>
      <c r="D4" s="494"/>
      <c r="E4" s="471"/>
      <c r="F4" s="472"/>
      <c r="G4" s="490" t="s">
        <v>31</v>
      </c>
      <c r="H4" s="474"/>
      <c r="I4" s="467" t="s">
        <v>42</v>
      </c>
      <c r="J4" s="468"/>
      <c r="K4" s="473" t="s">
        <v>136</v>
      </c>
      <c r="L4" s="474"/>
      <c r="M4" s="473" t="s">
        <v>21</v>
      </c>
      <c r="N4" s="474"/>
      <c r="O4" s="479"/>
      <c r="P4" s="480"/>
      <c r="Q4" s="479"/>
      <c r="R4" s="484"/>
      <c r="S4"/>
      <c r="T4"/>
      <c r="U4"/>
      <c r="V4"/>
      <c r="W4"/>
      <c r="X4"/>
      <c r="Y4"/>
      <c r="Z4"/>
      <c r="AA4"/>
      <c r="AB4"/>
      <c r="AC4"/>
      <c r="AD4"/>
    </row>
    <row r="5" spans="2:30" s="3" customFormat="1" ht="24" customHeight="1" x14ac:dyDescent="0.2">
      <c r="B5" s="486"/>
      <c r="C5" s="465" t="s">
        <v>138</v>
      </c>
      <c r="D5" s="481" t="s">
        <v>139</v>
      </c>
      <c r="E5" s="465" t="s">
        <v>138</v>
      </c>
      <c r="F5" s="481" t="s">
        <v>139</v>
      </c>
      <c r="G5" s="488" t="s">
        <v>138</v>
      </c>
      <c r="H5" s="481" t="s">
        <v>139</v>
      </c>
      <c r="I5" s="465" t="s">
        <v>138</v>
      </c>
      <c r="J5" s="481" t="s">
        <v>139</v>
      </c>
      <c r="K5" s="465" t="s">
        <v>138</v>
      </c>
      <c r="L5" s="481" t="s">
        <v>139</v>
      </c>
      <c r="M5" s="465" t="s">
        <v>138</v>
      </c>
      <c r="N5" s="481" t="s">
        <v>139</v>
      </c>
      <c r="O5" s="465" t="s">
        <v>138</v>
      </c>
      <c r="P5" s="481" t="s">
        <v>139</v>
      </c>
      <c r="Q5" s="465" t="s">
        <v>138</v>
      </c>
      <c r="R5" s="497" t="s">
        <v>139</v>
      </c>
    </row>
    <row r="6" spans="2:30" s="3" customFormat="1" ht="21.75" customHeight="1" x14ac:dyDescent="0.2">
      <c r="B6" s="486"/>
      <c r="C6" s="496"/>
      <c r="D6" s="495"/>
      <c r="E6" s="496"/>
      <c r="F6" s="495"/>
      <c r="G6" s="489"/>
      <c r="H6" s="482"/>
      <c r="I6" s="466"/>
      <c r="J6" s="482"/>
      <c r="K6" s="466"/>
      <c r="L6" s="482"/>
      <c r="M6" s="466"/>
      <c r="N6" s="482"/>
      <c r="O6" s="466"/>
      <c r="P6" s="482"/>
      <c r="Q6" s="466"/>
      <c r="R6" s="498"/>
    </row>
    <row r="7" spans="2:30" s="3" customFormat="1" ht="21.75" customHeight="1" thickBot="1" x14ac:dyDescent="0.25">
      <c r="B7" s="487"/>
      <c r="C7" s="123" t="s">
        <v>37</v>
      </c>
      <c r="D7" s="103" t="s">
        <v>37</v>
      </c>
      <c r="E7" s="123" t="s">
        <v>37</v>
      </c>
      <c r="F7" s="103" t="s">
        <v>37</v>
      </c>
      <c r="G7" s="127" t="s">
        <v>17</v>
      </c>
      <c r="H7" s="103" t="s">
        <v>17</v>
      </c>
      <c r="I7" s="123" t="s">
        <v>37</v>
      </c>
      <c r="J7" s="103" t="s">
        <v>37</v>
      </c>
      <c r="K7" s="123" t="s">
        <v>37</v>
      </c>
      <c r="L7" s="103" t="s">
        <v>37</v>
      </c>
      <c r="M7" s="123" t="s">
        <v>37</v>
      </c>
      <c r="N7" s="103" t="s">
        <v>37</v>
      </c>
      <c r="O7" s="123" t="s">
        <v>38</v>
      </c>
      <c r="P7" s="103" t="s">
        <v>38</v>
      </c>
      <c r="Q7" s="123" t="s">
        <v>37</v>
      </c>
      <c r="R7" s="104" t="s">
        <v>37</v>
      </c>
    </row>
    <row r="8" spans="2:30" s="3" customFormat="1" ht="21.9" customHeight="1" x14ac:dyDescent="0.2">
      <c r="B8" s="6" t="s">
        <v>100</v>
      </c>
      <c r="C8" s="124" t="s">
        <v>93</v>
      </c>
      <c r="D8" s="105" t="s">
        <v>93</v>
      </c>
      <c r="E8" s="124" t="s">
        <v>93</v>
      </c>
      <c r="F8" s="105" t="s">
        <v>93</v>
      </c>
      <c r="G8" s="128">
        <v>24</v>
      </c>
      <c r="H8" s="108">
        <v>24</v>
      </c>
      <c r="I8" s="124" t="s">
        <v>93</v>
      </c>
      <c r="J8" s="105" t="s">
        <v>93</v>
      </c>
      <c r="K8" s="124" t="s">
        <v>93</v>
      </c>
      <c r="L8" s="105" t="s">
        <v>93</v>
      </c>
      <c r="M8" s="132" t="s">
        <v>93</v>
      </c>
      <c r="N8" s="112" t="s">
        <v>93</v>
      </c>
      <c r="O8" s="136">
        <v>285</v>
      </c>
      <c r="P8" s="116">
        <v>284</v>
      </c>
      <c r="Q8" s="124" t="s">
        <v>93</v>
      </c>
      <c r="R8" s="120" t="s">
        <v>93</v>
      </c>
    </row>
    <row r="9" spans="2:30" s="3" customFormat="1" ht="21.9" customHeight="1" x14ac:dyDescent="0.2">
      <c r="B9" s="7" t="s">
        <v>101</v>
      </c>
      <c r="C9" s="125" t="s">
        <v>93</v>
      </c>
      <c r="D9" s="106" t="s">
        <v>93</v>
      </c>
      <c r="E9" s="125" t="s">
        <v>93</v>
      </c>
      <c r="F9" s="106" t="s">
        <v>93</v>
      </c>
      <c r="G9" s="129">
        <v>7</v>
      </c>
      <c r="H9" s="109">
        <v>9</v>
      </c>
      <c r="I9" s="125" t="s">
        <v>93</v>
      </c>
      <c r="J9" s="106" t="s">
        <v>93</v>
      </c>
      <c r="K9" s="125" t="s">
        <v>93</v>
      </c>
      <c r="L9" s="106" t="s">
        <v>93</v>
      </c>
      <c r="M9" s="133" t="s">
        <v>95</v>
      </c>
      <c r="N9" s="113" t="s">
        <v>95</v>
      </c>
      <c r="O9" s="137">
        <v>5</v>
      </c>
      <c r="P9" s="117">
        <v>5</v>
      </c>
      <c r="Q9" s="125" t="s">
        <v>95</v>
      </c>
      <c r="R9" s="121" t="s">
        <v>95</v>
      </c>
    </row>
    <row r="10" spans="2:30" s="3" customFormat="1" ht="21.9" customHeight="1" x14ac:dyDescent="0.2">
      <c r="B10" s="7" t="s">
        <v>102</v>
      </c>
      <c r="C10" s="125" t="s">
        <v>93</v>
      </c>
      <c r="D10" s="106" t="s">
        <v>93</v>
      </c>
      <c r="E10" s="125" t="s">
        <v>93</v>
      </c>
      <c r="F10" s="106" t="s">
        <v>93</v>
      </c>
      <c r="G10" s="130">
        <v>4</v>
      </c>
      <c r="H10" s="110">
        <v>4</v>
      </c>
      <c r="I10" s="125" t="s">
        <v>93</v>
      </c>
      <c r="J10" s="106" t="s">
        <v>93</v>
      </c>
      <c r="K10" s="125" t="s">
        <v>93</v>
      </c>
      <c r="L10" s="106" t="s">
        <v>93</v>
      </c>
      <c r="M10" s="134" t="s">
        <v>93</v>
      </c>
      <c r="N10" s="114" t="s">
        <v>93</v>
      </c>
      <c r="O10" s="137">
        <v>18</v>
      </c>
      <c r="P10" s="117">
        <v>21</v>
      </c>
      <c r="Q10" s="125" t="s">
        <v>93</v>
      </c>
      <c r="R10" s="121" t="s">
        <v>93</v>
      </c>
    </row>
    <row r="11" spans="2:30" s="3" customFormat="1" ht="21.9" customHeight="1" x14ac:dyDescent="0.2">
      <c r="B11" s="7" t="s">
        <v>97</v>
      </c>
      <c r="C11" s="125" t="s">
        <v>93</v>
      </c>
      <c r="D11" s="106" t="s">
        <v>95</v>
      </c>
      <c r="E11" s="125" t="s">
        <v>93</v>
      </c>
      <c r="F11" s="106" t="s">
        <v>95</v>
      </c>
      <c r="G11" s="129">
        <v>2</v>
      </c>
      <c r="H11" s="109">
        <v>2</v>
      </c>
      <c r="I11" s="125" t="s">
        <v>93</v>
      </c>
      <c r="J11" s="106" t="s">
        <v>93</v>
      </c>
      <c r="K11" s="125" t="s">
        <v>95</v>
      </c>
      <c r="L11" s="106" t="s">
        <v>95</v>
      </c>
      <c r="M11" s="133" t="s">
        <v>95</v>
      </c>
      <c r="N11" s="113" t="s">
        <v>95</v>
      </c>
      <c r="O11" s="137">
        <v>2</v>
      </c>
      <c r="P11" s="117">
        <v>0</v>
      </c>
      <c r="Q11" s="125" t="s">
        <v>95</v>
      </c>
      <c r="R11" s="121" t="s">
        <v>95</v>
      </c>
    </row>
    <row r="12" spans="2:30" s="3" customFormat="1" ht="21.9" customHeight="1" x14ac:dyDescent="0.2">
      <c r="B12" s="7" t="s">
        <v>130</v>
      </c>
      <c r="C12" s="125" t="s">
        <v>34</v>
      </c>
      <c r="D12" s="106" t="s">
        <v>95</v>
      </c>
      <c r="E12" s="125" t="s">
        <v>95</v>
      </c>
      <c r="F12" s="106" t="s">
        <v>95</v>
      </c>
      <c r="G12" s="129">
        <v>2</v>
      </c>
      <c r="H12" s="109">
        <v>2</v>
      </c>
      <c r="I12" s="125" t="s">
        <v>93</v>
      </c>
      <c r="J12" s="106" t="s">
        <v>93</v>
      </c>
      <c r="K12" s="125" t="s">
        <v>93</v>
      </c>
      <c r="L12" s="106" t="s">
        <v>93</v>
      </c>
      <c r="M12" s="133" t="s">
        <v>95</v>
      </c>
      <c r="N12" s="113" t="s">
        <v>95</v>
      </c>
      <c r="O12" s="137">
        <v>1</v>
      </c>
      <c r="P12" s="117">
        <v>0</v>
      </c>
      <c r="Q12" s="125" t="s">
        <v>95</v>
      </c>
      <c r="R12" s="121" t="s">
        <v>95</v>
      </c>
    </row>
    <row r="13" spans="2:30" s="3" customFormat="1" ht="21.9" customHeight="1" x14ac:dyDescent="0.2">
      <c r="B13" s="7" t="s">
        <v>99</v>
      </c>
      <c r="C13" s="125" t="s">
        <v>93</v>
      </c>
      <c r="D13" s="106" t="s">
        <v>93</v>
      </c>
      <c r="E13" s="125" t="s">
        <v>93</v>
      </c>
      <c r="F13" s="106" t="s">
        <v>93</v>
      </c>
      <c r="G13" s="129">
        <v>7</v>
      </c>
      <c r="H13" s="109">
        <v>7</v>
      </c>
      <c r="I13" s="125" t="s">
        <v>93</v>
      </c>
      <c r="J13" s="106" t="s">
        <v>93</v>
      </c>
      <c r="K13" s="125" t="s">
        <v>93</v>
      </c>
      <c r="L13" s="106" t="s">
        <v>93</v>
      </c>
      <c r="M13" s="133" t="s">
        <v>95</v>
      </c>
      <c r="N13" s="113" t="s">
        <v>93</v>
      </c>
      <c r="O13" s="137">
        <v>40</v>
      </c>
      <c r="P13" s="117">
        <v>34</v>
      </c>
      <c r="Q13" s="125" t="s">
        <v>95</v>
      </c>
      <c r="R13" s="121" t="s">
        <v>95</v>
      </c>
    </row>
    <row r="14" spans="2:30" s="3" customFormat="1" ht="21.9" customHeight="1" x14ac:dyDescent="0.2">
      <c r="B14" s="7" t="s">
        <v>104</v>
      </c>
      <c r="C14" s="125" t="s">
        <v>93</v>
      </c>
      <c r="D14" s="106" t="s">
        <v>93</v>
      </c>
      <c r="E14" s="125" t="s">
        <v>93</v>
      </c>
      <c r="F14" s="106" t="s">
        <v>93</v>
      </c>
      <c r="G14" s="130">
        <v>6</v>
      </c>
      <c r="H14" s="110">
        <v>6</v>
      </c>
      <c r="I14" s="125" t="s">
        <v>93</v>
      </c>
      <c r="J14" s="106" t="s">
        <v>93</v>
      </c>
      <c r="K14" s="125" t="s">
        <v>93</v>
      </c>
      <c r="L14" s="106" t="s">
        <v>93</v>
      </c>
      <c r="M14" s="134" t="s">
        <v>95</v>
      </c>
      <c r="N14" s="114" t="s">
        <v>95</v>
      </c>
      <c r="O14" s="137">
        <v>43</v>
      </c>
      <c r="P14" s="117">
        <v>41</v>
      </c>
      <c r="Q14" s="125" t="s">
        <v>95</v>
      </c>
      <c r="R14" s="121" t="s">
        <v>95</v>
      </c>
    </row>
    <row r="15" spans="2:30" s="3" customFormat="1" ht="21.9" customHeight="1" x14ac:dyDescent="0.2">
      <c r="B15" s="7" t="s">
        <v>109</v>
      </c>
      <c r="C15" s="125" t="s">
        <v>93</v>
      </c>
      <c r="D15" s="106" t="s">
        <v>93</v>
      </c>
      <c r="E15" s="125" t="s">
        <v>93</v>
      </c>
      <c r="F15" s="106" t="s">
        <v>93</v>
      </c>
      <c r="G15" s="129">
        <v>10</v>
      </c>
      <c r="H15" s="109">
        <v>9</v>
      </c>
      <c r="I15" s="125" t="s">
        <v>93</v>
      </c>
      <c r="J15" s="106" t="s">
        <v>93</v>
      </c>
      <c r="K15" s="125" t="s">
        <v>93</v>
      </c>
      <c r="L15" s="106" t="s">
        <v>93</v>
      </c>
      <c r="M15" s="133" t="s">
        <v>95</v>
      </c>
      <c r="N15" s="113" t="s">
        <v>95</v>
      </c>
      <c r="O15" s="137">
        <v>12</v>
      </c>
      <c r="P15" s="117">
        <v>13</v>
      </c>
      <c r="Q15" s="125" t="s">
        <v>95</v>
      </c>
      <c r="R15" s="121" t="s">
        <v>95</v>
      </c>
    </row>
    <row r="16" spans="2:30" s="3" customFormat="1" ht="21.9" customHeight="1" x14ac:dyDescent="0.2">
      <c r="B16" s="7" t="s">
        <v>123</v>
      </c>
      <c r="C16" s="125" t="s">
        <v>93</v>
      </c>
      <c r="D16" s="106" t="s">
        <v>93</v>
      </c>
      <c r="E16" s="125" t="s">
        <v>93</v>
      </c>
      <c r="F16" s="106" t="s">
        <v>93</v>
      </c>
      <c r="G16" s="129">
        <v>3</v>
      </c>
      <c r="H16" s="109">
        <v>3</v>
      </c>
      <c r="I16" s="125" t="s">
        <v>93</v>
      </c>
      <c r="J16" s="106" t="s">
        <v>93</v>
      </c>
      <c r="K16" s="125" t="s">
        <v>93</v>
      </c>
      <c r="L16" s="106" t="s">
        <v>93</v>
      </c>
      <c r="M16" s="133" t="s">
        <v>95</v>
      </c>
      <c r="N16" s="113" t="s">
        <v>95</v>
      </c>
      <c r="O16" s="137">
        <v>1</v>
      </c>
      <c r="P16" s="117">
        <v>1</v>
      </c>
      <c r="Q16" s="125" t="s">
        <v>35</v>
      </c>
      <c r="R16" s="121" t="s">
        <v>95</v>
      </c>
    </row>
    <row r="17" spans="2:18" s="3" customFormat="1" ht="21.9" customHeight="1" x14ac:dyDescent="0.2">
      <c r="B17" s="7" t="s">
        <v>119</v>
      </c>
      <c r="C17" s="125" t="s">
        <v>146</v>
      </c>
      <c r="D17" s="106" t="s">
        <v>93</v>
      </c>
      <c r="E17" s="125" t="s">
        <v>146</v>
      </c>
      <c r="F17" s="106" t="s">
        <v>93</v>
      </c>
      <c r="G17" s="129">
        <v>2</v>
      </c>
      <c r="H17" s="109">
        <v>2</v>
      </c>
      <c r="I17" s="125" t="s">
        <v>146</v>
      </c>
      <c r="J17" s="106" t="s">
        <v>93</v>
      </c>
      <c r="K17" s="125" t="s">
        <v>146</v>
      </c>
      <c r="L17" s="106" t="s">
        <v>93</v>
      </c>
      <c r="M17" s="133" t="s">
        <v>95</v>
      </c>
      <c r="N17" s="113" t="s">
        <v>95</v>
      </c>
      <c r="O17" s="137">
        <v>2</v>
      </c>
      <c r="P17" s="117">
        <v>2</v>
      </c>
      <c r="Q17" s="125" t="s">
        <v>95</v>
      </c>
      <c r="R17" s="121" t="s">
        <v>95</v>
      </c>
    </row>
    <row r="18" spans="2:18" s="3" customFormat="1" ht="21.9" customHeight="1" x14ac:dyDescent="0.2">
      <c r="B18" s="7" t="s">
        <v>106</v>
      </c>
      <c r="C18" s="125" t="s">
        <v>93</v>
      </c>
      <c r="D18" s="106" t="s">
        <v>93</v>
      </c>
      <c r="E18" s="125" t="s">
        <v>93</v>
      </c>
      <c r="F18" s="106" t="s">
        <v>93</v>
      </c>
      <c r="G18" s="130">
        <v>8</v>
      </c>
      <c r="H18" s="110">
        <v>8</v>
      </c>
      <c r="I18" s="125" t="s">
        <v>93</v>
      </c>
      <c r="J18" s="106" t="s">
        <v>93</v>
      </c>
      <c r="K18" s="125" t="s">
        <v>93</v>
      </c>
      <c r="L18" s="106" t="s">
        <v>93</v>
      </c>
      <c r="M18" s="134" t="s">
        <v>93</v>
      </c>
      <c r="N18" s="114" t="s">
        <v>93</v>
      </c>
      <c r="O18" s="137">
        <v>27</v>
      </c>
      <c r="P18" s="117">
        <v>29</v>
      </c>
      <c r="Q18" s="125" t="s">
        <v>93</v>
      </c>
      <c r="R18" s="121" t="s">
        <v>93</v>
      </c>
    </row>
    <row r="19" spans="2:18" s="3" customFormat="1" ht="21.9" customHeight="1" x14ac:dyDescent="0.2">
      <c r="B19" s="7" t="s">
        <v>116</v>
      </c>
      <c r="C19" s="125" t="s">
        <v>146</v>
      </c>
      <c r="D19" s="106" t="s">
        <v>93</v>
      </c>
      <c r="E19" s="125" t="s">
        <v>146</v>
      </c>
      <c r="F19" s="106" t="s">
        <v>93</v>
      </c>
      <c r="G19" s="129">
        <v>7</v>
      </c>
      <c r="H19" s="109">
        <v>7</v>
      </c>
      <c r="I19" s="125" t="s">
        <v>146</v>
      </c>
      <c r="J19" s="106" t="s">
        <v>93</v>
      </c>
      <c r="K19" s="125" t="s">
        <v>146</v>
      </c>
      <c r="L19" s="106" t="s">
        <v>93</v>
      </c>
      <c r="M19" s="133" t="s">
        <v>146</v>
      </c>
      <c r="N19" s="113" t="s">
        <v>95</v>
      </c>
      <c r="O19" s="137">
        <v>31</v>
      </c>
      <c r="P19" s="117">
        <v>16</v>
      </c>
      <c r="Q19" s="125" t="s">
        <v>146</v>
      </c>
      <c r="R19" s="121" t="s">
        <v>93</v>
      </c>
    </row>
    <row r="20" spans="2:18" s="3" customFormat="1" ht="21.9" customHeight="1" x14ac:dyDescent="0.2">
      <c r="B20" s="7" t="s">
        <v>105</v>
      </c>
      <c r="C20" s="125" t="s">
        <v>93</v>
      </c>
      <c r="D20" s="106" t="s">
        <v>93</v>
      </c>
      <c r="E20" s="125" t="s">
        <v>93</v>
      </c>
      <c r="F20" s="106" t="s">
        <v>93</v>
      </c>
      <c r="G20" s="129">
        <v>4</v>
      </c>
      <c r="H20" s="109">
        <v>4</v>
      </c>
      <c r="I20" s="125" t="s">
        <v>93</v>
      </c>
      <c r="J20" s="106" t="s">
        <v>93</v>
      </c>
      <c r="K20" s="125" t="s">
        <v>93</v>
      </c>
      <c r="L20" s="106" t="s">
        <v>93</v>
      </c>
      <c r="M20" s="133" t="s">
        <v>95</v>
      </c>
      <c r="N20" s="113" t="s">
        <v>95</v>
      </c>
      <c r="O20" s="137">
        <v>7</v>
      </c>
      <c r="P20" s="117">
        <v>6</v>
      </c>
      <c r="Q20" s="125" t="s">
        <v>95</v>
      </c>
      <c r="R20" s="121" t="s">
        <v>95</v>
      </c>
    </row>
    <row r="21" spans="2:18" s="3" customFormat="1" ht="21.9" customHeight="1" x14ac:dyDescent="0.2">
      <c r="B21" s="7" t="s">
        <v>117</v>
      </c>
      <c r="C21" s="125" t="s">
        <v>146</v>
      </c>
      <c r="D21" s="106" t="s">
        <v>34</v>
      </c>
      <c r="E21" s="125" t="s">
        <v>146</v>
      </c>
      <c r="F21" s="106" t="s">
        <v>34</v>
      </c>
      <c r="G21" s="130">
        <v>4</v>
      </c>
      <c r="H21" s="110">
        <v>4</v>
      </c>
      <c r="I21" s="125" t="s">
        <v>146</v>
      </c>
      <c r="J21" s="106" t="s">
        <v>34</v>
      </c>
      <c r="K21" s="125" t="s">
        <v>146</v>
      </c>
      <c r="L21" s="106" t="s">
        <v>34</v>
      </c>
      <c r="M21" s="134" t="s">
        <v>146</v>
      </c>
      <c r="N21" s="114" t="s">
        <v>34</v>
      </c>
      <c r="O21" s="137">
        <v>1</v>
      </c>
      <c r="P21" s="117">
        <v>1</v>
      </c>
      <c r="Q21" s="125" t="s">
        <v>147</v>
      </c>
      <c r="R21" s="121" t="s">
        <v>35</v>
      </c>
    </row>
    <row r="22" spans="2:18" s="65" customFormat="1" ht="21.9" customHeight="1" x14ac:dyDescent="0.2">
      <c r="B22" s="75" t="s">
        <v>5</v>
      </c>
      <c r="C22" s="125" t="s">
        <v>146</v>
      </c>
      <c r="D22" s="106" t="s">
        <v>93</v>
      </c>
      <c r="E22" s="125" t="s">
        <v>146</v>
      </c>
      <c r="F22" s="106" t="s">
        <v>93</v>
      </c>
      <c r="G22" s="130">
        <v>2</v>
      </c>
      <c r="H22" s="110">
        <v>2</v>
      </c>
      <c r="I22" s="125" t="s">
        <v>146</v>
      </c>
      <c r="J22" s="106" t="s">
        <v>93</v>
      </c>
      <c r="K22" s="125" t="s">
        <v>146</v>
      </c>
      <c r="L22" s="106" t="s">
        <v>93</v>
      </c>
      <c r="M22" s="134" t="s">
        <v>147</v>
      </c>
      <c r="N22" s="114" t="s">
        <v>95</v>
      </c>
      <c r="O22" s="137">
        <v>9</v>
      </c>
      <c r="P22" s="117">
        <v>11</v>
      </c>
      <c r="Q22" s="125" t="s">
        <v>147</v>
      </c>
      <c r="R22" s="121" t="s">
        <v>95</v>
      </c>
    </row>
    <row r="23" spans="2:18" s="3" customFormat="1" ht="21.9" customHeight="1" x14ac:dyDescent="0.2">
      <c r="B23" s="7" t="s">
        <v>92</v>
      </c>
      <c r="C23" s="125" t="s">
        <v>93</v>
      </c>
      <c r="D23" s="106" t="s">
        <v>93</v>
      </c>
      <c r="E23" s="125" t="s">
        <v>93</v>
      </c>
      <c r="F23" s="106" t="s">
        <v>93</v>
      </c>
      <c r="G23" s="129">
        <v>4</v>
      </c>
      <c r="H23" s="109">
        <v>4</v>
      </c>
      <c r="I23" s="125" t="s">
        <v>93</v>
      </c>
      <c r="J23" s="106" t="s">
        <v>93</v>
      </c>
      <c r="K23" s="125" t="s">
        <v>93</v>
      </c>
      <c r="L23" s="106" t="s">
        <v>93</v>
      </c>
      <c r="M23" s="133" t="s">
        <v>93</v>
      </c>
      <c r="N23" s="113" t="s">
        <v>95</v>
      </c>
      <c r="O23" s="137">
        <v>1</v>
      </c>
      <c r="P23" s="117">
        <v>0</v>
      </c>
      <c r="Q23" s="125" t="s">
        <v>93</v>
      </c>
      <c r="R23" s="121" t="s">
        <v>95</v>
      </c>
    </row>
    <row r="24" spans="2:18" s="3" customFormat="1" ht="21.9" customHeight="1" x14ac:dyDescent="0.2">
      <c r="B24" s="7" t="s">
        <v>122</v>
      </c>
      <c r="C24" s="125" t="s">
        <v>93</v>
      </c>
      <c r="D24" s="106" t="s">
        <v>93</v>
      </c>
      <c r="E24" s="125" t="s">
        <v>93</v>
      </c>
      <c r="F24" s="106" t="s">
        <v>93</v>
      </c>
      <c r="G24" s="130">
        <v>4</v>
      </c>
      <c r="H24" s="110">
        <v>4</v>
      </c>
      <c r="I24" s="125" t="s">
        <v>93</v>
      </c>
      <c r="J24" s="106" t="s">
        <v>93</v>
      </c>
      <c r="K24" s="125" t="s">
        <v>93</v>
      </c>
      <c r="L24" s="106" t="s">
        <v>93</v>
      </c>
      <c r="M24" s="134" t="s">
        <v>93</v>
      </c>
      <c r="N24" s="114" t="s">
        <v>93</v>
      </c>
      <c r="O24" s="137">
        <v>1</v>
      </c>
      <c r="P24" s="117">
        <v>0</v>
      </c>
      <c r="Q24" s="125" t="s">
        <v>95</v>
      </c>
      <c r="R24" s="121" t="s">
        <v>95</v>
      </c>
    </row>
    <row r="25" spans="2:18" s="3" customFormat="1" ht="21.9" customHeight="1" x14ac:dyDescent="0.2">
      <c r="B25" s="7" t="s">
        <v>129</v>
      </c>
      <c r="C25" s="125" t="s">
        <v>93</v>
      </c>
      <c r="D25" s="106" t="s">
        <v>93</v>
      </c>
      <c r="E25" s="125" t="s">
        <v>93</v>
      </c>
      <c r="F25" s="106" t="s">
        <v>93</v>
      </c>
      <c r="G25" s="129">
        <v>3</v>
      </c>
      <c r="H25" s="109">
        <v>3</v>
      </c>
      <c r="I25" s="125" t="s">
        <v>93</v>
      </c>
      <c r="J25" s="106" t="s">
        <v>93</v>
      </c>
      <c r="K25" s="125" t="s">
        <v>93</v>
      </c>
      <c r="L25" s="106" t="s">
        <v>93</v>
      </c>
      <c r="M25" s="133" t="s">
        <v>93</v>
      </c>
      <c r="N25" s="113" t="s">
        <v>95</v>
      </c>
      <c r="O25" s="137">
        <v>3</v>
      </c>
      <c r="P25" s="117">
        <v>1</v>
      </c>
      <c r="Q25" s="125" t="s">
        <v>93</v>
      </c>
      <c r="R25" s="121" t="s">
        <v>95</v>
      </c>
    </row>
    <row r="26" spans="2:18" s="3" customFormat="1" ht="21.9" customHeight="1" x14ac:dyDescent="0.2">
      <c r="B26" s="7" t="s">
        <v>112</v>
      </c>
      <c r="C26" s="125" t="s">
        <v>93</v>
      </c>
      <c r="D26" s="106" t="s">
        <v>93</v>
      </c>
      <c r="E26" s="125" t="s">
        <v>93</v>
      </c>
      <c r="F26" s="106" t="s">
        <v>93</v>
      </c>
      <c r="G26" s="130">
        <v>4</v>
      </c>
      <c r="H26" s="110">
        <v>4</v>
      </c>
      <c r="I26" s="125" t="s">
        <v>93</v>
      </c>
      <c r="J26" s="106" t="s">
        <v>93</v>
      </c>
      <c r="K26" s="125" t="s">
        <v>93</v>
      </c>
      <c r="L26" s="106" t="s">
        <v>93</v>
      </c>
      <c r="M26" s="134" t="s">
        <v>93</v>
      </c>
      <c r="N26" s="114" t="s">
        <v>93</v>
      </c>
      <c r="O26" s="137">
        <v>3</v>
      </c>
      <c r="P26" s="117">
        <v>1</v>
      </c>
      <c r="Q26" s="125" t="s">
        <v>93</v>
      </c>
      <c r="R26" s="121" t="s">
        <v>93</v>
      </c>
    </row>
    <row r="27" spans="2:18" s="3" customFormat="1" ht="21.9" customHeight="1" x14ac:dyDescent="0.2">
      <c r="B27" s="7" t="s">
        <v>75</v>
      </c>
      <c r="C27" s="125" t="s">
        <v>93</v>
      </c>
      <c r="D27" s="106" t="s">
        <v>93</v>
      </c>
      <c r="E27" s="125" t="s">
        <v>93</v>
      </c>
      <c r="F27" s="106" t="s">
        <v>93</v>
      </c>
      <c r="G27" s="130">
        <v>11</v>
      </c>
      <c r="H27" s="110">
        <v>8</v>
      </c>
      <c r="I27" s="125" t="s">
        <v>93</v>
      </c>
      <c r="J27" s="106" t="s">
        <v>93</v>
      </c>
      <c r="K27" s="125" t="s">
        <v>93</v>
      </c>
      <c r="L27" s="106" t="s">
        <v>93</v>
      </c>
      <c r="M27" s="134" t="s">
        <v>93</v>
      </c>
      <c r="N27" s="114" t="s">
        <v>93</v>
      </c>
      <c r="O27" s="137">
        <v>30</v>
      </c>
      <c r="P27" s="117">
        <v>77</v>
      </c>
      <c r="Q27" s="125" t="s">
        <v>93</v>
      </c>
      <c r="R27" s="121" t="s">
        <v>93</v>
      </c>
    </row>
    <row r="28" spans="2:18" s="3" customFormat="1" ht="21.9" customHeight="1" x14ac:dyDescent="0.2">
      <c r="B28" s="7" t="s">
        <v>111</v>
      </c>
      <c r="C28" s="125" t="s">
        <v>93</v>
      </c>
      <c r="D28" s="106" t="s">
        <v>93</v>
      </c>
      <c r="E28" s="125" t="s">
        <v>93</v>
      </c>
      <c r="F28" s="106" t="s">
        <v>93</v>
      </c>
      <c r="G28" s="129">
        <v>5</v>
      </c>
      <c r="H28" s="109">
        <v>5</v>
      </c>
      <c r="I28" s="125" t="s">
        <v>93</v>
      </c>
      <c r="J28" s="106" t="s">
        <v>93</v>
      </c>
      <c r="K28" s="125" t="s">
        <v>93</v>
      </c>
      <c r="L28" s="106" t="s">
        <v>93</v>
      </c>
      <c r="M28" s="133" t="s">
        <v>93</v>
      </c>
      <c r="N28" s="113" t="s">
        <v>93</v>
      </c>
      <c r="O28" s="137">
        <v>6</v>
      </c>
      <c r="P28" s="117">
        <v>8</v>
      </c>
      <c r="Q28" s="125" t="s">
        <v>93</v>
      </c>
      <c r="R28" s="121" t="s">
        <v>95</v>
      </c>
    </row>
    <row r="29" spans="2:18" s="3" customFormat="1" ht="21.9" customHeight="1" x14ac:dyDescent="0.2">
      <c r="B29" s="7" t="s">
        <v>118</v>
      </c>
      <c r="C29" s="125" t="s">
        <v>93</v>
      </c>
      <c r="D29" s="106" t="s">
        <v>93</v>
      </c>
      <c r="E29" s="125" t="s">
        <v>93</v>
      </c>
      <c r="F29" s="106" t="s">
        <v>95</v>
      </c>
      <c r="G29" s="130">
        <v>4</v>
      </c>
      <c r="H29" s="110">
        <v>4</v>
      </c>
      <c r="I29" s="125" t="s">
        <v>93</v>
      </c>
      <c r="J29" s="106" t="s">
        <v>93</v>
      </c>
      <c r="K29" s="125" t="s">
        <v>93</v>
      </c>
      <c r="L29" s="106" t="s">
        <v>93</v>
      </c>
      <c r="M29" s="134" t="s">
        <v>95</v>
      </c>
      <c r="N29" s="114" t="s">
        <v>95</v>
      </c>
      <c r="O29" s="137">
        <v>5</v>
      </c>
      <c r="P29" s="117">
        <v>6</v>
      </c>
      <c r="Q29" s="125" t="s">
        <v>93</v>
      </c>
      <c r="R29" s="121" t="s">
        <v>95</v>
      </c>
    </row>
    <row r="30" spans="2:18" s="3" customFormat="1" ht="21.9" customHeight="1" x14ac:dyDescent="0.2">
      <c r="B30" s="7" t="s">
        <v>132</v>
      </c>
      <c r="C30" s="125" t="s">
        <v>93</v>
      </c>
      <c r="D30" s="106" t="s">
        <v>93</v>
      </c>
      <c r="E30" s="125" t="s">
        <v>93</v>
      </c>
      <c r="F30" s="106" t="s">
        <v>95</v>
      </c>
      <c r="G30" s="129">
        <v>4</v>
      </c>
      <c r="H30" s="109">
        <v>4</v>
      </c>
      <c r="I30" s="125" t="s">
        <v>93</v>
      </c>
      <c r="J30" s="106" t="s">
        <v>93</v>
      </c>
      <c r="K30" s="125" t="s">
        <v>93</v>
      </c>
      <c r="L30" s="106" t="s">
        <v>93</v>
      </c>
      <c r="M30" s="133" t="s">
        <v>93</v>
      </c>
      <c r="N30" s="113" t="s">
        <v>93</v>
      </c>
      <c r="O30" s="137">
        <v>3</v>
      </c>
      <c r="P30" s="117">
        <v>1</v>
      </c>
      <c r="Q30" s="125" t="s">
        <v>93</v>
      </c>
      <c r="R30" s="121" t="s">
        <v>95</v>
      </c>
    </row>
    <row r="31" spans="2:18" s="3" customFormat="1" ht="21.9" customHeight="1" x14ac:dyDescent="0.2">
      <c r="B31" s="7" t="s">
        <v>115</v>
      </c>
      <c r="C31" s="125" t="s">
        <v>93</v>
      </c>
      <c r="D31" s="106" t="s">
        <v>93</v>
      </c>
      <c r="E31" s="125" t="s">
        <v>93</v>
      </c>
      <c r="F31" s="106" t="s">
        <v>93</v>
      </c>
      <c r="G31" s="129">
        <v>3</v>
      </c>
      <c r="H31" s="109">
        <v>3</v>
      </c>
      <c r="I31" s="125" t="s">
        <v>95</v>
      </c>
      <c r="J31" s="106" t="s">
        <v>93</v>
      </c>
      <c r="K31" s="125" t="s">
        <v>93</v>
      </c>
      <c r="L31" s="106" t="s">
        <v>93</v>
      </c>
      <c r="M31" s="133" t="s">
        <v>95</v>
      </c>
      <c r="N31" s="113" t="s">
        <v>95</v>
      </c>
      <c r="O31" s="137">
        <v>1</v>
      </c>
      <c r="P31" s="117">
        <v>1</v>
      </c>
      <c r="Q31" s="125" t="s">
        <v>93</v>
      </c>
      <c r="R31" s="121" t="s">
        <v>93</v>
      </c>
    </row>
    <row r="32" spans="2:18" s="3" customFormat="1" ht="21.9" customHeight="1" x14ac:dyDescent="0.2">
      <c r="B32" s="7" t="s">
        <v>98</v>
      </c>
      <c r="C32" s="125" t="s">
        <v>93</v>
      </c>
      <c r="D32" s="106" t="s">
        <v>93</v>
      </c>
      <c r="E32" s="125" t="s">
        <v>93</v>
      </c>
      <c r="F32" s="106" t="s">
        <v>93</v>
      </c>
      <c r="G32" s="129">
        <v>5</v>
      </c>
      <c r="H32" s="109">
        <v>6</v>
      </c>
      <c r="I32" s="125" t="s">
        <v>93</v>
      </c>
      <c r="J32" s="106" t="s">
        <v>93</v>
      </c>
      <c r="K32" s="125" t="s">
        <v>93</v>
      </c>
      <c r="L32" s="106" t="s">
        <v>93</v>
      </c>
      <c r="M32" s="133" t="s">
        <v>93</v>
      </c>
      <c r="N32" s="113" t="s">
        <v>93</v>
      </c>
      <c r="O32" s="137">
        <v>3</v>
      </c>
      <c r="P32" s="117">
        <v>3</v>
      </c>
      <c r="Q32" s="125" t="s">
        <v>93</v>
      </c>
      <c r="R32" s="121" t="s">
        <v>95</v>
      </c>
    </row>
    <row r="33" spans="2:36" s="3" customFormat="1" ht="21.9" customHeight="1" x14ac:dyDescent="0.2">
      <c r="B33" s="7" t="s">
        <v>126</v>
      </c>
      <c r="C33" s="125" t="s">
        <v>146</v>
      </c>
      <c r="D33" s="106" t="s">
        <v>93</v>
      </c>
      <c r="E33" s="125" t="s">
        <v>146</v>
      </c>
      <c r="F33" s="106" t="s">
        <v>93</v>
      </c>
      <c r="G33" s="130">
        <v>4</v>
      </c>
      <c r="H33" s="110">
        <v>4</v>
      </c>
      <c r="I33" s="125" t="s">
        <v>146</v>
      </c>
      <c r="J33" s="106" t="s">
        <v>93</v>
      </c>
      <c r="K33" s="125" t="s">
        <v>146</v>
      </c>
      <c r="L33" s="106" t="s">
        <v>93</v>
      </c>
      <c r="M33" s="134" t="s">
        <v>146</v>
      </c>
      <c r="N33" s="114" t="s">
        <v>93</v>
      </c>
      <c r="O33" s="137">
        <v>1</v>
      </c>
      <c r="P33" s="117">
        <v>1</v>
      </c>
      <c r="Q33" s="125" t="s">
        <v>147</v>
      </c>
      <c r="R33" s="121" t="s">
        <v>95</v>
      </c>
    </row>
    <row r="34" spans="2:36" s="3" customFormat="1" ht="21.9" customHeight="1" x14ac:dyDescent="0.2">
      <c r="B34" s="7" t="s">
        <v>124</v>
      </c>
      <c r="C34" s="125" t="s">
        <v>93</v>
      </c>
      <c r="D34" s="106" t="s">
        <v>93</v>
      </c>
      <c r="E34" s="125" t="s">
        <v>93</v>
      </c>
      <c r="F34" s="106" t="s">
        <v>93</v>
      </c>
      <c r="G34" s="130">
        <v>3</v>
      </c>
      <c r="H34" s="110">
        <v>3</v>
      </c>
      <c r="I34" s="125" t="s">
        <v>93</v>
      </c>
      <c r="J34" s="106" t="s">
        <v>93</v>
      </c>
      <c r="K34" s="125" t="s">
        <v>93</v>
      </c>
      <c r="L34" s="106" t="s">
        <v>93</v>
      </c>
      <c r="M34" s="134" t="s">
        <v>93</v>
      </c>
      <c r="N34" s="114" t="s">
        <v>93</v>
      </c>
      <c r="O34" s="137">
        <v>6</v>
      </c>
      <c r="P34" s="117">
        <v>4</v>
      </c>
      <c r="Q34" s="125" t="s">
        <v>95</v>
      </c>
      <c r="R34" s="121" t="s">
        <v>95</v>
      </c>
    </row>
    <row r="35" spans="2:36" s="3" customFormat="1" ht="21.9" customHeight="1" x14ac:dyDescent="0.2">
      <c r="B35" s="7" t="s">
        <v>108</v>
      </c>
      <c r="C35" s="125" t="s">
        <v>95</v>
      </c>
      <c r="D35" s="106" t="s">
        <v>34</v>
      </c>
      <c r="E35" s="125" t="s">
        <v>95</v>
      </c>
      <c r="F35" s="106" t="s">
        <v>34</v>
      </c>
      <c r="G35" s="129">
        <v>4</v>
      </c>
      <c r="H35" s="109">
        <v>4</v>
      </c>
      <c r="I35" s="125" t="s">
        <v>93</v>
      </c>
      <c r="J35" s="106" t="s">
        <v>34</v>
      </c>
      <c r="K35" s="125" t="s">
        <v>93</v>
      </c>
      <c r="L35" s="106" t="s">
        <v>34</v>
      </c>
      <c r="M35" s="133" t="s">
        <v>95</v>
      </c>
      <c r="N35" s="113" t="s">
        <v>35</v>
      </c>
      <c r="O35" s="137">
        <v>2</v>
      </c>
      <c r="P35" s="117">
        <v>1</v>
      </c>
      <c r="Q35" s="125" t="s">
        <v>95</v>
      </c>
      <c r="R35" s="121" t="s">
        <v>35</v>
      </c>
    </row>
    <row r="36" spans="2:36" s="3" customFormat="1" ht="21.9" customHeight="1" x14ac:dyDescent="0.2">
      <c r="B36" s="7" t="s">
        <v>125</v>
      </c>
      <c r="C36" s="125" t="s">
        <v>95</v>
      </c>
      <c r="D36" s="106" t="s">
        <v>35</v>
      </c>
      <c r="E36" s="125" t="s">
        <v>95</v>
      </c>
      <c r="F36" s="106" t="s">
        <v>35</v>
      </c>
      <c r="G36" s="129">
        <v>5</v>
      </c>
      <c r="H36" s="109">
        <v>5</v>
      </c>
      <c r="I36" s="125" t="s">
        <v>93</v>
      </c>
      <c r="J36" s="106" t="s">
        <v>34</v>
      </c>
      <c r="K36" s="125" t="s">
        <v>93</v>
      </c>
      <c r="L36" s="106" t="s">
        <v>34</v>
      </c>
      <c r="M36" s="133" t="s">
        <v>95</v>
      </c>
      <c r="N36" s="113" t="s">
        <v>35</v>
      </c>
      <c r="O36" s="137">
        <v>1</v>
      </c>
      <c r="P36" s="117">
        <v>0</v>
      </c>
      <c r="Q36" s="125" t="s">
        <v>95</v>
      </c>
      <c r="R36" s="121" t="s">
        <v>35</v>
      </c>
    </row>
    <row r="37" spans="2:36" s="3" customFormat="1" ht="21.9" customHeight="1" x14ac:dyDescent="0.2">
      <c r="B37" s="7" t="s">
        <v>94</v>
      </c>
      <c r="C37" s="125" t="s">
        <v>147</v>
      </c>
      <c r="D37" s="106" t="s">
        <v>95</v>
      </c>
      <c r="E37" s="125" t="s">
        <v>147</v>
      </c>
      <c r="F37" s="106" t="s">
        <v>95</v>
      </c>
      <c r="G37" s="129">
        <v>3</v>
      </c>
      <c r="H37" s="109">
        <v>4</v>
      </c>
      <c r="I37" s="125" t="s">
        <v>146</v>
      </c>
      <c r="J37" s="106" t="s">
        <v>93</v>
      </c>
      <c r="K37" s="125" t="s">
        <v>146</v>
      </c>
      <c r="L37" s="106" t="s">
        <v>93</v>
      </c>
      <c r="M37" s="133" t="s">
        <v>147</v>
      </c>
      <c r="N37" s="113" t="s">
        <v>95</v>
      </c>
      <c r="O37" s="137">
        <v>0</v>
      </c>
      <c r="P37" s="117">
        <v>0</v>
      </c>
      <c r="Q37" s="125" t="s">
        <v>147</v>
      </c>
      <c r="R37" s="121" t="s">
        <v>95</v>
      </c>
    </row>
    <row r="38" spans="2:36" s="3" customFormat="1" ht="21.9" customHeight="1" x14ac:dyDescent="0.2">
      <c r="B38" s="7" t="s">
        <v>107</v>
      </c>
      <c r="C38" s="125" t="s">
        <v>93</v>
      </c>
      <c r="D38" s="106" t="s">
        <v>93</v>
      </c>
      <c r="E38" s="125" t="s">
        <v>95</v>
      </c>
      <c r="F38" s="106" t="s">
        <v>95</v>
      </c>
      <c r="G38" s="129">
        <v>8</v>
      </c>
      <c r="H38" s="109">
        <v>8</v>
      </c>
      <c r="I38" s="125" t="s">
        <v>93</v>
      </c>
      <c r="J38" s="106" t="s">
        <v>93</v>
      </c>
      <c r="K38" s="125" t="s">
        <v>93</v>
      </c>
      <c r="L38" s="106" t="s">
        <v>93</v>
      </c>
      <c r="M38" s="133" t="s">
        <v>93</v>
      </c>
      <c r="N38" s="113" t="s">
        <v>93</v>
      </c>
      <c r="O38" s="138">
        <v>75</v>
      </c>
      <c r="P38" s="118">
        <v>102</v>
      </c>
      <c r="Q38" s="125" t="s">
        <v>95</v>
      </c>
      <c r="R38" s="121" t="s">
        <v>95</v>
      </c>
      <c r="AE38" s="28"/>
      <c r="AF38" s="29"/>
      <c r="AG38" s="29"/>
      <c r="AH38" s="29"/>
      <c r="AI38" s="29"/>
      <c r="AJ38" s="29"/>
    </row>
    <row r="39" spans="2:36" s="3" customFormat="1" ht="21.9" customHeight="1" x14ac:dyDescent="0.2">
      <c r="B39" s="7" t="s">
        <v>128</v>
      </c>
      <c r="C39" s="125" t="s">
        <v>93</v>
      </c>
      <c r="D39" s="106" t="s">
        <v>93</v>
      </c>
      <c r="E39" s="125" t="s">
        <v>95</v>
      </c>
      <c r="F39" s="106" t="s">
        <v>95</v>
      </c>
      <c r="G39" s="129">
        <v>1</v>
      </c>
      <c r="H39" s="109">
        <v>1</v>
      </c>
      <c r="I39" s="125" t="s">
        <v>93</v>
      </c>
      <c r="J39" s="106" t="s">
        <v>93</v>
      </c>
      <c r="K39" s="125" t="s">
        <v>93</v>
      </c>
      <c r="L39" s="106" t="s">
        <v>93</v>
      </c>
      <c r="M39" s="133" t="s">
        <v>95</v>
      </c>
      <c r="N39" s="113" t="s">
        <v>95</v>
      </c>
      <c r="O39" s="137">
        <v>4</v>
      </c>
      <c r="P39" s="117">
        <v>2</v>
      </c>
      <c r="Q39" s="125" t="s">
        <v>95</v>
      </c>
      <c r="R39" s="121" t="s">
        <v>95</v>
      </c>
    </row>
    <row r="40" spans="2:36" s="3" customFormat="1" ht="21.9" customHeight="1" x14ac:dyDescent="0.2">
      <c r="B40" s="7" t="s">
        <v>110</v>
      </c>
      <c r="C40" s="125" t="s">
        <v>93</v>
      </c>
      <c r="D40" s="106" t="s">
        <v>93</v>
      </c>
      <c r="E40" s="125" t="s">
        <v>93</v>
      </c>
      <c r="F40" s="106" t="s">
        <v>93</v>
      </c>
      <c r="G40" s="129">
        <v>4</v>
      </c>
      <c r="H40" s="109">
        <v>4</v>
      </c>
      <c r="I40" s="125" t="s">
        <v>93</v>
      </c>
      <c r="J40" s="106" t="s">
        <v>93</v>
      </c>
      <c r="K40" s="125" t="s">
        <v>93</v>
      </c>
      <c r="L40" s="106" t="s">
        <v>93</v>
      </c>
      <c r="M40" s="133" t="s">
        <v>95</v>
      </c>
      <c r="N40" s="113" t="s">
        <v>95</v>
      </c>
      <c r="O40" s="137">
        <v>2</v>
      </c>
      <c r="P40" s="117">
        <v>4</v>
      </c>
      <c r="Q40" s="125" t="s">
        <v>95</v>
      </c>
      <c r="R40" s="121" t="s">
        <v>95</v>
      </c>
    </row>
    <row r="41" spans="2:36" s="3" customFormat="1" ht="21.9" customHeight="1" x14ac:dyDescent="0.2">
      <c r="B41" s="7" t="s">
        <v>120</v>
      </c>
      <c r="C41" s="125" t="s">
        <v>148</v>
      </c>
      <c r="D41" s="106" t="s">
        <v>93</v>
      </c>
      <c r="E41" s="125" t="s">
        <v>149</v>
      </c>
      <c r="F41" s="106" t="s">
        <v>95</v>
      </c>
      <c r="G41" s="130">
        <v>1</v>
      </c>
      <c r="H41" s="110">
        <v>1</v>
      </c>
      <c r="I41" s="125" t="s">
        <v>148</v>
      </c>
      <c r="J41" s="106" t="s">
        <v>93</v>
      </c>
      <c r="K41" s="125" t="s">
        <v>148</v>
      </c>
      <c r="L41" s="106" t="s">
        <v>93</v>
      </c>
      <c r="M41" s="125" t="s">
        <v>149</v>
      </c>
      <c r="N41" s="106" t="s">
        <v>95</v>
      </c>
      <c r="O41" s="137">
        <v>3</v>
      </c>
      <c r="P41" s="117">
        <v>5</v>
      </c>
      <c r="Q41" s="125" t="s">
        <v>149</v>
      </c>
      <c r="R41" s="121" t="s">
        <v>95</v>
      </c>
    </row>
    <row r="42" spans="2:36" s="3" customFormat="1" ht="21.9" customHeight="1" x14ac:dyDescent="0.2">
      <c r="B42" s="7" t="s">
        <v>103</v>
      </c>
      <c r="C42" s="125" t="s">
        <v>146</v>
      </c>
      <c r="D42" s="106" t="s">
        <v>93</v>
      </c>
      <c r="E42" s="125" t="s">
        <v>146</v>
      </c>
      <c r="F42" s="106" t="s">
        <v>93</v>
      </c>
      <c r="G42" s="129">
        <v>1</v>
      </c>
      <c r="H42" s="109">
        <v>1</v>
      </c>
      <c r="I42" s="125" t="s">
        <v>147</v>
      </c>
      <c r="J42" s="106" t="s">
        <v>95</v>
      </c>
      <c r="K42" s="125" t="s">
        <v>147</v>
      </c>
      <c r="L42" s="106" t="s">
        <v>95</v>
      </c>
      <c r="M42" s="133" t="s">
        <v>147</v>
      </c>
      <c r="N42" s="113" t="s">
        <v>95</v>
      </c>
      <c r="O42" s="137">
        <v>1</v>
      </c>
      <c r="P42" s="117">
        <v>1</v>
      </c>
      <c r="Q42" s="125" t="s">
        <v>147</v>
      </c>
      <c r="R42" s="121" t="s">
        <v>95</v>
      </c>
    </row>
    <row r="43" spans="2:36" s="3" customFormat="1" ht="21.9" customHeight="1" x14ac:dyDescent="0.2">
      <c r="B43" s="7" t="s">
        <v>121</v>
      </c>
      <c r="C43" s="125" t="s">
        <v>93</v>
      </c>
      <c r="D43" s="106" t="s">
        <v>93</v>
      </c>
      <c r="E43" s="125" t="s">
        <v>93</v>
      </c>
      <c r="F43" s="106" t="s">
        <v>93</v>
      </c>
      <c r="G43" s="130">
        <v>6</v>
      </c>
      <c r="H43" s="110">
        <v>6</v>
      </c>
      <c r="I43" s="125" t="s">
        <v>93</v>
      </c>
      <c r="J43" s="106" t="s">
        <v>93</v>
      </c>
      <c r="K43" s="125" t="s">
        <v>93</v>
      </c>
      <c r="L43" s="106" t="s">
        <v>93</v>
      </c>
      <c r="M43" s="134" t="s">
        <v>93</v>
      </c>
      <c r="N43" s="114" t="s">
        <v>93</v>
      </c>
      <c r="O43" s="137">
        <v>5</v>
      </c>
      <c r="P43" s="117">
        <v>4</v>
      </c>
      <c r="Q43" s="125" t="s">
        <v>95</v>
      </c>
      <c r="R43" s="121" t="s">
        <v>95</v>
      </c>
    </row>
    <row r="44" spans="2:36" s="65" customFormat="1" ht="21.9" customHeight="1" x14ac:dyDescent="0.2">
      <c r="B44" s="75" t="s">
        <v>12</v>
      </c>
      <c r="C44" s="125" t="s">
        <v>93</v>
      </c>
      <c r="D44" s="106" t="s">
        <v>93</v>
      </c>
      <c r="E44" s="125" t="s">
        <v>95</v>
      </c>
      <c r="F44" s="106" t="s">
        <v>95</v>
      </c>
      <c r="G44" s="130">
        <v>3</v>
      </c>
      <c r="H44" s="110">
        <v>3</v>
      </c>
      <c r="I44" s="125" t="s">
        <v>93</v>
      </c>
      <c r="J44" s="106" t="s">
        <v>93</v>
      </c>
      <c r="K44" s="125" t="s">
        <v>93</v>
      </c>
      <c r="L44" s="106" t="s">
        <v>93</v>
      </c>
      <c r="M44" s="134" t="s">
        <v>95</v>
      </c>
      <c r="N44" s="114" t="s">
        <v>95</v>
      </c>
      <c r="O44" s="137">
        <v>4</v>
      </c>
      <c r="P44" s="117">
        <v>1</v>
      </c>
      <c r="Q44" s="125" t="s">
        <v>95</v>
      </c>
      <c r="R44" s="121" t="s">
        <v>95</v>
      </c>
    </row>
    <row r="45" spans="2:36" s="3" customFormat="1" ht="21.9" customHeight="1" x14ac:dyDescent="0.2">
      <c r="B45" s="7" t="s">
        <v>113</v>
      </c>
      <c r="C45" s="125" t="s">
        <v>93</v>
      </c>
      <c r="D45" s="106" t="s">
        <v>93</v>
      </c>
      <c r="E45" s="125" t="s">
        <v>93</v>
      </c>
      <c r="F45" s="106" t="s">
        <v>95</v>
      </c>
      <c r="G45" s="129">
        <v>5</v>
      </c>
      <c r="H45" s="109">
        <v>5</v>
      </c>
      <c r="I45" s="125" t="s">
        <v>93</v>
      </c>
      <c r="J45" s="106" t="s">
        <v>93</v>
      </c>
      <c r="K45" s="125" t="s">
        <v>93</v>
      </c>
      <c r="L45" s="106" t="s">
        <v>93</v>
      </c>
      <c r="M45" s="133" t="s">
        <v>95</v>
      </c>
      <c r="N45" s="113" t="s">
        <v>95</v>
      </c>
      <c r="O45" s="137">
        <v>4</v>
      </c>
      <c r="P45" s="117">
        <v>4</v>
      </c>
      <c r="Q45" s="125" t="s">
        <v>93</v>
      </c>
      <c r="R45" s="121" t="s">
        <v>93</v>
      </c>
    </row>
    <row r="46" spans="2:36" s="3" customFormat="1" ht="21.9" customHeight="1" x14ac:dyDescent="0.2">
      <c r="B46" s="7" t="s">
        <v>114</v>
      </c>
      <c r="C46" s="125" t="s">
        <v>93</v>
      </c>
      <c r="D46" s="106" t="s">
        <v>93</v>
      </c>
      <c r="E46" s="125" t="s">
        <v>93</v>
      </c>
      <c r="F46" s="106" t="s">
        <v>93</v>
      </c>
      <c r="G46" s="129">
        <v>3</v>
      </c>
      <c r="H46" s="109">
        <v>3</v>
      </c>
      <c r="I46" s="125" t="s">
        <v>95</v>
      </c>
      <c r="J46" s="106" t="s">
        <v>95</v>
      </c>
      <c r="K46" s="125" t="s">
        <v>95</v>
      </c>
      <c r="L46" s="106" t="s">
        <v>95</v>
      </c>
      <c r="M46" s="133" t="s">
        <v>95</v>
      </c>
      <c r="N46" s="113" t="s">
        <v>95</v>
      </c>
      <c r="O46" s="137">
        <v>1</v>
      </c>
      <c r="P46" s="117">
        <v>2</v>
      </c>
      <c r="Q46" s="125" t="s">
        <v>95</v>
      </c>
      <c r="R46" s="121" t="s">
        <v>95</v>
      </c>
    </row>
    <row r="47" spans="2:36" s="3" customFormat="1" ht="21.9" customHeight="1" x14ac:dyDescent="0.2">
      <c r="B47" s="7" t="s">
        <v>131</v>
      </c>
      <c r="C47" s="125" t="s">
        <v>93</v>
      </c>
      <c r="D47" s="106" t="s">
        <v>93</v>
      </c>
      <c r="E47" s="125" t="s">
        <v>93</v>
      </c>
      <c r="F47" s="106" t="s">
        <v>93</v>
      </c>
      <c r="G47" s="129">
        <v>1</v>
      </c>
      <c r="H47" s="109">
        <v>1</v>
      </c>
      <c r="I47" s="125" t="s">
        <v>93</v>
      </c>
      <c r="J47" s="106" t="s">
        <v>93</v>
      </c>
      <c r="K47" s="125" t="s">
        <v>93</v>
      </c>
      <c r="L47" s="106" t="s">
        <v>93</v>
      </c>
      <c r="M47" s="133" t="s">
        <v>93</v>
      </c>
      <c r="N47" s="113" t="s">
        <v>93</v>
      </c>
      <c r="O47" s="137">
        <v>2</v>
      </c>
      <c r="P47" s="117">
        <v>0</v>
      </c>
      <c r="Q47" s="125" t="s">
        <v>93</v>
      </c>
      <c r="R47" s="121" t="s">
        <v>93</v>
      </c>
    </row>
    <row r="48" spans="2:36" s="3" customFormat="1" ht="21.9" customHeight="1" x14ac:dyDescent="0.2">
      <c r="B48" s="7" t="s">
        <v>96</v>
      </c>
      <c r="C48" s="125" t="s">
        <v>93</v>
      </c>
      <c r="D48" s="106" t="s">
        <v>93</v>
      </c>
      <c r="E48" s="125" t="s">
        <v>93</v>
      </c>
      <c r="F48" s="106" t="s">
        <v>93</v>
      </c>
      <c r="G48" s="129">
        <v>3</v>
      </c>
      <c r="H48" s="109">
        <v>3</v>
      </c>
      <c r="I48" s="125" t="s">
        <v>95</v>
      </c>
      <c r="J48" s="106" t="s">
        <v>95</v>
      </c>
      <c r="K48" s="125" t="s">
        <v>95</v>
      </c>
      <c r="L48" s="106" t="s">
        <v>95</v>
      </c>
      <c r="M48" s="133" t="s">
        <v>93</v>
      </c>
      <c r="N48" s="113" t="s">
        <v>93</v>
      </c>
      <c r="O48" s="137">
        <v>1</v>
      </c>
      <c r="P48" s="117">
        <v>0</v>
      </c>
      <c r="Q48" s="125" t="s">
        <v>150</v>
      </c>
      <c r="R48" s="121" t="s">
        <v>95</v>
      </c>
    </row>
    <row r="49" spans="2:18" s="3" customFormat="1" ht="21.9" customHeight="1" x14ac:dyDescent="0.2">
      <c r="B49" s="7" t="s">
        <v>127</v>
      </c>
      <c r="C49" s="125" t="s">
        <v>93</v>
      </c>
      <c r="D49" s="106" t="s">
        <v>93</v>
      </c>
      <c r="E49" s="125" t="s">
        <v>95</v>
      </c>
      <c r="F49" s="106" t="s">
        <v>95</v>
      </c>
      <c r="G49" s="130">
        <v>1</v>
      </c>
      <c r="H49" s="110">
        <v>1</v>
      </c>
      <c r="I49" s="125" t="s">
        <v>93</v>
      </c>
      <c r="J49" s="106" t="s">
        <v>93</v>
      </c>
      <c r="K49" s="125" t="s">
        <v>93</v>
      </c>
      <c r="L49" s="106" t="s">
        <v>93</v>
      </c>
      <c r="M49" s="133" t="s">
        <v>95</v>
      </c>
      <c r="N49" s="113" t="s">
        <v>95</v>
      </c>
      <c r="O49" s="137">
        <v>1</v>
      </c>
      <c r="P49" s="117">
        <v>0</v>
      </c>
      <c r="Q49" s="125" t="s">
        <v>93</v>
      </c>
      <c r="R49" s="121" t="s">
        <v>95</v>
      </c>
    </row>
    <row r="50" spans="2:18" s="65" customFormat="1" ht="21.9" customHeight="1" thickBot="1" x14ac:dyDescent="0.25">
      <c r="B50" s="66" t="s">
        <v>15</v>
      </c>
      <c r="C50" s="126" t="s">
        <v>93</v>
      </c>
      <c r="D50" s="107" t="s">
        <v>93</v>
      </c>
      <c r="E50" s="126" t="s">
        <v>93</v>
      </c>
      <c r="F50" s="107" t="s">
        <v>93</v>
      </c>
      <c r="G50" s="131">
        <v>1</v>
      </c>
      <c r="H50" s="111">
        <v>1</v>
      </c>
      <c r="I50" s="126" t="s">
        <v>95</v>
      </c>
      <c r="J50" s="107" t="s">
        <v>95</v>
      </c>
      <c r="K50" s="126" t="s">
        <v>95</v>
      </c>
      <c r="L50" s="107" t="s">
        <v>95</v>
      </c>
      <c r="M50" s="135" t="s">
        <v>95</v>
      </c>
      <c r="N50" s="115" t="s">
        <v>93</v>
      </c>
      <c r="O50" s="139">
        <v>2</v>
      </c>
      <c r="P50" s="119">
        <v>1</v>
      </c>
      <c r="Q50" s="126" t="s">
        <v>95</v>
      </c>
      <c r="R50" s="122" t="s">
        <v>95</v>
      </c>
    </row>
    <row r="51" spans="2:18" s="4" customFormat="1" ht="36" customHeight="1" thickBot="1" x14ac:dyDescent="0.25">
      <c r="B51" s="140" t="s">
        <v>16</v>
      </c>
      <c r="C51" s="141">
        <f>COUNTIF(C8:C50,"有")</f>
        <v>40</v>
      </c>
      <c r="D51" s="399">
        <f>COUNTIF(D8:D50,"有")</f>
        <v>39</v>
      </c>
      <c r="E51" s="141">
        <f>COUNTIF(E8:E50,"有")</f>
        <v>34</v>
      </c>
      <c r="F51" s="399">
        <f>COUNTIF(F8:F50,"有")</f>
        <v>31</v>
      </c>
      <c r="G51" s="143">
        <f>SUM(G8:G50)</f>
        <v>196</v>
      </c>
      <c r="H51" s="144">
        <f>SUM(H8:H50)</f>
        <v>196</v>
      </c>
      <c r="I51" s="141">
        <f t="shared" ref="I51:N51" si="0">COUNTIF(I8:I50,"有")</f>
        <v>38</v>
      </c>
      <c r="J51" s="399">
        <f t="shared" si="0"/>
        <v>39</v>
      </c>
      <c r="K51" s="141">
        <f t="shared" si="0"/>
        <v>38</v>
      </c>
      <c r="L51" s="399">
        <f t="shared" si="0"/>
        <v>38</v>
      </c>
      <c r="M51" s="141">
        <f t="shared" si="0"/>
        <v>19</v>
      </c>
      <c r="N51" s="399">
        <f t="shared" si="0"/>
        <v>18</v>
      </c>
      <c r="O51" s="141">
        <f>SUM(O8:O50)</f>
        <v>655</v>
      </c>
      <c r="P51" s="142">
        <f>SUM(P8:P50)</f>
        <v>694</v>
      </c>
      <c r="Q51" s="141">
        <f>COUNTIF(Q8:Q50,"有")</f>
        <v>16</v>
      </c>
      <c r="R51" s="400">
        <f>COUNTIF(R8:R50,"有")</f>
        <v>9</v>
      </c>
    </row>
    <row r="52" spans="2:18" s="12" customFormat="1" ht="23.25" customHeight="1" x14ac:dyDescent="0.2">
      <c r="B52" s="43"/>
      <c r="C52" s="44"/>
      <c r="D52" s="398">
        <f>COUNTIF(D8:D50,$B$58)</f>
        <v>39</v>
      </c>
      <c r="E52" s="44"/>
      <c r="F52" s="398">
        <f>COUNTIF(F8:F50,$B$58)</f>
        <v>31</v>
      </c>
      <c r="G52" s="44"/>
      <c r="H52" s="44"/>
      <c r="I52" s="44"/>
      <c r="J52" s="398">
        <f>COUNTIF(J8:J50,$B$58)</f>
        <v>39</v>
      </c>
      <c r="K52" s="45"/>
      <c r="L52" s="401">
        <f>COUNTIF(L8:L50,$B$58)</f>
        <v>38</v>
      </c>
      <c r="M52" s="44"/>
      <c r="N52" s="398">
        <f>COUNTIF(N8:N50,$B$58)</f>
        <v>18</v>
      </c>
      <c r="R52" s="402">
        <f>COUNTIF(R8:R50,$B$58)</f>
        <v>9</v>
      </c>
    </row>
    <row r="53" spans="2:18" ht="16.8" customHeight="1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8"/>
      <c r="L53" s="48"/>
      <c r="M53" s="47"/>
      <c r="N53" s="47"/>
    </row>
    <row r="54" spans="2:18" x14ac:dyDescent="0.2">
      <c r="I54" s="406"/>
      <c r="J54" s="407"/>
    </row>
    <row r="56" spans="2:18" x14ac:dyDescent="0.2">
      <c r="J56" s="408" t="str">
        <f>IF(J51=J54,"合致","要修正")</f>
        <v>要修正</v>
      </c>
    </row>
    <row r="58" spans="2:18" x14ac:dyDescent="0.2">
      <c r="B58" s="13" t="s">
        <v>34</v>
      </c>
    </row>
    <row r="59" spans="2:18" x14ac:dyDescent="0.2">
      <c r="B59" s="13" t="s">
        <v>35</v>
      </c>
    </row>
  </sheetData>
  <mergeCells count="26">
    <mergeCell ref="Q3:R4"/>
    <mergeCell ref="B3:B7"/>
    <mergeCell ref="H5:H6"/>
    <mergeCell ref="G5:G6"/>
    <mergeCell ref="G4:H4"/>
    <mergeCell ref="C3:D4"/>
    <mergeCell ref="D5:D6"/>
    <mergeCell ref="E5:E6"/>
    <mergeCell ref="F5:F6"/>
    <mergeCell ref="Q5:Q6"/>
    <mergeCell ref="R5:R6"/>
    <mergeCell ref="P5:P6"/>
    <mergeCell ref="J5:J6"/>
    <mergeCell ref="K5:K6"/>
    <mergeCell ref="C5:C6"/>
    <mergeCell ref="M4:N4"/>
    <mergeCell ref="O5:O6"/>
    <mergeCell ref="I4:J4"/>
    <mergeCell ref="E3:F4"/>
    <mergeCell ref="K4:L4"/>
    <mergeCell ref="G3:N3"/>
    <mergeCell ref="O3:P4"/>
    <mergeCell ref="L5:L6"/>
    <mergeCell ref="I5:I6"/>
    <mergeCell ref="M5:M6"/>
    <mergeCell ref="N5:N6"/>
  </mergeCells>
  <phoneticPr fontId="2"/>
  <dataValidations count="2">
    <dataValidation type="list" allowBlank="1" showInputMessage="1" showErrorMessage="1" sqref="C8:F50 I8:N50 Q8:R50" xr:uid="{00000000-0002-0000-0000-000000000000}">
      <formula1>$B$58:$B$59</formula1>
    </dataValidation>
    <dataValidation type="whole" allowBlank="1" showInputMessage="1" showErrorMessage="1" errorTitle="入力不可" error="入力できるのは整数のみです" sqref="P8:P50 H8:H50" xr:uid="{00000000-0002-0000-0000-000001000000}">
      <formula1>0</formula1>
      <formula2>9999999</formula2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47" orientation="landscape" r:id="rId1"/>
  <headerFooter scaleWithDoc="0" alignWithMargins="0">
    <oddFooter>&amp;C４４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V54"/>
  <sheetViews>
    <sheetView view="pageBreakPreview" zoomScaleNormal="75" zoomScaleSheetLayoutView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39" sqref="C39:L39"/>
    </sheetView>
  </sheetViews>
  <sheetFormatPr defaultColWidth="9" defaultRowHeight="13.2" x14ac:dyDescent="0.2"/>
  <cols>
    <col min="1" max="1" width="9" style="10"/>
    <col min="2" max="2" width="14.21875" style="10" customWidth="1"/>
    <col min="3" max="11" width="8" style="10" customWidth="1"/>
    <col min="12" max="12" width="8.6640625" style="10" customWidth="1"/>
    <col min="13" max="16384" width="9" style="10"/>
  </cols>
  <sheetData>
    <row r="1" spans="2:15" s="27" customFormat="1" ht="19.2" x14ac:dyDescent="0.2">
      <c r="B1" s="37" t="s">
        <v>58</v>
      </c>
      <c r="C1" s="25"/>
      <c r="D1" s="25"/>
      <c r="E1" s="25"/>
      <c r="F1" s="25"/>
      <c r="G1" s="26"/>
      <c r="H1" s="26"/>
      <c r="I1" s="26"/>
      <c r="J1" s="26"/>
      <c r="K1" s="26"/>
      <c r="L1" s="26"/>
      <c r="M1" s="26"/>
      <c r="N1" s="26"/>
      <c r="O1" s="26"/>
    </row>
    <row r="2" spans="2:15" s="12" customFormat="1" ht="18.75" customHeight="1" thickBot="1" x14ac:dyDescent="0.25">
      <c r="B2" s="38"/>
    </row>
    <row r="3" spans="2:15" s="3" customFormat="1" ht="13.5" customHeight="1" thickBot="1" x14ac:dyDescent="0.25">
      <c r="B3" s="499" t="s">
        <v>20</v>
      </c>
      <c r="C3" s="502" t="s">
        <v>59</v>
      </c>
      <c r="D3" s="503"/>
      <c r="E3" s="503"/>
      <c r="F3" s="503"/>
      <c r="G3" s="503"/>
      <c r="H3" s="503"/>
      <c r="I3" s="503"/>
      <c r="J3" s="503"/>
      <c r="K3" s="503"/>
      <c r="L3" s="504"/>
    </row>
    <row r="4" spans="2:15" s="3" customFormat="1" ht="43.5" customHeight="1" x14ac:dyDescent="0.2">
      <c r="B4" s="500"/>
      <c r="C4" s="508" t="s">
        <v>40</v>
      </c>
      <c r="D4" s="506"/>
      <c r="E4" s="506"/>
      <c r="F4" s="506"/>
      <c r="G4" s="505" t="s">
        <v>41</v>
      </c>
      <c r="H4" s="506"/>
      <c r="I4" s="506"/>
      <c r="J4" s="507"/>
      <c r="K4" s="509" t="s">
        <v>30</v>
      </c>
      <c r="L4" s="510"/>
      <c r="M4" s="405"/>
    </row>
    <row r="5" spans="2:15" s="3" customFormat="1" ht="31.5" customHeight="1" x14ac:dyDescent="0.2">
      <c r="B5" s="500"/>
      <c r="C5" s="511" t="s">
        <v>144</v>
      </c>
      <c r="D5" s="512"/>
      <c r="E5" s="513" t="s">
        <v>145</v>
      </c>
      <c r="F5" s="514"/>
      <c r="G5" s="515" t="s">
        <v>144</v>
      </c>
      <c r="H5" s="516"/>
      <c r="I5" s="513" t="s">
        <v>145</v>
      </c>
      <c r="J5" s="517"/>
      <c r="K5" s="181" t="s">
        <v>144</v>
      </c>
      <c r="L5" s="147" t="s">
        <v>145</v>
      </c>
    </row>
    <row r="6" spans="2:15" s="3" customFormat="1" ht="15" customHeight="1" thickBot="1" x14ac:dyDescent="0.25">
      <c r="B6" s="501"/>
      <c r="C6" s="161" t="s">
        <v>39</v>
      </c>
      <c r="D6" s="162" t="s">
        <v>51</v>
      </c>
      <c r="E6" s="145" t="s">
        <v>39</v>
      </c>
      <c r="F6" s="145" t="s">
        <v>51</v>
      </c>
      <c r="G6" s="171" t="s">
        <v>39</v>
      </c>
      <c r="H6" s="172" t="s">
        <v>51</v>
      </c>
      <c r="I6" s="145" t="s">
        <v>39</v>
      </c>
      <c r="J6" s="146" t="s">
        <v>51</v>
      </c>
      <c r="K6" s="172" t="s">
        <v>38</v>
      </c>
      <c r="L6" s="148" t="s">
        <v>38</v>
      </c>
    </row>
    <row r="7" spans="2:15" ht="12.6" customHeight="1" x14ac:dyDescent="0.2">
      <c r="B7" s="8" t="s">
        <v>100</v>
      </c>
      <c r="C7" s="163">
        <v>4627</v>
      </c>
      <c r="D7" s="164">
        <v>5632</v>
      </c>
      <c r="E7" s="149">
        <v>4641</v>
      </c>
      <c r="F7" s="149">
        <v>5573</v>
      </c>
      <c r="G7" s="173">
        <v>221</v>
      </c>
      <c r="H7" s="174">
        <v>744</v>
      </c>
      <c r="I7" s="149">
        <v>255</v>
      </c>
      <c r="J7" s="153">
        <v>743</v>
      </c>
      <c r="K7" s="174">
        <v>6</v>
      </c>
      <c r="L7" s="157">
        <v>6</v>
      </c>
    </row>
    <row r="8" spans="2:15" s="1" customFormat="1" ht="12.6" customHeight="1" x14ac:dyDescent="0.2">
      <c r="B8" s="9" t="s">
        <v>101</v>
      </c>
      <c r="C8" s="165">
        <v>100</v>
      </c>
      <c r="D8" s="166">
        <v>190</v>
      </c>
      <c r="E8" s="150">
        <v>55</v>
      </c>
      <c r="F8" s="150">
        <v>93</v>
      </c>
      <c r="G8" s="175">
        <v>85</v>
      </c>
      <c r="H8" s="176">
        <v>180</v>
      </c>
      <c r="I8" s="150">
        <v>57</v>
      </c>
      <c r="J8" s="154">
        <v>113</v>
      </c>
      <c r="K8" s="176">
        <v>1</v>
      </c>
      <c r="L8" s="158">
        <v>0</v>
      </c>
    </row>
    <row r="9" spans="2:15" s="1" customFormat="1" ht="12.6" customHeight="1" x14ac:dyDescent="0.2">
      <c r="B9" s="9" t="s">
        <v>102</v>
      </c>
      <c r="C9" s="167">
        <v>202</v>
      </c>
      <c r="D9" s="168">
        <v>290</v>
      </c>
      <c r="E9" s="151">
        <v>188</v>
      </c>
      <c r="F9" s="151">
        <v>304</v>
      </c>
      <c r="G9" s="177">
        <v>19</v>
      </c>
      <c r="H9" s="178">
        <v>36</v>
      </c>
      <c r="I9" s="151">
        <v>48</v>
      </c>
      <c r="J9" s="155">
        <v>113</v>
      </c>
      <c r="K9" s="178">
        <v>2</v>
      </c>
      <c r="L9" s="159">
        <v>2</v>
      </c>
    </row>
    <row r="10" spans="2:15" s="1" customFormat="1" ht="12.6" customHeight="1" x14ac:dyDescent="0.2">
      <c r="B10" s="9" t="s">
        <v>97</v>
      </c>
      <c r="C10" s="165">
        <v>16</v>
      </c>
      <c r="D10" s="166">
        <v>30</v>
      </c>
      <c r="E10" s="150">
        <v>7</v>
      </c>
      <c r="F10" s="150">
        <v>11</v>
      </c>
      <c r="G10" s="175">
        <v>2</v>
      </c>
      <c r="H10" s="176">
        <v>4</v>
      </c>
      <c r="I10" s="150">
        <v>0</v>
      </c>
      <c r="J10" s="154">
        <v>0</v>
      </c>
      <c r="K10" s="176">
        <v>1</v>
      </c>
      <c r="L10" s="158">
        <v>0</v>
      </c>
    </row>
    <row r="11" spans="2:15" s="1" customFormat="1" ht="12.6" customHeight="1" x14ac:dyDescent="0.2">
      <c r="B11" s="9" t="s">
        <v>130</v>
      </c>
      <c r="C11" s="165">
        <v>16</v>
      </c>
      <c r="D11" s="166">
        <v>16</v>
      </c>
      <c r="E11" s="150">
        <v>22</v>
      </c>
      <c r="F11" s="150">
        <v>13</v>
      </c>
      <c r="G11" s="175">
        <v>1</v>
      </c>
      <c r="H11" s="176">
        <v>1</v>
      </c>
      <c r="I11" s="150">
        <v>0</v>
      </c>
      <c r="J11" s="154">
        <v>0</v>
      </c>
      <c r="K11" s="176">
        <v>0</v>
      </c>
      <c r="L11" s="158">
        <v>0</v>
      </c>
    </row>
    <row r="12" spans="2:15" s="1" customFormat="1" ht="12.6" customHeight="1" x14ac:dyDescent="0.2">
      <c r="B12" s="9" t="s">
        <v>99</v>
      </c>
      <c r="C12" s="165">
        <v>490</v>
      </c>
      <c r="D12" s="166">
        <v>686</v>
      </c>
      <c r="E12" s="150">
        <v>493</v>
      </c>
      <c r="F12" s="150">
        <v>667</v>
      </c>
      <c r="G12" s="175">
        <v>10</v>
      </c>
      <c r="H12" s="176">
        <v>27</v>
      </c>
      <c r="I12" s="150">
        <v>15</v>
      </c>
      <c r="J12" s="154">
        <v>23</v>
      </c>
      <c r="K12" s="176">
        <v>2</v>
      </c>
      <c r="L12" s="158">
        <v>2</v>
      </c>
    </row>
    <row r="13" spans="2:15" s="1" customFormat="1" ht="12.6" customHeight="1" x14ac:dyDescent="0.2">
      <c r="B13" s="9" t="s">
        <v>104</v>
      </c>
      <c r="C13" s="165">
        <v>525</v>
      </c>
      <c r="D13" s="166">
        <v>778</v>
      </c>
      <c r="E13" s="150">
        <v>501</v>
      </c>
      <c r="F13" s="150">
        <v>659</v>
      </c>
      <c r="G13" s="175">
        <v>2</v>
      </c>
      <c r="H13" s="176">
        <v>7</v>
      </c>
      <c r="I13" s="150">
        <v>1</v>
      </c>
      <c r="J13" s="154">
        <v>5</v>
      </c>
      <c r="K13" s="176">
        <v>2</v>
      </c>
      <c r="L13" s="158">
        <v>2</v>
      </c>
    </row>
    <row r="14" spans="2:15" s="1" customFormat="1" ht="12.6" customHeight="1" x14ac:dyDescent="0.2">
      <c r="B14" s="9" t="s">
        <v>109</v>
      </c>
      <c r="C14" s="165">
        <v>2457</v>
      </c>
      <c r="D14" s="166">
        <v>1624</v>
      </c>
      <c r="E14" s="150">
        <v>1796</v>
      </c>
      <c r="F14" s="150">
        <v>1308</v>
      </c>
      <c r="G14" s="175">
        <v>21</v>
      </c>
      <c r="H14" s="176">
        <v>236</v>
      </c>
      <c r="I14" s="150">
        <v>19</v>
      </c>
      <c r="J14" s="154">
        <v>227</v>
      </c>
      <c r="K14" s="176">
        <v>5</v>
      </c>
      <c r="L14" s="158">
        <v>5</v>
      </c>
    </row>
    <row r="15" spans="2:15" s="1" customFormat="1" ht="12.6" customHeight="1" x14ac:dyDescent="0.2">
      <c r="B15" s="9" t="s">
        <v>123</v>
      </c>
      <c r="C15" s="165">
        <v>40</v>
      </c>
      <c r="D15" s="166">
        <v>60</v>
      </c>
      <c r="E15" s="150">
        <v>27</v>
      </c>
      <c r="F15" s="150">
        <v>41</v>
      </c>
      <c r="G15" s="175">
        <v>0</v>
      </c>
      <c r="H15" s="176">
        <v>0</v>
      </c>
      <c r="I15" s="150">
        <v>0</v>
      </c>
      <c r="J15" s="154">
        <v>0</v>
      </c>
      <c r="K15" s="176">
        <v>1</v>
      </c>
      <c r="L15" s="158">
        <v>1</v>
      </c>
    </row>
    <row r="16" spans="2:15" s="1" customFormat="1" ht="12.6" customHeight="1" x14ac:dyDescent="0.2">
      <c r="B16" s="9" t="s">
        <v>119</v>
      </c>
      <c r="C16" s="165">
        <v>7</v>
      </c>
      <c r="D16" s="166">
        <v>14</v>
      </c>
      <c r="E16" s="150">
        <v>3</v>
      </c>
      <c r="F16" s="150">
        <v>6</v>
      </c>
      <c r="G16" s="175">
        <v>1</v>
      </c>
      <c r="H16" s="176">
        <v>6</v>
      </c>
      <c r="I16" s="150">
        <v>0</v>
      </c>
      <c r="J16" s="154">
        <v>0</v>
      </c>
      <c r="K16" s="176">
        <v>2</v>
      </c>
      <c r="L16" s="158">
        <v>2</v>
      </c>
    </row>
    <row r="17" spans="2:22" s="1" customFormat="1" ht="12.6" customHeight="1" x14ac:dyDescent="0.2">
      <c r="B17" s="9" t="s">
        <v>106</v>
      </c>
      <c r="C17" s="167">
        <v>781</v>
      </c>
      <c r="D17" s="168">
        <v>862</v>
      </c>
      <c r="E17" s="151">
        <v>689</v>
      </c>
      <c r="F17" s="151">
        <v>625</v>
      </c>
      <c r="G17" s="177">
        <v>21</v>
      </c>
      <c r="H17" s="178">
        <v>48</v>
      </c>
      <c r="I17" s="151">
        <v>22</v>
      </c>
      <c r="J17" s="155">
        <v>50</v>
      </c>
      <c r="K17" s="178">
        <v>3</v>
      </c>
      <c r="L17" s="159">
        <v>3</v>
      </c>
    </row>
    <row r="18" spans="2:22" s="1" customFormat="1" ht="12.6" customHeight="1" x14ac:dyDescent="0.2">
      <c r="B18" s="9" t="s">
        <v>116</v>
      </c>
      <c r="C18" s="165">
        <v>1444</v>
      </c>
      <c r="D18" s="166">
        <v>2154</v>
      </c>
      <c r="E18" s="150">
        <v>1033</v>
      </c>
      <c r="F18" s="150">
        <v>1775</v>
      </c>
      <c r="G18" s="175">
        <v>17</v>
      </c>
      <c r="H18" s="176">
        <v>81</v>
      </c>
      <c r="I18" s="150">
        <v>14</v>
      </c>
      <c r="J18" s="154">
        <v>102</v>
      </c>
      <c r="K18" s="176">
        <v>2</v>
      </c>
      <c r="L18" s="158">
        <v>2</v>
      </c>
      <c r="V18" s="55"/>
    </row>
    <row r="19" spans="2:22" s="1" customFormat="1" ht="12.6" customHeight="1" x14ac:dyDescent="0.2">
      <c r="B19" s="9" t="s">
        <v>105</v>
      </c>
      <c r="C19" s="165">
        <v>460</v>
      </c>
      <c r="D19" s="166">
        <v>920</v>
      </c>
      <c r="E19" s="150">
        <v>349</v>
      </c>
      <c r="F19" s="150">
        <v>673</v>
      </c>
      <c r="G19" s="175">
        <v>10</v>
      </c>
      <c r="H19" s="176">
        <v>20</v>
      </c>
      <c r="I19" s="150">
        <v>14</v>
      </c>
      <c r="J19" s="154">
        <v>47</v>
      </c>
      <c r="K19" s="176">
        <v>2</v>
      </c>
      <c r="L19" s="158">
        <v>2</v>
      </c>
    </row>
    <row r="20" spans="2:22" s="1" customFormat="1" ht="12.6" customHeight="1" x14ac:dyDescent="0.2">
      <c r="B20" s="9" t="s">
        <v>117</v>
      </c>
      <c r="C20" s="167">
        <v>209</v>
      </c>
      <c r="D20" s="168">
        <v>425</v>
      </c>
      <c r="E20" s="151">
        <v>197</v>
      </c>
      <c r="F20" s="151">
        <v>434</v>
      </c>
      <c r="G20" s="177">
        <v>14</v>
      </c>
      <c r="H20" s="178">
        <v>34</v>
      </c>
      <c r="I20" s="151">
        <v>20</v>
      </c>
      <c r="J20" s="155">
        <v>50</v>
      </c>
      <c r="K20" s="178">
        <v>2</v>
      </c>
      <c r="L20" s="159">
        <v>3</v>
      </c>
    </row>
    <row r="21" spans="2:22" s="67" customFormat="1" ht="12.6" customHeight="1" x14ac:dyDescent="0.2">
      <c r="B21" s="76" t="s">
        <v>5</v>
      </c>
      <c r="C21" s="167">
        <v>421</v>
      </c>
      <c r="D21" s="168">
        <v>954</v>
      </c>
      <c r="E21" s="151">
        <v>436</v>
      </c>
      <c r="F21" s="151">
        <v>581</v>
      </c>
      <c r="G21" s="177">
        <v>32</v>
      </c>
      <c r="H21" s="178">
        <v>112</v>
      </c>
      <c r="I21" s="151">
        <v>61</v>
      </c>
      <c r="J21" s="155">
        <v>85</v>
      </c>
      <c r="K21" s="178">
        <v>15</v>
      </c>
      <c r="L21" s="159">
        <v>3</v>
      </c>
    </row>
    <row r="22" spans="2:22" s="1" customFormat="1" ht="12.6" customHeight="1" x14ac:dyDescent="0.2">
      <c r="B22" s="9" t="s">
        <v>92</v>
      </c>
      <c r="C22" s="165">
        <v>428</v>
      </c>
      <c r="D22" s="166">
        <v>689</v>
      </c>
      <c r="E22" s="150">
        <v>389</v>
      </c>
      <c r="F22" s="150">
        <v>675</v>
      </c>
      <c r="G22" s="175">
        <v>2</v>
      </c>
      <c r="H22" s="176">
        <v>20</v>
      </c>
      <c r="I22" s="150">
        <v>1</v>
      </c>
      <c r="J22" s="154">
        <v>6</v>
      </c>
      <c r="K22" s="176">
        <v>3</v>
      </c>
      <c r="L22" s="158">
        <v>3</v>
      </c>
    </row>
    <row r="23" spans="2:22" s="1" customFormat="1" ht="12.6" customHeight="1" x14ac:dyDescent="0.2">
      <c r="B23" s="9" t="s">
        <v>122</v>
      </c>
      <c r="C23" s="165">
        <v>160</v>
      </c>
      <c r="D23" s="166">
        <v>256</v>
      </c>
      <c r="E23" s="150">
        <v>166</v>
      </c>
      <c r="F23" s="150">
        <v>355</v>
      </c>
      <c r="G23" s="175">
        <v>4</v>
      </c>
      <c r="H23" s="176">
        <v>50</v>
      </c>
      <c r="I23" s="150">
        <v>6</v>
      </c>
      <c r="J23" s="154">
        <v>69</v>
      </c>
      <c r="K23" s="176">
        <v>4</v>
      </c>
      <c r="L23" s="158">
        <v>4</v>
      </c>
    </row>
    <row r="24" spans="2:22" s="1" customFormat="1" ht="12.6" customHeight="1" x14ac:dyDescent="0.2">
      <c r="B24" s="9" t="s">
        <v>129</v>
      </c>
      <c r="C24" s="165">
        <v>214</v>
      </c>
      <c r="D24" s="166">
        <v>280</v>
      </c>
      <c r="E24" s="150">
        <v>181</v>
      </c>
      <c r="F24" s="150">
        <v>211</v>
      </c>
      <c r="G24" s="175">
        <v>8</v>
      </c>
      <c r="H24" s="176">
        <v>16</v>
      </c>
      <c r="I24" s="150">
        <v>8</v>
      </c>
      <c r="J24" s="154">
        <v>28</v>
      </c>
      <c r="K24" s="176">
        <v>1</v>
      </c>
      <c r="L24" s="158">
        <v>0</v>
      </c>
    </row>
    <row r="25" spans="2:22" s="1" customFormat="1" ht="12.6" customHeight="1" x14ac:dyDescent="0.2">
      <c r="B25" s="9" t="s">
        <v>112</v>
      </c>
      <c r="C25" s="167">
        <v>500</v>
      </c>
      <c r="D25" s="168">
        <v>660</v>
      </c>
      <c r="E25" s="151">
        <v>391</v>
      </c>
      <c r="F25" s="151">
        <v>534</v>
      </c>
      <c r="G25" s="177">
        <v>155</v>
      </c>
      <c r="H25" s="178">
        <v>130</v>
      </c>
      <c r="I25" s="151">
        <v>62</v>
      </c>
      <c r="J25" s="155">
        <v>110</v>
      </c>
      <c r="K25" s="178">
        <v>1</v>
      </c>
      <c r="L25" s="159">
        <v>1</v>
      </c>
    </row>
    <row r="26" spans="2:22" s="1" customFormat="1" ht="12.6" customHeight="1" x14ac:dyDescent="0.2">
      <c r="B26" s="9" t="s">
        <v>75</v>
      </c>
      <c r="C26" s="167">
        <v>846</v>
      </c>
      <c r="D26" s="168">
        <v>1131</v>
      </c>
      <c r="E26" s="151">
        <v>851</v>
      </c>
      <c r="F26" s="151">
        <v>1205</v>
      </c>
      <c r="G26" s="177">
        <v>3</v>
      </c>
      <c r="H26" s="178">
        <v>6</v>
      </c>
      <c r="I26" s="151">
        <v>15</v>
      </c>
      <c r="J26" s="155">
        <v>21</v>
      </c>
      <c r="K26" s="178">
        <v>6</v>
      </c>
      <c r="L26" s="159">
        <v>6</v>
      </c>
    </row>
    <row r="27" spans="2:22" s="1" customFormat="1" ht="12.6" customHeight="1" x14ac:dyDescent="0.2">
      <c r="B27" s="9" t="s">
        <v>111</v>
      </c>
      <c r="C27" s="165">
        <v>686</v>
      </c>
      <c r="D27" s="166">
        <v>1458</v>
      </c>
      <c r="E27" s="150">
        <v>582</v>
      </c>
      <c r="F27" s="150">
        <v>1260</v>
      </c>
      <c r="G27" s="175">
        <v>15</v>
      </c>
      <c r="H27" s="176">
        <v>30</v>
      </c>
      <c r="I27" s="150">
        <v>2</v>
      </c>
      <c r="J27" s="154">
        <v>12</v>
      </c>
      <c r="K27" s="176">
        <v>2</v>
      </c>
      <c r="L27" s="158">
        <v>2</v>
      </c>
    </row>
    <row r="28" spans="2:22" s="1" customFormat="1" ht="12.6" customHeight="1" x14ac:dyDescent="0.2">
      <c r="B28" s="9" t="s">
        <v>118</v>
      </c>
      <c r="C28" s="167">
        <v>340</v>
      </c>
      <c r="D28" s="168">
        <v>680</v>
      </c>
      <c r="E28" s="151">
        <v>414</v>
      </c>
      <c r="F28" s="151">
        <v>928</v>
      </c>
      <c r="G28" s="177">
        <v>93</v>
      </c>
      <c r="H28" s="178">
        <v>203</v>
      </c>
      <c r="I28" s="151">
        <v>80</v>
      </c>
      <c r="J28" s="155">
        <v>240</v>
      </c>
      <c r="K28" s="178">
        <v>2</v>
      </c>
      <c r="L28" s="159">
        <v>2</v>
      </c>
    </row>
    <row r="29" spans="2:22" s="1" customFormat="1" ht="12.6" customHeight="1" x14ac:dyDescent="0.2">
      <c r="B29" s="9" t="s">
        <v>132</v>
      </c>
      <c r="C29" s="165">
        <v>300</v>
      </c>
      <c r="D29" s="166">
        <v>750</v>
      </c>
      <c r="E29" s="150">
        <v>176</v>
      </c>
      <c r="F29" s="150">
        <v>452</v>
      </c>
      <c r="G29" s="175">
        <v>10</v>
      </c>
      <c r="H29" s="176">
        <v>20</v>
      </c>
      <c r="I29" s="150">
        <v>19</v>
      </c>
      <c r="J29" s="154">
        <v>33</v>
      </c>
      <c r="K29" s="176">
        <v>2</v>
      </c>
      <c r="L29" s="158">
        <v>2</v>
      </c>
    </row>
    <row r="30" spans="2:22" s="1" customFormat="1" ht="12.6" customHeight="1" x14ac:dyDescent="0.2">
      <c r="B30" s="9" t="s">
        <v>115</v>
      </c>
      <c r="C30" s="165">
        <v>136</v>
      </c>
      <c r="D30" s="166">
        <v>204</v>
      </c>
      <c r="E30" s="150">
        <v>139</v>
      </c>
      <c r="F30" s="150">
        <v>230</v>
      </c>
      <c r="G30" s="175">
        <v>2</v>
      </c>
      <c r="H30" s="176">
        <v>2</v>
      </c>
      <c r="I30" s="150">
        <v>0</v>
      </c>
      <c r="J30" s="154">
        <v>0</v>
      </c>
      <c r="K30" s="176">
        <v>3</v>
      </c>
      <c r="L30" s="158">
        <v>3</v>
      </c>
    </row>
    <row r="31" spans="2:22" s="1" customFormat="1" ht="12.6" customHeight="1" x14ac:dyDescent="0.2">
      <c r="B31" s="9" t="s">
        <v>98</v>
      </c>
      <c r="C31" s="165">
        <v>537</v>
      </c>
      <c r="D31" s="166">
        <v>806</v>
      </c>
      <c r="E31" s="150">
        <v>536</v>
      </c>
      <c r="F31" s="150">
        <v>1025</v>
      </c>
      <c r="G31" s="175">
        <v>14</v>
      </c>
      <c r="H31" s="176">
        <v>90</v>
      </c>
      <c r="I31" s="150">
        <v>27</v>
      </c>
      <c r="J31" s="154">
        <v>175</v>
      </c>
      <c r="K31" s="176">
        <v>2</v>
      </c>
      <c r="L31" s="158">
        <v>2</v>
      </c>
    </row>
    <row r="32" spans="2:22" s="1" customFormat="1" ht="12.6" customHeight="1" x14ac:dyDescent="0.2">
      <c r="B32" s="9" t="s">
        <v>126</v>
      </c>
      <c r="C32" s="167">
        <v>320</v>
      </c>
      <c r="D32" s="168">
        <v>430</v>
      </c>
      <c r="E32" s="151">
        <v>217</v>
      </c>
      <c r="F32" s="151">
        <v>548</v>
      </c>
      <c r="G32" s="177">
        <v>23</v>
      </c>
      <c r="H32" s="178">
        <v>55</v>
      </c>
      <c r="I32" s="151">
        <v>37</v>
      </c>
      <c r="J32" s="155">
        <v>120</v>
      </c>
      <c r="K32" s="178">
        <v>2</v>
      </c>
      <c r="L32" s="159">
        <v>2</v>
      </c>
    </row>
    <row r="33" spans="2:12" s="1" customFormat="1" ht="12.6" customHeight="1" x14ac:dyDescent="0.2">
      <c r="B33" s="9" t="s">
        <v>124</v>
      </c>
      <c r="C33" s="167">
        <v>80</v>
      </c>
      <c r="D33" s="168">
        <v>95</v>
      </c>
      <c r="E33" s="151">
        <v>62</v>
      </c>
      <c r="F33" s="151">
        <v>64</v>
      </c>
      <c r="G33" s="177">
        <v>55</v>
      </c>
      <c r="H33" s="178">
        <v>87</v>
      </c>
      <c r="I33" s="151">
        <v>39</v>
      </c>
      <c r="J33" s="155">
        <v>43</v>
      </c>
      <c r="K33" s="178">
        <v>1</v>
      </c>
      <c r="L33" s="159">
        <v>1</v>
      </c>
    </row>
    <row r="34" spans="2:12" s="1" customFormat="1" ht="12.6" customHeight="1" x14ac:dyDescent="0.2">
      <c r="B34" s="9" t="s">
        <v>108</v>
      </c>
      <c r="C34" s="165">
        <v>14</v>
      </c>
      <c r="D34" s="166">
        <v>46</v>
      </c>
      <c r="E34" s="150">
        <v>13</v>
      </c>
      <c r="F34" s="150">
        <v>25</v>
      </c>
      <c r="G34" s="175">
        <v>0</v>
      </c>
      <c r="H34" s="176">
        <v>0</v>
      </c>
      <c r="I34" s="150">
        <v>0</v>
      </c>
      <c r="J34" s="154">
        <v>0</v>
      </c>
      <c r="K34" s="176">
        <v>0</v>
      </c>
      <c r="L34" s="158">
        <v>0</v>
      </c>
    </row>
    <row r="35" spans="2:12" s="1" customFormat="1" ht="12.6" customHeight="1" x14ac:dyDescent="0.2">
      <c r="B35" s="9" t="s">
        <v>125</v>
      </c>
      <c r="C35" s="165">
        <v>21</v>
      </c>
      <c r="D35" s="166">
        <v>60</v>
      </c>
      <c r="E35" s="150">
        <v>19</v>
      </c>
      <c r="F35" s="150">
        <v>53</v>
      </c>
      <c r="G35" s="175">
        <v>0</v>
      </c>
      <c r="H35" s="176">
        <v>0</v>
      </c>
      <c r="I35" s="150">
        <v>0</v>
      </c>
      <c r="J35" s="154">
        <v>0</v>
      </c>
      <c r="K35" s="176">
        <v>0</v>
      </c>
      <c r="L35" s="158">
        <v>0</v>
      </c>
    </row>
    <row r="36" spans="2:12" s="1" customFormat="1" ht="12.6" customHeight="1" x14ac:dyDescent="0.2">
      <c r="B36" s="9" t="s">
        <v>94</v>
      </c>
      <c r="C36" s="165">
        <v>1</v>
      </c>
      <c r="D36" s="166">
        <v>2</v>
      </c>
      <c r="E36" s="150">
        <v>0</v>
      </c>
      <c r="F36" s="150">
        <v>0</v>
      </c>
      <c r="G36" s="175">
        <v>0</v>
      </c>
      <c r="H36" s="176">
        <v>0</v>
      </c>
      <c r="I36" s="150">
        <v>0</v>
      </c>
      <c r="J36" s="154">
        <v>0</v>
      </c>
      <c r="K36" s="176">
        <v>0</v>
      </c>
      <c r="L36" s="158">
        <v>0</v>
      </c>
    </row>
    <row r="37" spans="2:12" s="1" customFormat="1" ht="12.6" customHeight="1" x14ac:dyDescent="0.2">
      <c r="B37" s="9" t="s">
        <v>107</v>
      </c>
      <c r="C37" s="165">
        <v>2610</v>
      </c>
      <c r="D37" s="166">
        <v>3797</v>
      </c>
      <c r="E37" s="150">
        <v>2423</v>
      </c>
      <c r="F37" s="150">
        <v>3750</v>
      </c>
      <c r="G37" s="175">
        <v>257</v>
      </c>
      <c r="H37" s="176">
        <v>880</v>
      </c>
      <c r="I37" s="150">
        <v>127</v>
      </c>
      <c r="J37" s="154">
        <v>622</v>
      </c>
      <c r="K37" s="176">
        <v>8</v>
      </c>
      <c r="L37" s="158">
        <v>8</v>
      </c>
    </row>
    <row r="38" spans="2:12" s="1" customFormat="1" ht="12.6" customHeight="1" x14ac:dyDescent="0.2">
      <c r="B38" s="9" t="s">
        <v>128</v>
      </c>
      <c r="C38" s="165">
        <v>73</v>
      </c>
      <c r="D38" s="166">
        <v>284</v>
      </c>
      <c r="E38" s="150">
        <v>46</v>
      </c>
      <c r="F38" s="150">
        <v>122</v>
      </c>
      <c r="G38" s="175">
        <v>1</v>
      </c>
      <c r="H38" s="176">
        <v>4</v>
      </c>
      <c r="I38" s="150">
        <v>0</v>
      </c>
      <c r="J38" s="154">
        <v>0</v>
      </c>
      <c r="K38" s="176">
        <v>1</v>
      </c>
      <c r="L38" s="158">
        <v>0</v>
      </c>
    </row>
    <row r="39" spans="2:12" s="1" customFormat="1" ht="12.6" customHeight="1" x14ac:dyDescent="0.2">
      <c r="B39" s="9" t="s">
        <v>110</v>
      </c>
      <c r="C39" s="165">
        <v>35</v>
      </c>
      <c r="D39" s="166">
        <v>1160</v>
      </c>
      <c r="E39" s="150">
        <v>38</v>
      </c>
      <c r="F39" s="150">
        <v>1026</v>
      </c>
      <c r="G39" s="175">
        <v>4</v>
      </c>
      <c r="H39" s="176">
        <v>130</v>
      </c>
      <c r="I39" s="150">
        <v>1</v>
      </c>
      <c r="J39" s="154">
        <v>105</v>
      </c>
      <c r="K39" s="176">
        <v>2</v>
      </c>
      <c r="L39" s="158">
        <v>2</v>
      </c>
    </row>
    <row r="40" spans="2:12" s="1" customFormat="1" ht="12.6" customHeight="1" x14ac:dyDescent="0.2">
      <c r="B40" s="9" t="s">
        <v>120</v>
      </c>
      <c r="C40" s="167">
        <v>20</v>
      </c>
      <c r="D40" s="168">
        <v>40</v>
      </c>
      <c r="E40" s="151">
        <v>1</v>
      </c>
      <c r="F40" s="151">
        <v>2</v>
      </c>
      <c r="G40" s="177">
        <v>1</v>
      </c>
      <c r="H40" s="178">
        <v>1</v>
      </c>
      <c r="I40" s="151">
        <v>0</v>
      </c>
      <c r="J40" s="155">
        <v>0</v>
      </c>
      <c r="K40" s="178">
        <v>1</v>
      </c>
      <c r="L40" s="159">
        <v>1</v>
      </c>
    </row>
    <row r="41" spans="2:12" s="1" customFormat="1" ht="12.6" customHeight="1" x14ac:dyDescent="0.2">
      <c r="B41" s="9" t="s">
        <v>103</v>
      </c>
      <c r="C41" s="165">
        <v>6</v>
      </c>
      <c r="D41" s="166">
        <v>12</v>
      </c>
      <c r="E41" s="150">
        <v>15</v>
      </c>
      <c r="F41" s="150">
        <v>31</v>
      </c>
      <c r="G41" s="175">
        <v>0</v>
      </c>
      <c r="H41" s="176">
        <v>0</v>
      </c>
      <c r="I41" s="150">
        <v>0</v>
      </c>
      <c r="J41" s="154">
        <v>0</v>
      </c>
      <c r="K41" s="176">
        <v>0</v>
      </c>
      <c r="L41" s="158">
        <v>0</v>
      </c>
    </row>
    <row r="42" spans="2:12" s="1" customFormat="1" ht="12.6" customHeight="1" x14ac:dyDescent="0.2">
      <c r="B42" s="9" t="s">
        <v>121</v>
      </c>
      <c r="C42" s="167">
        <v>237</v>
      </c>
      <c r="D42" s="168">
        <v>568</v>
      </c>
      <c r="E42" s="151">
        <v>367</v>
      </c>
      <c r="F42" s="151">
        <v>837</v>
      </c>
      <c r="G42" s="177">
        <v>26</v>
      </c>
      <c r="H42" s="178">
        <v>260</v>
      </c>
      <c r="I42" s="151">
        <v>36</v>
      </c>
      <c r="J42" s="155">
        <v>74</v>
      </c>
      <c r="K42" s="178">
        <v>3</v>
      </c>
      <c r="L42" s="159">
        <v>3</v>
      </c>
    </row>
    <row r="43" spans="2:12" s="67" customFormat="1" ht="12.6" customHeight="1" x14ac:dyDescent="0.2">
      <c r="B43" s="76" t="s">
        <v>12</v>
      </c>
      <c r="C43" s="167">
        <v>150</v>
      </c>
      <c r="D43" s="168">
        <v>330</v>
      </c>
      <c r="E43" s="151">
        <v>91</v>
      </c>
      <c r="F43" s="151">
        <v>254</v>
      </c>
      <c r="G43" s="177">
        <v>20</v>
      </c>
      <c r="H43" s="178">
        <v>60</v>
      </c>
      <c r="I43" s="151">
        <v>7</v>
      </c>
      <c r="J43" s="155">
        <v>34</v>
      </c>
      <c r="K43" s="178">
        <v>1</v>
      </c>
      <c r="L43" s="159">
        <v>1</v>
      </c>
    </row>
    <row r="44" spans="2:12" s="1" customFormat="1" ht="12.6" customHeight="1" x14ac:dyDescent="0.2">
      <c r="B44" s="9" t="s">
        <v>113</v>
      </c>
      <c r="C44" s="165">
        <v>280</v>
      </c>
      <c r="D44" s="166">
        <v>786</v>
      </c>
      <c r="E44" s="150">
        <v>326</v>
      </c>
      <c r="F44" s="150">
        <v>793</v>
      </c>
      <c r="G44" s="175">
        <v>3</v>
      </c>
      <c r="H44" s="176">
        <v>19</v>
      </c>
      <c r="I44" s="150">
        <v>5</v>
      </c>
      <c r="J44" s="154">
        <v>59</v>
      </c>
      <c r="K44" s="176">
        <v>1</v>
      </c>
      <c r="L44" s="158">
        <v>1</v>
      </c>
    </row>
    <row r="45" spans="2:12" s="1" customFormat="1" ht="12.6" customHeight="1" x14ac:dyDescent="0.2">
      <c r="B45" s="9" t="s">
        <v>114</v>
      </c>
      <c r="C45" s="165">
        <v>205</v>
      </c>
      <c r="D45" s="166">
        <v>292</v>
      </c>
      <c r="E45" s="150">
        <v>208</v>
      </c>
      <c r="F45" s="150">
        <v>412</v>
      </c>
      <c r="G45" s="175">
        <v>1</v>
      </c>
      <c r="H45" s="176">
        <v>5</v>
      </c>
      <c r="I45" s="150">
        <v>2</v>
      </c>
      <c r="J45" s="154">
        <v>15</v>
      </c>
      <c r="K45" s="176">
        <v>1</v>
      </c>
      <c r="L45" s="158">
        <v>1</v>
      </c>
    </row>
    <row r="46" spans="2:12" s="1" customFormat="1" ht="12.6" customHeight="1" x14ac:dyDescent="0.2">
      <c r="B46" s="9" t="s">
        <v>131</v>
      </c>
      <c r="C46" s="165">
        <v>172</v>
      </c>
      <c r="D46" s="166">
        <v>350</v>
      </c>
      <c r="E46" s="150">
        <v>227</v>
      </c>
      <c r="F46" s="150">
        <v>735</v>
      </c>
      <c r="G46" s="175">
        <v>0</v>
      </c>
      <c r="H46" s="176">
        <v>0</v>
      </c>
      <c r="I46" s="150">
        <v>0</v>
      </c>
      <c r="J46" s="154">
        <v>0</v>
      </c>
      <c r="K46" s="176">
        <v>1</v>
      </c>
      <c r="L46" s="158">
        <v>1</v>
      </c>
    </row>
    <row r="47" spans="2:12" s="1" customFormat="1" ht="12.6" customHeight="1" x14ac:dyDescent="0.2">
      <c r="B47" s="9" t="s">
        <v>96</v>
      </c>
      <c r="C47" s="165">
        <v>55</v>
      </c>
      <c r="D47" s="166">
        <v>70</v>
      </c>
      <c r="E47" s="150">
        <v>30</v>
      </c>
      <c r="F47" s="150">
        <v>47</v>
      </c>
      <c r="G47" s="175">
        <v>1</v>
      </c>
      <c r="H47" s="176">
        <v>2</v>
      </c>
      <c r="I47" s="150">
        <v>0</v>
      </c>
      <c r="J47" s="154">
        <v>0</v>
      </c>
      <c r="K47" s="176">
        <v>1</v>
      </c>
      <c r="L47" s="158">
        <v>2</v>
      </c>
    </row>
    <row r="48" spans="2:12" s="1" customFormat="1" ht="12.6" customHeight="1" x14ac:dyDescent="0.2">
      <c r="B48" s="9" t="s">
        <v>127</v>
      </c>
      <c r="C48" s="167">
        <v>18</v>
      </c>
      <c r="D48" s="168">
        <v>50</v>
      </c>
      <c r="E48" s="151">
        <v>0</v>
      </c>
      <c r="F48" s="151">
        <v>0</v>
      </c>
      <c r="G48" s="177">
        <v>0</v>
      </c>
      <c r="H48" s="178">
        <v>0</v>
      </c>
      <c r="I48" s="151">
        <v>0</v>
      </c>
      <c r="J48" s="155">
        <v>0</v>
      </c>
      <c r="K48" s="178">
        <v>0</v>
      </c>
      <c r="L48" s="159">
        <v>0</v>
      </c>
    </row>
    <row r="49" spans="2:12" s="67" customFormat="1" ht="12.6" customHeight="1" thickBot="1" x14ac:dyDescent="0.25">
      <c r="B49" s="68" t="s">
        <v>15</v>
      </c>
      <c r="C49" s="169">
        <v>50</v>
      </c>
      <c r="D49" s="170">
        <v>110</v>
      </c>
      <c r="E49" s="152">
        <v>28</v>
      </c>
      <c r="F49" s="152">
        <v>45</v>
      </c>
      <c r="G49" s="179">
        <v>0</v>
      </c>
      <c r="H49" s="180">
        <v>0</v>
      </c>
      <c r="I49" s="152">
        <v>0</v>
      </c>
      <c r="J49" s="156">
        <v>0</v>
      </c>
      <c r="K49" s="180">
        <v>1</v>
      </c>
      <c r="L49" s="160">
        <v>1</v>
      </c>
    </row>
    <row r="50" spans="2:12" s="2" customFormat="1" ht="18" customHeight="1" thickBot="1" x14ac:dyDescent="0.25">
      <c r="B50" s="182" t="s">
        <v>16</v>
      </c>
      <c r="C50" s="183">
        <f t="shared" ref="C50:H50" si="0">SUM(C7:C49)</f>
        <v>20289</v>
      </c>
      <c r="D50" s="184">
        <f t="shared" si="0"/>
        <v>30031</v>
      </c>
      <c r="E50" s="184">
        <f>SUM(E7:E49)</f>
        <v>18373</v>
      </c>
      <c r="F50" s="184">
        <f>SUM(F7:F49)</f>
        <v>28382</v>
      </c>
      <c r="G50" s="185">
        <f t="shared" si="0"/>
        <v>1154</v>
      </c>
      <c r="H50" s="186">
        <f t="shared" si="0"/>
        <v>3606</v>
      </c>
      <c r="I50" s="184">
        <f t="shared" ref="I50:L50" si="1">SUM(I7:I49)</f>
        <v>1000</v>
      </c>
      <c r="J50" s="187">
        <f>SUM(J7:J49)</f>
        <v>3324</v>
      </c>
      <c r="K50" s="186">
        <f>SUM(K7:K49)</f>
        <v>96</v>
      </c>
      <c r="L50" s="188">
        <f t="shared" si="1"/>
        <v>82</v>
      </c>
    </row>
    <row r="51" spans="2:12" ht="16.5" customHeight="1" x14ac:dyDescent="0.2">
      <c r="B51" s="49" t="s">
        <v>133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2:12" x14ac:dyDescent="0.2">
      <c r="B52" s="189" t="s">
        <v>50</v>
      </c>
    </row>
    <row r="53" spans="2:12" x14ac:dyDescent="0.2">
      <c r="B53" s="56"/>
    </row>
    <row r="54" spans="2:12" ht="35.25" customHeight="1" x14ac:dyDescent="0.2"/>
  </sheetData>
  <mergeCells count="9">
    <mergeCell ref="B3:B6"/>
    <mergeCell ref="C3:L3"/>
    <mergeCell ref="G4:J4"/>
    <mergeCell ref="C4:F4"/>
    <mergeCell ref="K4:L4"/>
    <mergeCell ref="C5:D5"/>
    <mergeCell ref="E5:F5"/>
    <mergeCell ref="G5:H5"/>
    <mergeCell ref="I5:J5"/>
  </mergeCells>
  <phoneticPr fontId="2"/>
  <dataValidations count="1">
    <dataValidation type="whole" allowBlank="1" showInputMessage="1" showErrorMessage="1" errorTitle="入力不可" error="入力できるのは整数のみです" sqref="L7:L49 I7:J49 E7:F49" xr:uid="{00000000-0002-0000-0100-000000000000}">
      <formula1>0</formula1>
      <formula2>9999999</formula2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79" orientation="landscape" r:id="rId1"/>
  <headerFooter scaleWithDoc="0" alignWithMargins="0">
    <oddFooter>&amp;C４５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B1:U52"/>
  <sheetViews>
    <sheetView view="pageBreakPreview" zoomScale="75" zoomScaleNormal="75" zoomScaleSheetLayoutView="75" workbookViewId="0">
      <pane xSplit="2" ySplit="5" topLeftCell="C23" activePane="bottomRight" state="frozen"/>
      <selection activeCell="R29" sqref="R29"/>
      <selection pane="topRight" activeCell="R29" sqref="R29"/>
      <selection pane="bottomLeft" activeCell="R29" sqref="R29"/>
      <selection pane="bottomRight" activeCell="G38" sqref="G38:L38"/>
    </sheetView>
  </sheetViews>
  <sheetFormatPr defaultColWidth="9" defaultRowHeight="13.2" x14ac:dyDescent="0.2"/>
  <cols>
    <col min="1" max="1" width="9" style="10"/>
    <col min="2" max="2" width="15.109375" style="10" customWidth="1"/>
    <col min="3" max="14" width="12.44140625" style="10" customWidth="1"/>
    <col min="15" max="15" width="9.6640625" style="10" customWidth="1"/>
    <col min="16" max="16384" width="9" style="10"/>
  </cols>
  <sheetData>
    <row r="1" spans="2:21" s="27" customFormat="1" ht="24" customHeight="1" x14ac:dyDescent="0.2">
      <c r="B1" s="39" t="s">
        <v>58</v>
      </c>
      <c r="C1" s="25"/>
      <c r="D1" s="25"/>
      <c r="E1" s="26"/>
      <c r="F1" s="26"/>
      <c r="G1" s="26"/>
      <c r="H1" s="26"/>
      <c r="I1" s="26"/>
      <c r="J1" s="26"/>
      <c r="K1" s="26"/>
      <c r="L1" s="26"/>
    </row>
    <row r="2" spans="2:21" ht="19.8" thickBot="1" x14ac:dyDescent="0.25">
      <c r="B2" s="40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2:21" s="3" customFormat="1" ht="36.75" customHeight="1" x14ac:dyDescent="0.2">
      <c r="B3" s="518" t="s">
        <v>20</v>
      </c>
      <c r="C3" s="525" t="s">
        <v>43</v>
      </c>
      <c r="D3" s="521"/>
      <c r="E3" s="522" t="s">
        <v>27</v>
      </c>
      <c r="F3" s="521"/>
      <c r="G3" s="522" t="s">
        <v>137</v>
      </c>
      <c r="H3" s="523"/>
      <c r="I3" s="521" t="s">
        <v>25</v>
      </c>
      <c r="J3" s="521"/>
      <c r="K3" s="522" t="s">
        <v>26</v>
      </c>
      <c r="L3" s="523"/>
      <c r="M3" s="521" t="s">
        <v>36</v>
      </c>
      <c r="N3" s="524"/>
      <c r="O3" s="98"/>
    </row>
    <row r="4" spans="2:21" ht="28.8" x14ac:dyDescent="0.2">
      <c r="B4" s="519"/>
      <c r="C4" s="223" t="s">
        <v>138</v>
      </c>
      <c r="D4" s="204" t="s">
        <v>139</v>
      </c>
      <c r="E4" s="227" t="s">
        <v>138</v>
      </c>
      <c r="F4" s="206" t="s">
        <v>139</v>
      </c>
      <c r="G4" s="227" t="s">
        <v>138</v>
      </c>
      <c r="H4" s="208" t="s">
        <v>139</v>
      </c>
      <c r="I4" s="234" t="s">
        <v>138</v>
      </c>
      <c r="J4" s="206" t="s">
        <v>139</v>
      </c>
      <c r="K4" s="227" t="s">
        <v>138</v>
      </c>
      <c r="L4" s="208" t="s">
        <v>139</v>
      </c>
      <c r="M4" s="240" t="s">
        <v>138</v>
      </c>
      <c r="N4" s="210" t="s">
        <v>139</v>
      </c>
      <c r="O4" s="99"/>
    </row>
    <row r="5" spans="2:21" ht="15" thickBot="1" x14ac:dyDescent="0.25">
      <c r="B5" s="520"/>
      <c r="C5" s="224" t="s">
        <v>39</v>
      </c>
      <c r="D5" s="205" t="s">
        <v>39</v>
      </c>
      <c r="E5" s="228" t="s">
        <v>39</v>
      </c>
      <c r="F5" s="207" t="s">
        <v>39</v>
      </c>
      <c r="G5" s="228" t="s">
        <v>39</v>
      </c>
      <c r="H5" s="209" t="s">
        <v>39</v>
      </c>
      <c r="I5" s="235" t="s">
        <v>39</v>
      </c>
      <c r="J5" s="207" t="s">
        <v>39</v>
      </c>
      <c r="K5" s="228" t="s">
        <v>39</v>
      </c>
      <c r="L5" s="209" t="s">
        <v>39</v>
      </c>
      <c r="M5" s="235" t="s">
        <v>39</v>
      </c>
      <c r="N5" s="211" t="s">
        <v>39</v>
      </c>
      <c r="O5" s="100"/>
    </row>
    <row r="6" spans="2:21" ht="15" customHeight="1" x14ac:dyDescent="0.2">
      <c r="B6" s="16" t="s">
        <v>100</v>
      </c>
      <c r="C6" s="225">
        <v>274</v>
      </c>
      <c r="D6" s="212">
        <v>199</v>
      </c>
      <c r="E6" s="229">
        <v>824</v>
      </c>
      <c r="F6" s="214">
        <v>626</v>
      </c>
      <c r="G6" s="229">
        <v>560</v>
      </c>
      <c r="H6" s="216">
        <v>474</v>
      </c>
      <c r="I6" s="236">
        <v>2736</v>
      </c>
      <c r="J6" s="214">
        <v>1111</v>
      </c>
      <c r="K6" s="229">
        <v>63313</v>
      </c>
      <c r="L6" s="216">
        <v>63324</v>
      </c>
      <c r="M6" s="236">
        <v>51</v>
      </c>
      <c r="N6" s="220">
        <v>36</v>
      </c>
      <c r="O6" s="94"/>
      <c r="P6" s="11"/>
      <c r="Q6" s="11"/>
      <c r="R6" s="11"/>
      <c r="S6" s="11"/>
      <c r="T6" s="11"/>
      <c r="U6" s="11"/>
    </row>
    <row r="7" spans="2:21" ht="15" customHeight="1" x14ac:dyDescent="0.2">
      <c r="B7" s="17" t="s">
        <v>101</v>
      </c>
      <c r="C7" s="225">
        <v>8</v>
      </c>
      <c r="D7" s="212">
        <v>11</v>
      </c>
      <c r="E7" s="229">
        <v>17</v>
      </c>
      <c r="F7" s="214">
        <v>15</v>
      </c>
      <c r="G7" s="231">
        <v>30</v>
      </c>
      <c r="H7" s="216">
        <v>61</v>
      </c>
      <c r="I7" s="237">
        <v>20</v>
      </c>
      <c r="J7" s="214">
        <v>7</v>
      </c>
      <c r="K7" s="231">
        <v>2000</v>
      </c>
      <c r="L7" s="216">
        <v>2075</v>
      </c>
      <c r="M7" s="237">
        <v>2</v>
      </c>
      <c r="N7" s="220">
        <v>2</v>
      </c>
      <c r="O7" s="94"/>
    </row>
    <row r="8" spans="2:21" ht="15" customHeight="1" x14ac:dyDescent="0.2">
      <c r="B8" s="17" t="s">
        <v>102</v>
      </c>
      <c r="C8" s="226">
        <v>18</v>
      </c>
      <c r="D8" s="213">
        <v>17</v>
      </c>
      <c r="E8" s="230">
        <v>16</v>
      </c>
      <c r="F8" s="215">
        <v>16</v>
      </c>
      <c r="G8" s="232">
        <v>34</v>
      </c>
      <c r="H8" s="217">
        <v>41</v>
      </c>
      <c r="I8" s="238">
        <v>68</v>
      </c>
      <c r="J8" s="215">
        <v>46</v>
      </c>
      <c r="K8" s="232">
        <v>3389</v>
      </c>
      <c r="L8" s="217">
        <v>3845</v>
      </c>
      <c r="M8" s="238">
        <v>4</v>
      </c>
      <c r="N8" s="221">
        <v>1</v>
      </c>
      <c r="O8" s="95"/>
    </row>
    <row r="9" spans="2:21" ht="15" customHeight="1" x14ac:dyDescent="0.2">
      <c r="B9" s="17" t="s">
        <v>97</v>
      </c>
      <c r="C9" s="225">
        <v>2</v>
      </c>
      <c r="D9" s="212">
        <v>3</v>
      </c>
      <c r="E9" s="229">
        <v>2</v>
      </c>
      <c r="F9" s="214">
        <v>0</v>
      </c>
      <c r="G9" s="231">
        <v>4</v>
      </c>
      <c r="H9" s="216">
        <v>3</v>
      </c>
      <c r="I9" s="237">
        <v>2</v>
      </c>
      <c r="J9" s="214">
        <v>2</v>
      </c>
      <c r="K9" s="231">
        <v>460</v>
      </c>
      <c r="L9" s="216">
        <v>470</v>
      </c>
      <c r="M9" s="237">
        <v>1</v>
      </c>
      <c r="N9" s="220">
        <v>0</v>
      </c>
      <c r="O9" s="94"/>
    </row>
    <row r="10" spans="2:21" ht="15" customHeight="1" x14ac:dyDescent="0.2">
      <c r="B10" s="17" t="s">
        <v>130</v>
      </c>
      <c r="C10" s="225">
        <v>1</v>
      </c>
      <c r="D10" s="212">
        <v>0</v>
      </c>
      <c r="E10" s="229">
        <v>1</v>
      </c>
      <c r="F10" s="214">
        <v>0</v>
      </c>
      <c r="G10" s="231">
        <v>3</v>
      </c>
      <c r="H10" s="216">
        <v>0</v>
      </c>
      <c r="I10" s="237">
        <v>3</v>
      </c>
      <c r="J10" s="214">
        <v>1</v>
      </c>
      <c r="K10" s="231">
        <v>376</v>
      </c>
      <c r="L10" s="216">
        <v>367</v>
      </c>
      <c r="M10" s="237">
        <v>2</v>
      </c>
      <c r="N10" s="220">
        <v>0</v>
      </c>
      <c r="O10" s="94"/>
    </row>
    <row r="11" spans="2:21" ht="15" customHeight="1" x14ac:dyDescent="0.2">
      <c r="B11" s="17" t="s">
        <v>99</v>
      </c>
      <c r="C11" s="225">
        <v>20</v>
      </c>
      <c r="D11" s="212">
        <v>46</v>
      </c>
      <c r="E11" s="229">
        <v>80</v>
      </c>
      <c r="F11" s="214">
        <v>62</v>
      </c>
      <c r="G11" s="231">
        <v>75</v>
      </c>
      <c r="H11" s="216">
        <v>78</v>
      </c>
      <c r="I11" s="237">
        <v>70</v>
      </c>
      <c r="J11" s="214">
        <v>75</v>
      </c>
      <c r="K11" s="231">
        <v>9500</v>
      </c>
      <c r="L11" s="216">
        <v>9212</v>
      </c>
      <c r="M11" s="237">
        <v>4</v>
      </c>
      <c r="N11" s="220">
        <v>5</v>
      </c>
      <c r="O11" s="94"/>
    </row>
    <row r="12" spans="2:21" ht="15" customHeight="1" x14ac:dyDescent="0.2">
      <c r="B12" s="17" t="s">
        <v>104</v>
      </c>
      <c r="C12" s="225">
        <v>37</v>
      </c>
      <c r="D12" s="212">
        <v>20</v>
      </c>
      <c r="E12" s="229">
        <v>90</v>
      </c>
      <c r="F12" s="214">
        <v>93</v>
      </c>
      <c r="G12" s="231">
        <v>72</v>
      </c>
      <c r="H12" s="216">
        <v>129</v>
      </c>
      <c r="I12" s="237">
        <v>290</v>
      </c>
      <c r="J12" s="214">
        <v>44</v>
      </c>
      <c r="K12" s="231">
        <v>8020</v>
      </c>
      <c r="L12" s="216">
        <v>8316</v>
      </c>
      <c r="M12" s="237">
        <v>6</v>
      </c>
      <c r="N12" s="220">
        <v>2</v>
      </c>
      <c r="O12" s="94"/>
    </row>
    <row r="13" spans="2:21" ht="15" customHeight="1" x14ac:dyDescent="0.2">
      <c r="B13" s="17" t="s">
        <v>109</v>
      </c>
      <c r="C13" s="225">
        <v>24</v>
      </c>
      <c r="D13" s="212">
        <v>22</v>
      </c>
      <c r="E13" s="229">
        <v>74</v>
      </c>
      <c r="F13" s="214">
        <v>40</v>
      </c>
      <c r="G13" s="231">
        <v>48</v>
      </c>
      <c r="H13" s="216">
        <v>26</v>
      </c>
      <c r="I13" s="237">
        <v>61</v>
      </c>
      <c r="J13" s="214">
        <v>25</v>
      </c>
      <c r="K13" s="231">
        <v>7834</v>
      </c>
      <c r="L13" s="216">
        <v>6578</v>
      </c>
      <c r="M13" s="237">
        <v>8</v>
      </c>
      <c r="N13" s="220">
        <v>9</v>
      </c>
      <c r="O13" s="94"/>
    </row>
    <row r="14" spans="2:21" ht="15" customHeight="1" x14ac:dyDescent="0.2">
      <c r="B14" s="17" t="s">
        <v>123</v>
      </c>
      <c r="C14" s="225">
        <v>6</v>
      </c>
      <c r="D14" s="212">
        <v>11</v>
      </c>
      <c r="E14" s="229">
        <v>20</v>
      </c>
      <c r="F14" s="214">
        <v>14</v>
      </c>
      <c r="G14" s="231">
        <v>20</v>
      </c>
      <c r="H14" s="216">
        <v>10</v>
      </c>
      <c r="I14" s="237">
        <v>12</v>
      </c>
      <c r="J14" s="214">
        <v>14</v>
      </c>
      <c r="K14" s="231">
        <v>2000</v>
      </c>
      <c r="L14" s="216">
        <v>2621</v>
      </c>
      <c r="M14" s="237">
        <v>2</v>
      </c>
      <c r="N14" s="220">
        <v>3</v>
      </c>
      <c r="O14" s="94"/>
    </row>
    <row r="15" spans="2:21" ht="15" customHeight="1" x14ac:dyDescent="0.2">
      <c r="B15" s="17" t="s">
        <v>119</v>
      </c>
      <c r="C15" s="225">
        <v>6</v>
      </c>
      <c r="D15" s="212">
        <v>2</v>
      </c>
      <c r="E15" s="229">
        <v>10</v>
      </c>
      <c r="F15" s="214">
        <v>8</v>
      </c>
      <c r="G15" s="231">
        <v>11</v>
      </c>
      <c r="H15" s="216">
        <v>4</v>
      </c>
      <c r="I15" s="237">
        <v>5</v>
      </c>
      <c r="J15" s="214">
        <v>5</v>
      </c>
      <c r="K15" s="231">
        <v>655</v>
      </c>
      <c r="L15" s="216">
        <v>679</v>
      </c>
      <c r="M15" s="237">
        <v>1</v>
      </c>
      <c r="N15" s="220">
        <v>0</v>
      </c>
      <c r="O15" s="94"/>
    </row>
    <row r="16" spans="2:21" ht="15" customHeight="1" x14ac:dyDescent="0.2">
      <c r="B16" s="17" t="s">
        <v>106</v>
      </c>
      <c r="C16" s="226">
        <v>29</v>
      </c>
      <c r="D16" s="213">
        <v>21</v>
      </c>
      <c r="E16" s="230">
        <v>79</v>
      </c>
      <c r="F16" s="215">
        <v>67</v>
      </c>
      <c r="G16" s="232">
        <v>91</v>
      </c>
      <c r="H16" s="217">
        <v>83</v>
      </c>
      <c r="I16" s="238">
        <v>64</v>
      </c>
      <c r="J16" s="215">
        <v>54</v>
      </c>
      <c r="K16" s="232">
        <v>7762</v>
      </c>
      <c r="L16" s="217">
        <v>7755</v>
      </c>
      <c r="M16" s="238">
        <v>5</v>
      </c>
      <c r="N16" s="221">
        <v>5</v>
      </c>
      <c r="O16" s="95"/>
    </row>
    <row r="17" spans="2:15" ht="15" customHeight="1" x14ac:dyDescent="0.2">
      <c r="B17" s="17" t="s">
        <v>116</v>
      </c>
      <c r="C17" s="225">
        <v>66</v>
      </c>
      <c r="D17" s="212">
        <v>49</v>
      </c>
      <c r="E17" s="229">
        <v>93</v>
      </c>
      <c r="F17" s="214">
        <v>62</v>
      </c>
      <c r="G17" s="231">
        <v>94</v>
      </c>
      <c r="H17" s="216">
        <v>86</v>
      </c>
      <c r="I17" s="237">
        <v>81</v>
      </c>
      <c r="J17" s="214">
        <v>103</v>
      </c>
      <c r="K17" s="231">
        <v>9406</v>
      </c>
      <c r="L17" s="216">
        <v>9688</v>
      </c>
      <c r="M17" s="237">
        <v>11</v>
      </c>
      <c r="N17" s="220">
        <v>7</v>
      </c>
      <c r="O17" s="94"/>
    </row>
    <row r="18" spans="2:15" ht="15" customHeight="1" x14ac:dyDescent="0.2">
      <c r="B18" s="17" t="s">
        <v>105</v>
      </c>
      <c r="C18" s="452">
        <v>15</v>
      </c>
      <c r="D18" s="448">
        <v>31</v>
      </c>
      <c r="E18" s="453">
        <v>50</v>
      </c>
      <c r="F18" s="449">
        <v>48</v>
      </c>
      <c r="G18" s="454">
        <v>55</v>
      </c>
      <c r="H18" s="450">
        <v>39</v>
      </c>
      <c r="I18" s="455">
        <v>50</v>
      </c>
      <c r="J18" s="449">
        <v>28</v>
      </c>
      <c r="K18" s="454">
        <v>6600</v>
      </c>
      <c r="L18" s="450">
        <v>6105</v>
      </c>
      <c r="M18" s="455">
        <v>2</v>
      </c>
      <c r="N18" s="451">
        <v>3</v>
      </c>
      <c r="O18" s="94"/>
    </row>
    <row r="19" spans="2:15" ht="15" customHeight="1" x14ac:dyDescent="0.2">
      <c r="B19" s="17" t="s">
        <v>117</v>
      </c>
      <c r="C19" s="226">
        <v>9</v>
      </c>
      <c r="D19" s="213">
        <v>11</v>
      </c>
      <c r="E19" s="230">
        <v>52</v>
      </c>
      <c r="F19" s="215">
        <v>53</v>
      </c>
      <c r="G19" s="232">
        <v>20</v>
      </c>
      <c r="H19" s="217">
        <v>46</v>
      </c>
      <c r="I19" s="238">
        <v>43</v>
      </c>
      <c r="J19" s="215">
        <v>37</v>
      </c>
      <c r="K19" s="232">
        <v>4301</v>
      </c>
      <c r="L19" s="217">
        <v>4707</v>
      </c>
      <c r="M19" s="238">
        <v>1</v>
      </c>
      <c r="N19" s="221">
        <v>0</v>
      </c>
      <c r="O19" s="95"/>
    </row>
    <row r="20" spans="2:15" s="69" customFormat="1" ht="15" customHeight="1" x14ac:dyDescent="0.2">
      <c r="B20" s="77" t="s">
        <v>5</v>
      </c>
      <c r="C20" s="226">
        <v>7</v>
      </c>
      <c r="D20" s="213">
        <v>9</v>
      </c>
      <c r="E20" s="230">
        <v>25</v>
      </c>
      <c r="F20" s="215">
        <v>20</v>
      </c>
      <c r="G20" s="232">
        <v>29</v>
      </c>
      <c r="H20" s="217">
        <v>29</v>
      </c>
      <c r="I20" s="238">
        <v>28</v>
      </c>
      <c r="J20" s="215">
        <v>25</v>
      </c>
      <c r="K20" s="232">
        <v>3194</v>
      </c>
      <c r="L20" s="217">
        <v>3108</v>
      </c>
      <c r="M20" s="238">
        <v>2</v>
      </c>
      <c r="N20" s="221">
        <v>3</v>
      </c>
      <c r="O20" s="95"/>
    </row>
    <row r="21" spans="2:15" ht="15" customHeight="1" x14ac:dyDescent="0.2">
      <c r="B21" s="17" t="s">
        <v>92</v>
      </c>
      <c r="C21" s="225">
        <v>12</v>
      </c>
      <c r="D21" s="212">
        <v>9</v>
      </c>
      <c r="E21" s="229">
        <v>36</v>
      </c>
      <c r="F21" s="214">
        <v>37</v>
      </c>
      <c r="G21" s="231">
        <v>33</v>
      </c>
      <c r="H21" s="216">
        <v>25</v>
      </c>
      <c r="I21" s="237">
        <v>29</v>
      </c>
      <c r="J21" s="214">
        <v>22</v>
      </c>
      <c r="K21" s="231">
        <v>2842</v>
      </c>
      <c r="L21" s="216">
        <v>2635</v>
      </c>
      <c r="M21" s="237">
        <v>2</v>
      </c>
      <c r="N21" s="220">
        <v>1</v>
      </c>
      <c r="O21" s="94"/>
    </row>
    <row r="22" spans="2:15" ht="15" customHeight="1" x14ac:dyDescent="0.2">
      <c r="B22" s="17" t="s">
        <v>122</v>
      </c>
      <c r="C22" s="225">
        <v>6</v>
      </c>
      <c r="D22" s="212">
        <v>3</v>
      </c>
      <c r="E22" s="229">
        <v>4</v>
      </c>
      <c r="F22" s="214">
        <v>6</v>
      </c>
      <c r="G22" s="231">
        <v>4</v>
      </c>
      <c r="H22" s="216">
        <v>7</v>
      </c>
      <c r="I22" s="237">
        <v>5</v>
      </c>
      <c r="J22" s="214">
        <v>7</v>
      </c>
      <c r="K22" s="231">
        <v>1251</v>
      </c>
      <c r="L22" s="216">
        <v>1353</v>
      </c>
      <c r="M22" s="237">
        <v>2</v>
      </c>
      <c r="N22" s="220">
        <v>1</v>
      </c>
      <c r="O22" s="94"/>
    </row>
    <row r="23" spans="2:15" ht="15" customHeight="1" x14ac:dyDescent="0.2">
      <c r="B23" s="17" t="s">
        <v>129</v>
      </c>
      <c r="C23" s="225">
        <v>18</v>
      </c>
      <c r="D23" s="212">
        <v>7</v>
      </c>
      <c r="E23" s="229">
        <v>12</v>
      </c>
      <c r="F23" s="214">
        <v>13</v>
      </c>
      <c r="G23" s="231">
        <v>18</v>
      </c>
      <c r="H23" s="216">
        <v>23</v>
      </c>
      <c r="I23" s="237">
        <v>16</v>
      </c>
      <c r="J23" s="214">
        <v>13</v>
      </c>
      <c r="K23" s="231">
        <v>2500</v>
      </c>
      <c r="L23" s="216">
        <v>1875</v>
      </c>
      <c r="M23" s="237">
        <v>2</v>
      </c>
      <c r="N23" s="220">
        <v>1</v>
      </c>
      <c r="O23" s="94"/>
    </row>
    <row r="24" spans="2:15" ht="15" customHeight="1" x14ac:dyDescent="0.2">
      <c r="B24" s="17" t="s">
        <v>112</v>
      </c>
      <c r="C24" s="226">
        <v>19</v>
      </c>
      <c r="D24" s="213">
        <v>15</v>
      </c>
      <c r="E24" s="230">
        <v>45</v>
      </c>
      <c r="F24" s="215">
        <v>46</v>
      </c>
      <c r="G24" s="232">
        <v>47</v>
      </c>
      <c r="H24" s="217">
        <v>62</v>
      </c>
      <c r="I24" s="238">
        <v>71</v>
      </c>
      <c r="J24" s="215">
        <v>79</v>
      </c>
      <c r="K24" s="232">
        <v>7594</v>
      </c>
      <c r="L24" s="217">
        <v>7246</v>
      </c>
      <c r="M24" s="238">
        <v>4</v>
      </c>
      <c r="N24" s="221">
        <v>3</v>
      </c>
      <c r="O24" s="95"/>
    </row>
    <row r="25" spans="2:15" ht="15" customHeight="1" x14ac:dyDescent="0.2">
      <c r="B25" s="17" t="s">
        <v>75</v>
      </c>
      <c r="C25" s="226">
        <v>34</v>
      </c>
      <c r="D25" s="213">
        <v>67</v>
      </c>
      <c r="E25" s="230">
        <v>117</v>
      </c>
      <c r="F25" s="215">
        <v>95</v>
      </c>
      <c r="G25" s="232">
        <v>91</v>
      </c>
      <c r="H25" s="217">
        <v>79</v>
      </c>
      <c r="I25" s="238">
        <v>104</v>
      </c>
      <c r="J25" s="215">
        <v>74</v>
      </c>
      <c r="K25" s="232">
        <v>12232</v>
      </c>
      <c r="L25" s="217">
        <v>14370</v>
      </c>
      <c r="M25" s="238">
        <v>8</v>
      </c>
      <c r="N25" s="221">
        <v>10</v>
      </c>
      <c r="O25" s="95"/>
    </row>
    <row r="26" spans="2:15" ht="15" customHeight="1" x14ac:dyDescent="0.2">
      <c r="B26" s="17" t="s">
        <v>111</v>
      </c>
      <c r="C26" s="226">
        <v>9</v>
      </c>
      <c r="D26" s="212">
        <v>10</v>
      </c>
      <c r="E26" s="230">
        <v>38</v>
      </c>
      <c r="F26" s="214">
        <v>27</v>
      </c>
      <c r="G26" s="232">
        <v>28</v>
      </c>
      <c r="H26" s="216">
        <v>15</v>
      </c>
      <c r="I26" s="238">
        <v>37</v>
      </c>
      <c r="J26" s="214">
        <v>20</v>
      </c>
      <c r="K26" s="232">
        <v>3373</v>
      </c>
      <c r="L26" s="216">
        <v>3226</v>
      </c>
      <c r="M26" s="238">
        <v>4</v>
      </c>
      <c r="N26" s="220">
        <v>3</v>
      </c>
      <c r="O26" s="94"/>
    </row>
    <row r="27" spans="2:15" ht="15" customHeight="1" x14ac:dyDescent="0.2">
      <c r="B27" s="17" t="s">
        <v>118</v>
      </c>
      <c r="C27" s="225">
        <v>3</v>
      </c>
      <c r="D27" s="213">
        <v>4</v>
      </c>
      <c r="E27" s="229">
        <v>8</v>
      </c>
      <c r="F27" s="215">
        <v>11</v>
      </c>
      <c r="G27" s="231">
        <v>9</v>
      </c>
      <c r="H27" s="217">
        <v>8</v>
      </c>
      <c r="I27" s="237">
        <v>10</v>
      </c>
      <c r="J27" s="215">
        <v>9</v>
      </c>
      <c r="K27" s="231">
        <v>1606</v>
      </c>
      <c r="L27" s="217">
        <v>1688</v>
      </c>
      <c r="M27" s="237">
        <v>1</v>
      </c>
      <c r="N27" s="221">
        <v>0</v>
      </c>
      <c r="O27" s="95"/>
    </row>
    <row r="28" spans="2:15" ht="15" customHeight="1" x14ac:dyDescent="0.2">
      <c r="B28" s="17" t="s">
        <v>132</v>
      </c>
      <c r="C28" s="225">
        <v>24</v>
      </c>
      <c r="D28" s="212">
        <v>11</v>
      </c>
      <c r="E28" s="229">
        <v>36</v>
      </c>
      <c r="F28" s="214">
        <v>15</v>
      </c>
      <c r="G28" s="231">
        <v>34</v>
      </c>
      <c r="H28" s="216">
        <v>24</v>
      </c>
      <c r="I28" s="237">
        <v>12</v>
      </c>
      <c r="J28" s="214">
        <v>13</v>
      </c>
      <c r="K28" s="231">
        <v>3840</v>
      </c>
      <c r="L28" s="216">
        <v>3486</v>
      </c>
      <c r="M28" s="237">
        <v>6</v>
      </c>
      <c r="N28" s="220">
        <v>3</v>
      </c>
      <c r="O28" s="94"/>
    </row>
    <row r="29" spans="2:15" ht="15" customHeight="1" x14ac:dyDescent="0.2">
      <c r="B29" s="17" t="s">
        <v>115</v>
      </c>
      <c r="C29" s="225">
        <v>7</v>
      </c>
      <c r="D29" s="212">
        <v>3</v>
      </c>
      <c r="E29" s="229">
        <v>16</v>
      </c>
      <c r="F29" s="214">
        <v>5</v>
      </c>
      <c r="G29" s="231">
        <v>3</v>
      </c>
      <c r="H29" s="216">
        <v>14</v>
      </c>
      <c r="I29" s="237">
        <v>9</v>
      </c>
      <c r="J29" s="214">
        <v>12</v>
      </c>
      <c r="K29" s="231">
        <v>1606</v>
      </c>
      <c r="L29" s="216">
        <v>1600</v>
      </c>
      <c r="M29" s="237">
        <v>1</v>
      </c>
      <c r="N29" s="220">
        <v>2</v>
      </c>
      <c r="O29" s="94"/>
    </row>
    <row r="30" spans="2:15" ht="15" customHeight="1" x14ac:dyDescent="0.2">
      <c r="B30" s="17" t="s">
        <v>98</v>
      </c>
      <c r="C30" s="225">
        <v>8</v>
      </c>
      <c r="D30" s="212">
        <v>8</v>
      </c>
      <c r="E30" s="229">
        <v>16</v>
      </c>
      <c r="F30" s="214">
        <v>24</v>
      </c>
      <c r="G30" s="231">
        <v>21</v>
      </c>
      <c r="H30" s="216">
        <v>17</v>
      </c>
      <c r="I30" s="237">
        <v>18</v>
      </c>
      <c r="J30" s="214">
        <v>13</v>
      </c>
      <c r="K30" s="231">
        <v>2805</v>
      </c>
      <c r="L30" s="216">
        <v>2646</v>
      </c>
      <c r="M30" s="237">
        <v>2</v>
      </c>
      <c r="N30" s="220">
        <v>1</v>
      </c>
      <c r="O30" s="94"/>
    </row>
    <row r="31" spans="2:15" ht="15" customHeight="1" x14ac:dyDescent="0.2">
      <c r="B31" s="17" t="s">
        <v>126</v>
      </c>
      <c r="C31" s="226">
        <v>10</v>
      </c>
      <c r="D31" s="213">
        <v>2</v>
      </c>
      <c r="E31" s="230">
        <v>22</v>
      </c>
      <c r="F31" s="215">
        <v>12</v>
      </c>
      <c r="G31" s="232">
        <v>20</v>
      </c>
      <c r="H31" s="217">
        <v>24</v>
      </c>
      <c r="I31" s="238">
        <v>35</v>
      </c>
      <c r="J31" s="215">
        <v>46</v>
      </c>
      <c r="K31" s="232">
        <v>2850</v>
      </c>
      <c r="L31" s="217">
        <v>2420</v>
      </c>
      <c r="M31" s="238">
        <v>2</v>
      </c>
      <c r="N31" s="221">
        <v>2</v>
      </c>
      <c r="O31" s="95"/>
    </row>
    <row r="32" spans="2:15" ht="15" customHeight="1" x14ac:dyDescent="0.2">
      <c r="B32" s="17" t="s">
        <v>124</v>
      </c>
      <c r="C32" s="226">
        <v>1</v>
      </c>
      <c r="D32" s="213">
        <v>1</v>
      </c>
      <c r="E32" s="230">
        <v>10</v>
      </c>
      <c r="F32" s="215">
        <v>6</v>
      </c>
      <c r="G32" s="232">
        <v>14</v>
      </c>
      <c r="H32" s="217">
        <v>12</v>
      </c>
      <c r="I32" s="238">
        <v>49</v>
      </c>
      <c r="J32" s="215">
        <v>30</v>
      </c>
      <c r="K32" s="232">
        <v>1626</v>
      </c>
      <c r="L32" s="217">
        <v>1521</v>
      </c>
      <c r="M32" s="238">
        <v>2</v>
      </c>
      <c r="N32" s="221">
        <v>0</v>
      </c>
      <c r="O32" s="95"/>
    </row>
    <row r="33" spans="2:15" ht="15" customHeight="1" x14ac:dyDescent="0.2">
      <c r="B33" s="17" t="s">
        <v>108</v>
      </c>
      <c r="C33" s="225">
        <v>3</v>
      </c>
      <c r="D33" s="212">
        <v>4</v>
      </c>
      <c r="E33" s="229">
        <v>3</v>
      </c>
      <c r="F33" s="214">
        <v>0</v>
      </c>
      <c r="G33" s="231">
        <v>7</v>
      </c>
      <c r="H33" s="216">
        <v>0</v>
      </c>
      <c r="I33" s="237">
        <v>2</v>
      </c>
      <c r="J33" s="214">
        <v>0</v>
      </c>
      <c r="K33" s="231">
        <v>420</v>
      </c>
      <c r="L33" s="216">
        <v>300</v>
      </c>
      <c r="M33" s="237">
        <v>1</v>
      </c>
      <c r="N33" s="220">
        <v>0</v>
      </c>
      <c r="O33" s="94"/>
    </row>
    <row r="34" spans="2:15" ht="15" customHeight="1" x14ac:dyDescent="0.2">
      <c r="B34" s="17" t="s">
        <v>125</v>
      </c>
      <c r="C34" s="225">
        <v>2</v>
      </c>
      <c r="D34" s="212">
        <v>2</v>
      </c>
      <c r="E34" s="229">
        <v>8</v>
      </c>
      <c r="F34" s="214">
        <v>4</v>
      </c>
      <c r="G34" s="231">
        <v>4</v>
      </c>
      <c r="H34" s="216">
        <v>4</v>
      </c>
      <c r="I34" s="237">
        <v>4</v>
      </c>
      <c r="J34" s="214">
        <v>0</v>
      </c>
      <c r="K34" s="231">
        <v>482</v>
      </c>
      <c r="L34" s="216">
        <v>588</v>
      </c>
      <c r="M34" s="237">
        <v>1</v>
      </c>
      <c r="N34" s="220">
        <v>2</v>
      </c>
      <c r="O34" s="94"/>
    </row>
    <row r="35" spans="2:15" ht="15" customHeight="1" x14ac:dyDescent="0.2">
      <c r="B35" s="17" t="s">
        <v>94</v>
      </c>
      <c r="C35" s="225">
        <v>1</v>
      </c>
      <c r="D35" s="212">
        <v>0</v>
      </c>
      <c r="E35" s="229">
        <v>1</v>
      </c>
      <c r="F35" s="214">
        <v>0</v>
      </c>
      <c r="G35" s="231">
        <v>1</v>
      </c>
      <c r="H35" s="216">
        <v>1</v>
      </c>
      <c r="I35" s="237">
        <v>1</v>
      </c>
      <c r="J35" s="214">
        <v>1</v>
      </c>
      <c r="K35" s="231">
        <v>155</v>
      </c>
      <c r="L35" s="216">
        <v>179</v>
      </c>
      <c r="M35" s="237">
        <v>1</v>
      </c>
      <c r="N35" s="220">
        <v>0</v>
      </c>
      <c r="O35" s="94"/>
    </row>
    <row r="36" spans="2:15" ht="15" customHeight="1" x14ac:dyDescent="0.2">
      <c r="B36" s="17" t="s">
        <v>107</v>
      </c>
      <c r="C36" s="225">
        <v>70</v>
      </c>
      <c r="D36" s="212">
        <v>88</v>
      </c>
      <c r="E36" s="229">
        <v>216</v>
      </c>
      <c r="F36" s="214">
        <v>175</v>
      </c>
      <c r="G36" s="231">
        <v>143</v>
      </c>
      <c r="H36" s="216">
        <v>157</v>
      </c>
      <c r="I36" s="237">
        <v>508</v>
      </c>
      <c r="J36" s="214">
        <v>431</v>
      </c>
      <c r="K36" s="231">
        <v>25579</v>
      </c>
      <c r="L36" s="216">
        <v>24828</v>
      </c>
      <c r="M36" s="237">
        <v>26</v>
      </c>
      <c r="N36" s="220">
        <v>20</v>
      </c>
      <c r="O36" s="94"/>
    </row>
    <row r="37" spans="2:15" ht="15" customHeight="1" x14ac:dyDescent="0.2">
      <c r="B37" s="17" t="s">
        <v>128</v>
      </c>
      <c r="C37" s="225">
        <v>13</v>
      </c>
      <c r="D37" s="212">
        <v>3</v>
      </c>
      <c r="E37" s="229">
        <v>23</v>
      </c>
      <c r="F37" s="214">
        <v>10</v>
      </c>
      <c r="G37" s="231">
        <v>12</v>
      </c>
      <c r="H37" s="216">
        <v>12</v>
      </c>
      <c r="I37" s="237">
        <v>21</v>
      </c>
      <c r="J37" s="214">
        <v>15</v>
      </c>
      <c r="K37" s="231">
        <v>1266</v>
      </c>
      <c r="L37" s="216">
        <v>1324</v>
      </c>
      <c r="M37" s="237">
        <v>1</v>
      </c>
      <c r="N37" s="220">
        <v>0</v>
      </c>
      <c r="O37" s="94"/>
    </row>
    <row r="38" spans="2:15" ht="15" customHeight="1" x14ac:dyDescent="0.2">
      <c r="B38" s="17" t="s">
        <v>110</v>
      </c>
      <c r="C38" s="225">
        <v>14</v>
      </c>
      <c r="D38" s="212">
        <v>15</v>
      </c>
      <c r="E38" s="229">
        <v>36</v>
      </c>
      <c r="F38" s="214">
        <v>30</v>
      </c>
      <c r="G38" s="231">
        <v>38</v>
      </c>
      <c r="H38" s="216">
        <v>56</v>
      </c>
      <c r="I38" s="237">
        <v>32</v>
      </c>
      <c r="J38" s="214">
        <v>19</v>
      </c>
      <c r="K38" s="231">
        <v>7042</v>
      </c>
      <c r="L38" s="216">
        <v>7982</v>
      </c>
      <c r="M38" s="237">
        <v>6</v>
      </c>
      <c r="N38" s="220">
        <v>6</v>
      </c>
      <c r="O38" s="94"/>
    </row>
    <row r="39" spans="2:15" ht="15" customHeight="1" x14ac:dyDescent="0.2">
      <c r="B39" s="17" t="s">
        <v>120</v>
      </c>
      <c r="C39" s="225">
        <v>4</v>
      </c>
      <c r="D39" s="212">
        <v>2</v>
      </c>
      <c r="E39" s="229">
        <v>7</v>
      </c>
      <c r="F39" s="214">
        <v>7</v>
      </c>
      <c r="G39" s="231">
        <v>5</v>
      </c>
      <c r="H39" s="216">
        <v>21</v>
      </c>
      <c r="I39" s="237">
        <v>7</v>
      </c>
      <c r="J39" s="214">
        <v>8</v>
      </c>
      <c r="K39" s="231">
        <v>642</v>
      </c>
      <c r="L39" s="216">
        <v>747</v>
      </c>
      <c r="M39" s="237">
        <v>2</v>
      </c>
      <c r="N39" s="220">
        <v>0</v>
      </c>
      <c r="O39" s="96"/>
    </row>
    <row r="40" spans="2:15" ht="15" customHeight="1" x14ac:dyDescent="0.2">
      <c r="B40" s="17" t="s">
        <v>103</v>
      </c>
      <c r="C40" s="225">
        <v>2</v>
      </c>
      <c r="D40" s="212">
        <v>0</v>
      </c>
      <c r="E40" s="229">
        <v>2</v>
      </c>
      <c r="F40" s="214">
        <v>1</v>
      </c>
      <c r="G40" s="231">
        <v>2</v>
      </c>
      <c r="H40" s="216">
        <v>7</v>
      </c>
      <c r="I40" s="237">
        <v>1</v>
      </c>
      <c r="J40" s="214">
        <v>2</v>
      </c>
      <c r="K40" s="231">
        <v>366</v>
      </c>
      <c r="L40" s="216">
        <v>274</v>
      </c>
      <c r="M40" s="237">
        <v>0</v>
      </c>
      <c r="N40" s="220">
        <v>0</v>
      </c>
      <c r="O40" s="94"/>
    </row>
    <row r="41" spans="2:15" ht="15" customHeight="1" x14ac:dyDescent="0.2">
      <c r="B41" s="17" t="s">
        <v>121</v>
      </c>
      <c r="C41" s="226">
        <v>16</v>
      </c>
      <c r="D41" s="213">
        <v>17</v>
      </c>
      <c r="E41" s="230">
        <v>25</v>
      </c>
      <c r="F41" s="215">
        <v>46</v>
      </c>
      <c r="G41" s="232">
        <v>51</v>
      </c>
      <c r="H41" s="217">
        <v>77</v>
      </c>
      <c r="I41" s="238">
        <v>62</v>
      </c>
      <c r="J41" s="215">
        <v>65</v>
      </c>
      <c r="K41" s="232">
        <v>5598</v>
      </c>
      <c r="L41" s="217">
        <v>4204</v>
      </c>
      <c r="M41" s="238">
        <v>15</v>
      </c>
      <c r="N41" s="221">
        <v>4</v>
      </c>
      <c r="O41" s="95"/>
    </row>
    <row r="42" spans="2:15" s="69" customFormat="1" ht="15" customHeight="1" x14ac:dyDescent="0.2">
      <c r="B42" s="77" t="s">
        <v>12</v>
      </c>
      <c r="C42" s="226">
        <v>20</v>
      </c>
      <c r="D42" s="213">
        <v>6</v>
      </c>
      <c r="E42" s="230">
        <v>25</v>
      </c>
      <c r="F42" s="215">
        <v>13</v>
      </c>
      <c r="G42" s="232">
        <v>20</v>
      </c>
      <c r="H42" s="217">
        <v>22</v>
      </c>
      <c r="I42" s="238">
        <v>35</v>
      </c>
      <c r="J42" s="215">
        <v>21</v>
      </c>
      <c r="K42" s="232">
        <v>2300</v>
      </c>
      <c r="L42" s="217">
        <v>2199</v>
      </c>
      <c r="M42" s="238">
        <v>2</v>
      </c>
      <c r="N42" s="221">
        <v>1</v>
      </c>
      <c r="O42" s="95"/>
    </row>
    <row r="43" spans="2:15" ht="15" customHeight="1" x14ac:dyDescent="0.2">
      <c r="B43" s="17" t="s">
        <v>113</v>
      </c>
      <c r="C43" s="225">
        <v>9</v>
      </c>
      <c r="D43" s="212">
        <v>9</v>
      </c>
      <c r="E43" s="229">
        <v>30</v>
      </c>
      <c r="F43" s="214">
        <v>17</v>
      </c>
      <c r="G43" s="231">
        <v>20</v>
      </c>
      <c r="H43" s="216">
        <v>15</v>
      </c>
      <c r="I43" s="237">
        <v>34</v>
      </c>
      <c r="J43" s="214">
        <v>47</v>
      </c>
      <c r="K43" s="231">
        <v>2396</v>
      </c>
      <c r="L43" s="216">
        <v>2317</v>
      </c>
      <c r="M43" s="237">
        <v>3</v>
      </c>
      <c r="N43" s="220">
        <v>4</v>
      </c>
      <c r="O43" s="94"/>
    </row>
    <row r="44" spans="2:15" ht="15" customHeight="1" x14ac:dyDescent="0.2">
      <c r="B44" s="17" t="s">
        <v>114</v>
      </c>
      <c r="C44" s="225">
        <v>5</v>
      </c>
      <c r="D44" s="212">
        <v>5</v>
      </c>
      <c r="E44" s="229">
        <v>18</v>
      </c>
      <c r="F44" s="214">
        <v>15</v>
      </c>
      <c r="G44" s="231">
        <v>8</v>
      </c>
      <c r="H44" s="216">
        <v>11</v>
      </c>
      <c r="I44" s="237">
        <v>9</v>
      </c>
      <c r="J44" s="214">
        <v>12</v>
      </c>
      <c r="K44" s="231">
        <v>1555</v>
      </c>
      <c r="L44" s="216">
        <v>1456</v>
      </c>
      <c r="M44" s="237">
        <v>1</v>
      </c>
      <c r="N44" s="220">
        <v>1</v>
      </c>
      <c r="O44" s="94"/>
    </row>
    <row r="45" spans="2:15" ht="15" customHeight="1" x14ac:dyDescent="0.2">
      <c r="B45" s="17" t="s">
        <v>131</v>
      </c>
      <c r="C45" s="225">
        <v>5</v>
      </c>
      <c r="D45" s="212">
        <v>3</v>
      </c>
      <c r="E45" s="229">
        <v>8</v>
      </c>
      <c r="F45" s="214">
        <v>12</v>
      </c>
      <c r="G45" s="231">
        <v>7</v>
      </c>
      <c r="H45" s="216">
        <v>14</v>
      </c>
      <c r="I45" s="237">
        <v>11</v>
      </c>
      <c r="J45" s="214">
        <v>34</v>
      </c>
      <c r="K45" s="231">
        <v>1431</v>
      </c>
      <c r="L45" s="216">
        <v>1400</v>
      </c>
      <c r="M45" s="237">
        <v>2</v>
      </c>
      <c r="N45" s="220">
        <v>0</v>
      </c>
      <c r="O45" s="94"/>
    </row>
    <row r="46" spans="2:15" ht="15" customHeight="1" x14ac:dyDescent="0.2">
      <c r="B46" s="17" t="s">
        <v>96</v>
      </c>
      <c r="C46" s="225">
        <v>3</v>
      </c>
      <c r="D46" s="212">
        <v>1</v>
      </c>
      <c r="E46" s="229">
        <v>10</v>
      </c>
      <c r="F46" s="214">
        <v>3</v>
      </c>
      <c r="G46" s="231">
        <v>10</v>
      </c>
      <c r="H46" s="216">
        <v>5</v>
      </c>
      <c r="I46" s="237">
        <v>6</v>
      </c>
      <c r="J46" s="214">
        <v>8</v>
      </c>
      <c r="K46" s="231">
        <v>1000</v>
      </c>
      <c r="L46" s="216">
        <v>895</v>
      </c>
      <c r="M46" s="237">
        <v>2</v>
      </c>
      <c r="N46" s="220">
        <v>1</v>
      </c>
      <c r="O46" s="94"/>
    </row>
    <row r="47" spans="2:15" ht="15" customHeight="1" x14ac:dyDescent="0.2">
      <c r="B47" s="17" t="s">
        <v>127</v>
      </c>
      <c r="C47" s="226">
        <v>2</v>
      </c>
      <c r="D47" s="213">
        <v>1</v>
      </c>
      <c r="E47" s="230">
        <v>2</v>
      </c>
      <c r="F47" s="215">
        <v>2</v>
      </c>
      <c r="G47" s="232">
        <v>4</v>
      </c>
      <c r="H47" s="217">
        <v>0</v>
      </c>
      <c r="I47" s="238">
        <v>3</v>
      </c>
      <c r="J47" s="215">
        <v>3</v>
      </c>
      <c r="K47" s="232">
        <v>270</v>
      </c>
      <c r="L47" s="217">
        <v>274</v>
      </c>
      <c r="M47" s="238">
        <v>0</v>
      </c>
      <c r="N47" s="221">
        <v>0</v>
      </c>
      <c r="O47" s="95"/>
    </row>
    <row r="48" spans="2:15" s="69" customFormat="1" ht="15" customHeight="1" thickBot="1" x14ac:dyDescent="0.25">
      <c r="B48" s="70" t="s">
        <v>15</v>
      </c>
      <c r="C48" s="226">
        <v>3</v>
      </c>
      <c r="D48" s="213">
        <v>0</v>
      </c>
      <c r="E48" s="230">
        <v>1</v>
      </c>
      <c r="F48" s="215">
        <v>1</v>
      </c>
      <c r="G48" s="233">
        <v>2</v>
      </c>
      <c r="H48" s="218">
        <v>1</v>
      </c>
      <c r="I48" s="239">
        <v>60</v>
      </c>
      <c r="J48" s="219">
        <v>18</v>
      </c>
      <c r="K48" s="233">
        <v>350</v>
      </c>
      <c r="L48" s="218">
        <v>382</v>
      </c>
      <c r="M48" s="239">
        <v>1</v>
      </c>
      <c r="N48" s="222">
        <v>0</v>
      </c>
      <c r="O48" s="95"/>
    </row>
    <row r="49" spans="2:15" s="2" customFormat="1" ht="28.5" customHeight="1" thickBot="1" x14ac:dyDescent="0.25">
      <c r="B49" s="241" t="s">
        <v>16</v>
      </c>
      <c r="C49" s="242">
        <f>SUM(C6:C48)</f>
        <v>845</v>
      </c>
      <c r="D49" s="243">
        <f t="shared" ref="D49:N49" si="0">SUM(D6:D48)</f>
        <v>748</v>
      </c>
      <c r="E49" s="244">
        <f>SUM(E6:E48)</f>
        <v>2208</v>
      </c>
      <c r="F49" s="245">
        <f>SUM(F6:F48)</f>
        <v>1757</v>
      </c>
      <c r="G49" s="244">
        <f>SUM(G6:G48)</f>
        <v>1802</v>
      </c>
      <c r="H49" s="246">
        <f t="shared" si="0"/>
        <v>1822</v>
      </c>
      <c r="I49" s="247">
        <f>SUM(I6:I48)</f>
        <v>4724</v>
      </c>
      <c r="J49" s="245">
        <f t="shared" si="0"/>
        <v>2599</v>
      </c>
      <c r="K49" s="244">
        <f>SUM(K6:K48)</f>
        <v>223787</v>
      </c>
      <c r="L49" s="246">
        <f t="shared" si="0"/>
        <v>222265</v>
      </c>
      <c r="M49" s="247">
        <f>SUM(M6:M48)</f>
        <v>202</v>
      </c>
      <c r="N49" s="248">
        <f t="shared" si="0"/>
        <v>142</v>
      </c>
      <c r="O49" s="97"/>
    </row>
    <row r="50" spans="2:15" ht="18" customHeight="1" x14ac:dyDescent="0.2">
      <c r="B50" s="54" t="s">
        <v>49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</row>
    <row r="52" spans="2:15" ht="54.75" customHeight="1" x14ac:dyDescent="0.2"/>
  </sheetData>
  <mergeCells count="7">
    <mergeCell ref="B3:B5"/>
    <mergeCell ref="I3:J3"/>
    <mergeCell ref="K3:L3"/>
    <mergeCell ref="M3:N3"/>
    <mergeCell ref="C3:D3"/>
    <mergeCell ref="E3:F3"/>
    <mergeCell ref="G3:H3"/>
  </mergeCells>
  <phoneticPr fontId="2"/>
  <dataValidations count="1">
    <dataValidation type="whole" allowBlank="1" showInputMessage="1" showErrorMessage="1" errorTitle="入力不可" error="入力できるのは整数のみです" sqref="N6:N48 L6:L48 J6:J48 H6:H48 F6:F48 D6:D48" xr:uid="{00000000-0002-0000-0200-000000000000}">
      <formula1>0</formula1>
      <formula2>9999999</formula2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71" orientation="landscape" r:id="rId1"/>
  <headerFooter scaleWithDoc="0" alignWithMargins="0">
    <oddFooter>&amp;C４６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B2:V51"/>
  <sheetViews>
    <sheetView view="pageBreakPreview" topLeftCell="A21" zoomScale="90" zoomScaleNormal="100" zoomScaleSheetLayoutView="90" workbookViewId="0">
      <selection activeCell="I37" sqref="I37"/>
    </sheetView>
  </sheetViews>
  <sheetFormatPr defaultRowHeight="13.2" x14ac:dyDescent="0.2"/>
  <cols>
    <col min="2" max="2" width="12.33203125" customWidth="1"/>
    <col min="3" max="4" width="17.44140625" customWidth="1"/>
  </cols>
  <sheetData>
    <row r="2" spans="2:22" ht="19.2" x14ac:dyDescent="0.2">
      <c r="B2" s="39" t="s">
        <v>58</v>
      </c>
    </row>
    <row r="3" spans="2:22" ht="13.8" thickBot="1" x14ac:dyDescent="0.25"/>
    <row r="4" spans="2:22" x14ac:dyDescent="0.2">
      <c r="B4" s="526" t="s">
        <v>20</v>
      </c>
      <c r="C4" s="529" t="s">
        <v>48</v>
      </c>
      <c r="D4" s="510"/>
    </row>
    <row r="5" spans="2:22" ht="27" customHeight="1" x14ac:dyDescent="0.2">
      <c r="B5" s="527"/>
      <c r="C5" s="196" t="s">
        <v>142</v>
      </c>
      <c r="D5" s="190" t="s">
        <v>143</v>
      </c>
    </row>
    <row r="6" spans="2:22" ht="13.8" thickBot="1" x14ac:dyDescent="0.25">
      <c r="B6" s="528"/>
      <c r="C6" s="197" t="s">
        <v>38</v>
      </c>
      <c r="D6" s="191" t="s">
        <v>38</v>
      </c>
    </row>
    <row r="7" spans="2:22" x14ac:dyDescent="0.2">
      <c r="B7" s="8" t="s">
        <v>100</v>
      </c>
      <c r="C7" s="198">
        <v>699</v>
      </c>
      <c r="D7" s="192">
        <v>823</v>
      </c>
    </row>
    <row r="8" spans="2:22" x14ac:dyDescent="0.2">
      <c r="B8" s="9" t="s">
        <v>101</v>
      </c>
      <c r="C8" s="199">
        <v>13</v>
      </c>
      <c r="D8" s="193">
        <v>14</v>
      </c>
    </row>
    <row r="9" spans="2:22" x14ac:dyDescent="0.2">
      <c r="B9" s="9" t="s">
        <v>102</v>
      </c>
      <c r="C9" s="199">
        <v>15</v>
      </c>
      <c r="D9" s="193">
        <v>16</v>
      </c>
      <c r="T9">
        <v>4</v>
      </c>
      <c r="U9">
        <v>5</v>
      </c>
      <c r="V9">
        <v>6</v>
      </c>
    </row>
    <row r="10" spans="2:22" x14ac:dyDescent="0.2">
      <c r="B10" s="9" t="s">
        <v>97</v>
      </c>
      <c r="C10" s="199">
        <v>0</v>
      </c>
      <c r="D10" s="193">
        <v>0</v>
      </c>
    </row>
    <row r="11" spans="2:22" x14ac:dyDescent="0.2">
      <c r="B11" s="9" t="s">
        <v>1</v>
      </c>
      <c r="C11" s="199">
        <v>0</v>
      </c>
      <c r="D11" s="193">
        <v>0</v>
      </c>
    </row>
    <row r="12" spans="2:22" x14ac:dyDescent="0.2">
      <c r="B12" s="9" t="s">
        <v>99</v>
      </c>
      <c r="C12" s="199">
        <v>40</v>
      </c>
      <c r="D12" s="193">
        <v>27</v>
      </c>
    </row>
    <row r="13" spans="2:22" x14ac:dyDescent="0.2">
      <c r="B13" s="9" t="s">
        <v>104</v>
      </c>
      <c r="C13" s="199">
        <v>120</v>
      </c>
      <c r="D13" s="193">
        <v>76</v>
      </c>
    </row>
    <row r="14" spans="2:22" x14ac:dyDescent="0.2">
      <c r="B14" s="9" t="s">
        <v>109</v>
      </c>
      <c r="C14" s="199">
        <v>60</v>
      </c>
      <c r="D14" s="193">
        <v>37</v>
      </c>
    </row>
    <row r="15" spans="2:22" x14ac:dyDescent="0.2">
      <c r="B15" s="9" t="s">
        <v>123</v>
      </c>
      <c r="C15" s="199">
        <v>1</v>
      </c>
      <c r="D15" s="193">
        <v>0</v>
      </c>
    </row>
    <row r="16" spans="2:22" x14ac:dyDescent="0.2">
      <c r="B16" s="9" t="s">
        <v>119</v>
      </c>
      <c r="C16" s="199">
        <v>0</v>
      </c>
      <c r="D16" s="193">
        <v>0</v>
      </c>
    </row>
    <row r="17" spans="2:4" x14ac:dyDescent="0.2">
      <c r="B17" s="9" t="s">
        <v>106</v>
      </c>
      <c r="C17" s="199">
        <v>37</v>
      </c>
      <c r="D17" s="193">
        <v>42</v>
      </c>
    </row>
    <row r="18" spans="2:4" x14ac:dyDescent="0.2">
      <c r="B18" s="9" t="s">
        <v>3</v>
      </c>
      <c r="C18" s="199">
        <v>34</v>
      </c>
      <c r="D18" s="193">
        <v>33</v>
      </c>
    </row>
    <row r="19" spans="2:4" x14ac:dyDescent="0.2">
      <c r="B19" s="9" t="s">
        <v>105</v>
      </c>
      <c r="C19" s="199">
        <v>30</v>
      </c>
      <c r="D19" s="193">
        <v>34</v>
      </c>
    </row>
    <row r="20" spans="2:4" x14ac:dyDescent="0.2">
      <c r="B20" s="9" t="s">
        <v>117</v>
      </c>
      <c r="C20" s="199">
        <v>11</v>
      </c>
      <c r="D20" s="193">
        <v>35</v>
      </c>
    </row>
    <row r="21" spans="2:4" s="71" customFormat="1" x14ac:dyDescent="0.2">
      <c r="B21" s="76" t="s">
        <v>5</v>
      </c>
      <c r="C21" s="200">
        <v>15</v>
      </c>
      <c r="D21" s="194">
        <v>5</v>
      </c>
    </row>
    <row r="22" spans="2:4" x14ac:dyDescent="0.2">
      <c r="B22" s="9" t="s">
        <v>92</v>
      </c>
      <c r="C22" s="199">
        <v>30</v>
      </c>
      <c r="D22" s="193">
        <v>32</v>
      </c>
    </row>
    <row r="23" spans="2:4" x14ac:dyDescent="0.2">
      <c r="B23" s="9" t="s">
        <v>122</v>
      </c>
      <c r="C23" s="199">
        <v>8</v>
      </c>
      <c r="D23" s="193">
        <v>7</v>
      </c>
    </row>
    <row r="24" spans="2:4" x14ac:dyDescent="0.2">
      <c r="B24" s="9" t="s">
        <v>6</v>
      </c>
      <c r="C24" s="199">
        <v>33</v>
      </c>
      <c r="D24" s="193">
        <v>22</v>
      </c>
    </row>
    <row r="25" spans="2:4" x14ac:dyDescent="0.2">
      <c r="B25" s="9" t="s">
        <v>112</v>
      </c>
      <c r="C25" s="199">
        <v>15</v>
      </c>
      <c r="D25" s="193">
        <v>8</v>
      </c>
    </row>
    <row r="26" spans="2:4" x14ac:dyDescent="0.2">
      <c r="B26" s="9" t="s">
        <v>7</v>
      </c>
      <c r="C26" s="199">
        <v>40</v>
      </c>
      <c r="D26" s="193">
        <v>55</v>
      </c>
    </row>
    <row r="27" spans="2:4" x14ac:dyDescent="0.2">
      <c r="B27" s="9" t="s">
        <v>111</v>
      </c>
      <c r="C27" s="199">
        <v>40</v>
      </c>
      <c r="D27" s="193">
        <v>33</v>
      </c>
    </row>
    <row r="28" spans="2:4" x14ac:dyDescent="0.2">
      <c r="B28" s="9" t="s">
        <v>118</v>
      </c>
      <c r="C28" s="199">
        <v>25</v>
      </c>
      <c r="D28" s="193">
        <v>15</v>
      </c>
    </row>
    <row r="29" spans="2:4" x14ac:dyDescent="0.2">
      <c r="B29" s="9" t="s">
        <v>8</v>
      </c>
      <c r="C29" s="199">
        <v>40</v>
      </c>
      <c r="D29" s="193">
        <v>33</v>
      </c>
    </row>
    <row r="30" spans="2:4" x14ac:dyDescent="0.2">
      <c r="B30" s="9" t="s">
        <v>115</v>
      </c>
      <c r="C30" s="199">
        <v>31</v>
      </c>
      <c r="D30" s="193">
        <v>20</v>
      </c>
    </row>
    <row r="31" spans="2:4" x14ac:dyDescent="0.2">
      <c r="B31" s="9" t="s">
        <v>98</v>
      </c>
      <c r="C31" s="199">
        <v>25</v>
      </c>
      <c r="D31" s="193">
        <v>9</v>
      </c>
    </row>
    <row r="32" spans="2:4" x14ac:dyDescent="0.2">
      <c r="B32" s="9" t="s">
        <v>126</v>
      </c>
      <c r="C32" s="199">
        <v>12</v>
      </c>
      <c r="D32" s="193">
        <v>16</v>
      </c>
    </row>
    <row r="33" spans="2:4" x14ac:dyDescent="0.2">
      <c r="B33" s="9" t="s">
        <v>124</v>
      </c>
      <c r="C33" s="199">
        <v>15</v>
      </c>
      <c r="D33" s="193">
        <v>9</v>
      </c>
    </row>
    <row r="34" spans="2:4" x14ac:dyDescent="0.2">
      <c r="B34" s="9" t="s">
        <v>108</v>
      </c>
      <c r="C34" s="199">
        <v>3</v>
      </c>
      <c r="D34" s="193">
        <v>0</v>
      </c>
    </row>
    <row r="35" spans="2:4" x14ac:dyDescent="0.2">
      <c r="B35" s="9" t="s">
        <v>125</v>
      </c>
      <c r="C35" s="199">
        <v>7</v>
      </c>
      <c r="D35" s="193">
        <v>4</v>
      </c>
    </row>
    <row r="36" spans="2:4" x14ac:dyDescent="0.2">
      <c r="B36" s="9" t="s">
        <v>94</v>
      </c>
      <c r="C36" s="199">
        <v>0</v>
      </c>
      <c r="D36" s="193">
        <v>0</v>
      </c>
    </row>
    <row r="37" spans="2:4" x14ac:dyDescent="0.2">
      <c r="B37" s="9" t="s">
        <v>107</v>
      </c>
      <c r="C37" s="199">
        <v>20</v>
      </c>
      <c r="D37" s="193">
        <v>21</v>
      </c>
    </row>
    <row r="38" spans="2:4" x14ac:dyDescent="0.2">
      <c r="B38" s="9" t="s">
        <v>9</v>
      </c>
      <c r="C38" s="199">
        <v>14</v>
      </c>
      <c r="D38" s="193">
        <v>16</v>
      </c>
    </row>
    <row r="39" spans="2:4" x14ac:dyDescent="0.2">
      <c r="B39" s="9" t="s">
        <v>110</v>
      </c>
      <c r="C39" s="199">
        <v>50</v>
      </c>
      <c r="D39" s="193">
        <v>84</v>
      </c>
    </row>
    <row r="40" spans="2:4" x14ac:dyDescent="0.2">
      <c r="B40" s="9" t="s">
        <v>10</v>
      </c>
      <c r="C40" s="199">
        <v>11</v>
      </c>
      <c r="D40" s="193">
        <v>9</v>
      </c>
    </row>
    <row r="41" spans="2:4" x14ac:dyDescent="0.2">
      <c r="B41" s="9" t="s">
        <v>103</v>
      </c>
      <c r="C41" s="199">
        <v>0</v>
      </c>
      <c r="D41" s="193">
        <v>0</v>
      </c>
    </row>
    <row r="42" spans="2:4" x14ac:dyDescent="0.2">
      <c r="B42" s="9" t="s">
        <v>11</v>
      </c>
      <c r="C42" s="199">
        <v>30</v>
      </c>
      <c r="D42" s="193">
        <v>31</v>
      </c>
    </row>
    <row r="43" spans="2:4" x14ac:dyDescent="0.2">
      <c r="B43" s="9" t="s">
        <v>12</v>
      </c>
      <c r="C43" s="200">
        <v>30</v>
      </c>
      <c r="D43" s="194">
        <v>13</v>
      </c>
    </row>
    <row r="44" spans="2:4" x14ac:dyDescent="0.2">
      <c r="B44" s="9" t="s">
        <v>113</v>
      </c>
      <c r="C44" s="199">
        <v>20</v>
      </c>
      <c r="D44" s="193">
        <v>12</v>
      </c>
    </row>
    <row r="45" spans="2:4" x14ac:dyDescent="0.2">
      <c r="B45" s="9" t="s">
        <v>114</v>
      </c>
      <c r="C45" s="199">
        <v>7</v>
      </c>
      <c r="D45" s="193">
        <v>5</v>
      </c>
    </row>
    <row r="46" spans="2:4" x14ac:dyDescent="0.2">
      <c r="B46" s="9" t="s">
        <v>13</v>
      </c>
      <c r="C46" s="199">
        <v>10</v>
      </c>
      <c r="D46" s="193">
        <v>38</v>
      </c>
    </row>
    <row r="47" spans="2:4" x14ac:dyDescent="0.2">
      <c r="B47" s="9" t="s">
        <v>96</v>
      </c>
      <c r="C47" s="199">
        <v>10</v>
      </c>
      <c r="D47" s="193">
        <v>11</v>
      </c>
    </row>
    <row r="48" spans="2:4" x14ac:dyDescent="0.2">
      <c r="B48" s="9" t="s">
        <v>14</v>
      </c>
      <c r="C48" s="199">
        <v>3</v>
      </c>
      <c r="D48" s="193">
        <v>0</v>
      </c>
    </row>
    <row r="49" spans="2:4" s="71" customFormat="1" ht="13.8" thickBot="1" x14ac:dyDescent="0.25">
      <c r="B49" s="68" t="s">
        <v>15</v>
      </c>
      <c r="C49" s="201">
        <v>5</v>
      </c>
      <c r="D49" s="195">
        <v>4</v>
      </c>
    </row>
    <row r="50" spans="2:4" ht="13.8" thickBot="1" x14ac:dyDescent="0.25">
      <c r="B50" s="182" t="s">
        <v>16</v>
      </c>
      <c r="C50" s="202">
        <f>SUM(C7:C49)</f>
        <v>1609</v>
      </c>
      <c r="D50" s="203">
        <f>SUM(D7:D49)</f>
        <v>1649</v>
      </c>
    </row>
    <row r="51" spans="2:4" ht="15.75" customHeight="1" x14ac:dyDescent="0.2">
      <c r="B51" s="101" t="s">
        <v>134</v>
      </c>
    </row>
  </sheetData>
  <mergeCells count="2">
    <mergeCell ref="B4:B6"/>
    <mergeCell ref="C4:D4"/>
  </mergeCells>
  <phoneticPr fontId="2"/>
  <dataValidations count="1">
    <dataValidation type="whole" allowBlank="1" showInputMessage="1" showErrorMessage="1" errorTitle="入力不可" error="入力できるのは整数のみです" sqref="D7:D49" xr:uid="{00000000-0002-0000-0300-000000000000}">
      <formula1>0</formula1>
      <formula2>9999999</formula2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82" orientation="landscape" r:id="rId1"/>
  <headerFooter scaleWithDoc="0" alignWithMargins="0">
    <oddFooter>&amp;C４７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B1:AB52"/>
  <sheetViews>
    <sheetView view="pageBreakPreview" zoomScale="60" zoomScaleNormal="75" workbookViewId="0">
      <pane xSplit="2" ySplit="6" topLeftCell="C33" activePane="bottomRight" state="frozen"/>
      <selection activeCell="R29" sqref="R29"/>
      <selection pane="topRight" activeCell="R29" sqref="R29"/>
      <selection pane="bottomLeft" activeCell="R29" sqref="R29"/>
      <selection pane="bottomRight" activeCell="G37" sqref="G37"/>
    </sheetView>
  </sheetViews>
  <sheetFormatPr defaultColWidth="9" defaultRowHeight="13.2" x14ac:dyDescent="0.2"/>
  <cols>
    <col min="1" max="1" width="22.44140625" style="20" customWidth="1"/>
    <col min="2" max="2" width="14.77734375" style="20" bestFit="1" customWidth="1"/>
    <col min="3" max="22" width="13.77734375" style="20" customWidth="1"/>
    <col min="23" max="28" width="10.6640625" style="20" customWidth="1"/>
    <col min="29" max="16384" width="9" style="20"/>
  </cols>
  <sheetData>
    <row r="1" spans="2:28" s="27" customFormat="1" ht="52.5" customHeight="1" x14ac:dyDescent="0.2">
      <c r="B1" s="41" t="s">
        <v>58</v>
      </c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</row>
    <row r="2" spans="2:28" ht="42" customHeight="1" thickBot="1" x14ac:dyDescent="0.25">
      <c r="B2" s="42"/>
      <c r="C2" s="18"/>
      <c r="D2" s="18"/>
      <c r="E2" s="18"/>
      <c r="F2" s="18"/>
      <c r="G2" s="19"/>
      <c r="H2" s="19"/>
      <c r="I2" s="19"/>
      <c r="J2" s="19"/>
      <c r="K2" s="19"/>
      <c r="L2" s="19"/>
      <c r="M2" s="19"/>
      <c r="N2" s="19"/>
      <c r="O2" s="19"/>
    </row>
    <row r="3" spans="2:28" ht="27" customHeight="1" x14ac:dyDescent="0.2">
      <c r="B3" s="534" t="s">
        <v>20</v>
      </c>
      <c r="C3" s="537" t="s">
        <v>85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9"/>
      <c r="W3" s="21"/>
      <c r="X3" s="21"/>
      <c r="Y3" s="21"/>
      <c r="Z3" s="21"/>
      <c r="AA3" s="21"/>
      <c r="AB3" s="21"/>
    </row>
    <row r="4" spans="2:28" ht="27" customHeight="1" x14ac:dyDescent="0.2">
      <c r="B4" s="535"/>
      <c r="C4" s="558" t="s">
        <v>16</v>
      </c>
      <c r="D4" s="559"/>
      <c r="E4" s="559"/>
      <c r="F4" s="560"/>
      <c r="G4" s="549" t="s">
        <v>22</v>
      </c>
      <c r="H4" s="549"/>
      <c r="I4" s="549"/>
      <c r="J4" s="550"/>
      <c r="K4" s="551" t="s">
        <v>23</v>
      </c>
      <c r="L4" s="552"/>
      <c r="M4" s="553"/>
      <c r="N4" s="554"/>
      <c r="O4" s="545" t="s">
        <v>28</v>
      </c>
      <c r="P4" s="546"/>
      <c r="Q4" s="546"/>
      <c r="R4" s="547"/>
      <c r="S4" s="555" t="s">
        <v>24</v>
      </c>
      <c r="T4" s="556"/>
      <c r="U4" s="556"/>
      <c r="V4" s="557"/>
    </row>
    <row r="5" spans="2:28" s="22" customFormat="1" ht="27" customHeight="1" x14ac:dyDescent="0.2">
      <c r="B5" s="535"/>
      <c r="C5" s="540" t="s">
        <v>140</v>
      </c>
      <c r="D5" s="541"/>
      <c r="E5" s="542" t="s">
        <v>141</v>
      </c>
      <c r="F5" s="543"/>
      <c r="G5" s="541" t="s">
        <v>140</v>
      </c>
      <c r="H5" s="533"/>
      <c r="I5" s="530" t="s">
        <v>141</v>
      </c>
      <c r="J5" s="531"/>
      <c r="K5" s="532" t="s">
        <v>140</v>
      </c>
      <c r="L5" s="533"/>
      <c r="M5" s="530" t="s">
        <v>141</v>
      </c>
      <c r="N5" s="544"/>
      <c r="O5" s="532" t="s">
        <v>140</v>
      </c>
      <c r="P5" s="533"/>
      <c r="Q5" s="530" t="s">
        <v>141</v>
      </c>
      <c r="R5" s="544"/>
      <c r="S5" s="541" t="s">
        <v>140</v>
      </c>
      <c r="T5" s="533"/>
      <c r="U5" s="530" t="s">
        <v>141</v>
      </c>
      <c r="V5" s="548"/>
    </row>
    <row r="6" spans="2:28" s="22" customFormat="1" ht="24.9" customHeight="1" thickBot="1" x14ac:dyDescent="0.25">
      <c r="B6" s="536"/>
      <c r="C6" s="224" t="s">
        <v>38</v>
      </c>
      <c r="D6" s="251" t="s">
        <v>29</v>
      </c>
      <c r="E6" s="23" t="s">
        <v>38</v>
      </c>
      <c r="F6" s="24" t="s">
        <v>29</v>
      </c>
      <c r="G6" s="235" t="s">
        <v>38</v>
      </c>
      <c r="H6" s="251" t="s">
        <v>29</v>
      </c>
      <c r="I6" s="205" t="s">
        <v>38</v>
      </c>
      <c r="J6" s="207" t="s">
        <v>29</v>
      </c>
      <c r="K6" s="228" t="s">
        <v>38</v>
      </c>
      <c r="L6" s="251" t="s">
        <v>29</v>
      </c>
      <c r="M6" s="205" t="s">
        <v>38</v>
      </c>
      <c r="N6" s="209" t="s">
        <v>29</v>
      </c>
      <c r="O6" s="228" t="s">
        <v>38</v>
      </c>
      <c r="P6" s="251" t="s">
        <v>29</v>
      </c>
      <c r="Q6" s="205" t="s">
        <v>38</v>
      </c>
      <c r="R6" s="209" t="s">
        <v>29</v>
      </c>
      <c r="S6" s="235" t="s">
        <v>38</v>
      </c>
      <c r="T6" s="251" t="s">
        <v>29</v>
      </c>
      <c r="U6" s="205" t="s">
        <v>38</v>
      </c>
      <c r="V6" s="211" t="s">
        <v>29</v>
      </c>
    </row>
    <row r="7" spans="2:28" s="32" customFormat="1" ht="27.9" customHeight="1" x14ac:dyDescent="0.2">
      <c r="B7" s="31" t="s">
        <v>100</v>
      </c>
      <c r="C7" s="252">
        <v>6117</v>
      </c>
      <c r="D7" s="253">
        <v>139661</v>
      </c>
      <c r="E7" s="50">
        <f t="shared" ref="E7:E49" si="0">SUM(I7,M7,Q7,U7)</f>
        <v>68157</v>
      </c>
      <c r="F7" s="249">
        <f t="shared" ref="F7:F48" si="1">SUM(J7,N7,R7,V7)</f>
        <v>1681022</v>
      </c>
      <c r="G7" s="256">
        <v>292</v>
      </c>
      <c r="H7" s="257">
        <v>6178</v>
      </c>
      <c r="I7" s="268">
        <v>2906</v>
      </c>
      <c r="J7" s="269">
        <v>50040</v>
      </c>
      <c r="K7" s="264">
        <v>3633</v>
      </c>
      <c r="L7" s="257">
        <v>87174</v>
      </c>
      <c r="M7" s="268">
        <v>38016</v>
      </c>
      <c r="N7" s="276">
        <v>895943</v>
      </c>
      <c r="O7" s="264">
        <v>407</v>
      </c>
      <c r="P7" s="257">
        <v>5197</v>
      </c>
      <c r="Q7" s="269">
        <v>2989</v>
      </c>
      <c r="R7" s="280">
        <v>39116</v>
      </c>
      <c r="S7" s="256">
        <v>1785</v>
      </c>
      <c r="T7" s="257">
        <v>41112</v>
      </c>
      <c r="U7" s="269">
        <v>24246</v>
      </c>
      <c r="V7" s="284">
        <v>695923</v>
      </c>
    </row>
    <row r="8" spans="2:28" s="34" customFormat="1" ht="27.9" customHeight="1" x14ac:dyDescent="0.2">
      <c r="B8" s="33" t="s">
        <v>101</v>
      </c>
      <c r="C8" s="252">
        <v>306</v>
      </c>
      <c r="D8" s="253">
        <v>71973</v>
      </c>
      <c r="E8" s="50">
        <f t="shared" si="0"/>
        <v>318</v>
      </c>
      <c r="F8" s="249">
        <f t="shared" si="1"/>
        <v>61604</v>
      </c>
      <c r="G8" s="256">
        <v>54</v>
      </c>
      <c r="H8" s="257">
        <v>12209</v>
      </c>
      <c r="I8" s="268">
        <v>50</v>
      </c>
      <c r="J8" s="269">
        <v>9004</v>
      </c>
      <c r="K8" s="264">
        <v>170</v>
      </c>
      <c r="L8" s="257">
        <v>43322</v>
      </c>
      <c r="M8" s="268">
        <v>176</v>
      </c>
      <c r="N8" s="276">
        <v>38974</v>
      </c>
      <c r="O8" s="264">
        <v>51</v>
      </c>
      <c r="P8" s="257">
        <v>12423</v>
      </c>
      <c r="Q8" s="269">
        <v>61</v>
      </c>
      <c r="R8" s="280">
        <v>9925</v>
      </c>
      <c r="S8" s="256">
        <v>31</v>
      </c>
      <c r="T8" s="257">
        <v>4019</v>
      </c>
      <c r="U8" s="269">
        <v>31</v>
      </c>
      <c r="V8" s="284">
        <v>3701</v>
      </c>
    </row>
    <row r="9" spans="2:28" s="34" customFormat="1" ht="27.9" customHeight="1" x14ac:dyDescent="0.2">
      <c r="B9" s="35" t="s">
        <v>102</v>
      </c>
      <c r="C9" s="252">
        <v>359</v>
      </c>
      <c r="D9" s="253">
        <v>53583</v>
      </c>
      <c r="E9" s="50">
        <f t="shared" si="0"/>
        <v>365</v>
      </c>
      <c r="F9" s="249">
        <f t="shared" si="1"/>
        <v>53466</v>
      </c>
      <c r="G9" s="258">
        <v>110</v>
      </c>
      <c r="H9" s="259">
        <v>20757</v>
      </c>
      <c r="I9" s="270">
        <v>113</v>
      </c>
      <c r="J9" s="271">
        <v>19913</v>
      </c>
      <c r="K9" s="265">
        <v>182</v>
      </c>
      <c r="L9" s="259">
        <v>27253</v>
      </c>
      <c r="M9" s="270">
        <v>188</v>
      </c>
      <c r="N9" s="277">
        <v>28569</v>
      </c>
      <c r="O9" s="265">
        <v>37</v>
      </c>
      <c r="P9" s="259">
        <v>3860</v>
      </c>
      <c r="Q9" s="271">
        <v>29</v>
      </c>
      <c r="R9" s="281">
        <v>2548</v>
      </c>
      <c r="S9" s="258">
        <v>30</v>
      </c>
      <c r="T9" s="259">
        <v>1713</v>
      </c>
      <c r="U9" s="271">
        <v>35</v>
      </c>
      <c r="V9" s="285">
        <v>2436</v>
      </c>
    </row>
    <row r="10" spans="2:28" s="34" customFormat="1" ht="27.9" customHeight="1" x14ac:dyDescent="0.2">
      <c r="B10" s="35" t="s">
        <v>97</v>
      </c>
      <c r="C10" s="252">
        <v>13</v>
      </c>
      <c r="D10" s="253">
        <v>450</v>
      </c>
      <c r="E10" s="50">
        <f t="shared" si="0"/>
        <v>7</v>
      </c>
      <c r="F10" s="249">
        <f t="shared" si="1"/>
        <v>331</v>
      </c>
      <c r="G10" s="260">
        <v>5</v>
      </c>
      <c r="H10" s="261">
        <v>160</v>
      </c>
      <c r="I10" s="272">
        <v>2</v>
      </c>
      <c r="J10" s="273">
        <v>94</v>
      </c>
      <c r="K10" s="266">
        <v>6</v>
      </c>
      <c r="L10" s="261">
        <v>270</v>
      </c>
      <c r="M10" s="272">
        <v>4</v>
      </c>
      <c r="N10" s="278">
        <v>236</v>
      </c>
      <c r="O10" s="266">
        <v>1</v>
      </c>
      <c r="P10" s="261">
        <v>10</v>
      </c>
      <c r="Q10" s="273">
        <v>0</v>
      </c>
      <c r="R10" s="282">
        <v>0</v>
      </c>
      <c r="S10" s="260">
        <v>1</v>
      </c>
      <c r="T10" s="261">
        <v>10</v>
      </c>
      <c r="U10" s="273">
        <v>1</v>
      </c>
      <c r="V10" s="286">
        <v>1</v>
      </c>
    </row>
    <row r="11" spans="2:28" s="34" customFormat="1" ht="27.9" customHeight="1" x14ac:dyDescent="0.2">
      <c r="B11" s="35" t="s">
        <v>130</v>
      </c>
      <c r="C11" s="252">
        <v>9</v>
      </c>
      <c r="D11" s="253">
        <v>274</v>
      </c>
      <c r="E11" s="50">
        <f t="shared" si="0"/>
        <v>9</v>
      </c>
      <c r="F11" s="249">
        <f t="shared" si="1"/>
        <v>286</v>
      </c>
      <c r="G11" s="260">
        <v>5</v>
      </c>
      <c r="H11" s="261">
        <v>93</v>
      </c>
      <c r="I11" s="272">
        <v>3</v>
      </c>
      <c r="J11" s="273">
        <v>62</v>
      </c>
      <c r="K11" s="266">
        <v>3</v>
      </c>
      <c r="L11" s="261">
        <v>168</v>
      </c>
      <c r="M11" s="272">
        <v>3</v>
      </c>
      <c r="N11" s="278">
        <v>184</v>
      </c>
      <c r="O11" s="266">
        <v>0</v>
      </c>
      <c r="P11" s="261">
        <v>0</v>
      </c>
      <c r="Q11" s="273">
        <v>0</v>
      </c>
      <c r="R11" s="282">
        <v>0</v>
      </c>
      <c r="S11" s="260">
        <v>1</v>
      </c>
      <c r="T11" s="261">
        <v>13</v>
      </c>
      <c r="U11" s="273">
        <v>3</v>
      </c>
      <c r="V11" s="286">
        <v>40</v>
      </c>
    </row>
    <row r="12" spans="2:28" s="34" customFormat="1" ht="27.9" customHeight="1" x14ac:dyDescent="0.2">
      <c r="B12" s="35" t="s">
        <v>99</v>
      </c>
      <c r="C12" s="252">
        <v>1491</v>
      </c>
      <c r="D12" s="253">
        <v>240220</v>
      </c>
      <c r="E12" s="50">
        <f t="shared" si="0"/>
        <v>1499</v>
      </c>
      <c r="F12" s="249">
        <f t="shared" si="1"/>
        <v>251655.5</v>
      </c>
      <c r="G12" s="260">
        <v>234</v>
      </c>
      <c r="H12" s="261">
        <v>37870</v>
      </c>
      <c r="I12" s="272">
        <v>227</v>
      </c>
      <c r="J12" s="273">
        <v>40609</v>
      </c>
      <c r="K12" s="266">
        <v>679</v>
      </c>
      <c r="L12" s="261">
        <v>128997</v>
      </c>
      <c r="M12" s="272">
        <v>718</v>
      </c>
      <c r="N12" s="278">
        <v>143170</v>
      </c>
      <c r="O12" s="266">
        <v>138</v>
      </c>
      <c r="P12" s="261">
        <v>14953</v>
      </c>
      <c r="Q12" s="273">
        <v>143</v>
      </c>
      <c r="R12" s="282">
        <v>13469.5</v>
      </c>
      <c r="S12" s="260">
        <v>440</v>
      </c>
      <c r="T12" s="261">
        <v>58400</v>
      </c>
      <c r="U12" s="273">
        <v>411</v>
      </c>
      <c r="V12" s="286">
        <v>54407</v>
      </c>
    </row>
    <row r="13" spans="2:28" s="34" customFormat="1" ht="27.9" customHeight="1" x14ac:dyDescent="0.2">
      <c r="B13" s="35" t="s">
        <v>104</v>
      </c>
      <c r="C13" s="252">
        <v>1077</v>
      </c>
      <c r="D13" s="253">
        <v>157800</v>
      </c>
      <c r="E13" s="50">
        <f t="shared" si="0"/>
        <v>1018</v>
      </c>
      <c r="F13" s="249">
        <f t="shared" si="1"/>
        <v>155484</v>
      </c>
      <c r="G13" s="260">
        <v>234</v>
      </c>
      <c r="H13" s="261">
        <v>39659</v>
      </c>
      <c r="I13" s="272">
        <v>205</v>
      </c>
      <c r="J13" s="273">
        <v>37851</v>
      </c>
      <c r="K13" s="266">
        <v>586</v>
      </c>
      <c r="L13" s="261">
        <v>92722</v>
      </c>
      <c r="M13" s="272">
        <v>580</v>
      </c>
      <c r="N13" s="278">
        <v>91184</v>
      </c>
      <c r="O13" s="266">
        <v>78</v>
      </c>
      <c r="P13" s="261">
        <v>6581</v>
      </c>
      <c r="Q13" s="273">
        <v>59</v>
      </c>
      <c r="R13" s="282">
        <v>5257</v>
      </c>
      <c r="S13" s="260">
        <v>179</v>
      </c>
      <c r="T13" s="261">
        <v>18838</v>
      </c>
      <c r="U13" s="273">
        <v>174</v>
      </c>
      <c r="V13" s="286">
        <v>21192</v>
      </c>
    </row>
    <row r="14" spans="2:28" s="34" customFormat="1" ht="27.9" customHeight="1" x14ac:dyDescent="0.2">
      <c r="B14" s="35" t="s">
        <v>109</v>
      </c>
      <c r="C14" s="252">
        <v>558</v>
      </c>
      <c r="D14" s="253">
        <v>94866</v>
      </c>
      <c r="E14" s="50">
        <f t="shared" si="0"/>
        <v>540</v>
      </c>
      <c r="F14" s="249">
        <f t="shared" si="1"/>
        <v>99454</v>
      </c>
      <c r="G14" s="260">
        <v>91</v>
      </c>
      <c r="H14" s="261">
        <v>17111</v>
      </c>
      <c r="I14" s="272">
        <v>77</v>
      </c>
      <c r="J14" s="273">
        <v>14544</v>
      </c>
      <c r="K14" s="266">
        <v>328</v>
      </c>
      <c r="L14" s="261">
        <v>58266</v>
      </c>
      <c r="M14" s="272">
        <v>336</v>
      </c>
      <c r="N14" s="278">
        <v>66142</v>
      </c>
      <c r="O14" s="266">
        <v>48</v>
      </c>
      <c r="P14" s="261">
        <v>5257</v>
      </c>
      <c r="Q14" s="273">
        <v>53</v>
      </c>
      <c r="R14" s="282">
        <v>5996</v>
      </c>
      <c r="S14" s="260">
        <v>91</v>
      </c>
      <c r="T14" s="261">
        <v>14232</v>
      </c>
      <c r="U14" s="273">
        <v>74</v>
      </c>
      <c r="V14" s="286">
        <v>12772</v>
      </c>
    </row>
    <row r="15" spans="2:28" s="34" customFormat="1" ht="27.9" customHeight="1" x14ac:dyDescent="0.2">
      <c r="B15" s="35" t="s">
        <v>123</v>
      </c>
      <c r="C15" s="252">
        <v>151</v>
      </c>
      <c r="D15" s="253">
        <v>16230</v>
      </c>
      <c r="E15" s="50">
        <f t="shared" si="0"/>
        <v>144</v>
      </c>
      <c r="F15" s="249">
        <f t="shared" si="1"/>
        <v>14961</v>
      </c>
      <c r="G15" s="260">
        <v>49</v>
      </c>
      <c r="H15" s="261">
        <v>6853</v>
      </c>
      <c r="I15" s="272">
        <v>45</v>
      </c>
      <c r="J15" s="273">
        <v>4659</v>
      </c>
      <c r="K15" s="266">
        <v>86</v>
      </c>
      <c r="L15" s="261">
        <v>7973</v>
      </c>
      <c r="M15" s="272">
        <v>76</v>
      </c>
      <c r="N15" s="278">
        <v>7905</v>
      </c>
      <c r="O15" s="266">
        <v>8</v>
      </c>
      <c r="P15" s="261">
        <v>924</v>
      </c>
      <c r="Q15" s="273">
        <v>16</v>
      </c>
      <c r="R15" s="282">
        <v>1642</v>
      </c>
      <c r="S15" s="260">
        <v>8</v>
      </c>
      <c r="T15" s="261">
        <v>480</v>
      </c>
      <c r="U15" s="273">
        <v>7</v>
      </c>
      <c r="V15" s="286">
        <v>755</v>
      </c>
    </row>
    <row r="16" spans="2:28" s="34" customFormat="1" ht="27.9" customHeight="1" x14ac:dyDescent="0.2">
      <c r="B16" s="35" t="s">
        <v>119</v>
      </c>
      <c r="C16" s="252">
        <v>90</v>
      </c>
      <c r="D16" s="253">
        <v>7573</v>
      </c>
      <c r="E16" s="50">
        <f t="shared" si="0"/>
        <v>60</v>
      </c>
      <c r="F16" s="249">
        <f t="shared" si="1"/>
        <v>7175</v>
      </c>
      <c r="G16" s="260">
        <v>11</v>
      </c>
      <c r="H16" s="261">
        <v>1089</v>
      </c>
      <c r="I16" s="272">
        <v>7</v>
      </c>
      <c r="J16" s="273">
        <v>1175</v>
      </c>
      <c r="K16" s="266">
        <v>47</v>
      </c>
      <c r="L16" s="261">
        <v>4230</v>
      </c>
      <c r="M16" s="272">
        <v>29</v>
      </c>
      <c r="N16" s="278">
        <v>3468</v>
      </c>
      <c r="O16" s="266">
        <v>6</v>
      </c>
      <c r="P16" s="261">
        <v>1110</v>
      </c>
      <c r="Q16" s="273">
        <v>6</v>
      </c>
      <c r="R16" s="282">
        <v>1088</v>
      </c>
      <c r="S16" s="260">
        <v>26</v>
      </c>
      <c r="T16" s="261">
        <v>1144</v>
      </c>
      <c r="U16" s="273">
        <v>18</v>
      </c>
      <c r="V16" s="286">
        <v>1444</v>
      </c>
    </row>
    <row r="17" spans="2:22" s="34" customFormat="1" ht="27.9" customHeight="1" x14ac:dyDescent="0.2">
      <c r="B17" s="35" t="s">
        <v>106</v>
      </c>
      <c r="C17" s="252">
        <v>966</v>
      </c>
      <c r="D17" s="253">
        <v>147325</v>
      </c>
      <c r="E17" s="50">
        <f t="shared" si="0"/>
        <v>1003</v>
      </c>
      <c r="F17" s="249">
        <f t="shared" si="1"/>
        <v>129580.5</v>
      </c>
      <c r="G17" s="258">
        <v>188</v>
      </c>
      <c r="H17" s="259">
        <v>34027</v>
      </c>
      <c r="I17" s="270">
        <v>191</v>
      </c>
      <c r="J17" s="271">
        <v>24617.5</v>
      </c>
      <c r="K17" s="265">
        <v>570</v>
      </c>
      <c r="L17" s="259">
        <v>99839</v>
      </c>
      <c r="M17" s="270">
        <v>593</v>
      </c>
      <c r="N17" s="277">
        <v>91222</v>
      </c>
      <c r="O17" s="265">
        <v>77</v>
      </c>
      <c r="P17" s="259">
        <v>4892</v>
      </c>
      <c r="Q17" s="271">
        <v>78</v>
      </c>
      <c r="R17" s="281">
        <v>3501.5</v>
      </c>
      <c r="S17" s="258">
        <v>131</v>
      </c>
      <c r="T17" s="259">
        <v>8567</v>
      </c>
      <c r="U17" s="271">
        <v>141</v>
      </c>
      <c r="V17" s="285">
        <v>10239.5</v>
      </c>
    </row>
    <row r="18" spans="2:22" s="34" customFormat="1" ht="27.9" customHeight="1" x14ac:dyDescent="0.2">
      <c r="B18" s="35" t="s">
        <v>116</v>
      </c>
      <c r="C18" s="252">
        <v>1075</v>
      </c>
      <c r="D18" s="253">
        <v>221423</v>
      </c>
      <c r="E18" s="50">
        <f t="shared" si="0"/>
        <v>1076</v>
      </c>
      <c r="F18" s="249">
        <f t="shared" si="1"/>
        <v>201445</v>
      </c>
      <c r="G18" s="260">
        <v>400</v>
      </c>
      <c r="H18" s="261">
        <v>75572</v>
      </c>
      <c r="I18" s="272">
        <v>378</v>
      </c>
      <c r="J18" s="273">
        <v>71580</v>
      </c>
      <c r="K18" s="266">
        <v>464</v>
      </c>
      <c r="L18" s="261">
        <v>112559</v>
      </c>
      <c r="M18" s="272">
        <v>466</v>
      </c>
      <c r="N18" s="278">
        <v>99367</v>
      </c>
      <c r="O18" s="266">
        <v>26</v>
      </c>
      <c r="P18" s="261">
        <v>2743</v>
      </c>
      <c r="Q18" s="273">
        <v>57</v>
      </c>
      <c r="R18" s="282">
        <v>8584</v>
      </c>
      <c r="S18" s="260">
        <v>185</v>
      </c>
      <c r="T18" s="261">
        <v>30549</v>
      </c>
      <c r="U18" s="273">
        <v>175</v>
      </c>
      <c r="V18" s="286">
        <v>21914</v>
      </c>
    </row>
    <row r="19" spans="2:22" s="34" customFormat="1" ht="27.9" customHeight="1" x14ac:dyDescent="0.2">
      <c r="B19" s="35" t="s">
        <v>105</v>
      </c>
      <c r="C19" s="252">
        <v>364</v>
      </c>
      <c r="D19" s="253">
        <v>97080</v>
      </c>
      <c r="E19" s="50">
        <f t="shared" si="0"/>
        <v>355</v>
      </c>
      <c r="F19" s="249">
        <f t="shared" si="1"/>
        <v>94508</v>
      </c>
      <c r="G19" s="456">
        <v>84</v>
      </c>
      <c r="H19" s="457">
        <v>18948</v>
      </c>
      <c r="I19" s="459">
        <v>82</v>
      </c>
      <c r="J19" s="460">
        <v>17379</v>
      </c>
      <c r="K19" s="458">
        <v>209</v>
      </c>
      <c r="L19" s="457">
        <v>67212</v>
      </c>
      <c r="M19" s="459">
        <v>209</v>
      </c>
      <c r="N19" s="461">
        <v>67639</v>
      </c>
      <c r="O19" s="458">
        <v>27</v>
      </c>
      <c r="P19" s="457">
        <v>3024</v>
      </c>
      <c r="Q19" s="460">
        <v>19</v>
      </c>
      <c r="R19" s="462">
        <v>1637</v>
      </c>
      <c r="S19" s="456">
        <v>44</v>
      </c>
      <c r="T19" s="457">
        <v>7896</v>
      </c>
      <c r="U19" s="460">
        <v>45</v>
      </c>
      <c r="V19" s="463">
        <v>7853</v>
      </c>
    </row>
    <row r="20" spans="2:22" s="34" customFormat="1" ht="27.9" customHeight="1" x14ac:dyDescent="0.2">
      <c r="B20" s="35" t="s">
        <v>117</v>
      </c>
      <c r="C20" s="252">
        <v>465</v>
      </c>
      <c r="D20" s="253">
        <v>66896</v>
      </c>
      <c r="E20" s="50">
        <f t="shared" si="0"/>
        <v>324</v>
      </c>
      <c r="F20" s="249">
        <f t="shared" si="1"/>
        <v>42632</v>
      </c>
      <c r="G20" s="258">
        <v>168</v>
      </c>
      <c r="H20" s="259">
        <v>23444</v>
      </c>
      <c r="I20" s="270">
        <v>113</v>
      </c>
      <c r="J20" s="271">
        <v>16485</v>
      </c>
      <c r="K20" s="265">
        <v>220</v>
      </c>
      <c r="L20" s="259">
        <v>37080</v>
      </c>
      <c r="M20" s="270">
        <v>179</v>
      </c>
      <c r="N20" s="277">
        <v>23082</v>
      </c>
      <c r="O20" s="265">
        <v>27</v>
      </c>
      <c r="P20" s="259">
        <v>1338</v>
      </c>
      <c r="Q20" s="271">
        <v>5</v>
      </c>
      <c r="R20" s="281">
        <v>301</v>
      </c>
      <c r="S20" s="258">
        <v>50</v>
      </c>
      <c r="T20" s="259">
        <v>5034</v>
      </c>
      <c r="U20" s="271">
        <v>27</v>
      </c>
      <c r="V20" s="285">
        <v>2764</v>
      </c>
    </row>
    <row r="21" spans="2:22" s="72" customFormat="1" ht="27.9" customHeight="1" x14ac:dyDescent="0.2">
      <c r="B21" s="78" t="s">
        <v>5</v>
      </c>
      <c r="C21" s="254">
        <v>313</v>
      </c>
      <c r="D21" s="255">
        <v>40510</v>
      </c>
      <c r="E21" s="74">
        <f t="shared" si="0"/>
        <v>239</v>
      </c>
      <c r="F21" s="250">
        <f t="shared" si="1"/>
        <v>25383</v>
      </c>
      <c r="G21" s="258">
        <v>128</v>
      </c>
      <c r="H21" s="259">
        <v>15865</v>
      </c>
      <c r="I21" s="270">
        <v>87</v>
      </c>
      <c r="J21" s="271">
        <v>9899</v>
      </c>
      <c r="K21" s="265">
        <v>142</v>
      </c>
      <c r="L21" s="259">
        <v>20486</v>
      </c>
      <c r="M21" s="270">
        <v>139</v>
      </c>
      <c r="N21" s="277">
        <v>14377</v>
      </c>
      <c r="O21" s="265">
        <v>30</v>
      </c>
      <c r="P21" s="259">
        <v>2023</v>
      </c>
      <c r="Q21" s="271">
        <v>4</v>
      </c>
      <c r="R21" s="281">
        <v>105</v>
      </c>
      <c r="S21" s="258">
        <v>13</v>
      </c>
      <c r="T21" s="259">
        <v>2136</v>
      </c>
      <c r="U21" s="271">
        <v>9</v>
      </c>
      <c r="V21" s="285">
        <v>1002</v>
      </c>
    </row>
    <row r="22" spans="2:22" s="34" customFormat="1" ht="27.9" customHeight="1" x14ac:dyDescent="0.2">
      <c r="B22" s="35" t="s">
        <v>92</v>
      </c>
      <c r="C22" s="252">
        <v>304</v>
      </c>
      <c r="D22" s="253">
        <v>43160</v>
      </c>
      <c r="E22" s="50">
        <f t="shared" si="0"/>
        <v>317</v>
      </c>
      <c r="F22" s="249">
        <f t="shared" si="1"/>
        <v>34670</v>
      </c>
      <c r="G22" s="260">
        <v>89</v>
      </c>
      <c r="H22" s="261">
        <v>14215</v>
      </c>
      <c r="I22" s="272">
        <v>94</v>
      </c>
      <c r="J22" s="273">
        <v>10230</v>
      </c>
      <c r="K22" s="266">
        <v>157</v>
      </c>
      <c r="L22" s="261">
        <v>20922</v>
      </c>
      <c r="M22" s="272">
        <v>162</v>
      </c>
      <c r="N22" s="278">
        <v>18288</v>
      </c>
      <c r="O22" s="266">
        <v>20</v>
      </c>
      <c r="P22" s="261">
        <v>2601</v>
      </c>
      <c r="Q22" s="273">
        <v>10</v>
      </c>
      <c r="R22" s="282">
        <v>758</v>
      </c>
      <c r="S22" s="260">
        <v>38</v>
      </c>
      <c r="T22" s="261">
        <v>5422</v>
      </c>
      <c r="U22" s="273">
        <v>51</v>
      </c>
      <c r="V22" s="286">
        <v>5394</v>
      </c>
    </row>
    <row r="23" spans="2:22" s="34" customFormat="1" ht="27.9" customHeight="1" x14ac:dyDescent="0.2">
      <c r="B23" s="35" t="s">
        <v>122</v>
      </c>
      <c r="C23" s="252">
        <v>141</v>
      </c>
      <c r="D23" s="253">
        <v>19684</v>
      </c>
      <c r="E23" s="50">
        <f t="shared" si="0"/>
        <v>144</v>
      </c>
      <c r="F23" s="249">
        <f t="shared" si="1"/>
        <v>19020</v>
      </c>
      <c r="G23" s="260">
        <v>33</v>
      </c>
      <c r="H23" s="261">
        <v>3210</v>
      </c>
      <c r="I23" s="272">
        <v>24</v>
      </c>
      <c r="J23" s="273">
        <v>2507</v>
      </c>
      <c r="K23" s="266">
        <v>83</v>
      </c>
      <c r="L23" s="261">
        <v>13943</v>
      </c>
      <c r="M23" s="272">
        <v>89</v>
      </c>
      <c r="N23" s="278">
        <v>13920</v>
      </c>
      <c r="O23" s="266">
        <v>8</v>
      </c>
      <c r="P23" s="261">
        <v>814</v>
      </c>
      <c r="Q23" s="273">
        <v>7</v>
      </c>
      <c r="R23" s="282">
        <v>507</v>
      </c>
      <c r="S23" s="260">
        <v>17</v>
      </c>
      <c r="T23" s="261">
        <v>1717</v>
      </c>
      <c r="U23" s="273">
        <v>24</v>
      </c>
      <c r="V23" s="286">
        <v>2086</v>
      </c>
    </row>
    <row r="24" spans="2:22" s="34" customFormat="1" ht="27.9" customHeight="1" x14ac:dyDescent="0.2">
      <c r="B24" s="35" t="s">
        <v>129</v>
      </c>
      <c r="C24" s="252">
        <v>1526</v>
      </c>
      <c r="D24" s="253">
        <v>24727</v>
      </c>
      <c r="E24" s="50">
        <f t="shared" si="0"/>
        <v>1481</v>
      </c>
      <c r="F24" s="249">
        <f t="shared" si="1"/>
        <v>21897</v>
      </c>
      <c r="G24" s="260">
        <v>638</v>
      </c>
      <c r="H24" s="261">
        <v>8230</v>
      </c>
      <c r="I24" s="272">
        <v>559</v>
      </c>
      <c r="J24" s="273">
        <v>7469</v>
      </c>
      <c r="K24" s="266">
        <v>688</v>
      </c>
      <c r="L24" s="261">
        <v>13966</v>
      </c>
      <c r="M24" s="272">
        <v>673</v>
      </c>
      <c r="N24" s="278">
        <v>11347</v>
      </c>
      <c r="O24" s="266">
        <v>24</v>
      </c>
      <c r="P24" s="261">
        <v>120</v>
      </c>
      <c r="Q24" s="273">
        <v>38</v>
      </c>
      <c r="R24" s="282">
        <v>129</v>
      </c>
      <c r="S24" s="260">
        <v>176</v>
      </c>
      <c r="T24" s="261">
        <v>2411</v>
      </c>
      <c r="U24" s="273">
        <v>211</v>
      </c>
      <c r="V24" s="286">
        <v>2952</v>
      </c>
    </row>
    <row r="25" spans="2:22" s="34" customFormat="1" ht="27.9" customHeight="1" x14ac:dyDescent="0.2">
      <c r="B25" s="35" t="s">
        <v>112</v>
      </c>
      <c r="C25" s="252">
        <v>827</v>
      </c>
      <c r="D25" s="253">
        <v>123174</v>
      </c>
      <c r="E25" s="50">
        <f t="shared" si="0"/>
        <v>797</v>
      </c>
      <c r="F25" s="249">
        <f t="shared" si="1"/>
        <v>130716</v>
      </c>
      <c r="G25" s="258">
        <v>214</v>
      </c>
      <c r="H25" s="259">
        <v>39891</v>
      </c>
      <c r="I25" s="270">
        <v>182</v>
      </c>
      <c r="J25" s="271">
        <v>42198</v>
      </c>
      <c r="K25" s="265">
        <v>415</v>
      </c>
      <c r="L25" s="259">
        <v>61936</v>
      </c>
      <c r="M25" s="270">
        <v>386</v>
      </c>
      <c r="N25" s="277">
        <v>61432</v>
      </c>
      <c r="O25" s="265">
        <v>18</v>
      </c>
      <c r="P25" s="259">
        <v>3087</v>
      </c>
      <c r="Q25" s="271">
        <v>14</v>
      </c>
      <c r="R25" s="281">
        <v>1669</v>
      </c>
      <c r="S25" s="258">
        <v>180</v>
      </c>
      <c r="T25" s="259">
        <v>18260</v>
      </c>
      <c r="U25" s="271">
        <v>215</v>
      </c>
      <c r="V25" s="285">
        <v>25417</v>
      </c>
    </row>
    <row r="26" spans="2:22" s="34" customFormat="1" ht="27.9" customHeight="1" x14ac:dyDescent="0.2">
      <c r="B26" s="35" t="s">
        <v>75</v>
      </c>
      <c r="C26" s="252">
        <v>1716</v>
      </c>
      <c r="D26" s="253">
        <v>24994</v>
      </c>
      <c r="E26" s="50">
        <f t="shared" si="0"/>
        <v>1842</v>
      </c>
      <c r="F26" s="249">
        <f t="shared" si="1"/>
        <v>265820</v>
      </c>
      <c r="G26" s="258">
        <v>436</v>
      </c>
      <c r="H26" s="259">
        <v>6754</v>
      </c>
      <c r="I26" s="270">
        <v>432</v>
      </c>
      <c r="J26" s="271">
        <v>63949</v>
      </c>
      <c r="K26" s="265">
        <v>763</v>
      </c>
      <c r="L26" s="259">
        <v>12488</v>
      </c>
      <c r="M26" s="270">
        <v>821</v>
      </c>
      <c r="N26" s="277">
        <v>139171</v>
      </c>
      <c r="O26" s="265">
        <v>84</v>
      </c>
      <c r="P26" s="259">
        <v>871</v>
      </c>
      <c r="Q26" s="271">
        <v>89</v>
      </c>
      <c r="R26" s="281">
        <v>8273</v>
      </c>
      <c r="S26" s="258">
        <v>433</v>
      </c>
      <c r="T26" s="259">
        <v>4881</v>
      </c>
      <c r="U26" s="271">
        <v>500</v>
      </c>
      <c r="V26" s="285">
        <v>54427</v>
      </c>
    </row>
    <row r="27" spans="2:22" s="34" customFormat="1" ht="27.9" customHeight="1" x14ac:dyDescent="0.2">
      <c r="B27" s="35" t="s">
        <v>111</v>
      </c>
      <c r="C27" s="252">
        <v>286</v>
      </c>
      <c r="D27" s="253">
        <v>44330</v>
      </c>
      <c r="E27" s="50">
        <f t="shared" si="0"/>
        <v>290</v>
      </c>
      <c r="F27" s="249">
        <f t="shared" si="1"/>
        <v>35774</v>
      </c>
      <c r="G27" s="260">
        <v>52</v>
      </c>
      <c r="H27" s="261">
        <v>8060</v>
      </c>
      <c r="I27" s="272">
        <v>45</v>
      </c>
      <c r="J27" s="273">
        <v>5364</v>
      </c>
      <c r="K27" s="266">
        <v>170</v>
      </c>
      <c r="L27" s="261">
        <v>26350</v>
      </c>
      <c r="M27" s="272">
        <v>182</v>
      </c>
      <c r="N27" s="278">
        <v>22044</v>
      </c>
      <c r="O27" s="266">
        <v>19</v>
      </c>
      <c r="P27" s="261">
        <v>2945</v>
      </c>
      <c r="Q27" s="273">
        <v>17</v>
      </c>
      <c r="R27" s="282">
        <v>1534</v>
      </c>
      <c r="S27" s="260">
        <v>45</v>
      </c>
      <c r="T27" s="261">
        <v>6975</v>
      </c>
      <c r="U27" s="273">
        <v>46</v>
      </c>
      <c r="V27" s="286">
        <v>6832</v>
      </c>
    </row>
    <row r="28" spans="2:22" s="34" customFormat="1" ht="27.9" customHeight="1" x14ac:dyDescent="0.2">
      <c r="B28" s="35" t="s">
        <v>118</v>
      </c>
      <c r="C28" s="252">
        <v>111</v>
      </c>
      <c r="D28" s="253">
        <v>10449</v>
      </c>
      <c r="E28" s="50">
        <f t="shared" si="0"/>
        <v>116</v>
      </c>
      <c r="F28" s="249">
        <f t="shared" si="1"/>
        <v>9916</v>
      </c>
      <c r="G28" s="258">
        <v>22</v>
      </c>
      <c r="H28" s="259">
        <v>1778</v>
      </c>
      <c r="I28" s="270">
        <v>17</v>
      </c>
      <c r="J28" s="271">
        <v>1626</v>
      </c>
      <c r="K28" s="265">
        <v>60</v>
      </c>
      <c r="L28" s="259">
        <v>6500</v>
      </c>
      <c r="M28" s="270">
        <v>65</v>
      </c>
      <c r="N28" s="277">
        <v>6422</v>
      </c>
      <c r="O28" s="265">
        <v>6</v>
      </c>
      <c r="P28" s="259">
        <v>416</v>
      </c>
      <c r="Q28" s="271">
        <v>6</v>
      </c>
      <c r="R28" s="281">
        <v>279</v>
      </c>
      <c r="S28" s="258">
        <v>23</v>
      </c>
      <c r="T28" s="259">
        <v>1755</v>
      </c>
      <c r="U28" s="271">
        <v>28</v>
      </c>
      <c r="V28" s="285">
        <v>1589</v>
      </c>
    </row>
    <row r="29" spans="2:22" s="34" customFormat="1" ht="27.9" customHeight="1" x14ac:dyDescent="0.2">
      <c r="B29" s="35" t="s">
        <v>132</v>
      </c>
      <c r="C29" s="252">
        <v>225</v>
      </c>
      <c r="D29" s="253">
        <v>41191</v>
      </c>
      <c r="E29" s="50">
        <f t="shared" si="0"/>
        <v>247</v>
      </c>
      <c r="F29" s="249">
        <f t="shared" si="1"/>
        <v>46411</v>
      </c>
      <c r="G29" s="260">
        <v>30</v>
      </c>
      <c r="H29" s="261">
        <v>6000</v>
      </c>
      <c r="I29" s="272">
        <v>31</v>
      </c>
      <c r="J29" s="273">
        <v>5363</v>
      </c>
      <c r="K29" s="266">
        <v>156</v>
      </c>
      <c r="L29" s="261">
        <v>30770</v>
      </c>
      <c r="M29" s="272">
        <v>177</v>
      </c>
      <c r="N29" s="278">
        <v>35929</v>
      </c>
      <c r="O29" s="266">
        <v>2</v>
      </c>
      <c r="P29" s="261">
        <v>321</v>
      </c>
      <c r="Q29" s="273">
        <v>2</v>
      </c>
      <c r="R29" s="282">
        <v>277</v>
      </c>
      <c r="S29" s="260">
        <v>37</v>
      </c>
      <c r="T29" s="261">
        <v>4100</v>
      </c>
      <c r="U29" s="273">
        <v>37</v>
      </c>
      <c r="V29" s="286">
        <v>4842</v>
      </c>
    </row>
    <row r="30" spans="2:22" s="34" customFormat="1" ht="27.9" customHeight="1" x14ac:dyDescent="0.2">
      <c r="B30" s="35" t="s">
        <v>115</v>
      </c>
      <c r="C30" s="252">
        <v>172</v>
      </c>
      <c r="D30" s="253">
        <v>36846</v>
      </c>
      <c r="E30" s="50">
        <f t="shared" si="0"/>
        <v>169</v>
      </c>
      <c r="F30" s="249">
        <f t="shared" si="1"/>
        <v>36308</v>
      </c>
      <c r="G30" s="260">
        <v>42</v>
      </c>
      <c r="H30" s="261">
        <v>9097</v>
      </c>
      <c r="I30" s="272">
        <v>46</v>
      </c>
      <c r="J30" s="273">
        <v>10753</v>
      </c>
      <c r="K30" s="266">
        <v>105</v>
      </c>
      <c r="L30" s="261">
        <v>24717</v>
      </c>
      <c r="M30" s="272">
        <v>101</v>
      </c>
      <c r="N30" s="278">
        <v>21723</v>
      </c>
      <c r="O30" s="266">
        <v>3</v>
      </c>
      <c r="P30" s="261">
        <v>498</v>
      </c>
      <c r="Q30" s="273">
        <v>2</v>
      </c>
      <c r="R30" s="282">
        <v>198</v>
      </c>
      <c r="S30" s="260">
        <v>22</v>
      </c>
      <c r="T30" s="261">
        <v>2534</v>
      </c>
      <c r="U30" s="273">
        <v>20</v>
      </c>
      <c r="V30" s="286">
        <v>3634</v>
      </c>
    </row>
    <row r="31" spans="2:22" s="34" customFormat="1" ht="27.9" customHeight="1" x14ac:dyDescent="0.2">
      <c r="B31" s="35" t="s">
        <v>98</v>
      </c>
      <c r="C31" s="252">
        <v>238</v>
      </c>
      <c r="D31" s="253">
        <v>35957</v>
      </c>
      <c r="E31" s="50">
        <f t="shared" si="0"/>
        <v>236</v>
      </c>
      <c r="F31" s="249">
        <f t="shared" si="1"/>
        <v>35484</v>
      </c>
      <c r="G31" s="260">
        <v>21</v>
      </c>
      <c r="H31" s="261">
        <v>3402</v>
      </c>
      <c r="I31" s="272">
        <v>16</v>
      </c>
      <c r="J31" s="273">
        <v>3031</v>
      </c>
      <c r="K31" s="266">
        <v>148</v>
      </c>
      <c r="L31" s="261">
        <v>23976</v>
      </c>
      <c r="M31" s="272">
        <v>160</v>
      </c>
      <c r="N31" s="278">
        <v>25081</v>
      </c>
      <c r="O31" s="266">
        <v>23</v>
      </c>
      <c r="P31" s="261">
        <v>2507</v>
      </c>
      <c r="Q31" s="273">
        <v>16</v>
      </c>
      <c r="R31" s="282">
        <v>1834</v>
      </c>
      <c r="S31" s="260">
        <v>46</v>
      </c>
      <c r="T31" s="261">
        <v>6072</v>
      </c>
      <c r="U31" s="273">
        <v>44</v>
      </c>
      <c r="V31" s="286">
        <v>5538</v>
      </c>
    </row>
    <row r="32" spans="2:22" s="34" customFormat="1" ht="27.9" customHeight="1" x14ac:dyDescent="0.2">
      <c r="B32" s="35" t="s">
        <v>126</v>
      </c>
      <c r="C32" s="252">
        <v>212</v>
      </c>
      <c r="D32" s="253">
        <v>38300</v>
      </c>
      <c r="E32" s="50">
        <f t="shared" si="0"/>
        <v>145</v>
      </c>
      <c r="F32" s="249">
        <f t="shared" si="1"/>
        <v>32623</v>
      </c>
      <c r="G32" s="258">
        <v>56</v>
      </c>
      <c r="H32" s="259">
        <v>12900</v>
      </c>
      <c r="I32" s="270">
        <v>31</v>
      </c>
      <c r="J32" s="271">
        <v>9627</v>
      </c>
      <c r="K32" s="265">
        <v>90</v>
      </c>
      <c r="L32" s="259">
        <v>17100</v>
      </c>
      <c r="M32" s="270">
        <v>72</v>
      </c>
      <c r="N32" s="277">
        <v>14301</v>
      </c>
      <c r="O32" s="265">
        <v>19</v>
      </c>
      <c r="P32" s="259">
        <v>1500</v>
      </c>
      <c r="Q32" s="271">
        <v>7</v>
      </c>
      <c r="R32" s="281">
        <v>496</v>
      </c>
      <c r="S32" s="258">
        <v>47</v>
      </c>
      <c r="T32" s="259">
        <v>6800</v>
      </c>
      <c r="U32" s="271">
        <v>35</v>
      </c>
      <c r="V32" s="285">
        <v>8199</v>
      </c>
    </row>
    <row r="33" spans="2:22" s="34" customFormat="1" ht="27.9" customHeight="1" x14ac:dyDescent="0.2">
      <c r="B33" s="35" t="s">
        <v>124</v>
      </c>
      <c r="C33" s="252">
        <v>143</v>
      </c>
      <c r="D33" s="253">
        <v>21248</v>
      </c>
      <c r="E33" s="50">
        <f t="shared" si="0"/>
        <v>132</v>
      </c>
      <c r="F33" s="249">
        <f t="shared" si="1"/>
        <v>19416</v>
      </c>
      <c r="G33" s="258">
        <v>17</v>
      </c>
      <c r="H33" s="259">
        <v>3029</v>
      </c>
      <c r="I33" s="270">
        <v>17</v>
      </c>
      <c r="J33" s="271">
        <v>2317</v>
      </c>
      <c r="K33" s="265">
        <v>78</v>
      </c>
      <c r="L33" s="259">
        <v>14257</v>
      </c>
      <c r="M33" s="270">
        <v>80</v>
      </c>
      <c r="N33" s="277">
        <v>14006</v>
      </c>
      <c r="O33" s="265">
        <v>12</v>
      </c>
      <c r="P33" s="259">
        <v>1085</v>
      </c>
      <c r="Q33" s="271">
        <v>7</v>
      </c>
      <c r="R33" s="281">
        <v>422</v>
      </c>
      <c r="S33" s="258">
        <v>36</v>
      </c>
      <c r="T33" s="259">
        <v>2877</v>
      </c>
      <c r="U33" s="271">
        <v>28</v>
      </c>
      <c r="V33" s="285">
        <v>2671</v>
      </c>
    </row>
    <row r="34" spans="2:22" s="34" customFormat="1" ht="27.9" customHeight="1" x14ac:dyDescent="0.2">
      <c r="B34" s="35" t="s">
        <v>108</v>
      </c>
      <c r="C34" s="252">
        <v>36</v>
      </c>
      <c r="D34" s="253">
        <v>4935</v>
      </c>
      <c r="E34" s="50">
        <f t="shared" si="0"/>
        <v>34</v>
      </c>
      <c r="F34" s="249">
        <f t="shared" si="1"/>
        <v>3723</v>
      </c>
      <c r="G34" s="260">
        <v>6</v>
      </c>
      <c r="H34" s="261">
        <v>900</v>
      </c>
      <c r="I34" s="272">
        <v>5</v>
      </c>
      <c r="J34" s="273">
        <v>514</v>
      </c>
      <c r="K34" s="266">
        <v>16</v>
      </c>
      <c r="L34" s="261">
        <v>1600</v>
      </c>
      <c r="M34" s="272">
        <v>19</v>
      </c>
      <c r="N34" s="278">
        <v>1543</v>
      </c>
      <c r="O34" s="266">
        <v>4</v>
      </c>
      <c r="P34" s="261">
        <v>1000</v>
      </c>
      <c r="Q34" s="273">
        <v>6</v>
      </c>
      <c r="R34" s="282">
        <v>1301</v>
      </c>
      <c r="S34" s="260">
        <v>10</v>
      </c>
      <c r="T34" s="261">
        <v>1435</v>
      </c>
      <c r="U34" s="273">
        <v>4</v>
      </c>
      <c r="V34" s="286">
        <v>365</v>
      </c>
    </row>
    <row r="35" spans="2:22" s="34" customFormat="1" ht="27.75" customHeight="1" x14ac:dyDescent="0.2">
      <c r="B35" s="35" t="s">
        <v>125</v>
      </c>
      <c r="C35" s="252">
        <v>67</v>
      </c>
      <c r="D35" s="253">
        <v>4610</v>
      </c>
      <c r="E35" s="50">
        <f t="shared" si="0"/>
        <v>37</v>
      </c>
      <c r="F35" s="249">
        <f t="shared" si="1"/>
        <v>3372</v>
      </c>
      <c r="G35" s="260">
        <v>16</v>
      </c>
      <c r="H35" s="261">
        <v>800</v>
      </c>
      <c r="I35" s="272">
        <v>7</v>
      </c>
      <c r="J35" s="273">
        <v>638</v>
      </c>
      <c r="K35" s="266">
        <v>29</v>
      </c>
      <c r="L35" s="261">
        <v>2030</v>
      </c>
      <c r="M35" s="272">
        <v>14</v>
      </c>
      <c r="N35" s="278">
        <v>1276</v>
      </c>
      <c r="O35" s="266">
        <v>10</v>
      </c>
      <c r="P35" s="261">
        <v>580</v>
      </c>
      <c r="Q35" s="273">
        <v>5</v>
      </c>
      <c r="R35" s="282">
        <v>456</v>
      </c>
      <c r="S35" s="260">
        <v>12</v>
      </c>
      <c r="T35" s="261">
        <v>1200</v>
      </c>
      <c r="U35" s="273">
        <v>11</v>
      </c>
      <c r="V35" s="286">
        <v>1002</v>
      </c>
    </row>
    <row r="36" spans="2:22" s="34" customFormat="1" ht="27.9" customHeight="1" x14ac:dyDescent="0.2">
      <c r="B36" s="35" t="s">
        <v>94</v>
      </c>
      <c r="C36" s="252">
        <v>9</v>
      </c>
      <c r="D36" s="253">
        <v>1580</v>
      </c>
      <c r="E36" s="50">
        <f t="shared" si="0"/>
        <v>10</v>
      </c>
      <c r="F36" s="249">
        <f t="shared" si="1"/>
        <v>1369</v>
      </c>
      <c r="G36" s="260">
        <v>2</v>
      </c>
      <c r="H36" s="261">
        <v>20</v>
      </c>
      <c r="I36" s="272">
        <v>1</v>
      </c>
      <c r="J36" s="273">
        <v>50</v>
      </c>
      <c r="K36" s="266">
        <v>5</v>
      </c>
      <c r="L36" s="261">
        <v>1250</v>
      </c>
      <c r="M36" s="272">
        <v>6</v>
      </c>
      <c r="N36" s="278">
        <v>727</v>
      </c>
      <c r="O36" s="266">
        <v>1</v>
      </c>
      <c r="P36" s="261">
        <v>60</v>
      </c>
      <c r="Q36" s="273">
        <v>0</v>
      </c>
      <c r="R36" s="282">
        <v>0</v>
      </c>
      <c r="S36" s="260">
        <v>1</v>
      </c>
      <c r="T36" s="261">
        <v>250</v>
      </c>
      <c r="U36" s="273">
        <v>3</v>
      </c>
      <c r="V36" s="286">
        <v>592</v>
      </c>
    </row>
    <row r="37" spans="2:22" s="34" customFormat="1" ht="27.9" customHeight="1" x14ac:dyDescent="0.2">
      <c r="B37" s="35" t="s">
        <v>107</v>
      </c>
      <c r="C37" s="252">
        <v>3431</v>
      </c>
      <c r="D37" s="253">
        <v>453018</v>
      </c>
      <c r="E37" s="50">
        <f t="shared" si="0"/>
        <v>3471</v>
      </c>
      <c r="F37" s="249">
        <f t="shared" si="1"/>
        <v>440291</v>
      </c>
      <c r="G37" s="260">
        <v>527</v>
      </c>
      <c r="H37" s="261">
        <v>83315</v>
      </c>
      <c r="I37" s="272">
        <v>482</v>
      </c>
      <c r="J37" s="273">
        <v>66681</v>
      </c>
      <c r="K37" s="266">
        <v>1703</v>
      </c>
      <c r="L37" s="261">
        <v>231338</v>
      </c>
      <c r="M37" s="272">
        <v>1731</v>
      </c>
      <c r="N37" s="278">
        <v>234024</v>
      </c>
      <c r="O37" s="266">
        <v>185</v>
      </c>
      <c r="P37" s="261">
        <v>13008</v>
      </c>
      <c r="Q37" s="273">
        <v>192</v>
      </c>
      <c r="R37" s="282">
        <v>10284</v>
      </c>
      <c r="S37" s="260">
        <v>1016</v>
      </c>
      <c r="T37" s="261">
        <v>125357</v>
      </c>
      <c r="U37" s="273">
        <v>1066</v>
      </c>
      <c r="V37" s="286">
        <v>129302</v>
      </c>
    </row>
    <row r="38" spans="2:22" s="34" customFormat="1" ht="27.9" customHeight="1" x14ac:dyDescent="0.2">
      <c r="B38" s="35" t="s">
        <v>128</v>
      </c>
      <c r="C38" s="252">
        <v>198</v>
      </c>
      <c r="D38" s="253">
        <v>27082</v>
      </c>
      <c r="E38" s="50">
        <f t="shared" si="0"/>
        <v>171</v>
      </c>
      <c r="F38" s="249">
        <f t="shared" si="1"/>
        <v>24022</v>
      </c>
      <c r="G38" s="260">
        <v>27</v>
      </c>
      <c r="H38" s="261">
        <v>4431</v>
      </c>
      <c r="I38" s="272">
        <v>16</v>
      </c>
      <c r="J38" s="273">
        <v>2964</v>
      </c>
      <c r="K38" s="266">
        <v>113</v>
      </c>
      <c r="L38" s="261">
        <v>13613</v>
      </c>
      <c r="M38" s="272">
        <v>111</v>
      </c>
      <c r="N38" s="278">
        <v>13374</v>
      </c>
      <c r="O38" s="266">
        <v>14</v>
      </c>
      <c r="P38" s="261">
        <v>1201</v>
      </c>
      <c r="Q38" s="273">
        <v>6</v>
      </c>
      <c r="R38" s="282">
        <v>468</v>
      </c>
      <c r="S38" s="260">
        <v>44</v>
      </c>
      <c r="T38" s="261">
        <v>7837</v>
      </c>
      <c r="U38" s="273">
        <v>38</v>
      </c>
      <c r="V38" s="286">
        <v>7216</v>
      </c>
    </row>
    <row r="39" spans="2:22" s="34" customFormat="1" ht="27.9" customHeight="1" x14ac:dyDescent="0.2">
      <c r="B39" s="35" t="s">
        <v>110</v>
      </c>
      <c r="C39" s="252">
        <v>604</v>
      </c>
      <c r="D39" s="253">
        <v>86103</v>
      </c>
      <c r="E39" s="50">
        <f t="shared" si="0"/>
        <v>563</v>
      </c>
      <c r="F39" s="249">
        <f t="shared" si="1"/>
        <v>81798</v>
      </c>
      <c r="G39" s="260">
        <v>190</v>
      </c>
      <c r="H39" s="261">
        <v>29351</v>
      </c>
      <c r="I39" s="272">
        <v>180</v>
      </c>
      <c r="J39" s="273">
        <v>27395</v>
      </c>
      <c r="K39" s="266">
        <v>240</v>
      </c>
      <c r="L39" s="261">
        <v>31086</v>
      </c>
      <c r="M39" s="272">
        <v>234</v>
      </c>
      <c r="N39" s="278">
        <v>31903</v>
      </c>
      <c r="O39" s="266">
        <v>37</v>
      </c>
      <c r="P39" s="261">
        <v>3453</v>
      </c>
      <c r="Q39" s="273">
        <v>19</v>
      </c>
      <c r="R39" s="282">
        <v>1831</v>
      </c>
      <c r="S39" s="260">
        <v>137</v>
      </c>
      <c r="T39" s="261">
        <v>22213</v>
      </c>
      <c r="U39" s="273">
        <v>130</v>
      </c>
      <c r="V39" s="286">
        <v>20669</v>
      </c>
    </row>
    <row r="40" spans="2:22" s="34" customFormat="1" ht="27.9" customHeight="1" x14ac:dyDescent="0.2">
      <c r="B40" s="35" t="s">
        <v>120</v>
      </c>
      <c r="C40" s="252">
        <v>158</v>
      </c>
      <c r="D40" s="253">
        <v>21775</v>
      </c>
      <c r="E40" s="64">
        <f t="shared" si="0"/>
        <v>151</v>
      </c>
      <c r="F40" s="249">
        <f t="shared" si="1"/>
        <v>21865</v>
      </c>
      <c r="G40" s="260">
        <v>20</v>
      </c>
      <c r="H40" s="261">
        <v>2919</v>
      </c>
      <c r="I40" s="272">
        <v>20</v>
      </c>
      <c r="J40" s="273">
        <v>2858</v>
      </c>
      <c r="K40" s="266">
        <v>87</v>
      </c>
      <c r="L40" s="261">
        <v>11102</v>
      </c>
      <c r="M40" s="272">
        <v>81</v>
      </c>
      <c r="N40" s="278">
        <v>11004</v>
      </c>
      <c r="O40" s="266">
        <v>14</v>
      </c>
      <c r="P40" s="261">
        <v>742</v>
      </c>
      <c r="Q40" s="273">
        <v>10</v>
      </c>
      <c r="R40" s="282">
        <v>599</v>
      </c>
      <c r="S40" s="260">
        <v>37</v>
      </c>
      <c r="T40" s="261">
        <v>7012</v>
      </c>
      <c r="U40" s="273">
        <v>40</v>
      </c>
      <c r="V40" s="286">
        <v>7404</v>
      </c>
    </row>
    <row r="41" spans="2:22" s="34" customFormat="1" ht="27.9" customHeight="1" x14ac:dyDescent="0.2">
      <c r="B41" s="35" t="s">
        <v>103</v>
      </c>
      <c r="C41" s="252">
        <v>30</v>
      </c>
      <c r="D41" s="253">
        <v>5550</v>
      </c>
      <c r="E41" s="50">
        <f t="shared" si="0"/>
        <v>32</v>
      </c>
      <c r="F41" s="249">
        <f t="shared" si="1"/>
        <v>4917</v>
      </c>
      <c r="G41" s="260">
        <v>11</v>
      </c>
      <c r="H41" s="261">
        <v>2500</v>
      </c>
      <c r="I41" s="272">
        <v>9</v>
      </c>
      <c r="J41" s="273">
        <v>2154</v>
      </c>
      <c r="K41" s="266">
        <v>14</v>
      </c>
      <c r="L41" s="261">
        <v>2050</v>
      </c>
      <c r="M41" s="272">
        <v>14</v>
      </c>
      <c r="N41" s="278">
        <v>2170</v>
      </c>
      <c r="O41" s="266">
        <v>2</v>
      </c>
      <c r="P41" s="261">
        <v>200</v>
      </c>
      <c r="Q41" s="273">
        <v>2</v>
      </c>
      <c r="R41" s="282">
        <v>127</v>
      </c>
      <c r="S41" s="260">
        <v>3</v>
      </c>
      <c r="T41" s="261">
        <v>800</v>
      </c>
      <c r="U41" s="273">
        <v>7</v>
      </c>
      <c r="V41" s="286">
        <v>466</v>
      </c>
    </row>
    <row r="42" spans="2:22" s="34" customFormat="1" ht="27.9" customHeight="1" x14ac:dyDescent="0.2">
      <c r="B42" s="35" t="s">
        <v>121</v>
      </c>
      <c r="C42" s="252">
        <v>793</v>
      </c>
      <c r="D42" s="253">
        <v>125392</v>
      </c>
      <c r="E42" s="50">
        <f t="shared" si="0"/>
        <v>1022</v>
      </c>
      <c r="F42" s="249">
        <f t="shared" si="1"/>
        <v>138044</v>
      </c>
      <c r="G42" s="258">
        <v>247</v>
      </c>
      <c r="H42" s="259">
        <v>44460</v>
      </c>
      <c r="I42" s="270">
        <v>296</v>
      </c>
      <c r="J42" s="271">
        <v>41748</v>
      </c>
      <c r="K42" s="265">
        <v>262</v>
      </c>
      <c r="L42" s="259">
        <v>37204</v>
      </c>
      <c r="M42" s="270">
        <v>317</v>
      </c>
      <c r="N42" s="277">
        <v>40816</v>
      </c>
      <c r="O42" s="265">
        <v>26</v>
      </c>
      <c r="P42" s="259">
        <v>2964</v>
      </c>
      <c r="Q42" s="271">
        <v>45</v>
      </c>
      <c r="R42" s="281">
        <v>4340</v>
      </c>
      <c r="S42" s="258">
        <v>258</v>
      </c>
      <c r="T42" s="259">
        <v>40764</v>
      </c>
      <c r="U42" s="271">
        <v>364</v>
      </c>
      <c r="V42" s="285">
        <v>51140</v>
      </c>
    </row>
    <row r="43" spans="2:22" s="72" customFormat="1" ht="27.9" customHeight="1" x14ac:dyDescent="0.2">
      <c r="B43" s="78" t="s">
        <v>12</v>
      </c>
      <c r="C43" s="254">
        <v>196</v>
      </c>
      <c r="D43" s="255">
        <v>21679</v>
      </c>
      <c r="E43" s="74">
        <f t="shared" si="0"/>
        <v>243</v>
      </c>
      <c r="F43" s="249">
        <f t="shared" si="1"/>
        <v>21640</v>
      </c>
      <c r="G43" s="258">
        <v>53</v>
      </c>
      <c r="H43" s="259">
        <v>5866</v>
      </c>
      <c r="I43" s="270">
        <v>78</v>
      </c>
      <c r="J43" s="271">
        <v>7503</v>
      </c>
      <c r="K43" s="265">
        <v>86</v>
      </c>
      <c r="L43" s="259">
        <v>10494</v>
      </c>
      <c r="M43" s="270">
        <v>111</v>
      </c>
      <c r="N43" s="277">
        <v>10223</v>
      </c>
      <c r="O43" s="265">
        <v>8</v>
      </c>
      <c r="P43" s="259">
        <v>419</v>
      </c>
      <c r="Q43" s="271">
        <v>6</v>
      </c>
      <c r="R43" s="281">
        <v>141</v>
      </c>
      <c r="S43" s="258">
        <v>49</v>
      </c>
      <c r="T43" s="259">
        <v>4900</v>
      </c>
      <c r="U43" s="271">
        <v>48</v>
      </c>
      <c r="V43" s="285">
        <v>3773</v>
      </c>
    </row>
    <row r="44" spans="2:22" s="34" customFormat="1" ht="27.9" customHeight="1" x14ac:dyDescent="0.2">
      <c r="B44" s="35" t="s">
        <v>113</v>
      </c>
      <c r="C44" s="252">
        <v>347</v>
      </c>
      <c r="D44" s="253">
        <v>38802</v>
      </c>
      <c r="E44" s="50">
        <f t="shared" si="0"/>
        <v>337</v>
      </c>
      <c r="F44" s="249">
        <f t="shared" si="1"/>
        <v>34718</v>
      </c>
      <c r="G44" s="260">
        <v>78</v>
      </c>
      <c r="H44" s="261">
        <v>8185</v>
      </c>
      <c r="I44" s="272">
        <v>73</v>
      </c>
      <c r="J44" s="273">
        <v>7646</v>
      </c>
      <c r="K44" s="266">
        <v>170</v>
      </c>
      <c r="L44" s="261">
        <v>23047</v>
      </c>
      <c r="M44" s="272">
        <v>163</v>
      </c>
      <c r="N44" s="278">
        <v>18854</v>
      </c>
      <c r="O44" s="266">
        <v>11</v>
      </c>
      <c r="P44" s="261">
        <v>862</v>
      </c>
      <c r="Q44" s="273">
        <v>9</v>
      </c>
      <c r="R44" s="282">
        <v>409</v>
      </c>
      <c r="S44" s="260">
        <v>88</v>
      </c>
      <c r="T44" s="261">
        <v>6708</v>
      </c>
      <c r="U44" s="273">
        <v>92</v>
      </c>
      <c r="V44" s="286">
        <v>7809</v>
      </c>
    </row>
    <row r="45" spans="2:22" s="34" customFormat="1" ht="27.9" customHeight="1" x14ac:dyDescent="0.2">
      <c r="B45" s="35" t="s">
        <v>114</v>
      </c>
      <c r="C45" s="252">
        <v>175</v>
      </c>
      <c r="D45" s="253">
        <v>17744</v>
      </c>
      <c r="E45" s="50">
        <f t="shared" si="0"/>
        <v>181</v>
      </c>
      <c r="F45" s="249">
        <f t="shared" si="1"/>
        <v>15875</v>
      </c>
      <c r="G45" s="260">
        <v>25</v>
      </c>
      <c r="H45" s="261">
        <v>1707</v>
      </c>
      <c r="I45" s="272">
        <v>23</v>
      </c>
      <c r="J45" s="273">
        <v>1059</v>
      </c>
      <c r="K45" s="266">
        <v>103</v>
      </c>
      <c r="L45" s="261">
        <v>12987</v>
      </c>
      <c r="M45" s="272">
        <v>110</v>
      </c>
      <c r="N45" s="278">
        <v>12151</v>
      </c>
      <c r="O45" s="266">
        <v>8</v>
      </c>
      <c r="P45" s="261">
        <v>636</v>
      </c>
      <c r="Q45" s="273">
        <v>5</v>
      </c>
      <c r="R45" s="282">
        <v>291</v>
      </c>
      <c r="S45" s="260">
        <v>39</v>
      </c>
      <c r="T45" s="261">
        <v>2414</v>
      </c>
      <c r="U45" s="273">
        <v>43</v>
      </c>
      <c r="V45" s="286">
        <v>2374</v>
      </c>
    </row>
    <row r="46" spans="2:22" s="34" customFormat="1" ht="27.9" customHeight="1" x14ac:dyDescent="0.2">
      <c r="B46" s="35" t="s">
        <v>131</v>
      </c>
      <c r="C46" s="252">
        <v>129</v>
      </c>
      <c r="D46" s="253">
        <v>12158</v>
      </c>
      <c r="E46" s="50">
        <f t="shared" si="0"/>
        <v>126</v>
      </c>
      <c r="F46" s="249">
        <f t="shared" si="1"/>
        <v>13307</v>
      </c>
      <c r="G46" s="260">
        <v>45</v>
      </c>
      <c r="H46" s="261">
        <v>3453</v>
      </c>
      <c r="I46" s="272">
        <v>41</v>
      </c>
      <c r="J46" s="273">
        <v>3959</v>
      </c>
      <c r="K46" s="266">
        <v>52</v>
      </c>
      <c r="L46" s="261">
        <v>6774</v>
      </c>
      <c r="M46" s="272">
        <v>62</v>
      </c>
      <c r="N46" s="278">
        <v>7778</v>
      </c>
      <c r="O46" s="266">
        <v>11</v>
      </c>
      <c r="P46" s="261">
        <v>892</v>
      </c>
      <c r="Q46" s="273">
        <v>7</v>
      </c>
      <c r="R46" s="282">
        <v>630</v>
      </c>
      <c r="S46" s="260">
        <v>21</v>
      </c>
      <c r="T46" s="261">
        <v>1039</v>
      </c>
      <c r="U46" s="273">
        <v>16</v>
      </c>
      <c r="V46" s="286">
        <v>940</v>
      </c>
    </row>
    <row r="47" spans="2:22" s="34" customFormat="1" ht="27.9" customHeight="1" x14ac:dyDescent="0.2">
      <c r="B47" s="35" t="s">
        <v>96</v>
      </c>
      <c r="C47" s="252">
        <v>100</v>
      </c>
      <c r="D47" s="253">
        <v>11450</v>
      </c>
      <c r="E47" s="50">
        <f t="shared" si="0"/>
        <v>70</v>
      </c>
      <c r="F47" s="249">
        <f t="shared" si="1"/>
        <v>10240</v>
      </c>
      <c r="G47" s="260">
        <v>15</v>
      </c>
      <c r="H47" s="261">
        <v>1050</v>
      </c>
      <c r="I47" s="272">
        <v>8</v>
      </c>
      <c r="J47" s="273">
        <v>601</v>
      </c>
      <c r="K47" s="266">
        <v>55</v>
      </c>
      <c r="L47" s="261">
        <v>6900</v>
      </c>
      <c r="M47" s="272">
        <v>47</v>
      </c>
      <c r="N47" s="278">
        <v>8019</v>
      </c>
      <c r="O47" s="266">
        <v>10</v>
      </c>
      <c r="P47" s="261">
        <v>500</v>
      </c>
      <c r="Q47" s="273">
        <v>2</v>
      </c>
      <c r="R47" s="282">
        <v>47</v>
      </c>
      <c r="S47" s="260">
        <v>20</v>
      </c>
      <c r="T47" s="261">
        <v>3000</v>
      </c>
      <c r="U47" s="273">
        <v>13</v>
      </c>
      <c r="V47" s="286">
        <v>1573</v>
      </c>
    </row>
    <row r="48" spans="2:22" s="34" customFormat="1" ht="27.9" customHeight="1" x14ac:dyDescent="0.2">
      <c r="B48" s="35" t="s">
        <v>127</v>
      </c>
      <c r="C48" s="252">
        <v>32</v>
      </c>
      <c r="D48" s="253">
        <v>3047</v>
      </c>
      <c r="E48" s="50">
        <f t="shared" si="0"/>
        <v>38</v>
      </c>
      <c r="F48" s="249">
        <f t="shared" si="1"/>
        <v>1837</v>
      </c>
      <c r="G48" s="258">
        <v>1</v>
      </c>
      <c r="H48" s="259">
        <v>11</v>
      </c>
      <c r="I48" s="270">
        <v>3</v>
      </c>
      <c r="J48" s="271">
        <v>104</v>
      </c>
      <c r="K48" s="265">
        <v>20</v>
      </c>
      <c r="L48" s="259">
        <v>2017</v>
      </c>
      <c r="M48" s="270">
        <v>27</v>
      </c>
      <c r="N48" s="277">
        <v>1431</v>
      </c>
      <c r="O48" s="265">
        <v>3</v>
      </c>
      <c r="P48" s="259">
        <v>285</v>
      </c>
      <c r="Q48" s="271">
        <v>3</v>
      </c>
      <c r="R48" s="281">
        <v>89</v>
      </c>
      <c r="S48" s="258">
        <v>8</v>
      </c>
      <c r="T48" s="259">
        <v>734</v>
      </c>
      <c r="U48" s="271">
        <v>5</v>
      </c>
      <c r="V48" s="285">
        <v>213</v>
      </c>
    </row>
    <row r="49" spans="2:22" s="72" customFormat="1" ht="27.9" customHeight="1" thickBot="1" x14ac:dyDescent="0.25">
      <c r="B49" s="73" t="s">
        <v>15</v>
      </c>
      <c r="C49" s="254">
        <v>31</v>
      </c>
      <c r="D49" s="255">
        <v>2815</v>
      </c>
      <c r="E49" s="74">
        <f t="shared" si="0"/>
        <v>29</v>
      </c>
      <c r="F49" s="250">
        <f>SUM(J49,N49,R49,V49)</f>
        <v>2651</v>
      </c>
      <c r="G49" s="262">
        <v>5</v>
      </c>
      <c r="H49" s="263">
        <v>175</v>
      </c>
      <c r="I49" s="274">
        <v>3</v>
      </c>
      <c r="J49" s="275">
        <v>112</v>
      </c>
      <c r="K49" s="267">
        <v>20</v>
      </c>
      <c r="L49" s="263">
        <v>2200</v>
      </c>
      <c r="M49" s="274">
        <v>21</v>
      </c>
      <c r="N49" s="279">
        <v>2170</v>
      </c>
      <c r="O49" s="267">
        <v>1</v>
      </c>
      <c r="P49" s="263">
        <v>50</v>
      </c>
      <c r="Q49" s="275">
        <v>0</v>
      </c>
      <c r="R49" s="283">
        <v>0</v>
      </c>
      <c r="S49" s="262">
        <v>5</v>
      </c>
      <c r="T49" s="263">
        <v>390</v>
      </c>
      <c r="U49" s="275">
        <v>5</v>
      </c>
      <c r="V49" s="287">
        <v>369</v>
      </c>
    </row>
    <row r="50" spans="2:22" s="30" customFormat="1" ht="38.25" customHeight="1" thickBot="1" x14ac:dyDescent="0.25">
      <c r="B50" s="288" t="s">
        <v>16</v>
      </c>
      <c r="C50" s="289">
        <f>SUM(C7:C49)</f>
        <v>25591</v>
      </c>
      <c r="D50" s="290">
        <f>SUM(D7:D49)</f>
        <v>2657664</v>
      </c>
      <c r="E50" s="291">
        <f t="shared" ref="E50:V50" si="2">SUM(E7:E49)</f>
        <v>87545</v>
      </c>
      <c r="F50" s="292">
        <f t="shared" si="2"/>
        <v>4326711</v>
      </c>
      <c r="G50" s="291">
        <f>SUM(G7:G49)</f>
        <v>4971</v>
      </c>
      <c r="H50" s="290">
        <f>SUM(H7:H49)</f>
        <v>615544</v>
      </c>
      <c r="I50" s="293">
        <f t="shared" si="2"/>
        <v>7225</v>
      </c>
      <c r="J50" s="291">
        <f t="shared" si="2"/>
        <v>648331.5</v>
      </c>
      <c r="K50" s="294">
        <f>SUM(K7:K49)</f>
        <v>13213</v>
      </c>
      <c r="L50" s="293">
        <f>SUM(L7:L49)</f>
        <v>1450168</v>
      </c>
      <c r="M50" s="293">
        <f t="shared" si="2"/>
        <v>47748</v>
      </c>
      <c r="N50" s="295">
        <f t="shared" si="2"/>
        <v>2352589</v>
      </c>
      <c r="O50" s="294">
        <f>SUM(O7:O49)</f>
        <v>1544</v>
      </c>
      <c r="P50" s="293">
        <f>SUM(P7:P49)</f>
        <v>107952</v>
      </c>
      <c r="Q50" s="291">
        <f t="shared" si="2"/>
        <v>4051</v>
      </c>
      <c r="R50" s="296">
        <f>SUM(R7:R49)</f>
        <v>130559</v>
      </c>
      <c r="S50" s="291">
        <f>SUM(S7:S49)</f>
        <v>5863</v>
      </c>
      <c r="T50" s="293">
        <f>SUM(T7:T49)</f>
        <v>484000</v>
      </c>
      <c r="U50" s="291">
        <f t="shared" si="2"/>
        <v>28521</v>
      </c>
      <c r="V50" s="292">
        <f t="shared" si="2"/>
        <v>1195231.5</v>
      </c>
    </row>
    <row r="51" spans="2:22" ht="30" customHeight="1" x14ac:dyDescent="0.2"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pans="2:22" ht="23.4" customHeight="1" x14ac:dyDescent="0.2"/>
  </sheetData>
  <mergeCells count="17">
    <mergeCell ref="G5:H5"/>
    <mergeCell ref="I5:J5"/>
    <mergeCell ref="K5:L5"/>
    <mergeCell ref="B3:B6"/>
    <mergeCell ref="C3:V3"/>
    <mergeCell ref="C5:D5"/>
    <mergeCell ref="E5:F5"/>
    <mergeCell ref="M5:N5"/>
    <mergeCell ref="O4:R4"/>
    <mergeCell ref="U5:V5"/>
    <mergeCell ref="Q5:R5"/>
    <mergeCell ref="O5:P5"/>
    <mergeCell ref="G4:J4"/>
    <mergeCell ref="K4:N4"/>
    <mergeCell ref="S4:V4"/>
    <mergeCell ref="S5:T5"/>
    <mergeCell ref="C4:F4"/>
  </mergeCells>
  <phoneticPr fontId="2"/>
  <dataValidations count="1">
    <dataValidation type="whole" allowBlank="1" showInputMessage="1" showErrorMessage="1" errorTitle="入力不可" error="入力できるのは整数のみです" sqref="U7:V49 Q7:R49 M7:N49 I7:J49" xr:uid="{00000000-0002-0000-0400-000000000000}">
      <formula1>0</formula1>
      <formula2>9999999</formula2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38" orientation="landscape" r:id="rId1"/>
  <headerFooter scaleWithDoc="0" alignWithMargins="0">
    <oddFooter>&amp;C４８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  <pageSetUpPr fitToPage="1"/>
  </sheetPr>
  <dimension ref="B1:R58"/>
  <sheetViews>
    <sheetView view="pageBreakPreview" zoomScale="80" zoomScaleNormal="75" zoomScaleSheetLayoutView="80" workbookViewId="0">
      <pane xSplit="2" ySplit="6" topLeftCell="C10" activePane="bottomRight" state="frozen"/>
      <selection activeCell="R29" sqref="R29"/>
      <selection pane="topRight" activeCell="R29" sqref="R29"/>
      <selection pane="bottomLeft" activeCell="R29" sqref="R29"/>
      <selection pane="bottomRight" activeCell="J38" sqref="J38"/>
    </sheetView>
  </sheetViews>
  <sheetFormatPr defaultColWidth="9" defaultRowHeight="13.2" x14ac:dyDescent="0.2"/>
  <cols>
    <col min="1" max="1" width="15.33203125" style="10" customWidth="1"/>
    <col min="2" max="2" width="15.6640625" style="10" customWidth="1"/>
    <col min="3" max="3" width="11" style="15" customWidth="1"/>
    <col min="4" max="4" width="13" style="15" customWidth="1"/>
    <col min="5" max="5" width="11" style="15" customWidth="1"/>
    <col min="6" max="6" width="13.109375" style="15" customWidth="1"/>
    <col min="7" max="12" width="13.21875" style="10" customWidth="1"/>
    <col min="13" max="16384" width="9" style="10"/>
  </cols>
  <sheetData>
    <row r="1" spans="2:12" s="27" customFormat="1" ht="35.25" customHeight="1" x14ac:dyDescent="0.2">
      <c r="B1" s="36" t="s">
        <v>58</v>
      </c>
      <c r="C1" s="25"/>
      <c r="D1" s="25"/>
      <c r="E1" s="25"/>
      <c r="F1" s="26"/>
      <c r="G1" s="26"/>
      <c r="H1" s="26"/>
      <c r="I1" s="26"/>
    </row>
    <row r="2" spans="2:12" ht="31.5" customHeight="1" thickBot="1" x14ac:dyDescent="0.25">
      <c r="B2" s="36"/>
      <c r="C2" s="20"/>
      <c r="D2" s="20"/>
      <c r="E2" s="20"/>
      <c r="F2" s="20"/>
      <c r="G2" s="5"/>
      <c r="H2" s="5"/>
      <c r="I2" s="5"/>
    </row>
    <row r="3" spans="2:12" ht="38.25" customHeight="1" x14ac:dyDescent="0.2">
      <c r="B3" s="485" t="s">
        <v>18</v>
      </c>
      <c r="C3" s="561" t="s">
        <v>44</v>
      </c>
      <c r="D3" s="562"/>
      <c r="E3" s="562"/>
      <c r="F3" s="562"/>
      <c r="G3" s="573" t="s">
        <v>33</v>
      </c>
      <c r="H3" s="574"/>
      <c r="I3" s="574"/>
      <c r="J3" s="574"/>
      <c r="K3" s="571" t="s">
        <v>32</v>
      </c>
      <c r="L3" s="572"/>
    </row>
    <row r="4" spans="2:12" s="3" customFormat="1" ht="24" customHeight="1" x14ac:dyDescent="0.2">
      <c r="B4" s="486"/>
      <c r="C4" s="563" t="s">
        <v>140</v>
      </c>
      <c r="D4" s="564"/>
      <c r="E4" s="567" t="s">
        <v>141</v>
      </c>
      <c r="F4" s="568"/>
      <c r="G4" s="575" t="s">
        <v>140</v>
      </c>
      <c r="H4" s="576"/>
      <c r="I4" s="579" t="s">
        <v>141</v>
      </c>
      <c r="J4" s="580"/>
      <c r="K4" s="465" t="s">
        <v>138</v>
      </c>
      <c r="L4" s="497" t="s">
        <v>139</v>
      </c>
    </row>
    <row r="5" spans="2:12" s="3" customFormat="1" ht="21.75" customHeight="1" x14ac:dyDescent="0.2">
      <c r="B5" s="486"/>
      <c r="C5" s="565"/>
      <c r="D5" s="566"/>
      <c r="E5" s="569"/>
      <c r="F5" s="570"/>
      <c r="G5" s="577"/>
      <c r="H5" s="578"/>
      <c r="I5" s="581"/>
      <c r="J5" s="582"/>
      <c r="K5" s="466"/>
      <c r="L5" s="498"/>
    </row>
    <row r="6" spans="2:12" s="3" customFormat="1" ht="16.8" thickBot="1" x14ac:dyDescent="0.25">
      <c r="B6" s="487"/>
      <c r="C6" s="298" t="s">
        <v>17</v>
      </c>
      <c r="D6" s="299" t="s">
        <v>38</v>
      </c>
      <c r="E6" s="319" t="s">
        <v>17</v>
      </c>
      <c r="F6" s="320" t="s">
        <v>38</v>
      </c>
      <c r="G6" s="308" t="s">
        <v>17</v>
      </c>
      <c r="H6" s="309" t="s">
        <v>38</v>
      </c>
      <c r="I6" s="321" t="s">
        <v>17</v>
      </c>
      <c r="J6" s="322" t="s">
        <v>38</v>
      </c>
      <c r="K6" s="123" t="s">
        <v>17</v>
      </c>
      <c r="L6" s="104" t="s">
        <v>17</v>
      </c>
    </row>
    <row r="7" spans="2:12" s="3" customFormat="1" ht="21.9" customHeight="1" x14ac:dyDescent="0.2">
      <c r="B7" s="6" t="s">
        <v>100</v>
      </c>
      <c r="C7" s="300">
        <v>45</v>
      </c>
      <c r="D7" s="301">
        <v>776</v>
      </c>
      <c r="E7" s="323">
        <v>44</v>
      </c>
      <c r="F7" s="324">
        <v>756</v>
      </c>
      <c r="G7" s="310">
        <v>1</v>
      </c>
      <c r="H7" s="311">
        <v>846</v>
      </c>
      <c r="I7" s="331">
        <v>1</v>
      </c>
      <c r="J7" s="332">
        <v>718</v>
      </c>
      <c r="K7" s="310">
        <v>14</v>
      </c>
      <c r="L7" s="334">
        <v>13</v>
      </c>
    </row>
    <row r="8" spans="2:12" s="3" customFormat="1" ht="21.9" customHeight="1" x14ac:dyDescent="0.2">
      <c r="B8" s="7" t="s">
        <v>101</v>
      </c>
      <c r="C8" s="302">
        <v>1</v>
      </c>
      <c r="D8" s="303">
        <v>300</v>
      </c>
      <c r="E8" s="325">
        <v>1</v>
      </c>
      <c r="F8" s="326">
        <v>248</v>
      </c>
      <c r="G8" s="58"/>
      <c r="H8" s="59"/>
      <c r="I8" s="60"/>
      <c r="J8" s="59"/>
      <c r="K8" s="57"/>
      <c r="L8" s="297"/>
    </row>
    <row r="9" spans="2:12" s="3" customFormat="1" ht="21.9" customHeight="1" x14ac:dyDescent="0.2">
      <c r="B9" s="7" t="s">
        <v>102</v>
      </c>
      <c r="C9" s="304">
        <v>2</v>
      </c>
      <c r="D9" s="305">
        <v>30</v>
      </c>
      <c r="E9" s="327">
        <v>2</v>
      </c>
      <c r="F9" s="328">
        <v>15</v>
      </c>
      <c r="G9" s="58"/>
      <c r="H9" s="59"/>
      <c r="I9" s="60"/>
      <c r="J9" s="59"/>
      <c r="K9" s="57"/>
      <c r="L9" s="297"/>
    </row>
    <row r="10" spans="2:12" s="3" customFormat="1" ht="21.9" customHeight="1" x14ac:dyDescent="0.2">
      <c r="B10" s="7" t="s">
        <v>97</v>
      </c>
      <c r="C10" s="302">
        <v>1</v>
      </c>
      <c r="D10" s="303">
        <v>20</v>
      </c>
      <c r="E10" s="325">
        <v>1</v>
      </c>
      <c r="F10" s="326">
        <v>18</v>
      </c>
      <c r="G10" s="58"/>
      <c r="H10" s="59"/>
      <c r="I10" s="60"/>
      <c r="J10" s="59"/>
      <c r="K10" s="57"/>
      <c r="L10" s="297"/>
    </row>
    <row r="11" spans="2:12" s="3" customFormat="1" ht="21.9" customHeight="1" x14ac:dyDescent="0.2">
      <c r="B11" s="7" t="s">
        <v>1</v>
      </c>
      <c r="C11" s="302">
        <v>2</v>
      </c>
      <c r="D11" s="303">
        <v>1</v>
      </c>
      <c r="E11" s="325">
        <v>2</v>
      </c>
      <c r="F11" s="326">
        <v>1</v>
      </c>
      <c r="G11" s="58"/>
      <c r="H11" s="59"/>
      <c r="I11" s="60"/>
      <c r="J11" s="59"/>
      <c r="K11" s="57"/>
      <c r="L11" s="297"/>
    </row>
    <row r="12" spans="2:12" s="3" customFormat="1" ht="21.9" customHeight="1" x14ac:dyDescent="0.2">
      <c r="B12" s="7" t="s">
        <v>99</v>
      </c>
      <c r="C12" s="302">
        <v>2</v>
      </c>
      <c r="D12" s="303">
        <v>350</v>
      </c>
      <c r="E12" s="325">
        <v>2</v>
      </c>
      <c r="F12" s="326">
        <v>388</v>
      </c>
      <c r="G12" s="58"/>
      <c r="H12" s="59"/>
      <c r="I12" s="60"/>
      <c r="J12" s="59"/>
      <c r="K12" s="138">
        <v>1</v>
      </c>
      <c r="L12" s="335">
        <v>1</v>
      </c>
    </row>
    <row r="13" spans="2:12" s="3" customFormat="1" ht="21.9" customHeight="1" x14ac:dyDescent="0.2">
      <c r="B13" s="7" t="s">
        <v>104</v>
      </c>
      <c r="C13" s="302">
        <v>2</v>
      </c>
      <c r="D13" s="303">
        <v>6588</v>
      </c>
      <c r="E13" s="325">
        <v>5</v>
      </c>
      <c r="F13" s="326">
        <v>5109</v>
      </c>
      <c r="G13" s="58"/>
      <c r="H13" s="59"/>
      <c r="I13" s="60"/>
      <c r="J13" s="59"/>
      <c r="K13" s="137">
        <v>1</v>
      </c>
      <c r="L13" s="336">
        <v>1</v>
      </c>
    </row>
    <row r="14" spans="2:12" s="3" customFormat="1" ht="21.9" customHeight="1" x14ac:dyDescent="0.2">
      <c r="B14" s="7" t="s">
        <v>109</v>
      </c>
      <c r="C14" s="302">
        <v>3</v>
      </c>
      <c r="D14" s="303">
        <v>203</v>
      </c>
      <c r="E14" s="325">
        <v>3</v>
      </c>
      <c r="F14" s="326">
        <v>192</v>
      </c>
      <c r="G14" s="58"/>
      <c r="H14" s="59"/>
      <c r="I14" s="60"/>
      <c r="J14" s="59"/>
      <c r="K14" s="57"/>
      <c r="L14" s="297"/>
    </row>
    <row r="15" spans="2:12" s="3" customFormat="1" ht="21.9" customHeight="1" x14ac:dyDescent="0.2">
      <c r="B15" s="7" t="s">
        <v>123</v>
      </c>
      <c r="C15" s="302">
        <v>1</v>
      </c>
      <c r="D15" s="303">
        <v>287</v>
      </c>
      <c r="E15" s="325">
        <v>1</v>
      </c>
      <c r="F15" s="326">
        <v>268</v>
      </c>
      <c r="G15" s="58"/>
      <c r="H15" s="59"/>
      <c r="I15" s="60"/>
      <c r="J15" s="59"/>
      <c r="K15" s="57"/>
      <c r="L15" s="297"/>
    </row>
    <row r="16" spans="2:12" s="3" customFormat="1" ht="21.9" customHeight="1" x14ac:dyDescent="0.2">
      <c r="B16" s="7" t="s">
        <v>119</v>
      </c>
      <c r="C16" s="302">
        <v>1</v>
      </c>
      <c r="D16" s="303">
        <v>5</v>
      </c>
      <c r="E16" s="325">
        <v>1</v>
      </c>
      <c r="F16" s="326">
        <v>4</v>
      </c>
      <c r="G16" s="58"/>
      <c r="H16" s="59"/>
      <c r="I16" s="60"/>
      <c r="J16" s="59"/>
      <c r="K16" s="57"/>
      <c r="L16" s="297"/>
    </row>
    <row r="17" spans="2:12" s="3" customFormat="1" ht="21.9" customHeight="1" x14ac:dyDescent="0.2">
      <c r="B17" s="7" t="s">
        <v>106</v>
      </c>
      <c r="C17" s="304">
        <v>8</v>
      </c>
      <c r="D17" s="305">
        <v>357</v>
      </c>
      <c r="E17" s="327">
        <v>8</v>
      </c>
      <c r="F17" s="328">
        <v>448</v>
      </c>
      <c r="G17" s="58"/>
      <c r="H17" s="59"/>
      <c r="I17" s="60"/>
      <c r="J17" s="59"/>
      <c r="K17" s="138">
        <v>2</v>
      </c>
      <c r="L17" s="335">
        <v>2</v>
      </c>
    </row>
    <row r="18" spans="2:12" s="3" customFormat="1" ht="21.9" customHeight="1" x14ac:dyDescent="0.2">
      <c r="B18" s="7" t="s">
        <v>116</v>
      </c>
      <c r="C18" s="302">
        <v>9</v>
      </c>
      <c r="D18" s="303">
        <v>944</v>
      </c>
      <c r="E18" s="325">
        <v>9</v>
      </c>
      <c r="F18" s="326">
        <v>1442</v>
      </c>
      <c r="G18" s="58"/>
      <c r="H18" s="59"/>
      <c r="I18" s="60"/>
      <c r="J18" s="59"/>
      <c r="K18" s="138">
        <v>1</v>
      </c>
      <c r="L18" s="335">
        <v>1</v>
      </c>
    </row>
    <row r="19" spans="2:12" s="3" customFormat="1" ht="21.9" customHeight="1" x14ac:dyDescent="0.2">
      <c r="B19" s="7" t="s">
        <v>105</v>
      </c>
      <c r="C19" s="302">
        <v>3</v>
      </c>
      <c r="D19" s="303">
        <v>200</v>
      </c>
      <c r="E19" s="325">
        <v>5</v>
      </c>
      <c r="F19" s="326">
        <v>157</v>
      </c>
      <c r="G19" s="58"/>
      <c r="H19" s="59"/>
      <c r="I19" s="60"/>
      <c r="J19" s="59"/>
      <c r="K19" s="137">
        <v>1</v>
      </c>
      <c r="L19" s="464">
        <v>1</v>
      </c>
    </row>
    <row r="20" spans="2:12" s="3" customFormat="1" ht="21.9" customHeight="1" x14ac:dyDescent="0.2">
      <c r="B20" s="7" t="s">
        <v>117</v>
      </c>
      <c r="C20" s="304">
        <v>1</v>
      </c>
      <c r="D20" s="305">
        <v>100</v>
      </c>
      <c r="E20" s="327">
        <v>1</v>
      </c>
      <c r="F20" s="328">
        <v>116</v>
      </c>
      <c r="G20" s="58"/>
      <c r="H20" s="59"/>
      <c r="I20" s="60"/>
      <c r="J20" s="59"/>
      <c r="K20" s="57"/>
      <c r="L20" s="297"/>
    </row>
    <row r="21" spans="2:12" s="65" customFormat="1" ht="21.9" customHeight="1" x14ac:dyDescent="0.2">
      <c r="B21" s="75" t="s">
        <v>5</v>
      </c>
      <c r="C21" s="304">
        <v>2</v>
      </c>
      <c r="D21" s="305">
        <v>110</v>
      </c>
      <c r="E21" s="327">
        <v>2</v>
      </c>
      <c r="F21" s="328">
        <v>90</v>
      </c>
      <c r="G21" s="58"/>
      <c r="H21" s="59"/>
      <c r="I21" s="60"/>
      <c r="J21" s="59"/>
      <c r="K21" s="57"/>
      <c r="L21" s="297"/>
    </row>
    <row r="22" spans="2:12" s="3" customFormat="1" ht="21.9" customHeight="1" x14ac:dyDescent="0.2">
      <c r="B22" s="7" t="s">
        <v>92</v>
      </c>
      <c r="C22" s="302">
        <v>2</v>
      </c>
      <c r="D22" s="303">
        <v>144</v>
      </c>
      <c r="E22" s="325">
        <v>2</v>
      </c>
      <c r="F22" s="326">
        <v>152</v>
      </c>
      <c r="G22" s="58"/>
      <c r="H22" s="59"/>
      <c r="I22" s="60"/>
      <c r="J22" s="59"/>
      <c r="K22" s="57"/>
      <c r="L22" s="297"/>
    </row>
    <row r="23" spans="2:12" s="3" customFormat="1" ht="21.9" customHeight="1" x14ac:dyDescent="0.2">
      <c r="B23" s="7" t="s">
        <v>122</v>
      </c>
      <c r="C23" s="302">
        <v>1</v>
      </c>
      <c r="D23" s="303">
        <v>480</v>
      </c>
      <c r="E23" s="325">
        <v>1</v>
      </c>
      <c r="F23" s="326">
        <v>189</v>
      </c>
      <c r="G23" s="58"/>
      <c r="H23" s="59"/>
      <c r="I23" s="60"/>
      <c r="J23" s="59"/>
      <c r="K23" s="57"/>
      <c r="L23" s="297"/>
    </row>
    <row r="24" spans="2:12" s="3" customFormat="1" ht="21.9" customHeight="1" x14ac:dyDescent="0.2">
      <c r="B24" s="7" t="s">
        <v>6</v>
      </c>
      <c r="C24" s="302">
        <v>1</v>
      </c>
      <c r="D24" s="303">
        <v>62</v>
      </c>
      <c r="E24" s="325">
        <v>1</v>
      </c>
      <c r="F24" s="326">
        <v>79</v>
      </c>
      <c r="G24" s="58"/>
      <c r="H24" s="59"/>
      <c r="I24" s="60"/>
      <c r="J24" s="59"/>
      <c r="K24" s="57"/>
      <c r="L24" s="297"/>
    </row>
    <row r="25" spans="2:12" s="3" customFormat="1" ht="21.9" customHeight="1" x14ac:dyDescent="0.2">
      <c r="B25" s="7" t="s">
        <v>112</v>
      </c>
      <c r="C25" s="304">
        <v>6</v>
      </c>
      <c r="D25" s="305">
        <v>131</v>
      </c>
      <c r="E25" s="327">
        <v>6</v>
      </c>
      <c r="F25" s="328">
        <v>135</v>
      </c>
      <c r="G25" s="58"/>
      <c r="H25" s="59"/>
      <c r="I25" s="60"/>
      <c r="J25" s="59"/>
      <c r="K25" s="137">
        <v>1</v>
      </c>
      <c r="L25" s="336">
        <v>1</v>
      </c>
    </row>
    <row r="26" spans="2:12" s="3" customFormat="1" ht="21.9" customHeight="1" x14ac:dyDescent="0.2">
      <c r="B26" s="7" t="s">
        <v>75</v>
      </c>
      <c r="C26" s="304">
        <v>15</v>
      </c>
      <c r="D26" s="305">
        <v>285</v>
      </c>
      <c r="E26" s="327">
        <v>7</v>
      </c>
      <c r="F26" s="328">
        <v>708</v>
      </c>
      <c r="G26" s="58"/>
      <c r="H26" s="59"/>
      <c r="I26" s="60"/>
      <c r="J26" s="59"/>
      <c r="K26" s="138">
        <v>1</v>
      </c>
      <c r="L26" s="335">
        <v>1</v>
      </c>
    </row>
    <row r="27" spans="2:12" s="3" customFormat="1" ht="21.9" customHeight="1" x14ac:dyDescent="0.2">
      <c r="B27" s="7" t="s">
        <v>111</v>
      </c>
      <c r="C27" s="302">
        <v>2</v>
      </c>
      <c r="D27" s="303">
        <v>205</v>
      </c>
      <c r="E27" s="325">
        <v>2</v>
      </c>
      <c r="F27" s="326">
        <v>212</v>
      </c>
      <c r="G27" s="58"/>
      <c r="H27" s="59"/>
      <c r="I27" s="60"/>
      <c r="J27" s="59"/>
      <c r="K27" s="57"/>
      <c r="L27" s="297"/>
    </row>
    <row r="28" spans="2:12" s="3" customFormat="1" ht="21.9" customHeight="1" x14ac:dyDescent="0.2">
      <c r="B28" s="7" t="s">
        <v>118</v>
      </c>
      <c r="C28" s="304">
        <v>1</v>
      </c>
      <c r="D28" s="305">
        <v>30</v>
      </c>
      <c r="E28" s="327">
        <v>1</v>
      </c>
      <c r="F28" s="328">
        <v>35</v>
      </c>
      <c r="G28" s="58"/>
      <c r="H28" s="59"/>
      <c r="I28" s="60"/>
      <c r="J28" s="59"/>
      <c r="K28" s="57"/>
      <c r="L28" s="297"/>
    </row>
    <row r="29" spans="2:12" s="3" customFormat="1" ht="21.9" customHeight="1" x14ac:dyDescent="0.2">
      <c r="B29" s="7" t="s">
        <v>8</v>
      </c>
      <c r="C29" s="304">
        <v>2</v>
      </c>
      <c r="D29" s="305">
        <v>60</v>
      </c>
      <c r="E29" s="327">
        <v>2</v>
      </c>
      <c r="F29" s="328">
        <v>65</v>
      </c>
      <c r="G29" s="58"/>
      <c r="H29" s="59"/>
      <c r="I29" s="60"/>
      <c r="J29" s="59"/>
      <c r="K29" s="57"/>
      <c r="L29" s="297"/>
    </row>
    <row r="30" spans="2:12" s="3" customFormat="1" ht="21.9" customHeight="1" x14ac:dyDescent="0.2">
      <c r="B30" s="7" t="s">
        <v>115</v>
      </c>
      <c r="C30" s="302">
        <v>3</v>
      </c>
      <c r="D30" s="303">
        <v>71</v>
      </c>
      <c r="E30" s="325">
        <v>3</v>
      </c>
      <c r="F30" s="326">
        <v>63</v>
      </c>
      <c r="G30" s="58"/>
      <c r="H30" s="59"/>
      <c r="I30" s="60"/>
      <c r="J30" s="59"/>
      <c r="K30" s="57"/>
      <c r="L30" s="297"/>
    </row>
    <row r="31" spans="2:12" s="3" customFormat="1" ht="21.9" customHeight="1" x14ac:dyDescent="0.2">
      <c r="B31" s="7" t="s">
        <v>98</v>
      </c>
      <c r="C31" s="302">
        <v>2</v>
      </c>
      <c r="D31" s="303">
        <v>48</v>
      </c>
      <c r="E31" s="325">
        <v>2</v>
      </c>
      <c r="F31" s="326">
        <v>51</v>
      </c>
      <c r="G31" s="58"/>
      <c r="H31" s="59"/>
      <c r="I31" s="60"/>
      <c r="J31" s="59"/>
      <c r="K31" s="57"/>
      <c r="L31" s="297"/>
    </row>
    <row r="32" spans="2:12" s="3" customFormat="1" ht="21.9" customHeight="1" x14ac:dyDescent="0.2">
      <c r="B32" s="7" t="s">
        <v>126</v>
      </c>
      <c r="C32" s="304">
        <v>1</v>
      </c>
      <c r="D32" s="305">
        <v>20</v>
      </c>
      <c r="E32" s="327">
        <v>1</v>
      </c>
      <c r="F32" s="328">
        <v>20</v>
      </c>
      <c r="G32" s="58"/>
      <c r="H32" s="59"/>
      <c r="I32" s="60"/>
      <c r="J32" s="59"/>
      <c r="K32" s="57"/>
      <c r="L32" s="297"/>
    </row>
    <row r="33" spans="2:18" s="3" customFormat="1" ht="21.9" customHeight="1" x14ac:dyDescent="0.2">
      <c r="B33" s="7" t="s">
        <v>124</v>
      </c>
      <c r="C33" s="304">
        <v>2</v>
      </c>
      <c r="D33" s="305">
        <v>60</v>
      </c>
      <c r="E33" s="327">
        <v>2</v>
      </c>
      <c r="F33" s="328">
        <v>59</v>
      </c>
      <c r="G33" s="58"/>
      <c r="H33" s="59"/>
      <c r="I33" s="60"/>
      <c r="J33" s="59"/>
      <c r="K33" s="57"/>
      <c r="L33" s="297"/>
    </row>
    <row r="34" spans="2:18" s="3" customFormat="1" ht="21.9" customHeight="1" x14ac:dyDescent="0.2">
      <c r="B34" s="7" t="s">
        <v>108</v>
      </c>
      <c r="C34" s="302">
        <v>1</v>
      </c>
      <c r="D34" s="303">
        <v>3</v>
      </c>
      <c r="E34" s="325">
        <v>1</v>
      </c>
      <c r="F34" s="326">
        <v>2</v>
      </c>
      <c r="G34" s="58"/>
      <c r="H34" s="59"/>
      <c r="I34" s="60"/>
      <c r="J34" s="59"/>
      <c r="K34" s="57"/>
      <c r="L34" s="297"/>
    </row>
    <row r="35" spans="2:18" s="3" customFormat="1" ht="21.9" customHeight="1" x14ac:dyDescent="0.2">
      <c r="B35" s="7" t="s">
        <v>125</v>
      </c>
      <c r="C35" s="302">
        <v>1</v>
      </c>
      <c r="D35" s="303">
        <v>5</v>
      </c>
      <c r="E35" s="325">
        <v>1</v>
      </c>
      <c r="F35" s="326">
        <v>4</v>
      </c>
      <c r="G35" s="58"/>
      <c r="H35" s="59"/>
      <c r="I35" s="60"/>
      <c r="J35" s="59"/>
      <c r="K35" s="57"/>
      <c r="L35" s="297"/>
    </row>
    <row r="36" spans="2:18" s="3" customFormat="1" ht="21.9" customHeight="1" x14ac:dyDescent="0.2">
      <c r="B36" s="7" t="s">
        <v>94</v>
      </c>
      <c r="C36" s="302">
        <v>1</v>
      </c>
      <c r="D36" s="303">
        <v>2</v>
      </c>
      <c r="E36" s="325">
        <v>0</v>
      </c>
      <c r="F36" s="326">
        <v>0</v>
      </c>
      <c r="G36" s="58"/>
      <c r="H36" s="59"/>
      <c r="I36" s="60"/>
      <c r="J36" s="59"/>
      <c r="K36" s="57"/>
      <c r="L36" s="297"/>
    </row>
    <row r="37" spans="2:18" s="3" customFormat="1" ht="21.9" customHeight="1" x14ac:dyDescent="0.2">
      <c r="B37" s="7" t="s">
        <v>107</v>
      </c>
      <c r="C37" s="302">
        <v>15</v>
      </c>
      <c r="D37" s="303">
        <v>750</v>
      </c>
      <c r="E37" s="325">
        <v>15</v>
      </c>
      <c r="F37" s="326">
        <v>512</v>
      </c>
      <c r="G37" s="138">
        <v>1</v>
      </c>
      <c r="H37" s="312">
        <v>2100</v>
      </c>
      <c r="I37" s="333">
        <v>1</v>
      </c>
      <c r="J37" s="118">
        <v>2322</v>
      </c>
      <c r="K37" s="138">
        <v>7</v>
      </c>
      <c r="L37" s="335">
        <v>7</v>
      </c>
      <c r="M37" s="29"/>
      <c r="N37" s="29"/>
      <c r="O37" s="29"/>
      <c r="P37" s="29"/>
      <c r="Q37" s="29"/>
      <c r="R37" s="29"/>
    </row>
    <row r="38" spans="2:18" s="3" customFormat="1" ht="21.9" customHeight="1" x14ac:dyDescent="0.2">
      <c r="B38" s="7" t="s">
        <v>128</v>
      </c>
      <c r="C38" s="302">
        <v>2</v>
      </c>
      <c r="D38" s="303">
        <v>24</v>
      </c>
      <c r="E38" s="325">
        <v>2</v>
      </c>
      <c r="F38" s="326">
        <v>17</v>
      </c>
      <c r="G38" s="58"/>
      <c r="H38" s="59"/>
      <c r="I38" s="60"/>
      <c r="J38" s="59"/>
      <c r="K38" s="57"/>
      <c r="L38" s="297"/>
    </row>
    <row r="39" spans="2:18" s="3" customFormat="1" ht="21.9" customHeight="1" x14ac:dyDescent="0.2">
      <c r="B39" s="7" t="s">
        <v>110</v>
      </c>
      <c r="C39" s="302">
        <v>1</v>
      </c>
      <c r="D39" s="303">
        <v>55</v>
      </c>
      <c r="E39" s="325">
        <v>1</v>
      </c>
      <c r="F39" s="326">
        <v>33</v>
      </c>
      <c r="G39" s="58"/>
      <c r="H39" s="59"/>
      <c r="I39" s="60"/>
      <c r="J39" s="59"/>
      <c r="K39" s="57"/>
      <c r="L39" s="297"/>
    </row>
    <row r="40" spans="2:18" s="3" customFormat="1" ht="21.9" customHeight="1" x14ac:dyDescent="0.2">
      <c r="B40" s="7" t="s">
        <v>120</v>
      </c>
      <c r="C40" s="302">
        <v>1</v>
      </c>
      <c r="D40" s="303">
        <v>235</v>
      </c>
      <c r="E40" s="325">
        <v>1</v>
      </c>
      <c r="F40" s="326">
        <v>213</v>
      </c>
      <c r="G40" s="58"/>
      <c r="H40" s="59"/>
      <c r="I40" s="60"/>
      <c r="J40" s="59"/>
      <c r="K40" s="57"/>
      <c r="L40" s="297"/>
    </row>
    <row r="41" spans="2:18" s="3" customFormat="1" ht="21.9" customHeight="1" x14ac:dyDescent="0.2">
      <c r="B41" s="7" t="s">
        <v>103</v>
      </c>
      <c r="C41" s="302">
        <v>1</v>
      </c>
      <c r="D41" s="303">
        <v>4</v>
      </c>
      <c r="E41" s="325">
        <v>1</v>
      </c>
      <c r="F41" s="326">
        <v>4</v>
      </c>
      <c r="G41" s="58"/>
      <c r="H41" s="59"/>
      <c r="I41" s="60"/>
      <c r="J41" s="59"/>
      <c r="K41" s="57"/>
      <c r="L41" s="297"/>
    </row>
    <row r="42" spans="2:18" s="3" customFormat="1" ht="21.9" customHeight="1" x14ac:dyDescent="0.2">
      <c r="B42" s="7" t="s">
        <v>121</v>
      </c>
      <c r="C42" s="304">
        <v>2</v>
      </c>
      <c r="D42" s="305">
        <v>332</v>
      </c>
      <c r="E42" s="327">
        <v>2</v>
      </c>
      <c r="F42" s="328">
        <v>326</v>
      </c>
      <c r="G42" s="58"/>
      <c r="H42" s="59"/>
      <c r="I42" s="60"/>
      <c r="J42" s="59"/>
      <c r="K42" s="57"/>
      <c r="L42" s="297"/>
    </row>
    <row r="43" spans="2:18" s="65" customFormat="1" ht="21.9" customHeight="1" x14ac:dyDescent="0.2">
      <c r="B43" s="75" t="s">
        <v>12</v>
      </c>
      <c r="C43" s="304">
        <v>1</v>
      </c>
      <c r="D43" s="305">
        <v>110</v>
      </c>
      <c r="E43" s="327">
        <v>1</v>
      </c>
      <c r="F43" s="328">
        <v>99</v>
      </c>
      <c r="G43" s="58"/>
      <c r="H43" s="59"/>
      <c r="I43" s="60"/>
      <c r="J43" s="59"/>
      <c r="K43" s="57"/>
      <c r="L43" s="297"/>
    </row>
    <row r="44" spans="2:18" s="3" customFormat="1" ht="21.9" customHeight="1" x14ac:dyDescent="0.2">
      <c r="B44" s="7" t="s">
        <v>113</v>
      </c>
      <c r="C44" s="302">
        <v>1</v>
      </c>
      <c r="D44" s="303">
        <v>120</v>
      </c>
      <c r="E44" s="325">
        <v>1</v>
      </c>
      <c r="F44" s="326">
        <v>113</v>
      </c>
      <c r="G44" s="58"/>
      <c r="H44" s="59"/>
      <c r="I44" s="60"/>
      <c r="J44" s="59"/>
      <c r="K44" s="57"/>
      <c r="L44" s="297"/>
    </row>
    <row r="45" spans="2:18" s="3" customFormat="1" ht="21.9" customHeight="1" x14ac:dyDescent="0.2">
      <c r="B45" s="7" t="s">
        <v>114</v>
      </c>
      <c r="C45" s="302">
        <v>1</v>
      </c>
      <c r="D45" s="303">
        <v>45</v>
      </c>
      <c r="E45" s="325">
        <v>1</v>
      </c>
      <c r="F45" s="326">
        <v>48</v>
      </c>
      <c r="G45" s="58"/>
      <c r="H45" s="59"/>
      <c r="I45" s="60"/>
      <c r="J45" s="59"/>
      <c r="K45" s="57"/>
      <c r="L45" s="297"/>
    </row>
    <row r="46" spans="2:18" s="3" customFormat="1" ht="21.9" customHeight="1" x14ac:dyDescent="0.2">
      <c r="B46" s="7" t="s">
        <v>13</v>
      </c>
      <c r="C46" s="302">
        <v>1</v>
      </c>
      <c r="D46" s="303">
        <v>35</v>
      </c>
      <c r="E46" s="325">
        <v>1</v>
      </c>
      <c r="F46" s="326">
        <v>64</v>
      </c>
      <c r="G46" s="58"/>
      <c r="H46" s="59"/>
      <c r="I46" s="60"/>
      <c r="J46" s="59"/>
      <c r="K46" s="57"/>
      <c r="L46" s="297"/>
    </row>
    <row r="47" spans="2:18" s="3" customFormat="1" ht="21.9" customHeight="1" x14ac:dyDescent="0.2">
      <c r="B47" s="7" t="s">
        <v>96</v>
      </c>
      <c r="C47" s="302">
        <v>1</v>
      </c>
      <c r="D47" s="303">
        <v>20</v>
      </c>
      <c r="E47" s="325">
        <v>1</v>
      </c>
      <c r="F47" s="326">
        <v>20</v>
      </c>
      <c r="G47" s="58"/>
      <c r="H47" s="59"/>
      <c r="I47" s="60"/>
      <c r="J47" s="59"/>
      <c r="K47" s="57"/>
      <c r="L47" s="297"/>
    </row>
    <row r="48" spans="2:18" s="3" customFormat="1" ht="21.9" customHeight="1" x14ac:dyDescent="0.2">
      <c r="B48" s="7" t="s">
        <v>127</v>
      </c>
      <c r="C48" s="304">
        <v>1</v>
      </c>
      <c r="D48" s="305">
        <v>13</v>
      </c>
      <c r="E48" s="327">
        <v>1</v>
      </c>
      <c r="F48" s="328">
        <v>13</v>
      </c>
      <c r="G48" s="58"/>
      <c r="H48" s="59"/>
      <c r="I48" s="60"/>
      <c r="J48" s="59"/>
      <c r="K48" s="57"/>
      <c r="L48" s="297"/>
    </row>
    <row r="49" spans="2:12" s="65" customFormat="1" ht="21.9" customHeight="1" thickBot="1" x14ac:dyDescent="0.25">
      <c r="B49" s="66" t="s">
        <v>15</v>
      </c>
      <c r="C49" s="306">
        <v>1</v>
      </c>
      <c r="D49" s="307">
        <v>5</v>
      </c>
      <c r="E49" s="329">
        <v>1</v>
      </c>
      <c r="F49" s="330">
        <v>4</v>
      </c>
      <c r="G49" s="58"/>
      <c r="H49" s="59"/>
      <c r="I49" s="60"/>
      <c r="J49" s="59"/>
      <c r="K49" s="57"/>
      <c r="L49" s="297"/>
    </row>
    <row r="50" spans="2:12" s="4" customFormat="1" ht="36" customHeight="1" thickBot="1" x14ac:dyDescent="0.25">
      <c r="B50" s="140" t="s">
        <v>16</v>
      </c>
      <c r="C50" s="313">
        <f>SUM(C7:C49)</f>
        <v>153</v>
      </c>
      <c r="D50" s="314">
        <f>SUM(D7:D49)</f>
        <v>13625</v>
      </c>
      <c r="E50" s="314">
        <f t="shared" ref="E50:J50" si="0">SUM(E7:E49)</f>
        <v>148</v>
      </c>
      <c r="F50" s="315">
        <f t="shared" si="0"/>
        <v>12492</v>
      </c>
      <c r="G50" s="316">
        <f>SUM(G7:G49)</f>
        <v>2</v>
      </c>
      <c r="H50" s="317">
        <f>SUM(H7:H49)</f>
        <v>2946</v>
      </c>
      <c r="I50" s="317">
        <f>SUM(I7:I49)</f>
        <v>2</v>
      </c>
      <c r="J50" s="317">
        <f t="shared" si="0"/>
        <v>3040</v>
      </c>
      <c r="K50" s="316">
        <f>SUM(K7:K49)</f>
        <v>29</v>
      </c>
      <c r="L50" s="318">
        <f>SUM(L7:L49)</f>
        <v>28</v>
      </c>
    </row>
    <row r="51" spans="2:12" s="12" customFormat="1" ht="23.25" customHeight="1" x14ac:dyDescent="0.2">
      <c r="B51" s="43" t="s">
        <v>60</v>
      </c>
      <c r="C51" s="53"/>
      <c r="D51" s="53"/>
      <c r="E51" s="53"/>
      <c r="F51" s="53"/>
      <c r="G51" s="44"/>
      <c r="H51" s="44"/>
      <c r="I51" s="44"/>
      <c r="J51" s="45"/>
      <c r="K51" s="45"/>
      <c r="L51" s="45"/>
    </row>
    <row r="52" spans="2:12" ht="23.25" customHeight="1" x14ac:dyDescent="0.2">
      <c r="B52" s="46"/>
      <c r="C52" s="53"/>
      <c r="D52" s="53"/>
      <c r="E52" s="53"/>
      <c r="F52" s="53"/>
      <c r="G52" s="46"/>
      <c r="H52" s="46"/>
      <c r="I52" s="47"/>
      <c r="J52" s="48"/>
      <c r="K52" s="48"/>
      <c r="L52" s="48"/>
    </row>
    <row r="53" spans="2:12" ht="53.25" customHeight="1" x14ac:dyDescent="0.2"/>
    <row r="57" spans="2:12" x14ac:dyDescent="0.2">
      <c r="B57" s="13"/>
    </row>
    <row r="58" spans="2:12" x14ac:dyDescent="0.2">
      <c r="B58" s="13"/>
    </row>
  </sheetData>
  <mergeCells count="10">
    <mergeCell ref="B3:B6"/>
    <mergeCell ref="C3:F3"/>
    <mergeCell ref="C4:D5"/>
    <mergeCell ref="E4:F5"/>
    <mergeCell ref="K3:L3"/>
    <mergeCell ref="K4:K5"/>
    <mergeCell ref="L4:L5"/>
    <mergeCell ref="G3:J3"/>
    <mergeCell ref="G4:H5"/>
    <mergeCell ref="I4:J5"/>
  </mergeCells>
  <phoneticPr fontId="2"/>
  <dataValidations count="1">
    <dataValidation type="whole" allowBlank="1" showInputMessage="1" showErrorMessage="1" errorTitle="入力不可" error="入力できるのは整数のみです" sqref="L37 I7:J7 I37:J37 L7 L12:L13 E7:F49 L25:L26 L17:L19" xr:uid="{00000000-0002-0000-0500-000000000000}">
      <formula1>0</formula1>
      <formula2>9999999</formula2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48" orientation="landscape" r:id="rId1"/>
  <headerFooter scaleWithDoc="0" alignWithMargins="0">
    <oddFooter>&amp;C４９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  <pageSetUpPr fitToPage="1"/>
  </sheetPr>
  <dimension ref="B2:N19"/>
  <sheetViews>
    <sheetView view="pageBreakPreview" zoomScale="80" zoomScaleNormal="100" zoomScaleSheetLayoutView="80" workbookViewId="0">
      <selection activeCell="D2" sqref="D2"/>
    </sheetView>
  </sheetViews>
  <sheetFormatPr defaultRowHeight="13.2" x14ac:dyDescent="0.2"/>
  <cols>
    <col min="3" max="14" width="13.109375" customWidth="1"/>
  </cols>
  <sheetData>
    <row r="2" spans="2:14" ht="19.2" x14ac:dyDescent="0.2">
      <c r="B2" s="39" t="s">
        <v>58</v>
      </c>
    </row>
    <row r="3" spans="2:14" ht="13.8" thickBot="1" x14ac:dyDescent="0.25"/>
    <row r="4" spans="2:14" ht="30" customHeight="1" thickBot="1" x14ac:dyDescent="0.25">
      <c r="B4" s="583" t="s">
        <v>61</v>
      </c>
      <c r="C4" s="586" t="s">
        <v>152</v>
      </c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8"/>
    </row>
    <row r="5" spans="2:14" ht="57" customHeight="1" thickBot="1" x14ac:dyDescent="0.25">
      <c r="B5" s="584"/>
      <c r="C5" s="589" t="s">
        <v>62</v>
      </c>
      <c r="D5" s="590"/>
      <c r="E5" s="590"/>
      <c r="F5" s="591"/>
      <c r="G5" s="589" t="s">
        <v>63</v>
      </c>
      <c r="H5" s="590"/>
      <c r="I5" s="590"/>
      <c r="J5" s="591"/>
      <c r="K5" s="586" t="s">
        <v>64</v>
      </c>
      <c r="L5" s="588"/>
      <c r="M5" s="586" t="s">
        <v>65</v>
      </c>
      <c r="N5" s="588"/>
    </row>
    <row r="6" spans="2:14" ht="50.25" customHeight="1" x14ac:dyDescent="0.2">
      <c r="B6" s="584"/>
      <c r="C6" s="592" t="s">
        <v>66</v>
      </c>
      <c r="D6" s="593"/>
      <c r="E6" s="594" t="s">
        <v>67</v>
      </c>
      <c r="F6" s="595"/>
      <c r="G6" s="596" t="s">
        <v>66</v>
      </c>
      <c r="H6" s="597"/>
      <c r="I6" s="598" t="s">
        <v>67</v>
      </c>
      <c r="J6" s="599"/>
      <c r="K6" s="596" t="s">
        <v>84</v>
      </c>
      <c r="L6" s="599"/>
      <c r="M6" s="596" t="s">
        <v>84</v>
      </c>
      <c r="N6" s="599"/>
    </row>
    <row r="7" spans="2:14" ht="24" customHeight="1" x14ac:dyDescent="0.2">
      <c r="B7" s="584"/>
      <c r="C7" s="337" t="s">
        <v>140</v>
      </c>
      <c r="D7" s="351" t="s">
        <v>141</v>
      </c>
      <c r="E7" s="343" t="s">
        <v>140</v>
      </c>
      <c r="F7" s="353" t="s">
        <v>141</v>
      </c>
      <c r="G7" s="337" t="s">
        <v>140</v>
      </c>
      <c r="H7" s="351" t="s">
        <v>141</v>
      </c>
      <c r="I7" s="343" t="s">
        <v>140</v>
      </c>
      <c r="J7" s="353" t="s">
        <v>141</v>
      </c>
      <c r="K7" s="337" t="s">
        <v>140</v>
      </c>
      <c r="L7" s="353" t="s">
        <v>141</v>
      </c>
      <c r="M7" s="337" t="s">
        <v>140</v>
      </c>
      <c r="N7" s="353" t="s">
        <v>141</v>
      </c>
    </row>
    <row r="8" spans="2:14" ht="24" customHeight="1" thickBot="1" x14ac:dyDescent="0.25">
      <c r="B8" s="585"/>
      <c r="C8" s="338" t="s">
        <v>68</v>
      </c>
      <c r="D8" s="352" t="s">
        <v>68</v>
      </c>
      <c r="E8" s="344" t="s">
        <v>68</v>
      </c>
      <c r="F8" s="354" t="s">
        <v>68</v>
      </c>
      <c r="G8" s="338" t="s">
        <v>68</v>
      </c>
      <c r="H8" s="352" t="s">
        <v>68</v>
      </c>
      <c r="I8" s="344" t="s">
        <v>68</v>
      </c>
      <c r="J8" s="354" t="s">
        <v>68</v>
      </c>
      <c r="K8" s="338" t="s">
        <v>68</v>
      </c>
      <c r="L8" s="354" t="s">
        <v>68</v>
      </c>
      <c r="M8" s="338" t="s">
        <v>68</v>
      </c>
      <c r="N8" s="354" t="s">
        <v>68</v>
      </c>
    </row>
    <row r="9" spans="2:14" ht="28.5" customHeight="1" x14ac:dyDescent="0.2">
      <c r="B9" s="61" t="s">
        <v>100</v>
      </c>
      <c r="C9" s="339" t="s">
        <v>88</v>
      </c>
      <c r="D9" s="355">
        <v>3</v>
      </c>
      <c r="E9" s="345" t="s">
        <v>151</v>
      </c>
      <c r="F9" s="359">
        <v>11</v>
      </c>
      <c r="G9" s="349">
        <v>14</v>
      </c>
      <c r="H9" s="363">
        <v>3</v>
      </c>
      <c r="I9" s="350">
        <v>40</v>
      </c>
      <c r="J9" s="364">
        <v>19</v>
      </c>
      <c r="K9" s="339" t="s">
        <v>89</v>
      </c>
      <c r="L9" s="359">
        <v>10</v>
      </c>
      <c r="M9" s="339" t="s">
        <v>91</v>
      </c>
      <c r="N9" s="359">
        <v>0</v>
      </c>
    </row>
    <row r="10" spans="2:14" ht="28.5" customHeight="1" x14ac:dyDescent="0.2">
      <c r="B10" s="62" t="s">
        <v>107</v>
      </c>
      <c r="C10" s="340">
        <v>4</v>
      </c>
      <c r="D10" s="356">
        <v>1</v>
      </c>
      <c r="E10" s="346">
        <v>9</v>
      </c>
      <c r="F10" s="360">
        <v>7</v>
      </c>
      <c r="G10" s="340">
        <v>4</v>
      </c>
      <c r="H10" s="356">
        <v>8</v>
      </c>
      <c r="I10" s="346">
        <v>20</v>
      </c>
      <c r="J10" s="360">
        <v>12</v>
      </c>
      <c r="K10" s="341" t="s">
        <v>89</v>
      </c>
      <c r="L10" s="361">
        <v>1</v>
      </c>
      <c r="M10" s="341" t="s">
        <v>91</v>
      </c>
      <c r="N10" s="361">
        <v>5</v>
      </c>
    </row>
    <row r="11" spans="2:14" ht="28.5" customHeight="1" x14ac:dyDescent="0.2">
      <c r="B11" s="62" t="s">
        <v>70</v>
      </c>
      <c r="C11" s="341" t="s">
        <v>88</v>
      </c>
      <c r="D11" s="357">
        <v>1</v>
      </c>
      <c r="E11" s="347" t="s">
        <v>151</v>
      </c>
      <c r="F11" s="361">
        <v>0</v>
      </c>
      <c r="G11" s="341" t="s">
        <v>90</v>
      </c>
      <c r="H11" s="357">
        <v>0</v>
      </c>
      <c r="I11" s="347" t="s">
        <v>88</v>
      </c>
      <c r="J11" s="361">
        <v>1</v>
      </c>
      <c r="K11" s="341" t="s">
        <v>89</v>
      </c>
      <c r="L11" s="361">
        <v>0</v>
      </c>
      <c r="M11" s="341" t="s">
        <v>91</v>
      </c>
      <c r="N11" s="361">
        <v>0</v>
      </c>
    </row>
    <row r="12" spans="2:14" ht="28.5" customHeight="1" x14ac:dyDescent="0.2">
      <c r="B12" s="62" t="s">
        <v>71</v>
      </c>
      <c r="C12" s="341" t="s">
        <v>88</v>
      </c>
      <c r="D12" s="357">
        <v>0</v>
      </c>
      <c r="E12" s="347" t="s">
        <v>151</v>
      </c>
      <c r="F12" s="361">
        <v>7</v>
      </c>
      <c r="G12" s="341" t="s">
        <v>90</v>
      </c>
      <c r="H12" s="357">
        <v>1</v>
      </c>
      <c r="I12" s="347" t="s">
        <v>88</v>
      </c>
      <c r="J12" s="361">
        <v>1</v>
      </c>
      <c r="K12" s="341" t="s">
        <v>89</v>
      </c>
      <c r="L12" s="361">
        <v>12</v>
      </c>
      <c r="M12" s="341" t="s">
        <v>91</v>
      </c>
      <c r="N12" s="361">
        <v>2</v>
      </c>
    </row>
    <row r="13" spans="2:14" ht="28.5" customHeight="1" x14ac:dyDescent="0.2">
      <c r="B13" s="62" t="s">
        <v>72</v>
      </c>
      <c r="C13" s="341" t="s">
        <v>88</v>
      </c>
      <c r="D13" s="357">
        <v>1</v>
      </c>
      <c r="E13" s="347" t="s">
        <v>151</v>
      </c>
      <c r="F13" s="361">
        <v>9</v>
      </c>
      <c r="G13" s="341" t="s">
        <v>90</v>
      </c>
      <c r="H13" s="357">
        <v>0</v>
      </c>
      <c r="I13" s="347" t="s">
        <v>88</v>
      </c>
      <c r="J13" s="361">
        <v>2</v>
      </c>
      <c r="K13" s="341" t="s">
        <v>89</v>
      </c>
      <c r="L13" s="361">
        <v>0</v>
      </c>
      <c r="M13" s="341" t="s">
        <v>91</v>
      </c>
      <c r="N13" s="361">
        <v>0</v>
      </c>
    </row>
    <row r="14" spans="2:14" ht="28.5" customHeight="1" x14ac:dyDescent="0.2">
      <c r="B14" s="62" t="s">
        <v>73</v>
      </c>
      <c r="C14" s="341" t="s">
        <v>88</v>
      </c>
      <c r="D14" s="357">
        <v>0</v>
      </c>
      <c r="E14" s="347" t="s">
        <v>151</v>
      </c>
      <c r="F14" s="361">
        <v>2</v>
      </c>
      <c r="G14" s="341" t="s">
        <v>90</v>
      </c>
      <c r="H14" s="357">
        <v>0</v>
      </c>
      <c r="I14" s="347" t="s">
        <v>88</v>
      </c>
      <c r="J14" s="361">
        <v>0</v>
      </c>
      <c r="K14" s="341" t="s">
        <v>89</v>
      </c>
      <c r="L14" s="361">
        <v>4</v>
      </c>
      <c r="M14" s="341" t="s">
        <v>91</v>
      </c>
      <c r="N14" s="361">
        <v>2</v>
      </c>
    </row>
    <row r="15" spans="2:14" ht="28.5" customHeight="1" x14ac:dyDescent="0.2">
      <c r="B15" s="62" t="s">
        <v>74</v>
      </c>
      <c r="C15" s="341" t="s">
        <v>88</v>
      </c>
      <c r="D15" s="357">
        <v>0</v>
      </c>
      <c r="E15" s="347" t="s">
        <v>151</v>
      </c>
      <c r="F15" s="361">
        <v>6</v>
      </c>
      <c r="G15" s="341" t="s">
        <v>90</v>
      </c>
      <c r="H15" s="357">
        <v>1</v>
      </c>
      <c r="I15" s="347" t="s">
        <v>88</v>
      </c>
      <c r="J15" s="361">
        <v>3</v>
      </c>
      <c r="K15" s="341" t="s">
        <v>89</v>
      </c>
      <c r="L15" s="361">
        <v>5</v>
      </c>
      <c r="M15" s="341" t="s">
        <v>91</v>
      </c>
      <c r="N15" s="361">
        <v>2</v>
      </c>
    </row>
    <row r="16" spans="2:14" ht="28.5" customHeight="1" x14ac:dyDescent="0.2">
      <c r="B16" s="63" t="s">
        <v>75</v>
      </c>
      <c r="C16" s="342" t="s">
        <v>88</v>
      </c>
      <c r="D16" s="358">
        <v>0</v>
      </c>
      <c r="E16" s="348" t="s">
        <v>151</v>
      </c>
      <c r="F16" s="362">
        <v>7</v>
      </c>
      <c r="G16" s="342" t="s">
        <v>90</v>
      </c>
      <c r="H16" s="358">
        <v>2</v>
      </c>
      <c r="I16" s="348" t="s">
        <v>88</v>
      </c>
      <c r="J16" s="362">
        <v>1</v>
      </c>
      <c r="K16" s="342" t="s">
        <v>89</v>
      </c>
      <c r="L16" s="362">
        <v>9</v>
      </c>
      <c r="M16" s="342" t="s">
        <v>91</v>
      </c>
      <c r="N16" s="362">
        <v>1</v>
      </c>
    </row>
    <row r="17" spans="2:14" ht="28.5" customHeight="1" thickBot="1" x14ac:dyDescent="0.25">
      <c r="B17" s="93" t="s">
        <v>76</v>
      </c>
      <c r="C17" s="342" t="s">
        <v>88</v>
      </c>
      <c r="D17" s="358">
        <v>0</v>
      </c>
      <c r="E17" s="348" t="s">
        <v>151</v>
      </c>
      <c r="F17" s="362">
        <v>8</v>
      </c>
      <c r="G17" s="342" t="s">
        <v>90</v>
      </c>
      <c r="H17" s="358">
        <v>1</v>
      </c>
      <c r="I17" s="348" t="s">
        <v>88</v>
      </c>
      <c r="J17" s="362">
        <v>2</v>
      </c>
      <c r="K17" s="342" t="s">
        <v>89</v>
      </c>
      <c r="L17" s="362">
        <v>5</v>
      </c>
      <c r="M17" s="342" t="s">
        <v>91</v>
      </c>
      <c r="N17" s="362">
        <v>0</v>
      </c>
    </row>
    <row r="18" spans="2:14" ht="28.5" customHeight="1" thickBot="1" x14ac:dyDescent="0.25">
      <c r="B18" s="365" t="s">
        <v>16</v>
      </c>
      <c r="C18" s="366">
        <v>24</v>
      </c>
      <c r="D18" s="367">
        <f>SUM(D9:D17)</f>
        <v>6</v>
      </c>
      <c r="E18" s="368">
        <v>49</v>
      </c>
      <c r="F18" s="369">
        <f>SUM(F9:F17)</f>
        <v>57</v>
      </c>
      <c r="G18" s="366">
        <v>28</v>
      </c>
      <c r="H18" s="367">
        <f>SUM(H9:H17)</f>
        <v>16</v>
      </c>
      <c r="I18" s="368">
        <v>80</v>
      </c>
      <c r="J18" s="369">
        <f>SUM(J9:J17)</f>
        <v>41</v>
      </c>
      <c r="K18" s="366" t="s">
        <v>89</v>
      </c>
      <c r="L18" s="369">
        <f>SUM(L9:L17)</f>
        <v>46</v>
      </c>
      <c r="M18" s="366" t="s">
        <v>153</v>
      </c>
      <c r="N18" s="369">
        <f>SUM(N9:N17)</f>
        <v>12</v>
      </c>
    </row>
    <row r="19" spans="2:14" x14ac:dyDescent="0.2">
      <c r="C19" t="s">
        <v>168</v>
      </c>
    </row>
  </sheetData>
  <mergeCells count="12">
    <mergeCell ref="B4:B8"/>
    <mergeCell ref="C4:N4"/>
    <mergeCell ref="C5:F5"/>
    <mergeCell ref="G5:J5"/>
    <mergeCell ref="K5:L5"/>
    <mergeCell ref="M5:N5"/>
    <mergeCell ref="C6:D6"/>
    <mergeCell ref="E6:F6"/>
    <mergeCell ref="G6:H6"/>
    <mergeCell ref="I6:J6"/>
    <mergeCell ref="K6:L6"/>
    <mergeCell ref="M6:N6"/>
  </mergeCells>
  <phoneticPr fontId="2"/>
  <dataValidations count="1">
    <dataValidation type="whole" allowBlank="1" showInputMessage="1" showErrorMessage="1" errorTitle="入力不可" error="入力できるのは整数のみです" sqref="D9:D17 F9:F17 H9:H17 J9:J17 L9:L17 N9:N17" xr:uid="{00000000-0002-0000-0600-000000000000}">
      <formula1>0</formula1>
      <formula2>9999999</formula2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79" orientation="landscape" r:id="rId1"/>
  <headerFooter scaleWithDoc="0" alignWithMargins="0">
    <oddFooter>&amp;C５０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0"/>
    <pageSetUpPr fitToPage="1"/>
  </sheetPr>
  <dimension ref="B2:R17"/>
  <sheetViews>
    <sheetView view="pageBreakPreview" topLeftCell="A8" zoomScale="60" zoomScaleNormal="100" workbookViewId="0">
      <selection activeCell="A8" sqref="A8:XFD16"/>
    </sheetView>
  </sheetViews>
  <sheetFormatPr defaultRowHeight="13.2" x14ac:dyDescent="0.2"/>
  <cols>
    <col min="2" max="2" width="11.88671875" customWidth="1"/>
    <col min="3" max="18" width="13.109375" customWidth="1"/>
  </cols>
  <sheetData>
    <row r="2" spans="2:18" ht="19.2" x14ac:dyDescent="0.2">
      <c r="B2" s="39" t="s">
        <v>58</v>
      </c>
    </row>
    <row r="3" spans="2:18" ht="13.8" thickBot="1" x14ac:dyDescent="0.25"/>
    <row r="4" spans="2:18" ht="24" customHeight="1" thickBot="1" x14ac:dyDescent="0.25">
      <c r="B4" s="604" t="s">
        <v>61</v>
      </c>
      <c r="C4" s="601" t="s">
        <v>80</v>
      </c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3"/>
    </row>
    <row r="5" spans="2:18" ht="24" customHeight="1" thickBot="1" x14ac:dyDescent="0.25">
      <c r="B5" s="605"/>
      <c r="C5" s="607" t="s">
        <v>77</v>
      </c>
      <c r="D5" s="608"/>
      <c r="E5" s="608"/>
      <c r="F5" s="608"/>
      <c r="G5" s="609" t="s">
        <v>78</v>
      </c>
      <c r="H5" s="608"/>
      <c r="I5" s="608"/>
      <c r="J5" s="608"/>
      <c r="K5" s="610" t="s">
        <v>79</v>
      </c>
      <c r="L5" s="611"/>
      <c r="M5" s="611"/>
      <c r="N5" s="611"/>
      <c r="O5" s="610" t="s">
        <v>87</v>
      </c>
      <c r="P5" s="611"/>
      <c r="Q5" s="611"/>
      <c r="R5" s="612"/>
    </row>
    <row r="6" spans="2:18" ht="24" customHeight="1" x14ac:dyDescent="0.2">
      <c r="B6" s="605"/>
      <c r="C6" s="613" t="s">
        <v>140</v>
      </c>
      <c r="D6" s="614"/>
      <c r="E6" s="600" t="s">
        <v>141</v>
      </c>
      <c r="F6" s="600"/>
      <c r="G6" s="615" t="s">
        <v>140</v>
      </c>
      <c r="H6" s="614"/>
      <c r="I6" s="600" t="s">
        <v>141</v>
      </c>
      <c r="J6" s="600"/>
      <c r="K6" s="615" t="s">
        <v>140</v>
      </c>
      <c r="L6" s="614"/>
      <c r="M6" s="600" t="s">
        <v>141</v>
      </c>
      <c r="N6" s="600"/>
      <c r="O6" s="615" t="s">
        <v>140</v>
      </c>
      <c r="P6" s="614"/>
      <c r="Q6" s="600" t="s">
        <v>141</v>
      </c>
      <c r="R6" s="616"/>
    </row>
    <row r="7" spans="2:18" ht="27.75" customHeight="1" thickBot="1" x14ac:dyDescent="0.25">
      <c r="B7" s="606"/>
      <c r="C7" s="372" t="s">
        <v>82</v>
      </c>
      <c r="D7" s="373" t="s">
        <v>29</v>
      </c>
      <c r="E7" s="370" t="s">
        <v>81</v>
      </c>
      <c r="F7" s="370" t="s">
        <v>29</v>
      </c>
      <c r="G7" s="374" t="s">
        <v>81</v>
      </c>
      <c r="H7" s="373" t="s">
        <v>83</v>
      </c>
      <c r="I7" s="370" t="s">
        <v>81</v>
      </c>
      <c r="J7" s="370" t="s">
        <v>83</v>
      </c>
      <c r="K7" s="374" t="s">
        <v>81</v>
      </c>
      <c r="L7" s="373" t="s">
        <v>83</v>
      </c>
      <c r="M7" s="370" t="s">
        <v>81</v>
      </c>
      <c r="N7" s="370" t="s">
        <v>83</v>
      </c>
      <c r="O7" s="374" t="s">
        <v>81</v>
      </c>
      <c r="P7" s="373" t="s">
        <v>83</v>
      </c>
      <c r="Q7" s="370" t="s">
        <v>81</v>
      </c>
      <c r="R7" s="371" t="s">
        <v>83</v>
      </c>
    </row>
    <row r="8" spans="2:18" ht="30" customHeight="1" x14ac:dyDescent="0.2">
      <c r="B8" s="80" t="s">
        <v>100</v>
      </c>
      <c r="C8" s="431">
        <v>4627</v>
      </c>
      <c r="D8" s="432">
        <v>5632</v>
      </c>
      <c r="E8" s="426">
        <v>4641</v>
      </c>
      <c r="F8" s="426">
        <v>5573</v>
      </c>
      <c r="G8" s="433">
        <v>221</v>
      </c>
      <c r="H8" s="432">
        <v>744</v>
      </c>
      <c r="I8" s="426">
        <v>255</v>
      </c>
      <c r="J8" s="426">
        <v>743</v>
      </c>
      <c r="K8" s="434" t="s">
        <v>154</v>
      </c>
      <c r="L8" s="435" t="s">
        <v>155</v>
      </c>
      <c r="M8" s="426">
        <v>6882</v>
      </c>
      <c r="N8" s="426">
        <v>22249</v>
      </c>
      <c r="O8" s="434" t="s">
        <v>156</v>
      </c>
      <c r="P8" s="435" t="s">
        <v>157</v>
      </c>
      <c r="Q8" s="426">
        <v>2</v>
      </c>
      <c r="R8" s="427">
        <v>6</v>
      </c>
    </row>
    <row r="9" spans="2:18" ht="30" customHeight="1" x14ac:dyDescent="0.2">
      <c r="B9" s="81" t="s">
        <v>69</v>
      </c>
      <c r="C9" s="428">
        <v>2610</v>
      </c>
      <c r="D9" s="429">
        <v>3797</v>
      </c>
      <c r="E9" s="426">
        <v>2423</v>
      </c>
      <c r="F9" s="426">
        <v>3750</v>
      </c>
      <c r="G9" s="430">
        <v>257</v>
      </c>
      <c r="H9" s="429">
        <v>880</v>
      </c>
      <c r="I9" s="426">
        <v>127</v>
      </c>
      <c r="J9" s="426">
        <v>622</v>
      </c>
      <c r="K9" s="409" t="s">
        <v>154</v>
      </c>
      <c r="L9" s="410" t="s">
        <v>155</v>
      </c>
      <c r="M9" s="426">
        <v>1275</v>
      </c>
      <c r="N9" s="426">
        <v>5224</v>
      </c>
      <c r="O9" s="409" t="s">
        <v>156</v>
      </c>
      <c r="P9" s="410" t="s">
        <v>157</v>
      </c>
      <c r="Q9" s="426">
        <v>7</v>
      </c>
      <c r="R9" s="427">
        <v>26</v>
      </c>
    </row>
    <row r="10" spans="2:18" ht="30" customHeight="1" x14ac:dyDescent="0.2">
      <c r="B10" s="81" t="s">
        <v>99</v>
      </c>
      <c r="C10" s="428">
        <v>0</v>
      </c>
      <c r="D10" s="429">
        <v>0</v>
      </c>
      <c r="E10" s="426">
        <v>0</v>
      </c>
      <c r="F10" s="426">
        <v>0</v>
      </c>
      <c r="G10" s="430">
        <v>0</v>
      </c>
      <c r="H10" s="429">
        <v>0</v>
      </c>
      <c r="I10" s="426">
        <v>0</v>
      </c>
      <c r="J10" s="426">
        <v>0</v>
      </c>
      <c r="K10" s="446" t="s">
        <v>154</v>
      </c>
      <c r="L10" s="447" t="s">
        <v>155</v>
      </c>
      <c r="M10" s="426">
        <v>399</v>
      </c>
      <c r="N10" s="426">
        <v>1102</v>
      </c>
      <c r="O10" s="446" t="s">
        <v>156</v>
      </c>
      <c r="P10" s="447" t="s">
        <v>157</v>
      </c>
      <c r="Q10" s="426">
        <v>0</v>
      </c>
      <c r="R10" s="427">
        <v>0</v>
      </c>
    </row>
    <row r="11" spans="2:18" ht="30" customHeight="1" x14ac:dyDescent="0.2">
      <c r="B11" s="81" t="s">
        <v>104</v>
      </c>
      <c r="C11" s="428">
        <v>10</v>
      </c>
      <c r="D11" s="429">
        <v>15</v>
      </c>
      <c r="E11" s="426">
        <v>0</v>
      </c>
      <c r="F11" s="426">
        <v>0</v>
      </c>
      <c r="G11" s="430">
        <v>0</v>
      </c>
      <c r="H11" s="429">
        <v>0</v>
      </c>
      <c r="I11" s="426">
        <v>3</v>
      </c>
      <c r="J11" s="426">
        <v>7</v>
      </c>
      <c r="K11" s="409" t="s">
        <v>154</v>
      </c>
      <c r="L11" s="410" t="s">
        <v>155</v>
      </c>
      <c r="M11" s="426">
        <v>317</v>
      </c>
      <c r="N11" s="426">
        <v>1152</v>
      </c>
      <c r="O11" s="409" t="s">
        <v>156</v>
      </c>
      <c r="P11" s="410" t="s">
        <v>157</v>
      </c>
      <c r="Q11" s="426">
        <v>0</v>
      </c>
      <c r="R11" s="427">
        <v>0</v>
      </c>
    </row>
    <row r="12" spans="2:18" ht="30" customHeight="1" x14ac:dyDescent="0.2">
      <c r="B12" s="81" t="s">
        <v>106</v>
      </c>
      <c r="C12" s="428">
        <v>781</v>
      </c>
      <c r="D12" s="429">
        <v>862</v>
      </c>
      <c r="E12" s="426">
        <v>0</v>
      </c>
      <c r="F12" s="426">
        <v>0</v>
      </c>
      <c r="G12" s="430">
        <v>21</v>
      </c>
      <c r="H12" s="429">
        <v>48</v>
      </c>
      <c r="I12" s="426">
        <v>0</v>
      </c>
      <c r="J12" s="426">
        <v>0</v>
      </c>
      <c r="K12" s="409" t="s">
        <v>154</v>
      </c>
      <c r="L12" s="410" t="s">
        <v>155</v>
      </c>
      <c r="M12" s="426">
        <v>22</v>
      </c>
      <c r="N12" s="426">
        <v>59</v>
      </c>
      <c r="O12" s="409" t="s">
        <v>156</v>
      </c>
      <c r="P12" s="410" t="s">
        <v>157</v>
      </c>
      <c r="Q12" s="426">
        <v>0</v>
      </c>
      <c r="R12" s="427">
        <v>0</v>
      </c>
    </row>
    <row r="13" spans="2:18" ht="30" customHeight="1" x14ac:dyDescent="0.2">
      <c r="B13" s="81" t="s">
        <v>116</v>
      </c>
      <c r="C13" s="441">
        <v>1444</v>
      </c>
      <c r="D13" s="442">
        <v>2154</v>
      </c>
      <c r="E13" s="444">
        <v>1033</v>
      </c>
      <c r="F13" s="444">
        <v>1775</v>
      </c>
      <c r="G13" s="443">
        <v>17</v>
      </c>
      <c r="H13" s="442">
        <v>81</v>
      </c>
      <c r="I13" s="444">
        <v>14</v>
      </c>
      <c r="J13" s="444">
        <v>102</v>
      </c>
      <c r="K13" s="446" t="s">
        <v>154</v>
      </c>
      <c r="L13" s="447" t="s">
        <v>155</v>
      </c>
      <c r="M13" s="444">
        <v>84</v>
      </c>
      <c r="N13" s="444">
        <v>595</v>
      </c>
      <c r="O13" s="446" t="s">
        <v>156</v>
      </c>
      <c r="P13" s="447" t="s">
        <v>157</v>
      </c>
      <c r="Q13" s="444">
        <v>0</v>
      </c>
      <c r="R13" s="445">
        <v>0</v>
      </c>
    </row>
    <row r="14" spans="2:18" ht="30" customHeight="1" x14ac:dyDescent="0.2">
      <c r="B14" s="81" t="s">
        <v>105</v>
      </c>
      <c r="C14" s="422">
        <v>460</v>
      </c>
      <c r="D14" s="423">
        <v>920</v>
      </c>
      <c r="E14" s="424">
        <v>346</v>
      </c>
      <c r="F14" s="424">
        <v>673</v>
      </c>
      <c r="G14" s="425">
        <v>10</v>
      </c>
      <c r="H14" s="423">
        <v>20</v>
      </c>
      <c r="I14" s="424">
        <v>14</v>
      </c>
      <c r="J14" s="424">
        <v>47</v>
      </c>
      <c r="K14" s="409" t="s">
        <v>154</v>
      </c>
      <c r="L14" s="410" t="s">
        <v>155</v>
      </c>
      <c r="M14" s="426">
        <v>0</v>
      </c>
      <c r="N14" s="426">
        <v>0</v>
      </c>
      <c r="O14" s="409" t="s">
        <v>156</v>
      </c>
      <c r="P14" s="410" t="s">
        <v>157</v>
      </c>
      <c r="Q14" s="426">
        <v>0</v>
      </c>
      <c r="R14" s="427">
        <v>0</v>
      </c>
    </row>
    <row r="15" spans="2:18" ht="30" customHeight="1" x14ac:dyDescent="0.2">
      <c r="B15" s="82" t="s">
        <v>75</v>
      </c>
      <c r="C15" s="422">
        <v>846</v>
      </c>
      <c r="D15" s="423">
        <v>1131</v>
      </c>
      <c r="E15" s="424">
        <v>851</v>
      </c>
      <c r="F15" s="424">
        <v>1205</v>
      </c>
      <c r="G15" s="425">
        <v>3</v>
      </c>
      <c r="H15" s="423">
        <v>6</v>
      </c>
      <c r="I15" s="424">
        <v>15</v>
      </c>
      <c r="J15" s="424">
        <v>21</v>
      </c>
      <c r="K15" s="409" t="s">
        <v>154</v>
      </c>
      <c r="L15" s="410" t="s">
        <v>155</v>
      </c>
      <c r="M15" s="426">
        <v>694</v>
      </c>
      <c r="N15" s="426">
        <v>1501</v>
      </c>
      <c r="O15" s="409" t="s">
        <v>156</v>
      </c>
      <c r="P15" s="410" t="s">
        <v>157</v>
      </c>
      <c r="Q15" s="426">
        <v>0</v>
      </c>
      <c r="R15" s="427">
        <v>0</v>
      </c>
    </row>
    <row r="16" spans="2:18" ht="30" customHeight="1" thickBot="1" x14ac:dyDescent="0.25">
      <c r="B16" s="83" t="s">
        <v>76</v>
      </c>
      <c r="C16" s="436">
        <v>500</v>
      </c>
      <c r="D16" s="437">
        <v>660</v>
      </c>
      <c r="E16" s="438">
        <v>391</v>
      </c>
      <c r="F16" s="438">
        <v>534</v>
      </c>
      <c r="G16" s="439">
        <v>155</v>
      </c>
      <c r="H16" s="437">
        <v>130</v>
      </c>
      <c r="I16" s="438">
        <v>62</v>
      </c>
      <c r="J16" s="438">
        <v>110</v>
      </c>
      <c r="K16" s="411" t="s">
        <v>154</v>
      </c>
      <c r="L16" s="412" t="s">
        <v>155</v>
      </c>
      <c r="M16" s="438">
        <v>20</v>
      </c>
      <c r="N16" s="438">
        <v>103</v>
      </c>
      <c r="O16" s="411" t="s">
        <v>156</v>
      </c>
      <c r="P16" s="412" t="s">
        <v>157</v>
      </c>
      <c r="Q16" s="438">
        <v>0</v>
      </c>
      <c r="R16" s="440">
        <v>0</v>
      </c>
    </row>
    <row r="17" spans="2:18" ht="40.799999999999997" customHeight="1" thickBot="1" x14ac:dyDescent="0.25">
      <c r="B17" s="375" t="s">
        <v>16</v>
      </c>
      <c r="C17" s="376">
        <f t="shared" ref="C17:J17" si="0">SUM(C8:C16)</f>
        <v>11278</v>
      </c>
      <c r="D17" s="377">
        <f t="shared" si="0"/>
        <v>15171</v>
      </c>
      <c r="E17" s="377">
        <f t="shared" si="0"/>
        <v>9685</v>
      </c>
      <c r="F17" s="377">
        <f t="shared" si="0"/>
        <v>13510</v>
      </c>
      <c r="G17" s="378">
        <f t="shared" si="0"/>
        <v>684</v>
      </c>
      <c r="H17" s="377">
        <f t="shared" si="0"/>
        <v>1909</v>
      </c>
      <c r="I17" s="377">
        <f t="shared" si="0"/>
        <v>490</v>
      </c>
      <c r="J17" s="377">
        <f t="shared" si="0"/>
        <v>1652</v>
      </c>
      <c r="K17" s="378" t="s">
        <v>158</v>
      </c>
      <c r="L17" s="377" t="s">
        <v>159</v>
      </c>
      <c r="M17" s="377">
        <f t="shared" ref="M17:R17" si="1">SUM(M8:M16)</f>
        <v>9693</v>
      </c>
      <c r="N17" s="377">
        <f t="shared" si="1"/>
        <v>31985</v>
      </c>
      <c r="O17" s="413" t="s">
        <v>160</v>
      </c>
      <c r="P17" s="414" t="s">
        <v>161</v>
      </c>
      <c r="Q17" s="377">
        <f t="shared" si="1"/>
        <v>9</v>
      </c>
      <c r="R17" s="379">
        <f t="shared" si="1"/>
        <v>32</v>
      </c>
    </row>
  </sheetData>
  <mergeCells count="14">
    <mergeCell ref="M6:N6"/>
    <mergeCell ref="C4:R4"/>
    <mergeCell ref="B4:B7"/>
    <mergeCell ref="C5:F5"/>
    <mergeCell ref="G5:J5"/>
    <mergeCell ref="K5:N5"/>
    <mergeCell ref="O5:R5"/>
    <mergeCell ref="C6:D6"/>
    <mergeCell ref="E6:F6"/>
    <mergeCell ref="O6:P6"/>
    <mergeCell ref="Q6:R6"/>
    <mergeCell ref="G6:H6"/>
    <mergeCell ref="I6:J6"/>
    <mergeCell ref="K6:L6"/>
  </mergeCells>
  <phoneticPr fontId="2"/>
  <dataValidations count="1">
    <dataValidation type="whole" allowBlank="1" showInputMessage="1" showErrorMessage="1" errorTitle="入力不可" error="入力できるのは整数のみです" sqref="M8:N16 Q8:R16 E8:F16 I8:J16" xr:uid="{00000000-0002-0000-0700-000000000000}">
      <formula1>0</formula1>
      <formula2>9999999</formula2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61" orientation="landscape" r:id="rId1"/>
  <headerFooter scaleWithDoc="0" alignWithMargins="0">
    <oddFooter>&amp;C５１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0"/>
    <pageSetUpPr fitToPage="1"/>
  </sheetPr>
  <dimension ref="B1:AN25"/>
  <sheetViews>
    <sheetView view="pageBreakPreview" zoomScale="55" zoomScaleNormal="75" zoomScaleSheetLayoutView="55" workbookViewId="0">
      <selection activeCell="Q26" sqref="Q26"/>
    </sheetView>
  </sheetViews>
  <sheetFormatPr defaultColWidth="9" defaultRowHeight="13.2" x14ac:dyDescent="0.2"/>
  <cols>
    <col min="1" max="1" width="15.33203125" style="10" customWidth="1"/>
    <col min="2" max="2" width="15.6640625" style="10" customWidth="1"/>
    <col min="3" max="10" width="23.44140625" style="10" customWidth="1"/>
    <col min="11" max="22" width="8.88671875" customWidth="1"/>
    <col min="23" max="16384" width="9" style="10"/>
  </cols>
  <sheetData>
    <row r="1" spans="2:28" s="27" customFormat="1" ht="35.25" customHeight="1" x14ac:dyDescent="0.2">
      <c r="B1" s="36" t="s">
        <v>58</v>
      </c>
      <c r="C1" s="25"/>
      <c r="D1" s="25"/>
      <c r="E1" s="26"/>
      <c r="F1" s="26"/>
      <c r="G1" s="26"/>
      <c r="H1" s="26"/>
      <c r="I1" s="25"/>
      <c r="J1" s="25"/>
    </row>
    <row r="2" spans="2:28" ht="31.5" customHeight="1" thickBot="1" x14ac:dyDescent="0.25">
      <c r="B2" s="36"/>
      <c r="C2" s="12"/>
      <c r="D2" s="5"/>
      <c r="E2" s="5"/>
      <c r="F2" s="5"/>
      <c r="G2" s="5"/>
      <c r="H2" s="5"/>
      <c r="I2" s="12"/>
      <c r="J2" s="5"/>
    </row>
    <row r="3" spans="2:28" ht="37.5" customHeight="1" x14ac:dyDescent="0.2">
      <c r="B3" s="485" t="s">
        <v>18</v>
      </c>
      <c r="C3" s="619" t="s">
        <v>86</v>
      </c>
      <c r="D3" s="620"/>
      <c r="E3" s="620"/>
      <c r="F3" s="620"/>
      <c r="G3" s="620"/>
      <c r="H3" s="620"/>
      <c r="I3" s="620"/>
      <c r="J3" s="621"/>
    </row>
    <row r="4" spans="2:28" ht="38.25" customHeight="1" x14ac:dyDescent="0.2">
      <c r="B4" s="486"/>
      <c r="C4" s="625" t="s">
        <v>53</v>
      </c>
      <c r="D4" s="480"/>
      <c r="E4" s="480"/>
      <c r="F4" s="480"/>
      <c r="G4" s="480"/>
      <c r="H4" s="480"/>
      <c r="I4" s="623" t="s">
        <v>57</v>
      </c>
      <c r="J4" s="624"/>
    </row>
    <row r="5" spans="2:28" ht="54.75" customHeight="1" x14ac:dyDescent="0.2">
      <c r="B5" s="486"/>
      <c r="C5" s="626" t="s">
        <v>55</v>
      </c>
      <c r="D5" s="618"/>
      <c r="E5" s="627" t="s">
        <v>135</v>
      </c>
      <c r="F5" s="628"/>
      <c r="G5" s="617" t="s">
        <v>56</v>
      </c>
      <c r="H5" s="618"/>
      <c r="I5" s="479"/>
      <c r="J5" s="484"/>
    </row>
    <row r="6" spans="2:28" s="3" customFormat="1" ht="24" customHeight="1" x14ac:dyDescent="0.2">
      <c r="B6" s="486"/>
      <c r="C6" s="488" t="s">
        <v>140</v>
      </c>
      <c r="D6" s="481" t="s">
        <v>141</v>
      </c>
      <c r="E6" s="465" t="s">
        <v>140</v>
      </c>
      <c r="F6" s="481" t="s">
        <v>141</v>
      </c>
      <c r="G6" s="465" t="s">
        <v>140</v>
      </c>
      <c r="H6" s="481" t="s">
        <v>141</v>
      </c>
      <c r="I6" s="465" t="s">
        <v>140</v>
      </c>
      <c r="J6" s="497" t="s">
        <v>141</v>
      </c>
    </row>
    <row r="7" spans="2:28" s="3" customFormat="1" ht="21.75" customHeight="1" x14ac:dyDescent="0.2">
      <c r="B7" s="486"/>
      <c r="C7" s="489"/>
      <c r="D7" s="482"/>
      <c r="E7" s="466"/>
      <c r="F7" s="482"/>
      <c r="G7" s="466"/>
      <c r="H7" s="482"/>
      <c r="I7" s="496"/>
      <c r="J7" s="622"/>
    </row>
    <row r="8" spans="2:28" s="3" customFormat="1" ht="36" customHeight="1" thickBot="1" x14ac:dyDescent="0.25">
      <c r="B8" s="487"/>
      <c r="C8" s="127" t="s">
        <v>54</v>
      </c>
      <c r="D8" s="103" t="s">
        <v>54</v>
      </c>
      <c r="E8" s="123" t="s">
        <v>38</v>
      </c>
      <c r="F8" s="103" t="s">
        <v>38</v>
      </c>
      <c r="G8" s="123" t="s">
        <v>37</v>
      </c>
      <c r="H8" s="103" t="s">
        <v>37</v>
      </c>
      <c r="I8" s="123" t="s">
        <v>54</v>
      </c>
      <c r="J8" s="104" t="s">
        <v>54</v>
      </c>
    </row>
    <row r="9" spans="2:28" s="3" customFormat="1" ht="24" customHeight="1" x14ac:dyDescent="0.2">
      <c r="B9" s="6" t="s">
        <v>164</v>
      </c>
      <c r="C9" s="380">
        <v>2</v>
      </c>
      <c r="D9" s="386">
        <v>2</v>
      </c>
      <c r="E9" s="383">
        <v>35</v>
      </c>
      <c r="F9" s="389">
        <v>94</v>
      </c>
      <c r="G9" s="385" t="s">
        <v>93</v>
      </c>
      <c r="H9" s="390" t="s">
        <v>93</v>
      </c>
      <c r="I9" s="383">
        <v>2</v>
      </c>
      <c r="J9" s="396">
        <v>2</v>
      </c>
    </row>
    <row r="10" spans="2:28" s="3" customFormat="1" ht="24" customHeight="1" x14ac:dyDescent="0.2">
      <c r="B10" s="7" t="s">
        <v>165</v>
      </c>
      <c r="C10" s="381">
        <v>0</v>
      </c>
      <c r="D10" s="387">
        <v>0</v>
      </c>
      <c r="E10" s="415"/>
      <c r="F10" s="416"/>
      <c r="G10" s="91"/>
      <c r="H10" s="92"/>
      <c r="I10" s="89"/>
      <c r="J10" s="90"/>
      <c r="V10" s="102"/>
      <c r="W10" s="29"/>
      <c r="X10" s="29"/>
      <c r="Y10" s="29"/>
      <c r="Z10" s="29"/>
      <c r="AA10" s="29"/>
      <c r="AB10" s="29"/>
    </row>
    <row r="11" spans="2:28" s="3" customFormat="1" ht="24" customHeight="1" x14ac:dyDescent="0.2">
      <c r="B11" s="7" t="s">
        <v>166</v>
      </c>
      <c r="C11" s="381">
        <v>0</v>
      </c>
      <c r="D11" s="387">
        <v>0</v>
      </c>
      <c r="E11" s="415"/>
      <c r="F11" s="416"/>
      <c r="G11" s="91"/>
      <c r="H11" s="92"/>
      <c r="I11" s="89"/>
      <c r="J11" s="90"/>
    </row>
    <row r="12" spans="2:28" s="3" customFormat="1" ht="24" customHeight="1" x14ac:dyDescent="0.2">
      <c r="B12" s="7" t="s">
        <v>2</v>
      </c>
      <c r="C12" s="382">
        <v>2</v>
      </c>
      <c r="D12" s="388">
        <v>1</v>
      </c>
      <c r="E12" s="415"/>
      <c r="F12" s="416"/>
      <c r="G12" s="91"/>
      <c r="H12" s="92"/>
      <c r="I12" s="89"/>
      <c r="J12" s="90"/>
    </row>
    <row r="13" spans="2:28" s="3" customFormat="1" ht="24" customHeight="1" x14ac:dyDescent="0.2">
      <c r="B13" s="7" t="s">
        <v>3</v>
      </c>
      <c r="C13" s="382">
        <v>6</v>
      </c>
      <c r="D13" s="388">
        <v>6</v>
      </c>
      <c r="E13" s="415"/>
      <c r="F13" s="416"/>
      <c r="G13" s="91"/>
      <c r="H13" s="92"/>
      <c r="I13" s="89"/>
      <c r="J13" s="90"/>
    </row>
    <row r="14" spans="2:28" s="3" customFormat="1" ht="24" customHeight="1" x14ac:dyDescent="0.2">
      <c r="B14" s="7" t="s">
        <v>4</v>
      </c>
      <c r="C14" s="381">
        <v>1</v>
      </c>
      <c r="D14" s="387">
        <v>1</v>
      </c>
      <c r="E14" s="415"/>
      <c r="F14" s="416"/>
      <c r="G14" s="91"/>
      <c r="H14" s="92"/>
      <c r="I14" s="89"/>
      <c r="J14" s="90"/>
    </row>
    <row r="15" spans="2:28" s="3" customFormat="1" ht="24" customHeight="1" x14ac:dyDescent="0.2">
      <c r="B15" s="7" t="s">
        <v>167</v>
      </c>
      <c r="C15" s="381">
        <v>1</v>
      </c>
      <c r="D15" s="387">
        <v>1</v>
      </c>
      <c r="E15" s="415"/>
      <c r="F15" s="416"/>
      <c r="G15" s="91"/>
      <c r="H15" s="92"/>
      <c r="I15" s="89"/>
      <c r="J15" s="90"/>
    </row>
    <row r="16" spans="2:28" s="3" customFormat="1" ht="24" customHeight="1" x14ac:dyDescent="0.2">
      <c r="B16" s="7" t="s">
        <v>7</v>
      </c>
      <c r="C16" s="382">
        <v>1</v>
      </c>
      <c r="D16" s="388">
        <v>1</v>
      </c>
      <c r="E16" s="415"/>
      <c r="F16" s="416"/>
      <c r="G16" s="91"/>
      <c r="H16" s="92"/>
      <c r="I16" s="89"/>
      <c r="J16" s="90"/>
    </row>
    <row r="17" spans="2:40" s="3" customFormat="1" ht="24" customHeight="1" thickBot="1" x14ac:dyDescent="0.25">
      <c r="B17" s="7" t="s">
        <v>0</v>
      </c>
      <c r="C17" s="382">
        <v>0</v>
      </c>
      <c r="D17" s="388">
        <v>0</v>
      </c>
      <c r="E17" s="384">
        <v>0</v>
      </c>
      <c r="F17" s="420">
        <v>0</v>
      </c>
      <c r="G17" s="421" t="s">
        <v>95</v>
      </c>
      <c r="H17" s="419">
        <v>0</v>
      </c>
      <c r="I17" s="418">
        <v>0</v>
      </c>
      <c r="J17" s="417">
        <v>1</v>
      </c>
    </row>
    <row r="18" spans="2:40" s="4" customFormat="1" ht="27" customHeight="1" thickBot="1" x14ac:dyDescent="0.25">
      <c r="B18" s="140" t="s">
        <v>16</v>
      </c>
      <c r="C18" s="391">
        <f>SUM(C9:C17)</f>
        <v>13</v>
      </c>
      <c r="D18" s="392">
        <f>SUM(D9:D17)</f>
        <v>12</v>
      </c>
      <c r="E18" s="393">
        <f>SUM(E9:E17)</f>
        <v>35</v>
      </c>
      <c r="F18" s="394">
        <f>SUM(F9:F17)</f>
        <v>94</v>
      </c>
      <c r="G18" s="395">
        <f>COUNTIF(G9:G17,"有")</f>
        <v>1</v>
      </c>
      <c r="H18" s="404">
        <f>COUNTIF(H9:H17,"有")</f>
        <v>1</v>
      </c>
      <c r="I18" s="393">
        <f>SUM(I9:I17)</f>
        <v>2</v>
      </c>
      <c r="J18" s="397">
        <f>SUM(J9:J17)</f>
        <v>3</v>
      </c>
    </row>
    <row r="19" spans="2:40" s="87" customFormat="1" ht="27" customHeight="1" x14ac:dyDescent="0.2">
      <c r="B19" s="85" t="s">
        <v>163</v>
      </c>
      <c r="C19" s="86"/>
      <c r="D19" s="86"/>
      <c r="E19" s="86"/>
      <c r="F19" s="86"/>
      <c r="G19" s="86"/>
      <c r="H19" s="403">
        <f>COUNTIF(H9:H10,$B$24)</f>
        <v>1</v>
      </c>
      <c r="I19" s="86"/>
      <c r="J19" s="86"/>
    </row>
    <row r="20" spans="2:40" s="71" customFormat="1" ht="27" customHeight="1" x14ac:dyDescent="0.2">
      <c r="B20" s="84" t="s">
        <v>162</v>
      </c>
      <c r="C20" s="79"/>
      <c r="D20" s="79"/>
      <c r="E20" s="79"/>
      <c r="F20" s="79"/>
      <c r="G20" s="79"/>
      <c r="H20" s="79"/>
      <c r="I20" s="79"/>
      <c r="J20" s="79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</row>
    <row r="22" spans="2:40" ht="17.25" customHeight="1" x14ac:dyDescent="0.2"/>
    <row r="24" spans="2:40" customFormat="1" hidden="1" x14ac:dyDescent="0.2">
      <c r="B24" s="13" t="s">
        <v>34</v>
      </c>
      <c r="C24" s="10"/>
      <c r="D24" s="10"/>
      <c r="E24" s="10"/>
      <c r="F24" s="10"/>
      <c r="G24" s="10"/>
      <c r="H24" s="10"/>
      <c r="I24" s="10"/>
      <c r="J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2:40" customFormat="1" hidden="1" x14ac:dyDescent="0.2">
      <c r="B25" s="13" t="s">
        <v>35</v>
      </c>
      <c r="C25" s="10"/>
      <c r="D25" s="10"/>
      <c r="E25" s="10"/>
      <c r="F25" s="10"/>
      <c r="G25" s="10"/>
      <c r="H25" s="10"/>
      <c r="I25" s="10"/>
      <c r="J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</sheetData>
  <mergeCells count="15">
    <mergeCell ref="G5:H5"/>
    <mergeCell ref="D6:D7"/>
    <mergeCell ref="E6:E7"/>
    <mergeCell ref="F6:F7"/>
    <mergeCell ref="B3:B8"/>
    <mergeCell ref="C3:J3"/>
    <mergeCell ref="I6:I7"/>
    <mergeCell ref="J6:J7"/>
    <mergeCell ref="G6:G7"/>
    <mergeCell ref="H6:H7"/>
    <mergeCell ref="C6:C7"/>
    <mergeCell ref="I4:J5"/>
    <mergeCell ref="C4:H4"/>
    <mergeCell ref="C5:D5"/>
    <mergeCell ref="E5:F5"/>
  </mergeCells>
  <phoneticPr fontId="2"/>
  <dataValidations count="2">
    <dataValidation type="list" allowBlank="1" showInputMessage="1" showErrorMessage="1" sqref="G9:H16" xr:uid="{00000000-0002-0000-0800-000000000000}">
      <formula1>$B$24:$B$25</formula1>
    </dataValidation>
    <dataValidation type="whole" allowBlank="1" showInputMessage="1" showErrorMessage="1" errorTitle="入力不可" error="入力できるのは整数のみです" sqref="D9:D17 J9 J17 H17 F9:F17" xr:uid="{00000000-0002-0000-0800-000001000000}">
      <formula1>0</formula1>
      <formula2>9999999</formula2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65" orientation="landscape" r:id="rId1"/>
  <headerFooter scaleWithDoc="0" alignWithMargins="0">
    <oddFooter>&amp;C５２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相談支援事業等</vt:lpstr>
      <vt:lpstr>意思疎通支援事業</vt:lpstr>
      <vt:lpstr>日常生活用具</vt:lpstr>
      <vt:lpstr>手話奉仕員養成研修事業</vt:lpstr>
      <vt:lpstr>移動支援</vt:lpstr>
      <vt:lpstr>地域活動支援センター等</vt:lpstr>
      <vt:lpstr>専門性の高い意思疎通支援を行う者の養成研修事業（政令市・中核市</vt:lpstr>
      <vt:lpstr>専門性の高い意思疎通支援を行う者の派遣事業（政令市・中核市)</vt:lpstr>
      <vt:lpstr>広域的な支援事業</vt:lpstr>
      <vt:lpstr>意思疎通支援事業!Print_Area</vt:lpstr>
      <vt:lpstr>移動支援!Print_Area</vt:lpstr>
      <vt:lpstr>広域的な支援事業!Print_Area</vt:lpstr>
      <vt:lpstr>手話奉仕員養成研修事業!Print_Area</vt:lpstr>
      <vt:lpstr>'専門性の高い意思疎通支援を行う者の派遣事業（政令市・中核市)'!Print_Area</vt:lpstr>
      <vt:lpstr>'専門性の高い意思疎通支援を行う者の養成研修事業（政令市・中核市'!Print_Area</vt:lpstr>
      <vt:lpstr>相談支援事業等!Print_Area</vt:lpstr>
      <vt:lpstr>地域活動支援センター等!Print_Area</vt:lpstr>
      <vt:lpstr>日常生活用具!Print_Area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2021-09-07T08:56:30Z</dcterms:created>
  <dcterms:modified xsi:type="dcterms:W3CDTF">2025-12-12T05:45:20Z</dcterms:modified>
  <cp:contentStatus/>
</cp:coreProperties>
</file>