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R6\HP公開\02_期末評価\"/>
    </mc:Choice>
  </mc:AlternateContent>
  <xr:revisionPtr revIDLastSave="0" documentId="13_ncr:1_{C0E97D2A-1171-4FD1-B3DD-7C7D84857236}"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Print_Area" localSheetId="0">'評価【C(Check)】ブロック単位'!$A$1:$H$101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1" i="8" l="1"/>
  <c r="V97" i="8"/>
  <c r="V93" i="8"/>
  <c r="V92" i="8"/>
  <c r="V91" i="8"/>
  <c r="V87" i="8"/>
  <c r="V86" i="8"/>
  <c r="V85" i="8"/>
  <c r="V84" i="8"/>
  <c r="V83" i="8"/>
  <c r="V78" i="8"/>
  <c r="V77" i="8"/>
  <c r="V76" i="8"/>
  <c r="V75" i="8"/>
  <c r="V74" i="8"/>
  <c r="V73" i="8"/>
  <c r="V72" i="8"/>
  <c r="V67" i="8"/>
  <c r="V66" i="8"/>
  <c r="V65" i="8"/>
  <c r="V64" i="8"/>
  <c r="V63" i="8"/>
  <c r="V62" i="8"/>
  <c r="V57" i="8"/>
  <c r="V53" i="8"/>
  <c r="V48" i="8"/>
  <c r="V47" i="8"/>
  <c r="V46" i="8"/>
  <c r="V45" i="8"/>
  <c r="V44" i="8"/>
  <c r="V38" i="8"/>
  <c r="V37" i="8"/>
  <c r="V35" i="8"/>
  <c r="V34" i="8"/>
  <c r="V33" i="8"/>
  <c r="V29" i="8"/>
  <c r="V28" i="8"/>
  <c r="V27" i="8"/>
  <c r="V25" i="8"/>
  <c r="V24" i="8"/>
  <c r="V22" i="8"/>
  <c r="V21" i="8"/>
  <c r="V16" i="8"/>
  <c r="V15" i="8"/>
  <c r="V13" i="8"/>
  <c r="V12" i="8"/>
  <c r="V10" i="8"/>
  <c r="V9" i="8"/>
  <c r="V8" i="8"/>
  <c r="U86" i="8" l="1"/>
  <c r="X86" i="8" l="1"/>
  <c r="U29" i="8"/>
  <c r="X29" i="8" s="1"/>
  <c r="U101" i="8"/>
  <c r="X101" i="8" s="1"/>
  <c r="U97" i="8"/>
  <c r="X97" i="8" s="1"/>
  <c r="U93" i="8"/>
  <c r="U92" i="8"/>
  <c r="X92" i="8" s="1"/>
  <c r="U91" i="8"/>
  <c r="X91" i="8" s="1"/>
  <c r="U87" i="8"/>
  <c r="X87" i="8" s="1"/>
  <c r="U85" i="8"/>
  <c r="X85" i="8" s="1"/>
  <c r="U84" i="8"/>
  <c r="U83" i="8"/>
  <c r="X83" i="8" s="1"/>
  <c r="U78" i="8"/>
  <c r="U77" i="8"/>
  <c r="X77" i="8" s="1"/>
  <c r="U76" i="8"/>
  <c r="U75" i="8"/>
  <c r="U74" i="8"/>
  <c r="U73" i="8"/>
  <c r="U72" i="8"/>
  <c r="U67" i="8"/>
  <c r="U66" i="8"/>
  <c r="U65" i="8"/>
  <c r="U64" i="8"/>
  <c r="U63" i="8"/>
  <c r="X63" i="8" s="1"/>
  <c r="U62" i="8"/>
  <c r="U57" i="8"/>
  <c r="U53" i="8"/>
  <c r="U48" i="8"/>
  <c r="U47" i="8"/>
  <c r="U46" i="8"/>
  <c r="X46" i="8" s="1"/>
  <c r="U45" i="8"/>
  <c r="X45" i="8" s="1"/>
  <c r="U44" i="8"/>
  <c r="U38" i="8"/>
  <c r="U37" i="8"/>
  <c r="U35" i="8"/>
  <c r="U34" i="8"/>
  <c r="U33" i="8"/>
  <c r="U28" i="8"/>
  <c r="U27" i="8"/>
  <c r="U25" i="8"/>
  <c r="U24" i="8"/>
  <c r="U22" i="8"/>
  <c r="U21" i="8"/>
  <c r="U16" i="8"/>
  <c r="U15" i="8"/>
  <c r="U13" i="8"/>
  <c r="U12" i="8"/>
  <c r="U10" i="8"/>
  <c r="U9" i="8"/>
  <c r="U8" i="8"/>
  <c r="X93" i="8" l="1"/>
  <c r="X44" i="8"/>
  <c r="X9" i="8"/>
  <c r="X33" i="8"/>
  <c r="X38" i="8"/>
  <c r="X10" i="8"/>
  <c r="X25" i="8"/>
  <c r="X75" i="8"/>
  <c r="X13" i="8"/>
  <c r="X22" i="8"/>
  <c r="X57" i="8"/>
  <c r="X65" i="8"/>
  <c r="X73" i="8"/>
  <c r="X66" i="8"/>
  <c r="X74" i="8"/>
  <c r="X21" i="8"/>
  <c r="X27" i="8"/>
  <c r="X35" i="8"/>
  <c r="X64" i="8"/>
  <c r="X72" i="8"/>
  <c r="X53" i="8"/>
  <c r="X78" i="8"/>
  <c r="X28" i="8"/>
  <c r="X24" i="8"/>
  <c r="X37" i="8"/>
  <c r="X76" i="8"/>
  <c r="X84" i="8"/>
  <c r="X8" i="8"/>
  <c r="X15" i="8"/>
  <c r="X47" i="8"/>
  <c r="X67" i="8"/>
  <c r="X62" i="8"/>
  <c r="X34" i="8"/>
  <c r="X12" i="8"/>
  <c r="X16" i="8"/>
  <c r="X48" i="8"/>
</calcChain>
</file>

<file path=xl/sharedStrings.xml><?xml version="1.0" encoding="utf-8"?>
<sst xmlns="http://schemas.openxmlformats.org/spreadsheetml/2006/main" count="836" uniqueCount="204">
  <si>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</si>
  <si>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</si>
  <si>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</si>
  <si>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</si>
  <si>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</si>
  <si>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</si>
  <si>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</si>
  <si>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</si>
  <si>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</si>
  <si>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</si>
  <si>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</si>
  <si>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</si>
  <si>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</si>
  <si>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</si>
  <si>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</si>
  <si>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</si>
  <si>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</si>
  <si>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</si>
  <si>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</si>
  <si>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</si>
  <si>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</si>
  <si>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</si>
  <si>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</si>
  <si>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</si>
  <si>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</si>
  <si>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</si>
  <si>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</si>
  <si>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</si>
  <si>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</si>
  <si>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</si>
  <si>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</si>
  <si>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</si>
  <si>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</si>
  <si>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</si>
  <si>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</si>
  <si>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</si>
  <si>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</si>
  <si>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</si>
  <si>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</si>
  <si>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</si>
  <si>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</si>
  <si>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</si>
  <si>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</si>
  <si>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</si>
  <si>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</si>
  <si>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</si>
  <si>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</si>
  <si>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</si>
  <si>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</si>
  <si>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</si>
  <si>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</si>
  <si>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</si>
  <si>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</si>
  <si>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</si>
  <si>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</si>
  <si>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</si>
  <si>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</si>
  <si>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</si>
  <si>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</si>
  <si>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</si>
  <si>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</si>
  <si>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</si>
  <si>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</si>
  <si>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</si>
  <si>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</si>
  <si>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</si>
  <si>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</si>
  <si>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</si>
  <si>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</si>
  <si>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</si>
  <si>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</si>
  <si>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共通①　特定健診・保健指導・メタボ　14(30.2)/125　得点率(11.2%)</t>
    <rPh sb="31" eb="34">
      <t>トクテンリツ</t>
    </rPh>
    <phoneticPr fontId="1"/>
  </si>
  <si>
    <t>共通①　特定健診・保健指導・メタボ　大阪府平均得点率１１．２％以上を達成している</t>
    <rPh sb="18" eb="23">
      <t>オオサカフヘイキン</t>
    </rPh>
    <rPh sb="23" eb="26">
      <t>トクテンリツ</t>
    </rPh>
    <rPh sb="31" eb="33">
      <t>イジョウ</t>
    </rPh>
    <rPh sb="34" eb="36">
      <t>タッセイ</t>
    </rPh>
    <phoneticPr fontId="1"/>
  </si>
  <si>
    <t>共通②　がん検診・歯周疾患健診　22.8(30.2)/75 得点率(30.4%)</t>
    <phoneticPr fontId="1"/>
  </si>
  <si>
    <t>共通②　がん検診・歯周疾患健診　大阪府平均得点率３０．４％以上を達成している</t>
    <phoneticPr fontId="1"/>
  </si>
  <si>
    <t>共通⑥　ジェネリック　28.8(86.9)/140  得点率(20.5%)</t>
    <phoneticPr fontId="1"/>
  </si>
  <si>
    <t>共通⑥　ジェネリック　大阪府平均得点率２０．５％以上を達成している</t>
    <phoneticPr fontId="1"/>
  </si>
  <si>
    <t>4.</t>
  </si>
  <si>
    <t>固有①　収納率　19.2(34.3)/100 得点率(19.2%)</t>
    <phoneticPr fontId="1"/>
  </si>
  <si>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</si>
  <si>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</si>
  <si>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</si>
  <si>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</si>
  <si>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</si>
  <si>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</si>
  <si>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</si>
  <si>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</si>
  <si>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</si>
  <si>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</si>
  <si>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</si>
  <si>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</si>
  <si>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</si>
  <si>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</si>
  <si>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</si>
  <si>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</si>
  <si>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</si>
  <si>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</si>
  <si>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</si>
  <si>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</si>
  <si>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</si>
  <si>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</si>
  <si>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</si>
  <si>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</si>
  <si>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</si>
  <si>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</si>
  <si>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</si>
  <si>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</si>
  <si>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</si>
  <si>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</si>
  <si>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</si>
  <si>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</si>
  <si>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</si>
  <si>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</si>
  <si>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</si>
  <si>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</si>
  <si>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</si>
  <si>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</si>
  <si>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</si>
  <si>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</si>
  <si>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</si>
  <si>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</si>
  <si>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</si>
  <si>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</si>
  <si>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</si>
  <si>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</si>
  <si>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</si>
  <si>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</si>
  <si>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</si>
  <si>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共通①　保健指導　大阪府平均得点率6.3％以上を達成している</t>
    <rPh sb="9" eb="14">
      <t>オオサカフヘイキン</t>
    </rPh>
    <rPh sb="14" eb="17">
      <t>トクテンリツ</t>
    </rPh>
    <rPh sb="21" eb="23">
      <t>イジョウ</t>
    </rPh>
    <rPh sb="24" eb="26">
      <t>タッセイ</t>
    </rPh>
    <phoneticPr fontId="1"/>
  </si>
  <si>
    <t>共通①　メタボ　　　大阪府平均得点率19.５％以上を達成している</t>
    <rPh sb="10" eb="15">
      <t>オオサカフヘイキン</t>
    </rPh>
    <rPh sb="15" eb="18">
      <t>トクテンリツ</t>
    </rPh>
    <rPh sb="23" eb="25">
      <t>イジョウ</t>
    </rPh>
    <rPh sb="26" eb="28">
      <t>タッセイ</t>
    </rPh>
    <phoneticPr fontId="1"/>
  </si>
  <si>
    <t>共通①　保健指導　３.1/５０　得点率(６.３%)</t>
    <rPh sb="16" eb="19">
      <t>トクテンリツ</t>
    </rPh>
    <phoneticPr fontId="1"/>
  </si>
  <si>
    <t>共通①　メタボ　4.8/25　得点率(１９.5%)</t>
    <rPh sb="15" eb="18">
      <t>トクテンリツ</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</si>
  <si>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</si>
  <si>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</si>
  <si>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</si>
  <si>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</si>
  <si>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</si>
  <si>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</si>
  <si>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</si>
  <si>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r>
      <rPr>
        <u/>
        <sz val="11"/>
        <rFont val="BIZ UDPゴシック"/>
        <family val="3"/>
        <charset val="128"/>
      </rPr>
      <t>必要に応じて、</t>
    </r>
    <r>
      <rPr>
        <sz val="11"/>
        <rFont val="BIZ UDPゴシック"/>
        <family val="3"/>
        <charset val="128"/>
      </rPr>
      <t>第三者行為求償事務に関する技術的助言を行うアドバイザーや弁護士を活用している</t>
    </r>
    <rPh sb="39" eb="41">
      <t>カツヨウ</t>
    </rPh>
    <phoneticPr fontId="1"/>
  </si>
  <si>
    <r>
      <t>他の保険者（特に被用者保険）に対する制度の理解・協力の求め</t>
    </r>
    <r>
      <rPr>
        <u/>
        <sz val="11"/>
        <rFont val="BIZ UDPゴシック"/>
        <family val="3"/>
        <charset val="128"/>
      </rPr>
      <t>、被保険者に対して制度の説明のうえ事前に同意書の受領</t>
    </r>
    <r>
      <rPr>
        <sz val="11"/>
        <rFont val="BIZ UDPゴシック"/>
        <family val="3"/>
        <charset val="128"/>
      </rPr>
      <t>などを行っている</t>
    </r>
    <rPh sb="58" eb="59">
      <t>オコナ</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</si>
  <si>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</si>
  <si>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</si>
  <si>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</si>
  <si>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</si>
  <si>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</si>
  <si>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</si>
  <si>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</si>
  <si>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河南</t>
    <rPh sb="0" eb="2">
      <t>カナン</t>
    </rPh>
    <phoneticPr fontId="1"/>
  </si>
  <si>
    <t>熊取</t>
    <rPh sb="0" eb="2">
      <t>クマトリ</t>
    </rPh>
    <phoneticPr fontId="1"/>
  </si>
  <si>
    <t>千早</t>
    <rPh sb="0" eb="2">
      <t>チハヤ</t>
    </rPh>
    <phoneticPr fontId="1"/>
  </si>
  <si>
    <t>太子</t>
    <rPh sb="0" eb="2">
      <t>タイシ</t>
    </rPh>
    <phoneticPr fontId="1"/>
  </si>
  <si>
    <t>忠岡</t>
    <rPh sb="0" eb="2">
      <t>タダオカ</t>
    </rPh>
    <phoneticPr fontId="1"/>
  </si>
  <si>
    <t>田尻</t>
    <rPh sb="0" eb="2">
      <t>タジリ</t>
    </rPh>
    <phoneticPr fontId="1"/>
  </si>
  <si>
    <t>島本</t>
    <rPh sb="0" eb="2">
      <t>シマモト</t>
    </rPh>
    <phoneticPr fontId="1"/>
  </si>
  <si>
    <t>能勢</t>
    <rPh sb="0" eb="2">
      <t>ノセ</t>
    </rPh>
    <phoneticPr fontId="1"/>
  </si>
  <si>
    <t>豊能</t>
    <rPh sb="0" eb="2">
      <t>トヨノ</t>
    </rPh>
    <phoneticPr fontId="1"/>
  </si>
  <si>
    <t>岬</t>
    <rPh sb="0" eb="1">
      <t>ミサキ</t>
    </rPh>
    <phoneticPr fontId="1"/>
  </si>
  <si>
    <t>計</t>
    <rPh sb="0" eb="1">
      <t>ケイ</t>
    </rPh>
    <phoneticPr fontId="1"/>
  </si>
  <si>
    <t>○</t>
  </si>
  <si>
    <t>×</t>
  </si>
  <si>
    <t>〇計</t>
    <rPh sb="1" eb="2">
      <t>ケイ</t>
    </rPh>
    <phoneticPr fontId="1"/>
  </si>
  <si>
    <t>a</t>
    <phoneticPr fontId="1"/>
  </si>
  <si>
    <t>b</t>
    <phoneticPr fontId="1"/>
  </si>
  <si>
    <t>b/a</t>
    <phoneticPr fontId="1"/>
  </si>
  <si>
    <t>◎</t>
  </si>
  <si>
    <t>▲</t>
  </si>
  <si>
    <t>〇</t>
  </si>
  <si>
    <t>人員不足により収納専任職員がおらず、十分な取り組みが行えていない町村がある。
口座振替やスマホ決裁等の周知を継続し、収納率の向上に取り組む。</t>
    <rPh sb="0" eb="2">
      <t>ジンイン</t>
    </rPh>
    <rPh sb="2" eb="4">
      <t>ブソク</t>
    </rPh>
    <rPh sb="7" eb="9">
      <t>シュウノウ</t>
    </rPh>
    <rPh sb="9" eb="11">
      <t>センニン</t>
    </rPh>
    <rPh sb="11" eb="13">
      <t>ショクイン</t>
    </rPh>
    <rPh sb="18" eb="20">
      <t>ジュウブン</t>
    </rPh>
    <rPh sb="21" eb="22">
      <t>ト</t>
    </rPh>
    <rPh sb="23" eb="24">
      <t>ク</t>
    </rPh>
    <rPh sb="26" eb="27">
      <t>オコナ</t>
    </rPh>
    <rPh sb="32" eb="34">
      <t>チョウソン</t>
    </rPh>
    <rPh sb="39" eb="43">
      <t>コウザフリカエ</t>
    </rPh>
    <rPh sb="47" eb="49">
      <t>ケッサイ</t>
    </rPh>
    <rPh sb="49" eb="50">
      <t>トウ</t>
    </rPh>
    <rPh sb="51" eb="53">
      <t>シュウチ</t>
    </rPh>
    <rPh sb="54" eb="56">
      <t>ケイゾク</t>
    </rPh>
    <rPh sb="58" eb="60">
      <t>シュウノウ</t>
    </rPh>
    <rPh sb="60" eb="61">
      <t>リツ</t>
    </rPh>
    <rPh sb="62" eb="64">
      <t>コウジョウ</t>
    </rPh>
    <rPh sb="65" eb="66">
      <t>ト</t>
    </rPh>
    <rPh sb="67" eb="68">
      <t>ク</t>
    </rPh>
    <phoneticPr fontId="1"/>
  </si>
  <si>
    <t>減少が図れていない町村が多くある。
事案によっては大阪府域地方税徴収機構へ引継ぎし、滞納額の減少に取り組む。</t>
    <rPh sb="0" eb="2">
      <t>ゲンショウ</t>
    </rPh>
    <rPh sb="3" eb="4">
      <t>ハカ</t>
    </rPh>
    <rPh sb="9" eb="11">
      <t>チョウソン</t>
    </rPh>
    <rPh sb="12" eb="13">
      <t>オオ</t>
    </rPh>
    <rPh sb="18" eb="20">
      <t>ジアン</t>
    </rPh>
    <rPh sb="25" eb="28">
      <t>オオサカフ</t>
    </rPh>
    <rPh sb="28" eb="29">
      <t>イキ</t>
    </rPh>
    <rPh sb="29" eb="32">
      <t>チホウゼイ</t>
    </rPh>
    <rPh sb="32" eb="36">
      <t>チョウシュウキコウ</t>
    </rPh>
    <rPh sb="37" eb="39">
      <t>ヒキツ</t>
    </rPh>
    <rPh sb="42" eb="44">
      <t>タイノウ</t>
    </rPh>
    <rPh sb="44" eb="45">
      <t>ガク</t>
    </rPh>
    <rPh sb="46" eb="48">
      <t>ゲンショウ</t>
    </rPh>
    <rPh sb="49" eb="50">
      <t>ト</t>
    </rPh>
    <rPh sb="51" eb="52">
      <t>ク</t>
    </rPh>
    <phoneticPr fontId="1"/>
  </si>
  <si>
    <t>全ての町村において、加入時の説明を行うなど取り組みを実施している。引き続き実施率向上のための取り組みを継続する。</t>
    <rPh sb="0" eb="1">
      <t>スベ</t>
    </rPh>
    <rPh sb="3" eb="5">
      <t>チョウソン</t>
    </rPh>
    <rPh sb="10" eb="13">
      <t>カニュウジ</t>
    </rPh>
    <rPh sb="14" eb="16">
      <t>セツメイ</t>
    </rPh>
    <rPh sb="17" eb="18">
      <t>オコナ</t>
    </rPh>
    <rPh sb="21" eb="22">
      <t>ト</t>
    </rPh>
    <rPh sb="23" eb="24">
      <t>ク</t>
    </rPh>
    <rPh sb="26" eb="28">
      <t>ジッシ</t>
    </rPh>
    <rPh sb="33" eb="34">
      <t>ヒ</t>
    </rPh>
    <rPh sb="35" eb="36">
      <t>ツヅ</t>
    </rPh>
    <rPh sb="37" eb="40">
      <t>ジッシリツ</t>
    </rPh>
    <rPh sb="40" eb="42">
      <t>コウジョウ</t>
    </rPh>
    <rPh sb="46" eb="47">
      <t>ト</t>
    </rPh>
    <rPh sb="48" eb="49">
      <t>ク</t>
    </rPh>
    <rPh sb="51" eb="53">
      <t>ケイゾク</t>
    </rPh>
    <phoneticPr fontId="1"/>
  </si>
  <si>
    <t>全ての町村において、税部門と滞納者情報等を共有し連携を図っている。引き続き連携強化に取り組む。</t>
    <rPh sb="0" eb="1">
      <t>スベ</t>
    </rPh>
    <rPh sb="3" eb="5">
      <t>チョウソン</t>
    </rPh>
    <rPh sb="10" eb="13">
      <t>ゼイブモン</t>
    </rPh>
    <rPh sb="14" eb="16">
      <t>タイノウ</t>
    </rPh>
    <rPh sb="16" eb="17">
      <t>シャ</t>
    </rPh>
    <rPh sb="17" eb="19">
      <t>ジョウホウ</t>
    </rPh>
    <rPh sb="19" eb="20">
      <t>トウ</t>
    </rPh>
    <rPh sb="21" eb="23">
      <t>キョウユウ</t>
    </rPh>
    <rPh sb="24" eb="26">
      <t>レンケイ</t>
    </rPh>
    <rPh sb="27" eb="28">
      <t>ハカ</t>
    </rPh>
    <rPh sb="37" eb="41">
      <t>レンケイキョウカ</t>
    </rPh>
    <rPh sb="42" eb="43">
      <t>ト</t>
    </rPh>
    <rPh sb="44" eb="45">
      <t>ク</t>
    </rPh>
    <phoneticPr fontId="1"/>
  </si>
  <si>
    <t>全ての町村において勧奨を実施している。
引き続き取り組みを継続する。</t>
    <rPh sb="0" eb="1">
      <t>スベ</t>
    </rPh>
    <rPh sb="3" eb="5">
      <t>チョウソン</t>
    </rPh>
    <rPh sb="9" eb="11">
      <t>カンショウ</t>
    </rPh>
    <rPh sb="12" eb="14">
      <t>ジッシ</t>
    </rPh>
    <phoneticPr fontId="1"/>
  </si>
  <si>
    <t>本年度は全ての町村で実施予定。
参考例：催告書の封筒の色をかえる。</t>
    <rPh sb="0" eb="3">
      <t>ホンネンド</t>
    </rPh>
    <rPh sb="4" eb="5">
      <t>スベ</t>
    </rPh>
    <rPh sb="7" eb="9">
      <t>チョウソン</t>
    </rPh>
    <rPh sb="10" eb="14">
      <t>ジッシヨテイ</t>
    </rPh>
    <rPh sb="16" eb="18">
      <t>サンコウ</t>
    </rPh>
    <rPh sb="18" eb="19">
      <t>レイ</t>
    </rPh>
    <rPh sb="20" eb="23">
      <t>サイコクショ</t>
    </rPh>
    <rPh sb="24" eb="26">
      <t>フウトウ</t>
    </rPh>
    <rPh sb="27" eb="28">
      <t>イロ</t>
    </rPh>
    <phoneticPr fontId="1"/>
  </si>
  <si>
    <t>概ね全ての目標を設定している。未設定の場合であっても全件勧奨等の取り組みを実施している。引き続き取り組みを継続する。</t>
    <rPh sb="0" eb="1">
      <t>オオム</t>
    </rPh>
    <rPh sb="2" eb="3">
      <t>スベ</t>
    </rPh>
    <rPh sb="5" eb="7">
      <t>モクヒョウ</t>
    </rPh>
    <rPh sb="8" eb="10">
      <t>セッテイ</t>
    </rPh>
    <rPh sb="15" eb="16">
      <t>ミ</t>
    </rPh>
    <rPh sb="16" eb="18">
      <t>セッテイ</t>
    </rPh>
    <rPh sb="19" eb="21">
      <t>バアイ</t>
    </rPh>
    <rPh sb="26" eb="28">
      <t>ゼンケン</t>
    </rPh>
    <rPh sb="28" eb="30">
      <t>カンショウ</t>
    </rPh>
    <rPh sb="30" eb="31">
      <t>トウ</t>
    </rPh>
    <rPh sb="32" eb="33">
      <t>ト</t>
    </rPh>
    <rPh sb="34" eb="35">
      <t>ク</t>
    </rPh>
    <rPh sb="37" eb="39">
      <t>ジッシ</t>
    </rPh>
    <phoneticPr fontId="1"/>
  </si>
  <si>
    <t>国保連合会に委託していることから関係機関との連携体制を構築していない町村が多い。今後は他の自治体の取り組みを参考に検討が必要。</t>
    <rPh sb="0" eb="2">
      <t>コクホ</t>
    </rPh>
    <rPh sb="2" eb="5">
      <t>レンゴウカイ</t>
    </rPh>
    <rPh sb="6" eb="8">
      <t>イタク</t>
    </rPh>
    <rPh sb="16" eb="18">
      <t>カンケイ</t>
    </rPh>
    <rPh sb="18" eb="20">
      <t>キカン</t>
    </rPh>
    <rPh sb="22" eb="24">
      <t>レンケイ</t>
    </rPh>
    <rPh sb="24" eb="26">
      <t>タイセイ</t>
    </rPh>
    <rPh sb="27" eb="29">
      <t>コウチク</t>
    </rPh>
    <rPh sb="34" eb="36">
      <t>チョウソン</t>
    </rPh>
    <rPh sb="37" eb="38">
      <t>オオ</t>
    </rPh>
    <rPh sb="40" eb="42">
      <t>コンゴ</t>
    </rPh>
    <rPh sb="43" eb="44">
      <t>タ</t>
    </rPh>
    <rPh sb="45" eb="48">
      <t>ジチタイ</t>
    </rPh>
    <rPh sb="49" eb="50">
      <t>ト</t>
    </rPh>
    <rPh sb="51" eb="52">
      <t>ク</t>
    </rPh>
    <rPh sb="54" eb="56">
      <t>サンコウ</t>
    </rPh>
    <rPh sb="57" eb="59">
      <t>ケントウ</t>
    </rPh>
    <rPh sb="60" eb="62">
      <t>ヒツヨウ</t>
    </rPh>
    <phoneticPr fontId="1"/>
  </si>
  <si>
    <t>HPや広報等で周知をおこなっている。
引き続き取り組みを継続する。</t>
    <rPh sb="3" eb="6">
      <t>コウホウトウ</t>
    </rPh>
    <rPh sb="7" eb="9">
      <t>シュウチ</t>
    </rPh>
    <phoneticPr fontId="1"/>
  </si>
  <si>
    <t>実情把握に努める。</t>
    <rPh sb="0" eb="4">
      <t>ジツジョウハアク</t>
    </rPh>
    <rPh sb="5" eb="6">
      <t>ツト</t>
    </rPh>
    <phoneticPr fontId="1"/>
  </si>
  <si>
    <t>引き続き管理職が参加することとする。</t>
    <rPh sb="4" eb="7">
      <t>カンリショク</t>
    </rPh>
    <rPh sb="8" eb="10">
      <t>サンカ</t>
    </rPh>
    <phoneticPr fontId="1"/>
  </si>
  <si>
    <t>全ての町村において、チラシや納付書への記載等の取り組みを実施している。引き続き取り組みを継続する。</t>
    <rPh sb="0" eb="1">
      <t>スベ</t>
    </rPh>
    <rPh sb="3" eb="5">
      <t>チョウソン</t>
    </rPh>
    <rPh sb="14" eb="17">
      <t>ノウフショ</t>
    </rPh>
    <rPh sb="19" eb="22">
      <t>キサイトウ</t>
    </rPh>
    <rPh sb="23" eb="24">
      <t>ト</t>
    </rPh>
    <rPh sb="25" eb="26">
      <t>ク</t>
    </rPh>
    <rPh sb="28" eb="30">
      <t>ジッシ</t>
    </rPh>
    <rPh sb="35" eb="36">
      <t>ヒ</t>
    </rPh>
    <rPh sb="37" eb="38">
      <t>ツヅ</t>
    </rPh>
    <rPh sb="39" eb="40">
      <t>ト</t>
    </rPh>
    <rPh sb="41" eb="42">
      <t>ク</t>
    </rPh>
    <rPh sb="44" eb="46">
      <t>ケイゾク</t>
    </rPh>
    <phoneticPr fontId="1"/>
  </si>
  <si>
    <t>今後課題の抽出・検討が必要。</t>
    <phoneticPr fontId="1"/>
  </si>
  <si>
    <t>国民年金被保険者資格喪失者一覧を活用し、届け出を勧奨している。引き続き取り組みを継続する。</t>
    <rPh sb="0" eb="8">
      <t>コクミンネンキンヒホケンシャ</t>
    </rPh>
    <rPh sb="8" eb="13">
      <t>シカクソウシツシャ</t>
    </rPh>
    <rPh sb="13" eb="15">
      <t>イチラン</t>
    </rPh>
    <rPh sb="16" eb="18">
      <t>カツヨウ</t>
    </rPh>
    <rPh sb="20" eb="21">
      <t>トド</t>
    </rPh>
    <rPh sb="22" eb="23">
      <t>デ</t>
    </rPh>
    <rPh sb="24" eb="26">
      <t>カンショウ</t>
    </rPh>
    <phoneticPr fontId="1"/>
  </si>
  <si>
    <t>マンパワー不足等により事業を拡大できない町村もある。他市町村の好事例を参考に効率的・効果的な事業の取り組みを検討する。</t>
    <rPh sb="5" eb="8">
      <t>ブソクトウ</t>
    </rPh>
    <rPh sb="11" eb="13">
      <t>ジギョウ</t>
    </rPh>
    <rPh sb="14" eb="16">
      <t>カクダイ</t>
    </rPh>
    <rPh sb="20" eb="22">
      <t>チョウソン</t>
    </rPh>
    <rPh sb="26" eb="30">
      <t>タシチョウソン</t>
    </rPh>
    <rPh sb="31" eb="34">
      <t>コウジレイ</t>
    </rPh>
    <rPh sb="35" eb="37">
      <t>サンコウ</t>
    </rPh>
    <rPh sb="38" eb="40">
      <t>コウリツ</t>
    </rPh>
    <rPh sb="40" eb="41">
      <t>テキ</t>
    </rPh>
    <rPh sb="42" eb="44">
      <t>コウカ</t>
    </rPh>
    <rPh sb="44" eb="45">
      <t>テキ</t>
    </rPh>
    <rPh sb="46" eb="48">
      <t>ジギョウ</t>
    </rPh>
    <rPh sb="49" eb="50">
      <t>ト</t>
    </rPh>
    <rPh sb="51" eb="52">
      <t>ク</t>
    </rPh>
    <rPh sb="54" eb="56">
      <t>ケントウ</t>
    </rPh>
    <phoneticPr fontId="1"/>
  </si>
  <si>
    <t>フロック内で会議資料を共有している。
（共有にとどまっている）</t>
    <rPh sb="4" eb="5">
      <t>ナイ</t>
    </rPh>
    <rPh sb="6" eb="8">
      <t>カイギ</t>
    </rPh>
    <rPh sb="8" eb="10">
      <t>シリョウ</t>
    </rPh>
    <rPh sb="11" eb="13">
      <t>キョウユウ</t>
    </rPh>
    <rPh sb="20" eb="22">
      <t>キョウユウ</t>
    </rPh>
    <phoneticPr fontId="1"/>
  </si>
  <si>
    <t>各町村における人員・予算等も踏まえた上で、実施可能な事業について検討する。</t>
    <rPh sb="0" eb="3">
      <t>カクチョウソン</t>
    </rPh>
    <rPh sb="7" eb="9">
      <t>ジンイン</t>
    </rPh>
    <rPh sb="10" eb="13">
      <t>ヨサントウ</t>
    </rPh>
    <rPh sb="14" eb="15">
      <t>フ</t>
    </rPh>
    <rPh sb="18" eb="19">
      <t>ウエ</t>
    </rPh>
    <rPh sb="21" eb="23">
      <t>ジッシ</t>
    </rPh>
    <rPh sb="23" eb="25">
      <t>カノウ</t>
    </rPh>
    <rPh sb="26" eb="28">
      <t>ジギョウ</t>
    </rPh>
    <rPh sb="32" eb="34">
      <t>ケントウ</t>
    </rPh>
    <phoneticPr fontId="1"/>
  </si>
  <si>
    <t>全ての町村において実施している。
引き続き取り組みを継続する。</t>
    <rPh sb="0" eb="1">
      <t>スベ</t>
    </rPh>
    <rPh sb="3" eb="5">
      <t>チョウソン</t>
    </rPh>
    <rPh sb="9" eb="11">
      <t>ジッシ</t>
    </rPh>
    <phoneticPr fontId="1"/>
  </si>
  <si>
    <t>〃</t>
  </si>
  <si>
    <t>〃</t>
    <phoneticPr fontId="1"/>
  </si>
  <si>
    <t>今後取り組みについて検討する。</t>
    <rPh sb="0" eb="3">
      <t>コンゴト</t>
    </rPh>
    <rPh sb="4" eb="5">
      <t>ク</t>
    </rPh>
    <rPh sb="10" eb="12">
      <t>ケントウ</t>
    </rPh>
    <phoneticPr fontId="1"/>
  </si>
  <si>
    <t>届出や納付相談時等に世帯の状況を確認している町村が多い。</t>
    <rPh sb="0" eb="2">
      <t>トドケデ</t>
    </rPh>
    <rPh sb="3" eb="8">
      <t>ノウフソウダンジ</t>
    </rPh>
    <rPh sb="8" eb="9">
      <t>トウ</t>
    </rPh>
    <rPh sb="10" eb="12">
      <t>セタイ</t>
    </rPh>
    <rPh sb="13" eb="15">
      <t>ジョウキョウ</t>
    </rPh>
    <rPh sb="16" eb="18">
      <t>カクニン</t>
    </rPh>
    <rPh sb="22" eb="24">
      <t>チョウソン</t>
    </rPh>
    <rPh sb="25" eb="26">
      <t>オオ</t>
    </rPh>
    <phoneticPr fontId="1"/>
  </si>
  <si>
    <t>多くの町村において勧奨を実施している。
町村の実情に応じた取り組みを継続する。</t>
    <rPh sb="0" eb="1">
      <t>オオ</t>
    </rPh>
    <rPh sb="3" eb="5">
      <t>チョウソン</t>
    </rPh>
    <rPh sb="9" eb="11">
      <t>カンショウ</t>
    </rPh>
    <rPh sb="12" eb="14">
      <t>ジッシ</t>
    </rPh>
    <rPh sb="20" eb="22">
      <t>チョウソン</t>
    </rPh>
    <rPh sb="23" eb="25">
      <t>ジツジョウ</t>
    </rPh>
    <rPh sb="26" eb="27">
      <t>オウ</t>
    </rPh>
    <phoneticPr fontId="1"/>
  </si>
  <si>
    <t>福祉部門等との連携ができている。手順書等は作成できていないため検討が必要。</t>
    <rPh sb="0" eb="5">
      <t>フクシブモントウ</t>
    </rPh>
    <rPh sb="7" eb="9">
      <t>レンケイ</t>
    </rPh>
    <rPh sb="16" eb="19">
      <t>テジュンショ</t>
    </rPh>
    <rPh sb="19" eb="20">
      <t>トウ</t>
    </rPh>
    <rPh sb="21" eb="23">
      <t>サクセイ</t>
    </rPh>
    <rPh sb="31" eb="33">
      <t>ケントウ</t>
    </rPh>
    <rPh sb="34" eb="36">
      <t>ヒツヨウ</t>
    </rPh>
    <phoneticPr fontId="1"/>
  </si>
  <si>
    <t>×</t>
    <phoneticPr fontId="1"/>
  </si>
  <si>
    <t>国保連合会に委託している。
事案が少ないため実績はないが、必要に応じアドバイザー等を活用することとしている。</t>
    <rPh sb="14" eb="16">
      <t>ジアン</t>
    </rPh>
    <rPh sb="17" eb="18">
      <t>スク</t>
    </rPh>
    <rPh sb="22" eb="24">
      <t>ジッセキ</t>
    </rPh>
    <rPh sb="29" eb="31">
      <t>ヒツヨウ</t>
    </rPh>
    <rPh sb="32" eb="33">
      <t>オウ</t>
    </rPh>
    <rPh sb="40" eb="41">
      <t>トウ</t>
    </rPh>
    <rPh sb="42" eb="44">
      <t>カツヨウ</t>
    </rPh>
    <phoneticPr fontId="1"/>
  </si>
  <si>
    <t>年間スケジュールに基づき広報の実施に努める。</t>
    <rPh sb="0" eb="2">
      <t>ネンカン</t>
    </rPh>
    <rPh sb="9" eb="10">
      <t>モト</t>
    </rPh>
    <rPh sb="12" eb="14">
      <t>コウホウ</t>
    </rPh>
    <rPh sb="15" eb="17">
      <t>ジッシ</t>
    </rPh>
    <rPh sb="18" eb="19">
      <t>ツト</t>
    </rPh>
    <phoneticPr fontId="1"/>
  </si>
  <si>
    <t>国保連合会に委託していることから損害保険関係団体との連携体制を構築していない町村が多い。事案が少なく、現状で問題は発生していない。</t>
    <rPh sb="0" eb="2">
      <t>コクホ</t>
    </rPh>
    <rPh sb="2" eb="5">
      <t>レンゴウカイ</t>
    </rPh>
    <rPh sb="6" eb="8">
      <t>イタク</t>
    </rPh>
    <rPh sb="16" eb="18">
      <t>ソンガイ</t>
    </rPh>
    <rPh sb="18" eb="20">
      <t>ホケン</t>
    </rPh>
    <rPh sb="20" eb="22">
      <t>カンケイ</t>
    </rPh>
    <rPh sb="22" eb="24">
      <t>ダンタイ</t>
    </rPh>
    <rPh sb="26" eb="28">
      <t>レンケイ</t>
    </rPh>
    <rPh sb="28" eb="30">
      <t>タイセイ</t>
    </rPh>
    <rPh sb="31" eb="33">
      <t>コウチク</t>
    </rPh>
    <rPh sb="38" eb="40">
      <t>チョウソン</t>
    </rPh>
    <rPh sb="41" eb="42">
      <t>オオ</t>
    </rPh>
    <rPh sb="44" eb="46">
      <t>ジアン</t>
    </rPh>
    <rPh sb="47" eb="48">
      <t>スク</t>
    </rPh>
    <rPh sb="51" eb="53">
      <t>ゲンジョウ</t>
    </rPh>
    <rPh sb="54" eb="56">
      <t>モンダイ</t>
    </rPh>
    <phoneticPr fontId="1"/>
  </si>
  <si>
    <t>申請している全ての町村において実施している。
引き続き取り組みを継続する。</t>
    <rPh sb="0" eb="2">
      <t>シンセイ</t>
    </rPh>
    <rPh sb="6" eb="7">
      <t>スベ</t>
    </rPh>
    <rPh sb="9" eb="11">
      <t>チョウソン</t>
    </rPh>
    <rPh sb="15" eb="17">
      <t>ジッシ</t>
    </rPh>
    <phoneticPr fontId="1"/>
  </si>
  <si>
    <t>目標を達成できている町村数　6/10
特定保健指導実施率の低下等により、目標を達成できていない町村がある。
他市町村の好事例を参考にするなど取り組みについて検討が必要。</t>
    <rPh sb="19" eb="28">
      <t>トクテイホケンシドウジッシリツ</t>
    </rPh>
    <rPh sb="29" eb="31">
      <t>テイカ</t>
    </rPh>
    <rPh sb="31" eb="32">
      <t>トウ</t>
    </rPh>
    <rPh sb="36" eb="38">
      <t>モクヒョウ</t>
    </rPh>
    <rPh sb="39" eb="41">
      <t>タッセイ</t>
    </rPh>
    <rPh sb="47" eb="49">
      <t>チョウソン</t>
    </rPh>
    <rPh sb="54" eb="55">
      <t>タ</t>
    </rPh>
    <rPh sb="55" eb="58">
      <t>シチョウソン</t>
    </rPh>
    <rPh sb="59" eb="60">
      <t>コウ</t>
    </rPh>
    <rPh sb="60" eb="62">
      <t>ジレイ</t>
    </rPh>
    <rPh sb="63" eb="65">
      <t>サンコウ</t>
    </rPh>
    <rPh sb="70" eb="71">
      <t>ト</t>
    </rPh>
    <rPh sb="72" eb="73">
      <t>ク</t>
    </rPh>
    <rPh sb="78" eb="80">
      <t>ケントウ</t>
    </rPh>
    <rPh sb="81" eb="83">
      <t>ヒツヨウ</t>
    </rPh>
    <phoneticPr fontId="1"/>
  </si>
  <si>
    <t>目標を達成できている町村数　6/10
通知や電話等による勧奨を行っているが、目標を達成できていない町村がある。
他市町村の好事例を参考にするなど取り組みについて検討が必要。</t>
    <rPh sb="3" eb="5">
      <t>タッセイ</t>
    </rPh>
    <rPh sb="10" eb="12">
      <t>チョウソン</t>
    </rPh>
    <rPh sb="12" eb="13">
      <t>カズ</t>
    </rPh>
    <rPh sb="19" eb="21">
      <t>ツウチ</t>
    </rPh>
    <rPh sb="22" eb="24">
      <t>デンワ</t>
    </rPh>
    <rPh sb="24" eb="25">
      <t>トウ</t>
    </rPh>
    <rPh sb="28" eb="30">
      <t>カンショウ</t>
    </rPh>
    <rPh sb="31" eb="32">
      <t>オコナ</t>
    </rPh>
    <rPh sb="38" eb="40">
      <t>モクヒョウ</t>
    </rPh>
    <rPh sb="41" eb="43">
      <t>タッセイ</t>
    </rPh>
    <rPh sb="49" eb="51">
      <t>チョウソン</t>
    </rPh>
    <rPh sb="56" eb="57">
      <t>タ</t>
    </rPh>
    <rPh sb="57" eb="60">
      <t>シチョウソン</t>
    </rPh>
    <rPh sb="61" eb="62">
      <t>コウ</t>
    </rPh>
    <rPh sb="62" eb="64">
      <t>ジレイ</t>
    </rPh>
    <rPh sb="65" eb="67">
      <t>サンコウ</t>
    </rPh>
    <rPh sb="72" eb="73">
      <t>ト</t>
    </rPh>
    <rPh sb="74" eb="75">
      <t>ク</t>
    </rPh>
    <rPh sb="80" eb="82">
      <t>ケントウ</t>
    </rPh>
    <rPh sb="83" eb="85">
      <t>ヒツヨウ</t>
    </rPh>
    <phoneticPr fontId="1"/>
  </si>
  <si>
    <t>目標を達成できている町村数　8/10
多くの町村で目標を達成できている、未達成の町村は他市町村の好事例を参考にするなど、更に取り組みを推進する。</t>
    <rPh sb="19" eb="20">
      <t>オオ</t>
    </rPh>
    <rPh sb="22" eb="24">
      <t>チョウソン</t>
    </rPh>
    <rPh sb="25" eb="27">
      <t>モクヒョウ</t>
    </rPh>
    <rPh sb="28" eb="30">
      <t>タッセイ</t>
    </rPh>
    <rPh sb="36" eb="39">
      <t>ミタッセイ</t>
    </rPh>
    <rPh sb="40" eb="42">
      <t>チョウソン</t>
    </rPh>
    <rPh sb="43" eb="44">
      <t>タ</t>
    </rPh>
    <rPh sb="44" eb="47">
      <t>シチョウソン</t>
    </rPh>
    <rPh sb="48" eb="49">
      <t>コウ</t>
    </rPh>
    <rPh sb="49" eb="51">
      <t>ジレイ</t>
    </rPh>
    <rPh sb="52" eb="54">
      <t>サンコウ</t>
    </rPh>
    <rPh sb="60" eb="61">
      <t>サラ</t>
    </rPh>
    <rPh sb="62" eb="63">
      <t>ト</t>
    </rPh>
    <rPh sb="64" eb="65">
      <t>ク</t>
    </rPh>
    <rPh sb="67" eb="69">
      <t>スイシン</t>
    </rPh>
    <phoneticPr fontId="1"/>
  </si>
  <si>
    <t>目標を達成できている町村数　3/10
人員不足等により十分他取り組みが出来ていなかったり、コールセンター設置等の取り組みを行っているが目標を達成できていない町村がある。
他市町村の好事例を参考にするなど取り組みについて検討が必要。</t>
    <phoneticPr fontId="1"/>
  </si>
  <si>
    <t>目標を達成できている町村数　6/10
後発医薬品の差額通知を送付しているが、目標を達成できていない町村がある。
他市町村の好事例を参考にするなど取り組みについて検討が必要。</t>
    <rPh sb="19" eb="24">
      <t>コウハツイヤクヒン</t>
    </rPh>
    <rPh sb="25" eb="29">
      <t>サガクツウチ</t>
    </rPh>
    <rPh sb="30" eb="32">
      <t>ソウフ</t>
    </rPh>
    <phoneticPr fontId="1"/>
  </si>
  <si>
    <t>目標を達成できている町村数　1/10
人員不足等により十分他取り組みが行えていなかったり、勧奨等を行っているが目標を達成できていない町村が多い。
他市町村の好事例を参考にするなど取り組みについて検討が必要。</t>
    <rPh sb="19" eb="24">
      <t>ジンインフソクトウ</t>
    </rPh>
    <rPh sb="27" eb="31">
      <t>ジュウブンタト</t>
    </rPh>
    <rPh sb="32" eb="33">
      <t>ク</t>
    </rPh>
    <rPh sb="35" eb="36">
      <t>オコナ</t>
    </rPh>
    <rPh sb="45" eb="48">
      <t>カンショウトウ</t>
    </rPh>
    <rPh sb="49" eb="50">
      <t>オコナ</t>
    </rPh>
    <rPh sb="55" eb="57">
      <t>モクヒョウ</t>
    </rPh>
    <rPh sb="58" eb="60">
      <t>タッセイ</t>
    </rPh>
    <rPh sb="66" eb="68">
      <t>チョウソン</t>
    </rPh>
    <rPh sb="69" eb="70">
      <t>オオ</t>
    </rPh>
    <rPh sb="73" eb="74">
      <t>タ</t>
    </rPh>
    <rPh sb="74" eb="77">
      <t>シチョウソン</t>
    </rPh>
    <rPh sb="78" eb="79">
      <t>コウ</t>
    </rPh>
    <rPh sb="79" eb="81">
      <t>ジレイ</t>
    </rPh>
    <rPh sb="82" eb="84">
      <t>サンコウ</t>
    </rPh>
    <rPh sb="89" eb="90">
      <t>ト</t>
    </rPh>
    <rPh sb="91" eb="92">
      <t>ク</t>
    </rPh>
    <rPh sb="97" eb="99">
      <t>ケントウ</t>
    </rPh>
    <rPh sb="100" eb="102">
      <t>ヒツヨウ</t>
    </rPh>
    <phoneticPr fontId="1"/>
  </si>
  <si>
    <t>【町村ブロック】</t>
    <rPh sb="1" eb="3">
      <t>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</si>
</sst>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u/>
      <sz val="11"/>
      <name val="BIZ UDPゴシック"/>
      <family val="3"/>
      <charset val="128"/>
    </font>
    <font>
      <sz val="16"/>
      <name val="BIZ UDPゴシック"/>
      <family val="3"/>
      <charset val="128"/>
    </font>
    <font>
      <sz val="11"/>
      <color theme="1"/>
      <name val="游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113">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4" fillId="0" borderId="5" xfId="0" applyFont="1" applyBorder="1" applyAlignment="1">
      <alignment horizontal="lef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176" fontId="2" fillId="0" borderId="0" xfId="1" applyNumberFormat="1"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3" fillId="0"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right" vertical="center"/>
    </xf>
    <xf numFmtId="0" fontId="9" fillId="0" borderId="0" xfId="0" applyFont="1" applyFill="1" applyAlignment="1">
      <alignment horizontal="right" vertical="center" wrapText="1"/>
    </xf>
    <xf numFmtId="0" fontId="3" fillId="0" borderId="0" xfId="0" applyFont="1" applyFill="1">
      <alignment vertical="center"/>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vertical="center" wrapText="1" readingOrder="1"/>
    </xf>
    <xf numFmtId="0" fontId="3" fillId="0" borderId="3" xfId="0" applyFont="1" applyFill="1" applyBorder="1">
      <alignment vertical="center"/>
    </xf>
    <xf numFmtId="0" fontId="3" fillId="0" borderId="11" xfId="0" applyFont="1" applyFill="1" applyBorder="1">
      <alignmen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1"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readingOrder="1"/>
    </xf>
    <xf numFmtId="0" fontId="3" fillId="0" borderId="3"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8" xfId="0" applyFont="1" applyFill="1" applyBorder="1" applyAlignment="1">
      <alignment vertical="center" wrapText="1" readingOrder="1"/>
    </xf>
    <xf numFmtId="0" fontId="3" fillId="0" borderId="11" xfId="0" applyFont="1" applyFill="1" applyBorder="1" applyAlignment="1">
      <alignment horizontal="left" vertical="center" wrapText="1"/>
    </xf>
    <xf numFmtId="0" fontId="3" fillId="0" borderId="2" xfId="0" applyFont="1" applyFill="1" applyBorder="1" applyAlignment="1">
      <alignment horizontal="left" vertical="center"/>
    </xf>
    <xf numFmtId="0" fontId="5" fillId="0" borderId="3" xfId="0" applyFont="1" applyFill="1" applyBorder="1" applyAlignment="1">
      <alignment horizontal="left" vertical="center" wrapText="1" readingOrder="1"/>
    </xf>
    <xf numFmtId="0" fontId="3" fillId="0" borderId="0" xfId="0" applyFont="1" applyFill="1" applyAlignment="1">
      <alignment horizontal="left" vertical="center" wrapText="1" readingOrder="1"/>
    </xf>
    <xf numFmtId="0" fontId="3" fillId="0" borderId="8" xfId="0" applyFont="1" applyFill="1" applyBorder="1" applyAlignment="1">
      <alignment horizontal="left" vertical="center" wrapText="1"/>
    </xf>
    <xf numFmtId="0" fontId="3" fillId="0" borderId="1" xfId="0" applyFont="1" applyFill="1" applyBorder="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1" xfId="0" quotePrefix="1" applyFont="1" applyBorder="1" applyAlignment="1">
      <alignment horizontal="left" vertical="center" readingOrder="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2" fillId="0" borderId="0"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pageSetUpPr fitToPage="1"/>
  </sheetPr>
  <dimension ref="A1:Z101"/>
  <sheetViews>
    <sheetView tabSelected="1" view="pageBreakPreview" zoomScale="60" zoomScaleNormal="100" workbookViewId="0">
      <selection activeCell="AE4" sqref="AE4"/>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5" width="74.59765625" style="6" customWidth="1"/>
    <col min="6" max="6" width="74.59765625" style="74" customWidth="1"/>
    <col min="7" max="7" width="21.59765625" style="77" customWidth="1"/>
    <col min="8" max="8" width="40.59765625" style="77" customWidth="1"/>
    <col min="9" max="9" width="10.19921875" style="69" customWidth="1"/>
    <col min="10" max="10" width="8.69921875" style="69" hidden="1" customWidth="1"/>
    <col min="11" max="14" width="5.5" style="103" hidden="1" customWidth="1"/>
    <col min="15" max="16" width="5.5" style="104" hidden="1" customWidth="1"/>
    <col min="17" max="17" width="5.5" style="103" hidden="1" customWidth="1"/>
    <col min="18" max="18" width="5.5" style="104" hidden="1" customWidth="1"/>
    <col min="19" max="19" width="5.5" style="103" hidden="1" customWidth="1"/>
    <col min="20" max="20" width="3.59765625" style="70" hidden="1" customWidth="1"/>
    <col min="21" max="21" width="4.5" style="4" hidden="1" customWidth="1"/>
    <col min="22" max="22" width="5.5" style="4" hidden="1" customWidth="1"/>
    <col min="23" max="23" width="8.69921875" style="4" hidden="1" customWidth="1"/>
    <col min="24" max="24" width="10.19921875" style="5" hidden="1" customWidth="1"/>
    <col min="25" max="26" width="8.69921875" style="5" hidden="1" customWidth="1"/>
    <col min="27" max="16384" width="8.69921875" style="5"/>
  </cols>
  <sheetData>
    <row r="1" spans="1:26" ht="24" customHeight="1" x14ac:dyDescent="0.45">
      <c r="A1" s="7" t="s">
        <v>203</v>
      </c>
      <c r="G1" s="75"/>
      <c r="H1" s="76" t="s">
        <v>132</v>
      </c>
    </row>
    <row r="2" spans="1:26" ht="24" customHeight="1" x14ac:dyDescent="0.45">
      <c r="B2" s="7" t="s">
        <v>35</v>
      </c>
    </row>
    <row r="3" spans="1:26" ht="288.60000000000002" customHeight="1" x14ac:dyDescent="0.45"/>
    <row r="4" spans="1:26" ht="55.2" customHeight="1" x14ac:dyDescent="0.45"/>
    <row r="5" spans="1:26" ht="27" customHeight="1" x14ac:dyDescent="0.45">
      <c r="C5" s="8"/>
      <c r="D5" s="8"/>
      <c r="E5" s="9" t="s">
        <v>16</v>
      </c>
      <c r="F5" s="78" t="s">
        <v>17</v>
      </c>
      <c r="G5" s="78" t="s">
        <v>36</v>
      </c>
      <c r="H5" s="79"/>
      <c r="U5" s="4" t="s">
        <v>162</v>
      </c>
      <c r="V5" s="4" t="s">
        <v>163</v>
      </c>
      <c r="X5" s="4" t="s">
        <v>164</v>
      </c>
    </row>
    <row r="6" spans="1:26" s="4" customFormat="1" ht="45" customHeight="1" x14ac:dyDescent="0.45">
      <c r="A6" s="10" t="s">
        <v>18</v>
      </c>
      <c r="B6" s="10" t="s">
        <v>12</v>
      </c>
      <c r="C6" s="11"/>
      <c r="D6" s="11"/>
      <c r="E6" s="12" t="s">
        <v>13</v>
      </c>
      <c r="F6" s="80" t="s">
        <v>15</v>
      </c>
      <c r="G6" s="80" t="s">
        <v>124</v>
      </c>
      <c r="H6" s="80" t="s">
        <v>125</v>
      </c>
      <c r="I6" s="70"/>
      <c r="J6" s="70"/>
      <c r="K6" s="103" t="s">
        <v>148</v>
      </c>
      <c r="L6" s="103" t="s">
        <v>149</v>
      </c>
      <c r="M6" s="103" t="s">
        <v>150</v>
      </c>
      <c r="N6" s="103" t="s">
        <v>151</v>
      </c>
      <c r="O6" s="104" t="s">
        <v>152</v>
      </c>
      <c r="P6" s="104" t="s">
        <v>153</v>
      </c>
      <c r="Q6" s="103" t="s">
        <v>154</v>
      </c>
      <c r="R6" s="104" t="s">
        <v>155</v>
      </c>
      <c r="S6" s="103" t="s">
        <v>156</v>
      </c>
      <c r="T6" s="70" t="s">
        <v>157</v>
      </c>
      <c r="U6" s="4" t="s">
        <v>158</v>
      </c>
      <c r="V6" s="4" t="s">
        <v>161</v>
      </c>
    </row>
    <row r="7" spans="1:26" ht="24.9" customHeight="1" x14ac:dyDescent="0.45">
      <c r="A7" s="27">
        <v>1</v>
      </c>
      <c r="B7" s="13" t="s">
        <v>0</v>
      </c>
      <c r="C7" s="14" t="s">
        <v>1</v>
      </c>
      <c r="D7" s="14"/>
      <c r="E7" s="15" t="s">
        <v>5</v>
      </c>
      <c r="F7" s="81"/>
      <c r="G7" s="82"/>
      <c r="H7" s="83"/>
    </row>
    <row r="8" spans="1:26" ht="45" customHeight="1" x14ac:dyDescent="0.45">
      <c r="A8" s="28"/>
      <c r="B8" s="16"/>
      <c r="C8" s="17"/>
      <c r="D8" s="18" t="s">
        <v>2</v>
      </c>
      <c r="E8" s="19" t="s">
        <v>6</v>
      </c>
      <c r="F8" s="2" t="s">
        <v>127</v>
      </c>
      <c r="G8" s="71" t="s">
        <v>165</v>
      </c>
      <c r="H8" s="84" t="s">
        <v>170</v>
      </c>
      <c r="I8" s="70"/>
      <c r="J8" s="70"/>
      <c r="K8" s="103" t="s">
        <v>159</v>
      </c>
      <c r="L8" s="103" t="s">
        <v>159</v>
      </c>
      <c r="M8" s="103" t="s">
        <v>159</v>
      </c>
      <c r="N8" s="103" t="s">
        <v>159</v>
      </c>
      <c r="O8" s="104" t="s">
        <v>159</v>
      </c>
      <c r="P8" s="104" t="s">
        <v>159</v>
      </c>
      <c r="Q8" s="103" t="s">
        <v>159</v>
      </c>
      <c r="R8" s="104" t="s">
        <v>159</v>
      </c>
      <c r="S8" s="103" t="s">
        <v>159</v>
      </c>
      <c r="T8" s="70" t="s">
        <v>159</v>
      </c>
      <c r="U8" s="4">
        <f>COUNTA(K8:T8)</f>
        <v>10</v>
      </c>
      <c r="V8" s="4">
        <f>COUNTIF(K8:T8,$Z$8)</f>
        <v>10</v>
      </c>
      <c r="X8" s="68">
        <f>V8/U8</f>
        <v>1</v>
      </c>
      <c r="Z8" s="72" t="s">
        <v>159</v>
      </c>
    </row>
    <row r="9" spans="1:26" ht="60" customHeight="1" x14ac:dyDescent="0.45">
      <c r="A9" s="28"/>
      <c r="B9" s="21"/>
      <c r="C9" s="17"/>
      <c r="D9" s="22" t="s">
        <v>3</v>
      </c>
      <c r="E9" s="1" t="s">
        <v>133</v>
      </c>
      <c r="F9" s="2" t="s">
        <v>126</v>
      </c>
      <c r="G9" s="71" t="s">
        <v>166</v>
      </c>
      <c r="H9" s="84" t="s">
        <v>168</v>
      </c>
      <c r="I9" s="70"/>
      <c r="J9" s="70"/>
      <c r="K9" s="103" t="s">
        <v>160</v>
      </c>
      <c r="L9" s="103" t="s">
        <v>160</v>
      </c>
      <c r="M9" s="103" t="s">
        <v>159</v>
      </c>
      <c r="N9" s="103" t="s">
        <v>159</v>
      </c>
      <c r="O9" s="104" t="s">
        <v>160</v>
      </c>
      <c r="P9" s="104" t="s">
        <v>159</v>
      </c>
      <c r="Q9" s="103" t="s">
        <v>159</v>
      </c>
      <c r="R9" s="104" t="s">
        <v>160</v>
      </c>
      <c r="S9" s="103" t="s">
        <v>159</v>
      </c>
      <c r="T9" s="70" t="s">
        <v>160</v>
      </c>
      <c r="U9" s="4">
        <f t="shared" ref="U9:U10" si="0">COUNTA(K9:T9)</f>
        <v>10</v>
      </c>
      <c r="V9" s="4">
        <f t="shared" ref="V9:V10" si="1">COUNTIF(K9:T9,$Z$8)</f>
        <v>5</v>
      </c>
      <c r="X9" s="68">
        <f t="shared" ref="X9:X10" si="2">V9/U9</f>
        <v>0.5</v>
      </c>
      <c r="Z9" s="73" t="s">
        <v>192</v>
      </c>
    </row>
    <row r="10" spans="1:26" ht="45" customHeight="1" x14ac:dyDescent="0.45">
      <c r="A10" s="28"/>
      <c r="B10" s="21"/>
      <c r="C10" s="23"/>
      <c r="D10" s="22" t="s">
        <v>4</v>
      </c>
      <c r="E10" s="1" t="s">
        <v>134</v>
      </c>
      <c r="F10" s="2" t="s">
        <v>29</v>
      </c>
      <c r="G10" s="71" t="s">
        <v>165</v>
      </c>
      <c r="H10" s="84" t="s">
        <v>179</v>
      </c>
      <c r="I10" s="70"/>
      <c r="J10" s="70"/>
      <c r="K10" s="103" t="s">
        <v>159</v>
      </c>
      <c r="L10" s="103" t="s">
        <v>159</v>
      </c>
      <c r="M10" s="103" t="s">
        <v>159</v>
      </c>
      <c r="N10" s="103" t="s">
        <v>159</v>
      </c>
      <c r="O10" s="104" t="s">
        <v>159</v>
      </c>
      <c r="P10" s="104" t="s">
        <v>159</v>
      </c>
      <c r="Q10" s="103" t="s">
        <v>159</v>
      </c>
      <c r="R10" s="104" t="s">
        <v>159</v>
      </c>
      <c r="S10" s="103" t="s">
        <v>159</v>
      </c>
      <c r="T10" s="70" t="s">
        <v>159</v>
      </c>
      <c r="U10" s="4">
        <f t="shared" si="0"/>
        <v>10</v>
      </c>
      <c r="V10" s="4">
        <f t="shared" si="1"/>
        <v>10</v>
      </c>
      <c r="X10" s="68">
        <f t="shared" si="2"/>
        <v>1</v>
      </c>
    </row>
    <row r="11" spans="1:26" ht="24.9" customHeight="1" x14ac:dyDescent="0.45">
      <c r="A11" s="28"/>
      <c r="B11" s="21"/>
      <c r="C11" s="14" t="s">
        <v>1</v>
      </c>
      <c r="D11" s="14"/>
      <c r="E11" s="15" t="s">
        <v>7</v>
      </c>
      <c r="F11" s="81"/>
      <c r="G11" s="85"/>
      <c r="H11" s="86"/>
      <c r="I11" s="70"/>
      <c r="J11" s="70"/>
    </row>
    <row r="12" spans="1:26" ht="45" customHeight="1" x14ac:dyDescent="0.45">
      <c r="A12" s="28"/>
      <c r="B12" s="21"/>
      <c r="C12" s="17"/>
      <c r="D12" s="18" t="s">
        <v>2</v>
      </c>
      <c r="E12" s="20" t="s">
        <v>135</v>
      </c>
      <c r="F12" s="2" t="s">
        <v>136</v>
      </c>
      <c r="G12" s="71" t="s">
        <v>165</v>
      </c>
      <c r="H12" s="84" t="s">
        <v>173</v>
      </c>
      <c r="I12" s="70"/>
      <c r="J12" s="70"/>
      <c r="K12" s="103" t="s">
        <v>159</v>
      </c>
      <c r="L12" s="103" t="s">
        <v>159</v>
      </c>
      <c r="M12" s="103" t="s">
        <v>159</v>
      </c>
      <c r="N12" s="103" t="s">
        <v>159</v>
      </c>
      <c r="O12" s="104" t="s">
        <v>159</v>
      </c>
      <c r="P12" s="104" t="s">
        <v>159</v>
      </c>
      <c r="Q12" s="103" t="s">
        <v>159</v>
      </c>
      <c r="R12" s="104" t="s">
        <v>159</v>
      </c>
      <c r="S12" s="104" t="s">
        <v>159</v>
      </c>
      <c r="T12" s="70" t="s">
        <v>159</v>
      </c>
      <c r="U12" s="4">
        <f t="shared" ref="U12:U13" si="3">COUNTA(K12:T12)</f>
        <v>10</v>
      </c>
      <c r="V12" s="4">
        <f t="shared" ref="V12:V13" si="4">COUNTIF(K12:T12,$Z$8)</f>
        <v>10</v>
      </c>
      <c r="X12" s="68">
        <f t="shared" ref="X12:X13" si="5">V12/U12</f>
        <v>1</v>
      </c>
    </row>
    <row r="13" spans="1:26" ht="45" customHeight="1" x14ac:dyDescent="0.45">
      <c r="A13" s="28"/>
      <c r="B13" s="21"/>
      <c r="C13" s="23"/>
      <c r="D13" s="22" t="s">
        <v>3</v>
      </c>
      <c r="E13" s="20" t="s">
        <v>8</v>
      </c>
      <c r="F13" s="2" t="s">
        <v>123</v>
      </c>
      <c r="G13" s="71" t="s">
        <v>160</v>
      </c>
      <c r="H13" s="84" t="s">
        <v>169</v>
      </c>
      <c r="I13" s="70"/>
      <c r="J13" s="70"/>
      <c r="K13" s="103" t="s">
        <v>160</v>
      </c>
      <c r="L13" s="103" t="s">
        <v>160</v>
      </c>
      <c r="M13" s="103" t="s">
        <v>159</v>
      </c>
      <c r="N13" s="103" t="s">
        <v>159</v>
      </c>
      <c r="O13" s="104" t="s">
        <v>160</v>
      </c>
      <c r="P13" s="104" t="s">
        <v>160</v>
      </c>
      <c r="Q13" s="103" t="s">
        <v>160</v>
      </c>
      <c r="R13" s="104" t="s">
        <v>159</v>
      </c>
      <c r="S13" s="103" t="s">
        <v>160</v>
      </c>
      <c r="T13" s="70" t="s">
        <v>160</v>
      </c>
      <c r="U13" s="4">
        <f t="shared" si="3"/>
        <v>10</v>
      </c>
      <c r="V13" s="4">
        <f t="shared" si="4"/>
        <v>3</v>
      </c>
      <c r="X13" s="68">
        <f t="shared" si="5"/>
        <v>0.3</v>
      </c>
    </row>
    <row r="14" spans="1:26" ht="24.9" customHeight="1" x14ac:dyDescent="0.45">
      <c r="A14" s="28"/>
      <c r="B14" s="21"/>
      <c r="C14" s="14" t="s">
        <v>1</v>
      </c>
      <c r="D14" s="14"/>
      <c r="E14" s="15" t="s">
        <v>9</v>
      </c>
      <c r="F14" s="81"/>
      <c r="G14" s="85"/>
      <c r="H14" s="86"/>
      <c r="I14" s="70"/>
      <c r="J14" s="70"/>
    </row>
    <row r="15" spans="1:26" ht="45" customHeight="1" x14ac:dyDescent="0.45">
      <c r="A15" s="28"/>
      <c r="B15" s="21"/>
      <c r="C15" s="17"/>
      <c r="D15" s="18" t="s">
        <v>2</v>
      </c>
      <c r="E15" s="20" t="s">
        <v>10</v>
      </c>
      <c r="F15" s="2" t="s">
        <v>137</v>
      </c>
      <c r="G15" s="71" t="s">
        <v>165</v>
      </c>
      <c r="H15" s="84" t="s">
        <v>171</v>
      </c>
      <c r="I15" s="70"/>
      <c r="J15" s="70"/>
      <c r="K15" s="103" t="s">
        <v>159</v>
      </c>
      <c r="L15" s="103" t="s">
        <v>159</v>
      </c>
      <c r="M15" s="103" t="s">
        <v>159</v>
      </c>
      <c r="N15" s="103" t="s">
        <v>159</v>
      </c>
      <c r="O15" s="104" t="s">
        <v>159</v>
      </c>
      <c r="P15" s="104" t="s">
        <v>159</v>
      </c>
      <c r="Q15" s="103" t="s">
        <v>159</v>
      </c>
      <c r="R15" s="104" t="s">
        <v>159</v>
      </c>
      <c r="S15" s="103" t="s">
        <v>159</v>
      </c>
      <c r="T15" s="70" t="s">
        <v>159</v>
      </c>
      <c r="U15" s="4">
        <f t="shared" ref="U15:U16" si="6">COUNTA(K15:T15)</f>
        <v>10</v>
      </c>
      <c r="V15" s="4">
        <f t="shared" ref="V15:V16" si="7">COUNTIF(K15:T15,$Z$8)</f>
        <v>10</v>
      </c>
      <c r="X15" s="68">
        <f t="shared" ref="X15:X16" si="8">V15/U15</f>
        <v>1</v>
      </c>
    </row>
    <row r="16" spans="1:26" ht="45" customHeight="1" x14ac:dyDescent="0.45">
      <c r="A16" s="30"/>
      <c r="B16" s="24"/>
      <c r="C16" s="23"/>
      <c r="D16" s="22" t="s">
        <v>3</v>
      </c>
      <c r="E16" s="20" t="s">
        <v>11</v>
      </c>
      <c r="F16" s="2" t="s">
        <v>138</v>
      </c>
      <c r="G16" s="71" t="s">
        <v>165</v>
      </c>
      <c r="H16" s="84" t="s">
        <v>191</v>
      </c>
      <c r="I16" s="70"/>
      <c r="J16" s="70"/>
      <c r="K16" s="103" t="s">
        <v>159</v>
      </c>
      <c r="L16" s="103" t="s">
        <v>159</v>
      </c>
      <c r="M16" s="103" t="s">
        <v>159</v>
      </c>
      <c r="N16" s="103" t="s">
        <v>159</v>
      </c>
      <c r="O16" s="104" t="s">
        <v>159</v>
      </c>
      <c r="P16" s="104" t="s">
        <v>159</v>
      </c>
      <c r="Q16" s="103" t="s">
        <v>159</v>
      </c>
      <c r="R16" s="104" t="s">
        <v>159</v>
      </c>
      <c r="S16" s="103" t="s">
        <v>159</v>
      </c>
      <c r="T16" s="70" t="s">
        <v>159</v>
      </c>
      <c r="U16" s="4">
        <f t="shared" si="6"/>
        <v>10</v>
      </c>
      <c r="V16" s="4">
        <f t="shared" si="7"/>
        <v>10</v>
      </c>
      <c r="X16" s="68">
        <f t="shared" si="8"/>
        <v>1</v>
      </c>
    </row>
    <row r="17" spans="1:24" ht="23.4" customHeight="1" x14ac:dyDescent="0.45">
      <c r="I17" s="70"/>
      <c r="J17" s="70"/>
    </row>
    <row r="18" spans="1:24" s="38" customFormat="1" ht="27" customHeight="1" x14ac:dyDescent="0.45">
      <c r="C18" s="39"/>
      <c r="D18" s="40"/>
      <c r="E18" s="41" t="s">
        <v>16</v>
      </c>
      <c r="F18" s="87" t="s">
        <v>17</v>
      </c>
      <c r="G18" s="88" t="s">
        <v>36</v>
      </c>
      <c r="H18" s="89"/>
      <c r="I18" s="70"/>
      <c r="J18" s="70"/>
      <c r="K18" s="103"/>
      <c r="L18" s="103"/>
      <c r="M18" s="103"/>
      <c r="N18" s="103"/>
      <c r="O18" s="104"/>
      <c r="P18" s="104"/>
      <c r="Q18" s="103"/>
      <c r="R18" s="104"/>
      <c r="S18" s="103"/>
      <c r="T18" s="70"/>
      <c r="U18" s="4"/>
      <c r="V18" s="4"/>
      <c r="W18" s="4"/>
    </row>
    <row r="19" spans="1:24" s="38" customFormat="1" ht="45" customHeight="1" x14ac:dyDescent="0.45">
      <c r="A19" s="42" t="s">
        <v>18</v>
      </c>
      <c r="B19" s="42" t="s">
        <v>12</v>
      </c>
      <c r="C19" s="39"/>
      <c r="D19" s="40"/>
      <c r="E19" s="43" t="s">
        <v>13</v>
      </c>
      <c r="F19" s="90" t="s">
        <v>15</v>
      </c>
      <c r="G19" s="80" t="s">
        <v>124</v>
      </c>
      <c r="H19" s="80" t="s">
        <v>125</v>
      </c>
      <c r="I19" s="70"/>
      <c r="J19" s="70"/>
      <c r="K19" s="103"/>
      <c r="L19" s="103"/>
      <c r="M19" s="103"/>
      <c r="N19" s="103"/>
      <c r="O19" s="104"/>
      <c r="P19" s="104"/>
      <c r="Q19" s="103"/>
      <c r="R19" s="104"/>
      <c r="S19" s="103"/>
      <c r="T19" s="70"/>
      <c r="U19" s="4"/>
      <c r="V19" s="4"/>
      <c r="W19" s="4"/>
    </row>
    <row r="20" spans="1:24" s="38" customFormat="1" ht="45" customHeight="1" x14ac:dyDescent="0.45">
      <c r="A20" s="64">
        <v>2</v>
      </c>
      <c r="B20" s="13" t="s">
        <v>37</v>
      </c>
      <c r="C20" s="45" t="s">
        <v>1</v>
      </c>
      <c r="D20" s="46"/>
      <c r="E20" s="47" t="s">
        <v>38</v>
      </c>
      <c r="F20" s="91"/>
      <c r="G20" s="92"/>
      <c r="H20" s="93"/>
      <c r="I20" s="70"/>
      <c r="J20" s="70"/>
      <c r="K20" s="103"/>
      <c r="L20" s="103"/>
      <c r="M20" s="103"/>
      <c r="N20" s="103"/>
      <c r="O20" s="104"/>
      <c r="P20" s="104"/>
      <c r="Q20" s="103"/>
      <c r="R20" s="104"/>
      <c r="S20" s="103"/>
      <c r="T20" s="70"/>
      <c r="U20" s="4"/>
      <c r="V20" s="4"/>
      <c r="W20" s="4"/>
    </row>
    <row r="21" spans="1:24" s="38" customFormat="1" ht="45" customHeight="1" x14ac:dyDescent="0.45">
      <c r="A21" s="65"/>
      <c r="B21" s="26"/>
      <c r="C21" s="48"/>
      <c r="D21" s="13" t="s">
        <v>14</v>
      </c>
      <c r="E21" s="49" t="s">
        <v>39</v>
      </c>
      <c r="F21" s="2" t="s">
        <v>114</v>
      </c>
      <c r="G21" s="71" t="s">
        <v>165</v>
      </c>
      <c r="H21" s="90" t="s">
        <v>172</v>
      </c>
      <c r="I21" s="70"/>
      <c r="J21" s="70"/>
      <c r="K21" s="103" t="s">
        <v>159</v>
      </c>
      <c r="L21" s="103" t="s">
        <v>159</v>
      </c>
      <c r="M21" s="103" t="s">
        <v>159</v>
      </c>
      <c r="N21" s="103" t="s">
        <v>159</v>
      </c>
      <c r="O21" s="104" t="s">
        <v>159</v>
      </c>
      <c r="P21" s="104" t="s">
        <v>159</v>
      </c>
      <c r="Q21" s="103" t="s">
        <v>159</v>
      </c>
      <c r="R21" s="104" t="s">
        <v>159</v>
      </c>
      <c r="S21" s="103" t="s">
        <v>159</v>
      </c>
      <c r="T21" s="70" t="s">
        <v>159</v>
      </c>
      <c r="U21" s="4">
        <f t="shared" ref="U21:U22" si="9">COUNTA(K21:T21)</f>
        <v>10</v>
      </c>
      <c r="V21" s="4">
        <f t="shared" ref="V21:V22" si="10">COUNTIF(K21:T21,$Z$8)</f>
        <v>10</v>
      </c>
      <c r="W21" s="4"/>
      <c r="X21" s="68">
        <f t="shared" ref="X21:X22" si="11">V21/U21</f>
        <v>1</v>
      </c>
    </row>
    <row r="22" spans="1:24" s="38" customFormat="1" ht="45" customHeight="1" x14ac:dyDescent="0.45">
      <c r="A22" s="65"/>
      <c r="B22" s="26"/>
      <c r="C22" s="48"/>
      <c r="D22" s="32" t="s">
        <v>14</v>
      </c>
      <c r="E22" s="37" t="s">
        <v>40</v>
      </c>
      <c r="F22" s="2" t="s">
        <v>41</v>
      </c>
      <c r="G22" s="71" t="s">
        <v>166</v>
      </c>
      <c r="H22" s="90" t="s">
        <v>174</v>
      </c>
      <c r="I22" s="70"/>
      <c r="J22" s="70"/>
      <c r="K22" s="103" t="s">
        <v>160</v>
      </c>
      <c r="L22" s="103" t="s">
        <v>159</v>
      </c>
      <c r="M22" s="103" t="s">
        <v>159</v>
      </c>
      <c r="N22" s="103" t="s">
        <v>160</v>
      </c>
      <c r="O22" s="104" t="s">
        <v>159</v>
      </c>
      <c r="P22" s="104" t="s">
        <v>159</v>
      </c>
      <c r="Q22" s="103" t="s">
        <v>159</v>
      </c>
      <c r="R22" s="104" t="s">
        <v>159</v>
      </c>
      <c r="S22" s="103" t="s">
        <v>160</v>
      </c>
      <c r="T22" s="70" t="s">
        <v>159</v>
      </c>
      <c r="U22" s="4">
        <f t="shared" si="9"/>
        <v>10</v>
      </c>
      <c r="V22" s="4">
        <f t="shared" si="10"/>
        <v>7</v>
      </c>
      <c r="W22" s="4"/>
      <c r="X22" s="68">
        <f t="shared" si="11"/>
        <v>0.7</v>
      </c>
    </row>
    <row r="23" spans="1:24" s="38" customFormat="1" ht="45" customHeight="1" x14ac:dyDescent="0.45">
      <c r="A23" s="65"/>
      <c r="B23" s="51"/>
      <c r="C23" s="45" t="s">
        <v>1</v>
      </c>
      <c r="D23" s="46"/>
      <c r="E23" s="47" t="s">
        <v>42</v>
      </c>
      <c r="F23" s="91"/>
      <c r="G23" s="85"/>
      <c r="H23" s="93"/>
      <c r="I23" s="70"/>
      <c r="J23" s="70"/>
      <c r="K23" s="103"/>
      <c r="L23" s="103"/>
      <c r="M23" s="103"/>
      <c r="N23" s="103"/>
      <c r="O23" s="104"/>
      <c r="P23" s="104"/>
      <c r="Q23" s="103"/>
      <c r="R23" s="104"/>
      <c r="S23" s="103"/>
      <c r="T23" s="70"/>
      <c r="U23" s="4"/>
      <c r="V23" s="4"/>
      <c r="W23" s="4"/>
    </row>
    <row r="24" spans="1:24" s="38" customFormat="1" ht="45" customHeight="1" x14ac:dyDescent="0.45">
      <c r="A24" s="65"/>
      <c r="B24" s="51"/>
      <c r="C24" s="26"/>
      <c r="D24" s="13"/>
      <c r="E24" s="52" t="s">
        <v>43</v>
      </c>
      <c r="F24" s="1" t="s">
        <v>44</v>
      </c>
      <c r="G24" s="71" t="s">
        <v>160</v>
      </c>
      <c r="H24" s="90" t="s">
        <v>175</v>
      </c>
      <c r="I24" s="70"/>
      <c r="J24" s="70"/>
      <c r="K24" s="103" t="s">
        <v>159</v>
      </c>
      <c r="L24" s="103" t="s">
        <v>160</v>
      </c>
      <c r="M24" s="103" t="s">
        <v>160</v>
      </c>
      <c r="N24" s="103" t="s">
        <v>160</v>
      </c>
      <c r="O24" s="104" t="s">
        <v>160</v>
      </c>
      <c r="P24" s="104" t="s">
        <v>160</v>
      </c>
      <c r="Q24" s="104" t="s">
        <v>160</v>
      </c>
      <c r="R24" s="104" t="s">
        <v>160</v>
      </c>
      <c r="S24" s="104" t="s">
        <v>160</v>
      </c>
      <c r="T24" s="70" t="s">
        <v>159</v>
      </c>
      <c r="U24" s="4">
        <f t="shared" ref="U24:U25" si="12">COUNTA(K24:T24)</f>
        <v>10</v>
      </c>
      <c r="V24" s="4">
        <f t="shared" ref="V24:V25" si="13">COUNTIF(K24:T24,$Z$8)</f>
        <v>2</v>
      </c>
      <c r="W24" s="4"/>
      <c r="X24" s="68">
        <f t="shared" ref="X24:X25" si="14">V24/U24</f>
        <v>0.2</v>
      </c>
    </row>
    <row r="25" spans="1:24" s="38" customFormat="1" ht="59.4" customHeight="1" x14ac:dyDescent="0.45">
      <c r="A25" s="65"/>
      <c r="B25" s="51"/>
      <c r="C25" s="29"/>
      <c r="D25" s="32" t="s">
        <v>14</v>
      </c>
      <c r="E25" s="52" t="s">
        <v>45</v>
      </c>
      <c r="F25" s="2" t="s">
        <v>46</v>
      </c>
      <c r="G25" s="71" t="s">
        <v>165</v>
      </c>
      <c r="H25" s="90" t="s">
        <v>195</v>
      </c>
      <c r="I25" s="70"/>
      <c r="J25" s="70"/>
      <c r="K25" s="103" t="s">
        <v>159</v>
      </c>
      <c r="L25" s="103" t="s">
        <v>159</v>
      </c>
      <c r="M25" s="103" t="s">
        <v>159</v>
      </c>
      <c r="N25" s="103" t="s">
        <v>159</v>
      </c>
      <c r="O25" s="104" t="s">
        <v>159</v>
      </c>
      <c r="P25" s="104" t="s">
        <v>159</v>
      </c>
      <c r="Q25" s="104" t="s">
        <v>159</v>
      </c>
      <c r="R25" s="104" t="s">
        <v>159</v>
      </c>
      <c r="S25" s="104" t="s">
        <v>159</v>
      </c>
      <c r="T25" s="70" t="s">
        <v>159</v>
      </c>
      <c r="U25" s="4">
        <f t="shared" si="12"/>
        <v>10</v>
      </c>
      <c r="V25" s="4">
        <f t="shared" si="13"/>
        <v>10</v>
      </c>
      <c r="W25" s="4"/>
      <c r="X25" s="68">
        <f t="shared" si="14"/>
        <v>1</v>
      </c>
    </row>
    <row r="26" spans="1:24" s="38" customFormat="1" ht="45" customHeight="1" x14ac:dyDescent="0.45">
      <c r="A26" s="65"/>
      <c r="B26" s="65"/>
      <c r="C26" s="45" t="s">
        <v>1</v>
      </c>
      <c r="D26" s="46"/>
      <c r="E26" s="47" t="s">
        <v>47</v>
      </c>
      <c r="F26" s="91"/>
      <c r="G26" s="85"/>
      <c r="H26" s="93"/>
      <c r="I26" s="70"/>
      <c r="J26" s="70"/>
      <c r="K26" s="103"/>
      <c r="L26" s="103"/>
      <c r="M26" s="103"/>
      <c r="N26" s="103"/>
      <c r="O26" s="104"/>
      <c r="P26" s="104"/>
      <c r="Q26" s="103"/>
      <c r="R26" s="104"/>
      <c r="S26" s="103"/>
      <c r="T26" s="70"/>
      <c r="U26" s="4"/>
      <c r="V26" s="4"/>
      <c r="W26" s="4"/>
    </row>
    <row r="27" spans="1:24" s="38" customFormat="1" ht="45" customHeight="1" x14ac:dyDescent="0.45">
      <c r="A27" s="65"/>
      <c r="B27" s="65"/>
      <c r="C27" s="26"/>
      <c r="D27" s="13" t="s">
        <v>14</v>
      </c>
      <c r="E27" s="52" t="s">
        <v>48</v>
      </c>
      <c r="F27" s="1" t="s">
        <v>49</v>
      </c>
      <c r="G27" s="71" t="s">
        <v>167</v>
      </c>
      <c r="H27" s="90" t="s">
        <v>178</v>
      </c>
      <c r="I27" s="70"/>
      <c r="J27" s="70"/>
      <c r="K27" s="103" t="s">
        <v>159</v>
      </c>
      <c r="L27" s="103" t="s">
        <v>159</v>
      </c>
      <c r="M27" s="103" t="s">
        <v>159</v>
      </c>
      <c r="N27" s="103" t="s">
        <v>159</v>
      </c>
      <c r="O27" s="104" t="s">
        <v>159</v>
      </c>
      <c r="P27" s="104" t="s">
        <v>159</v>
      </c>
      <c r="Q27" s="103" t="s">
        <v>159</v>
      </c>
      <c r="R27" s="104" t="s">
        <v>160</v>
      </c>
      <c r="S27" s="103" t="s">
        <v>159</v>
      </c>
      <c r="T27" s="70" t="s">
        <v>159</v>
      </c>
      <c r="U27" s="4">
        <f t="shared" ref="U27:U28" si="15">COUNTA(K27:T27)</f>
        <v>10</v>
      </c>
      <c r="V27" s="4">
        <f t="shared" ref="V27:V29" si="16">COUNTIF(K27:T27,$Z$8)</f>
        <v>9</v>
      </c>
      <c r="W27" s="4"/>
      <c r="X27" s="68">
        <f t="shared" ref="X27:X28" si="17">V27/U27</f>
        <v>0.9</v>
      </c>
    </row>
    <row r="28" spans="1:24" s="38" customFormat="1" ht="45" customHeight="1" x14ac:dyDescent="0.45">
      <c r="A28" s="65"/>
      <c r="B28" s="65"/>
      <c r="C28" s="29"/>
      <c r="D28" s="32" t="s">
        <v>14</v>
      </c>
      <c r="E28" s="52" t="s">
        <v>50</v>
      </c>
      <c r="F28" s="1" t="s">
        <v>139</v>
      </c>
      <c r="G28" s="71" t="s">
        <v>165</v>
      </c>
      <c r="H28" s="90" t="s">
        <v>193</v>
      </c>
      <c r="I28" s="70"/>
      <c r="J28" s="70"/>
      <c r="K28" s="103" t="s">
        <v>159</v>
      </c>
      <c r="L28" s="103" t="s">
        <v>159</v>
      </c>
      <c r="M28" s="103" t="s">
        <v>159</v>
      </c>
      <c r="N28" s="103" t="s">
        <v>159</v>
      </c>
      <c r="O28" s="104" t="s">
        <v>159</v>
      </c>
      <c r="P28" s="104" t="s">
        <v>159</v>
      </c>
      <c r="Q28" s="104" t="s">
        <v>159</v>
      </c>
      <c r="R28" s="104" t="s">
        <v>159</v>
      </c>
      <c r="S28" s="103" t="s">
        <v>159</v>
      </c>
      <c r="T28" s="70" t="s">
        <v>159</v>
      </c>
      <c r="U28" s="4">
        <f t="shared" si="15"/>
        <v>10</v>
      </c>
      <c r="V28" s="4">
        <f t="shared" si="16"/>
        <v>10</v>
      </c>
      <c r="W28" s="4"/>
      <c r="X28" s="68">
        <f t="shared" si="17"/>
        <v>1</v>
      </c>
    </row>
    <row r="29" spans="1:24" s="38" customFormat="1" ht="45" customHeight="1" x14ac:dyDescent="0.45">
      <c r="A29" s="66"/>
      <c r="B29" s="66"/>
      <c r="C29" s="53" t="s">
        <v>1</v>
      </c>
      <c r="D29" s="46"/>
      <c r="E29" s="52" t="s">
        <v>51</v>
      </c>
      <c r="F29" s="2" t="s">
        <v>52</v>
      </c>
      <c r="G29" s="71" t="s">
        <v>165</v>
      </c>
      <c r="H29" s="90" t="s">
        <v>176</v>
      </c>
      <c r="I29" s="70"/>
      <c r="J29" s="70"/>
      <c r="K29" s="103" t="s">
        <v>159</v>
      </c>
      <c r="L29" s="103" t="s">
        <v>159</v>
      </c>
      <c r="M29" s="103" t="s">
        <v>159</v>
      </c>
      <c r="N29" s="103" t="s">
        <v>159</v>
      </c>
      <c r="O29" s="104" t="s">
        <v>159</v>
      </c>
      <c r="P29" s="104" t="s">
        <v>159</v>
      </c>
      <c r="Q29" s="103" t="s">
        <v>159</v>
      </c>
      <c r="R29" s="104" t="s">
        <v>159</v>
      </c>
      <c r="S29" s="103" t="s">
        <v>159</v>
      </c>
      <c r="T29" s="70" t="s">
        <v>159</v>
      </c>
      <c r="U29" s="4">
        <f t="shared" ref="U29" si="18">COUNTA(K29:T29)</f>
        <v>10</v>
      </c>
      <c r="V29" s="4">
        <f t="shared" si="16"/>
        <v>10</v>
      </c>
      <c r="W29" s="4"/>
      <c r="X29" s="68">
        <f t="shared" ref="X29" si="19">V29/U29</f>
        <v>1</v>
      </c>
    </row>
    <row r="30" spans="1:24" s="38" customFormat="1" ht="23.4" customHeight="1" x14ac:dyDescent="0.45">
      <c r="E30" s="54"/>
      <c r="F30" s="94"/>
      <c r="G30" s="95"/>
      <c r="H30" s="95"/>
      <c r="I30" s="70"/>
      <c r="J30" s="70"/>
      <c r="K30" s="103"/>
      <c r="L30" s="103"/>
      <c r="M30" s="103"/>
      <c r="N30" s="103"/>
      <c r="O30" s="104"/>
      <c r="P30" s="104"/>
      <c r="Q30" s="103"/>
      <c r="R30" s="104"/>
      <c r="S30" s="103"/>
      <c r="T30" s="70"/>
      <c r="U30" s="4"/>
      <c r="V30" s="4"/>
      <c r="W30" s="4"/>
    </row>
    <row r="31" spans="1:24" s="38" customFormat="1" ht="27" customHeight="1" x14ac:dyDescent="0.45">
      <c r="C31" s="39"/>
      <c r="D31" s="40"/>
      <c r="E31" s="41" t="s">
        <v>16</v>
      </c>
      <c r="F31" s="87" t="s">
        <v>17</v>
      </c>
      <c r="G31" s="88" t="s">
        <v>36</v>
      </c>
      <c r="H31" s="89"/>
      <c r="I31" s="70"/>
      <c r="J31" s="70"/>
      <c r="K31" s="103"/>
      <c r="L31" s="103"/>
      <c r="M31" s="103"/>
      <c r="N31" s="103"/>
      <c r="O31" s="104"/>
      <c r="P31" s="104"/>
      <c r="Q31" s="103"/>
      <c r="R31" s="104"/>
      <c r="S31" s="103"/>
      <c r="T31" s="70"/>
      <c r="U31" s="4"/>
      <c r="V31" s="4"/>
      <c r="W31" s="4"/>
    </row>
    <row r="32" spans="1:24" s="38" customFormat="1" ht="45" customHeight="1" x14ac:dyDescent="0.45">
      <c r="A32" s="42" t="s">
        <v>18</v>
      </c>
      <c r="B32" s="42" t="s">
        <v>12</v>
      </c>
      <c r="C32" s="39"/>
      <c r="D32" s="40"/>
      <c r="E32" s="43" t="s">
        <v>13</v>
      </c>
      <c r="F32" s="90" t="s">
        <v>15</v>
      </c>
      <c r="G32" s="80" t="s">
        <v>124</v>
      </c>
      <c r="H32" s="80" t="s">
        <v>125</v>
      </c>
      <c r="I32" s="70"/>
      <c r="J32" s="70"/>
      <c r="K32" s="103"/>
      <c r="L32" s="103"/>
      <c r="M32" s="103"/>
      <c r="N32" s="103"/>
      <c r="O32" s="104"/>
      <c r="P32" s="104"/>
      <c r="Q32" s="103"/>
      <c r="R32" s="104"/>
      <c r="S32" s="103"/>
      <c r="T32" s="70"/>
      <c r="U32" s="4"/>
      <c r="V32" s="4"/>
      <c r="W32" s="4"/>
    </row>
    <row r="33" spans="1:25" s="38" customFormat="1" ht="45" customHeight="1" x14ac:dyDescent="0.45">
      <c r="A33" s="64">
        <v>3</v>
      </c>
      <c r="B33" s="13" t="s">
        <v>53</v>
      </c>
      <c r="C33" s="53" t="s">
        <v>1</v>
      </c>
      <c r="D33" s="46"/>
      <c r="E33" s="52" t="s">
        <v>54</v>
      </c>
      <c r="F33" s="3" t="s">
        <v>55</v>
      </c>
      <c r="G33" s="71" t="s">
        <v>166</v>
      </c>
      <c r="H33" s="93" t="s">
        <v>177</v>
      </c>
      <c r="I33" s="70"/>
      <c r="J33" s="70"/>
      <c r="K33" s="103" t="s">
        <v>159</v>
      </c>
      <c r="L33" s="103" t="s">
        <v>159</v>
      </c>
      <c r="M33" s="103" t="s">
        <v>159</v>
      </c>
      <c r="N33" s="103" t="s">
        <v>159</v>
      </c>
      <c r="O33" s="104" t="s">
        <v>159</v>
      </c>
      <c r="P33" s="104" t="s">
        <v>159</v>
      </c>
      <c r="Q33" s="103" t="s">
        <v>160</v>
      </c>
      <c r="R33" s="104" t="s">
        <v>160</v>
      </c>
      <c r="S33" s="103" t="s">
        <v>159</v>
      </c>
      <c r="T33" s="70" t="s">
        <v>160</v>
      </c>
      <c r="U33" s="4">
        <f t="shared" ref="U33:U35" si="20">COUNTA(K33:T33)</f>
        <v>10</v>
      </c>
      <c r="V33" s="4">
        <f t="shared" ref="V33:V35" si="21">COUNTIF(K33:T33,$Z$8)</f>
        <v>7</v>
      </c>
      <c r="W33" s="4"/>
      <c r="X33" s="68">
        <f t="shared" ref="X33:X35" si="22">V33/U33</f>
        <v>0.7</v>
      </c>
    </row>
    <row r="34" spans="1:25" s="38" customFormat="1" ht="45" customHeight="1" x14ac:dyDescent="0.45">
      <c r="A34" s="65"/>
      <c r="B34" s="26"/>
      <c r="C34" s="53" t="s">
        <v>1</v>
      </c>
      <c r="D34" s="46"/>
      <c r="E34" s="52" t="s">
        <v>56</v>
      </c>
      <c r="F34" s="2" t="s">
        <v>140</v>
      </c>
      <c r="G34" s="71" t="s">
        <v>160</v>
      </c>
      <c r="H34" s="90" t="s">
        <v>180</v>
      </c>
      <c r="I34" s="70"/>
      <c r="J34" s="70"/>
      <c r="K34" s="103" t="s">
        <v>160</v>
      </c>
      <c r="L34" s="103" t="s">
        <v>159</v>
      </c>
      <c r="M34" s="103" t="s">
        <v>160</v>
      </c>
      <c r="N34" s="103" t="s">
        <v>159</v>
      </c>
      <c r="O34" s="104" t="s">
        <v>160</v>
      </c>
      <c r="P34" s="104" t="s">
        <v>160</v>
      </c>
      <c r="Q34" s="103" t="s">
        <v>160</v>
      </c>
      <c r="R34" s="104" t="s">
        <v>160</v>
      </c>
      <c r="S34" s="103" t="s">
        <v>160</v>
      </c>
      <c r="T34" s="70" t="s">
        <v>160</v>
      </c>
      <c r="U34" s="4">
        <f t="shared" si="20"/>
        <v>10</v>
      </c>
      <c r="V34" s="4">
        <f t="shared" si="21"/>
        <v>2</v>
      </c>
      <c r="W34" s="4"/>
      <c r="X34" s="68">
        <f t="shared" si="22"/>
        <v>0.2</v>
      </c>
    </row>
    <row r="35" spans="1:25" s="38" customFormat="1" ht="45" customHeight="1" x14ac:dyDescent="0.45">
      <c r="A35" s="65"/>
      <c r="B35" s="65"/>
      <c r="C35" s="45" t="s">
        <v>1</v>
      </c>
      <c r="D35" s="56"/>
      <c r="E35" s="52" t="s">
        <v>57</v>
      </c>
      <c r="F35" s="2" t="s">
        <v>58</v>
      </c>
      <c r="G35" s="71" t="s">
        <v>166</v>
      </c>
      <c r="H35" s="80" t="s">
        <v>187</v>
      </c>
      <c r="I35" s="70"/>
      <c r="J35" s="70"/>
      <c r="K35" s="103" t="s">
        <v>159</v>
      </c>
      <c r="L35" s="103" t="s">
        <v>159</v>
      </c>
      <c r="M35" s="103" t="s">
        <v>159</v>
      </c>
      <c r="N35" s="103" t="s">
        <v>159</v>
      </c>
      <c r="O35" s="104" t="s">
        <v>160</v>
      </c>
      <c r="P35" s="104" t="s">
        <v>160</v>
      </c>
      <c r="Q35" s="103" t="s">
        <v>159</v>
      </c>
      <c r="R35" s="104" t="s">
        <v>159</v>
      </c>
      <c r="S35" s="103" t="s">
        <v>159</v>
      </c>
      <c r="T35" s="70" t="s">
        <v>160</v>
      </c>
      <c r="U35" s="4">
        <f t="shared" si="20"/>
        <v>10</v>
      </c>
      <c r="V35" s="4">
        <f t="shared" si="21"/>
        <v>7</v>
      </c>
      <c r="W35" s="4"/>
      <c r="X35" s="68">
        <f t="shared" si="22"/>
        <v>0.7</v>
      </c>
    </row>
    <row r="36" spans="1:25" s="38" customFormat="1" ht="45" customHeight="1" x14ac:dyDescent="0.45">
      <c r="A36" s="65"/>
      <c r="B36" s="65"/>
      <c r="C36" s="45" t="s">
        <v>1</v>
      </c>
      <c r="D36" s="56"/>
      <c r="E36" s="57" t="s">
        <v>59</v>
      </c>
      <c r="F36" s="96"/>
      <c r="G36" s="85"/>
      <c r="H36" s="93"/>
      <c r="I36" s="70"/>
      <c r="J36" s="70"/>
      <c r="K36" s="103"/>
      <c r="L36" s="103"/>
      <c r="M36" s="103"/>
      <c r="N36" s="103"/>
      <c r="O36" s="104"/>
      <c r="P36" s="104"/>
      <c r="Q36" s="103"/>
      <c r="R36" s="104"/>
      <c r="S36" s="103"/>
      <c r="T36" s="70"/>
      <c r="U36" s="4"/>
      <c r="V36" s="4"/>
      <c r="W36" s="4"/>
    </row>
    <row r="37" spans="1:25" s="38" customFormat="1" ht="45" customHeight="1" x14ac:dyDescent="0.45">
      <c r="A37" s="65"/>
      <c r="B37" s="65"/>
      <c r="C37" s="58"/>
      <c r="D37" s="59" t="s">
        <v>2</v>
      </c>
      <c r="E37" s="37" t="s">
        <v>60</v>
      </c>
      <c r="F37" s="2" t="s">
        <v>61</v>
      </c>
      <c r="G37" s="71" t="s">
        <v>167</v>
      </c>
      <c r="H37" s="90" t="s">
        <v>181</v>
      </c>
      <c r="I37" s="70"/>
      <c r="J37" s="70"/>
      <c r="K37" s="103" t="s">
        <v>160</v>
      </c>
      <c r="L37" s="103" t="s">
        <v>159</v>
      </c>
      <c r="M37" s="103" t="s">
        <v>159</v>
      </c>
      <c r="N37" s="103" t="s">
        <v>159</v>
      </c>
      <c r="O37" s="104" t="s">
        <v>159</v>
      </c>
      <c r="P37" s="104" t="s">
        <v>159</v>
      </c>
      <c r="Q37" s="103" t="s">
        <v>159</v>
      </c>
      <c r="R37" s="104" t="s">
        <v>159</v>
      </c>
      <c r="S37" s="103" t="s">
        <v>159</v>
      </c>
      <c r="T37" s="70" t="s">
        <v>159</v>
      </c>
      <c r="U37" s="4">
        <f t="shared" ref="U37:U38" si="23">COUNTA(K37:T37)</f>
        <v>10</v>
      </c>
      <c r="V37" s="4">
        <f t="shared" ref="V37:V38" si="24">COUNTIF(K37:T37,$Z$8)</f>
        <v>9</v>
      </c>
      <c r="W37" s="4"/>
      <c r="X37" s="68">
        <f t="shared" ref="X37:X38" si="25">V37/U37</f>
        <v>0.9</v>
      </c>
    </row>
    <row r="38" spans="1:25" s="38" customFormat="1" ht="45" customHeight="1" x14ac:dyDescent="0.45">
      <c r="A38" s="66"/>
      <c r="B38" s="66"/>
      <c r="C38" s="60"/>
      <c r="D38" s="61" t="s">
        <v>3</v>
      </c>
      <c r="E38" s="37" t="s">
        <v>62</v>
      </c>
      <c r="F38" s="2" t="s">
        <v>63</v>
      </c>
      <c r="G38" s="71" t="s">
        <v>165</v>
      </c>
      <c r="H38" s="90" t="s">
        <v>176</v>
      </c>
      <c r="I38" s="70"/>
      <c r="J38" s="70"/>
      <c r="K38" s="103" t="s">
        <v>159</v>
      </c>
      <c r="L38" s="103" t="s">
        <v>159</v>
      </c>
      <c r="M38" s="103" t="s">
        <v>159</v>
      </c>
      <c r="N38" s="103" t="s">
        <v>159</v>
      </c>
      <c r="O38" s="104" t="s">
        <v>159</v>
      </c>
      <c r="P38" s="104" t="s">
        <v>159</v>
      </c>
      <c r="Q38" s="103" t="s">
        <v>159</v>
      </c>
      <c r="R38" s="104" t="s">
        <v>159</v>
      </c>
      <c r="S38" s="103" t="s">
        <v>159</v>
      </c>
      <c r="T38" s="70" t="s">
        <v>159</v>
      </c>
      <c r="U38" s="4">
        <f t="shared" si="23"/>
        <v>10</v>
      </c>
      <c r="V38" s="4">
        <f t="shared" si="24"/>
        <v>10</v>
      </c>
      <c r="W38" s="4"/>
      <c r="X38" s="68">
        <f t="shared" si="25"/>
        <v>1</v>
      </c>
    </row>
    <row r="39" spans="1:25" s="38" customFormat="1" ht="23.4" customHeight="1" x14ac:dyDescent="0.45">
      <c r="E39" s="54"/>
      <c r="F39" s="94"/>
      <c r="G39" s="95"/>
      <c r="H39" s="95"/>
      <c r="I39" s="70"/>
      <c r="J39" s="70"/>
      <c r="K39" s="103"/>
      <c r="L39" s="103"/>
      <c r="M39" s="103"/>
      <c r="N39" s="103"/>
      <c r="O39" s="104"/>
      <c r="P39" s="104"/>
      <c r="Q39" s="103"/>
      <c r="R39" s="104"/>
      <c r="S39" s="103"/>
      <c r="T39" s="70"/>
      <c r="U39" s="4"/>
      <c r="V39" s="4"/>
      <c r="W39" s="4"/>
    </row>
    <row r="40" spans="1:25" s="38" customFormat="1" ht="27" customHeight="1" x14ac:dyDescent="0.45">
      <c r="C40" s="39"/>
      <c r="D40" s="40"/>
      <c r="E40" s="41" t="s">
        <v>16</v>
      </c>
      <c r="F40" s="87" t="s">
        <v>17</v>
      </c>
      <c r="G40" s="87" t="s">
        <v>36</v>
      </c>
      <c r="H40" s="97"/>
      <c r="I40" s="70"/>
      <c r="J40" s="70"/>
      <c r="K40" s="103"/>
      <c r="L40" s="103"/>
      <c r="M40" s="103"/>
      <c r="N40" s="103"/>
      <c r="O40" s="104"/>
      <c r="P40" s="104"/>
      <c r="Q40" s="103"/>
      <c r="R40" s="104"/>
      <c r="S40" s="103"/>
      <c r="T40" s="70"/>
      <c r="U40" s="4"/>
      <c r="V40" s="4"/>
      <c r="W40" s="4"/>
    </row>
    <row r="41" spans="1:25" s="38" customFormat="1" ht="45" customHeight="1" x14ac:dyDescent="0.45">
      <c r="A41" s="42" t="s">
        <v>18</v>
      </c>
      <c r="B41" s="42" t="s">
        <v>12</v>
      </c>
      <c r="C41" s="39"/>
      <c r="D41" s="40"/>
      <c r="E41" s="43" t="s">
        <v>13</v>
      </c>
      <c r="F41" s="90" t="s">
        <v>15</v>
      </c>
      <c r="G41" s="80" t="s">
        <v>124</v>
      </c>
      <c r="H41" s="80" t="s">
        <v>125</v>
      </c>
      <c r="I41" s="70"/>
      <c r="J41" s="70"/>
      <c r="K41" s="103"/>
      <c r="L41" s="103"/>
      <c r="M41" s="103"/>
      <c r="N41" s="103"/>
      <c r="O41" s="104"/>
      <c r="P41" s="104"/>
      <c r="Q41" s="103"/>
      <c r="R41" s="104"/>
      <c r="S41" s="103"/>
      <c r="T41" s="70"/>
      <c r="U41" s="4"/>
      <c r="V41" s="4"/>
      <c r="W41" s="4"/>
    </row>
    <row r="42" spans="1:25" s="38" customFormat="1" ht="24.9" customHeight="1" x14ac:dyDescent="0.45">
      <c r="A42" s="64">
        <v>4</v>
      </c>
      <c r="B42" s="13" t="s">
        <v>19</v>
      </c>
      <c r="C42" s="45" t="s">
        <v>1</v>
      </c>
      <c r="D42" s="46"/>
      <c r="E42" s="47" t="s">
        <v>20</v>
      </c>
      <c r="F42" s="91"/>
      <c r="G42" s="98"/>
      <c r="H42" s="93"/>
      <c r="I42" s="70"/>
      <c r="J42" s="70"/>
      <c r="K42" s="103"/>
      <c r="L42" s="103"/>
      <c r="M42" s="103"/>
      <c r="N42" s="103"/>
      <c r="O42" s="104"/>
      <c r="P42" s="104"/>
      <c r="Q42" s="103"/>
      <c r="R42" s="104"/>
      <c r="S42" s="103"/>
      <c r="T42" s="70"/>
      <c r="U42" s="4"/>
      <c r="V42" s="4"/>
      <c r="W42" s="4"/>
    </row>
    <row r="43" spans="1:25" s="38" customFormat="1" ht="45" customHeight="1" x14ac:dyDescent="0.45">
      <c r="A43" s="65">
        <v>5</v>
      </c>
      <c r="B43" s="25" t="s">
        <v>21</v>
      </c>
      <c r="C43" s="48"/>
      <c r="D43" s="13" t="s">
        <v>14</v>
      </c>
      <c r="E43" s="55" t="s">
        <v>22</v>
      </c>
      <c r="F43" s="99"/>
      <c r="G43" s="92"/>
      <c r="H43" s="97"/>
      <c r="I43" s="70"/>
      <c r="J43" s="70"/>
      <c r="K43" s="103"/>
      <c r="L43" s="103"/>
      <c r="M43" s="103"/>
      <c r="N43" s="103"/>
      <c r="O43" s="104"/>
      <c r="P43" s="104"/>
      <c r="Q43" s="103"/>
      <c r="R43" s="104"/>
      <c r="S43" s="103"/>
      <c r="T43" s="70"/>
      <c r="U43" s="4"/>
      <c r="V43" s="4"/>
      <c r="W43" s="4"/>
    </row>
    <row r="44" spans="1:25" s="38" customFormat="1" ht="45" customHeight="1" x14ac:dyDescent="0.45">
      <c r="A44" s="65"/>
      <c r="B44" s="26"/>
      <c r="C44" s="48"/>
      <c r="D44" s="26"/>
      <c r="E44" s="37" t="s">
        <v>24</v>
      </c>
      <c r="F44" s="2" t="s">
        <v>30</v>
      </c>
      <c r="G44" s="106" t="s">
        <v>166</v>
      </c>
      <c r="H44" s="109" t="s">
        <v>182</v>
      </c>
      <c r="I44" s="70"/>
      <c r="J44" s="70"/>
      <c r="K44" s="103" t="s">
        <v>160</v>
      </c>
      <c r="L44" s="103" t="s">
        <v>159</v>
      </c>
      <c r="M44" s="103" t="s">
        <v>160</v>
      </c>
      <c r="N44" s="103" t="s">
        <v>159</v>
      </c>
      <c r="O44" s="104" t="s">
        <v>159</v>
      </c>
      <c r="P44" s="104" t="s">
        <v>160</v>
      </c>
      <c r="Q44" s="103" t="s">
        <v>159</v>
      </c>
      <c r="R44" s="104" t="s">
        <v>159</v>
      </c>
      <c r="S44" s="103" t="s">
        <v>159</v>
      </c>
      <c r="T44" s="70" t="s">
        <v>160</v>
      </c>
      <c r="U44" s="4">
        <f t="shared" ref="U44:U48" si="26">COUNTA(K44:T44)</f>
        <v>10</v>
      </c>
      <c r="V44" s="4">
        <f t="shared" ref="V44:V48" si="27">COUNTIF(K44:T44,$Z$8)</f>
        <v>6</v>
      </c>
      <c r="W44" s="4"/>
      <c r="X44" s="68">
        <f t="shared" ref="X44:X48" si="28">V44/U44</f>
        <v>0.6</v>
      </c>
      <c r="Y44" s="112"/>
    </row>
    <row r="45" spans="1:25" s="38" customFormat="1" ht="45" customHeight="1" x14ac:dyDescent="0.45">
      <c r="A45" s="65"/>
      <c r="B45" s="26"/>
      <c r="C45" s="48"/>
      <c r="D45" s="26"/>
      <c r="E45" s="37" t="s">
        <v>25</v>
      </c>
      <c r="F45" s="2" t="s">
        <v>31</v>
      </c>
      <c r="G45" s="107"/>
      <c r="H45" s="110"/>
      <c r="I45" s="70"/>
      <c r="J45" s="70"/>
      <c r="K45" s="103"/>
      <c r="L45" s="103"/>
      <c r="M45" s="103"/>
      <c r="N45" s="103"/>
      <c r="O45" s="104"/>
      <c r="P45" s="104"/>
      <c r="Q45" s="103"/>
      <c r="R45" s="104"/>
      <c r="S45" s="103"/>
      <c r="T45" s="70"/>
      <c r="U45" s="4">
        <f t="shared" si="26"/>
        <v>0</v>
      </c>
      <c r="V45" s="4">
        <f t="shared" si="27"/>
        <v>0</v>
      </c>
      <c r="W45" s="4"/>
      <c r="X45" s="68" t="e">
        <f t="shared" si="28"/>
        <v>#DIV/0!</v>
      </c>
      <c r="Y45" s="112"/>
    </row>
    <row r="46" spans="1:25" s="38" customFormat="1" ht="45" customHeight="1" x14ac:dyDescent="0.45">
      <c r="A46" s="65"/>
      <c r="B46" s="26"/>
      <c r="C46" s="48"/>
      <c r="D46" s="26"/>
      <c r="E46" s="37" t="s">
        <v>28</v>
      </c>
      <c r="F46" s="2" t="s">
        <v>32</v>
      </c>
      <c r="G46" s="107"/>
      <c r="H46" s="110"/>
      <c r="I46" s="70"/>
      <c r="J46" s="70"/>
      <c r="K46" s="103"/>
      <c r="L46" s="103"/>
      <c r="M46" s="103"/>
      <c r="N46" s="103"/>
      <c r="O46" s="104"/>
      <c r="P46" s="104"/>
      <c r="Q46" s="103"/>
      <c r="R46" s="104"/>
      <c r="S46" s="103"/>
      <c r="T46" s="70"/>
      <c r="U46" s="4">
        <f t="shared" si="26"/>
        <v>0</v>
      </c>
      <c r="V46" s="4">
        <f t="shared" si="27"/>
        <v>0</v>
      </c>
      <c r="W46" s="4"/>
      <c r="X46" s="68" t="e">
        <f t="shared" si="28"/>
        <v>#DIV/0!</v>
      </c>
      <c r="Y46" s="112"/>
    </row>
    <row r="47" spans="1:25" s="38" customFormat="1" ht="45" customHeight="1" x14ac:dyDescent="0.45">
      <c r="A47" s="65"/>
      <c r="B47" s="26"/>
      <c r="C47" s="48"/>
      <c r="D47" s="26"/>
      <c r="E47" s="37" t="s">
        <v>27</v>
      </c>
      <c r="F47" s="2" t="s">
        <v>33</v>
      </c>
      <c r="G47" s="107"/>
      <c r="H47" s="110"/>
      <c r="I47" s="70"/>
      <c r="J47" s="70"/>
      <c r="K47" s="103"/>
      <c r="L47" s="103"/>
      <c r="M47" s="103"/>
      <c r="N47" s="103"/>
      <c r="O47" s="104"/>
      <c r="P47" s="104"/>
      <c r="Q47" s="103"/>
      <c r="R47" s="104"/>
      <c r="S47" s="103"/>
      <c r="T47" s="70"/>
      <c r="U47" s="4">
        <f t="shared" si="26"/>
        <v>0</v>
      </c>
      <c r="V47" s="4">
        <f t="shared" si="27"/>
        <v>0</v>
      </c>
      <c r="W47" s="4"/>
      <c r="X47" s="68" t="e">
        <f t="shared" si="28"/>
        <v>#DIV/0!</v>
      </c>
      <c r="Y47" s="112"/>
    </row>
    <row r="48" spans="1:25" s="38" customFormat="1" ht="45" customHeight="1" x14ac:dyDescent="0.45">
      <c r="A48" s="66"/>
      <c r="B48" s="29"/>
      <c r="C48" s="50"/>
      <c r="D48" s="29"/>
      <c r="E48" s="37" t="s">
        <v>26</v>
      </c>
      <c r="F48" s="2" t="s">
        <v>34</v>
      </c>
      <c r="G48" s="108"/>
      <c r="H48" s="111"/>
      <c r="I48" s="70"/>
      <c r="J48" s="70"/>
      <c r="K48" s="103"/>
      <c r="L48" s="103"/>
      <c r="M48" s="103"/>
      <c r="N48" s="103"/>
      <c r="O48" s="104"/>
      <c r="P48" s="104"/>
      <c r="Q48" s="103"/>
      <c r="R48" s="104"/>
      <c r="S48" s="103"/>
      <c r="T48" s="70"/>
      <c r="U48" s="4">
        <f t="shared" si="26"/>
        <v>0</v>
      </c>
      <c r="V48" s="4">
        <f t="shared" si="27"/>
        <v>0</v>
      </c>
      <c r="W48" s="4"/>
      <c r="X48" s="68" t="e">
        <f t="shared" si="28"/>
        <v>#DIV/0!</v>
      </c>
      <c r="Y48" s="112"/>
    </row>
    <row r="49" spans="1:24" s="38" customFormat="1" ht="23.4" customHeight="1" x14ac:dyDescent="0.45">
      <c r="B49" s="31"/>
      <c r="C49" s="31"/>
      <c r="D49" s="31"/>
      <c r="E49" s="62" t="s">
        <v>23</v>
      </c>
      <c r="F49" s="100"/>
      <c r="G49" s="95"/>
      <c r="H49" s="101"/>
      <c r="I49" s="70"/>
      <c r="J49" s="70"/>
      <c r="K49" s="103"/>
      <c r="L49" s="103"/>
      <c r="M49" s="103"/>
      <c r="N49" s="103"/>
      <c r="O49" s="104"/>
      <c r="P49" s="104"/>
      <c r="Q49" s="103"/>
      <c r="R49" s="104"/>
      <c r="S49" s="103"/>
      <c r="T49" s="70"/>
      <c r="U49" s="4"/>
      <c r="V49" s="4"/>
      <c r="W49" s="4"/>
    </row>
    <row r="50" spans="1:24" s="38" customFormat="1" ht="23.4" customHeight="1" x14ac:dyDescent="0.45">
      <c r="E50" s="54"/>
      <c r="F50" s="94"/>
      <c r="G50" s="95"/>
      <c r="H50" s="95"/>
      <c r="I50" s="70"/>
      <c r="J50" s="70"/>
      <c r="K50" s="103"/>
      <c r="L50" s="103"/>
      <c r="M50" s="103"/>
      <c r="N50" s="103"/>
      <c r="O50" s="104"/>
      <c r="P50" s="104"/>
      <c r="Q50" s="103"/>
      <c r="R50" s="104"/>
      <c r="S50" s="103"/>
      <c r="T50" s="70"/>
      <c r="U50" s="4"/>
      <c r="V50" s="4"/>
      <c r="W50" s="4"/>
    </row>
    <row r="51" spans="1:24" s="38" customFormat="1" ht="27" customHeight="1" x14ac:dyDescent="0.45">
      <c r="C51" s="39"/>
      <c r="D51" s="40"/>
      <c r="E51" s="41" t="s">
        <v>16</v>
      </c>
      <c r="F51" s="87" t="s">
        <v>17</v>
      </c>
      <c r="G51" s="88" t="s">
        <v>36</v>
      </c>
      <c r="H51" s="89"/>
      <c r="I51" s="70"/>
      <c r="J51" s="70"/>
      <c r="K51" s="103"/>
      <c r="L51" s="103"/>
      <c r="M51" s="103"/>
      <c r="N51" s="103"/>
      <c r="O51" s="104"/>
      <c r="P51" s="104"/>
      <c r="Q51" s="103"/>
      <c r="R51" s="104"/>
      <c r="S51" s="103"/>
      <c r="T51" s="70"/>
      <c r="U51" s="4"/>
      <c r="V51" s="4"/>
      <c r="W51" s="4"/>
    </row>
    <row r="52" spans="1:24" s="38" customFormat="1" ht="45" customHeight="1" x14ac:dyDescent="0.45">
      <c r="A52" s="42" t="s">
        <v>18</v>
      </c>
      <c r="B52" s="42" t="s">
        <v>12</v>
      </c>
      <c r="C52" s="39"/>
      <c r="D52" s="40"/>
      <c r="E52" s="43" t="s">
        <v>13</v>
      </c>
      <c r="F52" s="90" t="s">
        <v>15</v>
      </c>
      <c r="G52" s="80" t="s">
        <v>124</v>
      </c>
      <c r="H52" s="80" t="s">
        <v>125</v>
      </c>
      <c r="I52" s="70"/>
      <c r="J52" s="70"/>
      <c r="K52" s="103"/>
      <c r="L52" s="103"/>
      <c r="M52" s="103"/>
      <c r="N52" s="103"/>
      <c r="O52" s="104"/>
      <c r="P52" s="104"/>
      <c r="Q52" s="103"/>
      <c r="R52" s="104"/>
      <c r="S52" s="103"/>
      <c r="T52" s="70"/>
      <c r="U52" s="4"/>
      <c r="V52" s="4"/>
      <c r="W52" s="4"/>
    </row>
    <row r="53" spans="1:24" s="38" customFormat="1" ht="45" customHeight="1" x14ac:dyDescent="0.45">
      <c r="A53" s="42">
        <v>6</v>
      </c>
      <c r="B53" s="32" t="s">
        <v>64</v>
      </c>
      <c r="C53" s="53" t="s">
        <v>1</v>
      </c>
      <c r="D53" s="46"/>
      <c r="E53" s="52" t="s">
        <v>65</v>
      </c>
      <c r="F53" s="2" t="s">
        <v>141</v>
      </c>
      <c r="G53" s="71" t="s">
        <v>159</v>
      </c>
      <c r="H53" s="90" t="s">
        <v>194</v>
      </c>
      <c r="I53" s="70"/>
      <c r="J53" s="70"/>
      <c r="K53" s="103" t="s">
        <v>160</v>
      </c>
      <c r="L53" s="103" t="s">
        <v>159</v>
      </c>
      <c r="M53" s="103" t="s">
        <v>159</v>
      </c>
      <c r="N53" s="103" t="s">
        <v>159</v>
      </c>
      <c r="O53" s="104" t="s">
        <v>159</v>
      </c>
      <c r="P53" s="104" t="s">
        <v>159</v>
      </c>
      <c r="Q53" s="103" t="s">
        <v>159</v>
      </c>
      <c r="R53" s="104" t="s">
        <v>159</v>
      </c>
      <c r="S53" s="103" t="s">
        <v>159</v>
      </c>
      <c r="T53" s="70" t="s">
        <v>159</v>
      </c>
      <c r="U53" s="4">
        <f>COUNTA(K53:T53)</f>
        <v>10</v>
      </c>
      <c r="V53" s="4">
        <f>COUNTIF(K53:T53,$Z$8)</f>
        <v>9</v>
      </c>
      <c r="W53" s="4"/>
      <c r="X53" s="68">
        <f>V53/U53</f>
        <v>0.9</v>
      </c>
    </row>
    <row r="54" spans="1:24" s="38" customFormat="1" ht="23.4" customHeight="1" x14ac:dyDescent="0.45">
      <c r="E54" s="54"/>
      <c r="F54" s="94"/>
      <c r="G54" s="95"/>
      <c r="H54" s="95"/>
      <c r="I54" s="70"/>
      <c r="J54" s="70"/>
      <c r="K54" s="103"/>
      <c r="L54" s="103"/>
      <c r="M54" s="103"/>
      <c r="N54" s="103"/>
      <c r="O54" s="104"/>
      <c r="P54" s="104"/>
      <c r="Q54" s="103"/>
      <c r="R54" s="104"/>
      <c r="S54" s="103"/>
      <c r="T54" s="70"/>
      <c r="U54" s="4"/>
      <c r="V54" s="4"/>
      <c r="W54" s="4"/>
    </row>
    <row r="55" spans="1:24" s="38" customFormat="1" ht="27" customHeight="1" x14ac:dyDescent="0.45">
      <c r="C55" s="39"/>
      <c r="D55" s="40"/>
      <c r="E55" s="41" t="s">
        <v>16</v>
      </c>
      <c r="F55" s="87" t="s">
        <v>17</v>
      </c>
      <c r="G55" s="88" t="s">
        <v>36</v>
      </c>
      <c r="H55" s="89"/>
      <c r="I55" s="70"/>
      <c r="J55" s="70"/>
      <c r="K55" s="103"/>
      <c r="L55" s="103"/>
      <c r="M55" s="103"/>
      <c r="N55" s="103"/>
      <c r="O55" s="104"/>
      <c r="P55" s="104"/>
      <c r="Q55" s="103"/>
      <c r="R55" s="104"/>
      <c r="S55" s="103"/>
      <c r="T55" s="70"/>
      <c r="U55" s="4"/>
      <c r="V55" s="4"/>
      <c r="W55" s="4"/>
    </row>
    <row r="56" spans="1:24" s="38" customFormat="1" ht="45" customHeight="1" x14ac:dyDescent="0.45">
      <c r="A56" s="42" t="s">
        <v>18</v>
      </c>
      <c r="B56" s="42" t="s">
        <v>12</v>
      </c>
      <c r="C56" s="39"/>
      <c r="D56" s="40"/>
      <c r="E56" s="43" t="s">
        <v>13</v>
      </c>
      <c r="F56" s="90" t="s">
        <v>15</v>
      </c>
      <c r="G56" s="80" t="s">
        <v>124</v>
      </c>
      <c r="H56" s="80" t="s">
        <v>125</v>
      </c>
      <c r="I56" s="70"/>
      <c r="J56" s="70"/>
      <c r="K56" s="103"/>
      <c r="L56" s="103"/>
      <c r="M56" s="103"/>
      <c r="N56" s="103"/>
      <c r="O56" s="104"/>
      <c r="P56" s="104"/>
      <c r="Q56" s="103"/>
      <c r="R56" s="104"/>
      <c r="S56" s="103"/>
      <c r="T56" s="70"/>
      <c r="U56" s="4"/>
      <c r="V56" s="4"/>
      <c r="W56" s="4"/>
    </row>
    <row r="57" spans="1:24" s="38" customFormat="1" ht="45" customHeight="1" x14ac:dyDescent="0.45">
      <c r="A57" s="42">
        <v>7</v>
      </c>
      <c r="B57" s="32" t="s">
        <v>66</v>
      </c>
      <c r="C57" s="53" t="s">
        <v>1</v>
      </c>
      <c r="D57" s="46"/>
      <c r="E57" s="52" t="s">
        <v>67</v>
      </c>
      <c r="F57" s="2" t="s">
        <v>68</v>
      </c>
      <c r="G57" s="71" t="s">
        <v>159</v>
      </c>
      <c r="H57" s="90" t="s">
        <v>183</v>
      </c>
      <c r="I57" s="70"/>
      <c r="J57" s="70"/>
      <c r="K57" s="103" t="s">
        <v>159</v>
      </c>
      <c r="L57" s="103" t="s">
        <v>159</v>
      </c>
      <c r="M57" s="103" t="s">
        <v>159</v>
      </c>
      <c r="N57" s="103" t="s">
        <v>159</v>
      </c>
      <c r="O57" s="104" t="s">
        <v>159</v>
      </c>
      <c r="P57" s="104" t="s">
        <v>159</v>
      </c>
      <c r="Q57" s="103" t="s">
        <v>159</v>
      </c>
      <c r="R57" s="104" t="s">
        <v>159</v>
      </c>
      <c r="S57" s="103" t="s">
        <v>159</v>
      </c>
      <c r="T57" s="70" t="s">
        <v>160</v>
      </c>
      <c r="U57" s="4">
        <f>COUNTA(K57:T57)</f>
        <v>10</v>
      </c>
      <c r="V57" s="4">
        <f>COUNTIF(K57:T57,$Z$8)</f>
        <v>9</v>
      </c>
      <c r="W57" s="4"/>
      <c r="X57" s="68">
        <f>V57/U57</f>
        <v>0.9</v>
      </c>
    </row>
    <row r="58" spans="1:24" s="38" customFormat="1" ht="23.4" customHeight="1" x14ac:dyDescent="0.45">
      <c r="E58" s="54"/>
      <c r="F58" s="94"/>
      <c r="G58" s="95"/>
      <c r="H58" s="95"/>
      <c r="I58" s="70"/>
      <c r="J58" s="70"/>
      <c r="K58" s="103"/>
      <c r="L58" s="103"/>
      <c r="M58" s="103"/>
      <c r="N58" s="103"/>
      <c r="O58" s="104"/>
      <c r="P58" s="104"/>
      <c r="Q58" s="103"/>
      <c r="R58" s="104"/>
      <c r="S58" s="103"/>
      <c r="T58" s="70"/>
      <c r="U58" s="4"/>
      <c r="V58" s="4"/>
      <c r="W58" s="4"/>
    </row>
    <row r="59" spans="1:24" s="38" customFormat="1" ht="27" customHeight="1" x14ac:dyDescent="0.45">
      <c r="C59" s="39"/>
      <c r="D59" s="40"/>
      <c r="E59" s="41" t="s">
        <v>16</v>
      </c>
      <c r="F59" s="87" t="s">
        <v>17</v>
      </c>
      <c r="G59" s="88" t="s">
        <v>36</v>
      </c>
      <c r="H59" s="89"/>
      <c r="I59" s="70"/>
      <c r="J59" s="70"/>
      <c r="K59" s="103"/>
      <c r="L59" s="103"/>
      <c r="M59" s="103"/>
      <c r="N59" s="103"/>
      <c r="O59" s="104"/>
      <c r="P59" s="104"/>
      <c r="Q59" s="103"/>
      <c r="R59" s="104"/>
      <c r="S59" s="103"/>
      <c r="T59" s="70"/>
      <c r="U59" s="4"/>
      <c r="V59" s="4"/>
      <c r="W59" s="4"/>
    </row>
    <row r="60" spans="1:24" s="38" customFormat="1" ht="45" customHeight="1" x14ac:dyDescent="0.45">
      <c r="A60" s="42" t="s">
        <v>18</v>
      </c>
      <c r="B60" s="42" t="s">
        <v>12</v>
      </c>
      <c r="C60" s="39"/>
      <c r="D60" s="40"/>
      <c r="E60" s="43" t="s">
        <v>13</v>
      </c>
      <c r="F60" s="90" t="s">
        <v>15</v>
      </c>
      <c r="G60" s="80" t="s">
        <v>124</v>
      </c>
      <c r="H60" s="80" t="s">
        <v>125</v>
      </c>
      <c r="I60" s="70"/>
      <c r="J60" s="70"/>
      <c r="K60" s="103"/>
      <c r="L60" s="103"/>
      <c r="M60" s="103"/>
      <c r="N60" s="103"/>
      <c r="O60" s="104"/>
      <c r="P60" s="104"/>
      <c r="Q60" s="103"/>
      <c r="R60" s="104"/>
      <c r="S60" s="103"/>
      <c r="T60" s="70"/>
      <c r="U60" s="4"/>
      <c r="V60" s="4"/>
      <c r="W60" s="4"/>
    </row>
    <row r="61" spans="1:24" s="38" customFormat="1" ht="45" customHeight="1" x14ac:dyDescent="0.45">
      <c r="A61" s="64">
        <v>8</v>
      </c>
      <c r="B61" s="33" t="s">
        <v>69</v>
      </c>
      <c r="C61" s="45" t="s">
        <v>1</v>
      </c>
      <c r="D61" s="46"/>
      <c r="E61" s="47" t="s">
        <v>70</v>
      </c>
      <c r="F61" s="91"/>
      <c r="G61" s="92"/>
      <c r="H61" s="93"/>
      <c r="I61" s="70"/>
      <c r="J61" s="70"/>
      <c r="K61" s="103"/>
      <c r="L61" s="103"/>
      <c r="M61" s="103"/>
      <c r="N61" s="103"/>
      <c r="O61" s="104"/>
      <c r="P61" s="104"/>
      <c r="Q61" s="103"/>
      <c r="R61" s="104"/>
      <c r="S61" s="103"/>
      <c r="T61" s="70"/>
      <c r="U61" s="4"/>
      <c r="V61" s="4"/>
      <c r="W61" s="4"/>
    </row>
    <row r="62" spans="1:24" s="38" customFormat="1" ht="75" customHeight="1" x14ac:dyDescent="0.45">
      <c r="A62" s="65"/>
      <c r="B62" s="25" t="s">
        <v>113</v>
      </c>
      <c r="C62" s="48"/>
      <c r="D62" s="59" t="s">
        <v>2</v>
      </c>
      <c r="E62" s="63" t="s">
        <v>71</v>
      </c>
      <c r="F62" s="67" t="s">
        <v>72</v>
      </c>
      <c r="G62" s="71" t="s">
        <v>166</v>
      </c>
      <c r="H62" s="90" t="s">
        <v>198</v>
      </c>
      <c r="I62" s="70"/>
      <c r="J62" s="70"/>
      <c r="K62" s="103" t="s">
        <v>159</v>
      </c>
      <c r="L62" s="103" t="s">
        <v>160</v>
      </c>
      <c r="M62" s="103" t="s">
        <v>160</v>
      </c>
      <c r="N62" s="103" t="s">
        <v>160</v>
      </c>
      <c r="O62" s="104" t="s">
        <v>159</v>
      </c>
      <c r="P62" s="104" t="s">
        <v>159</v>
      </c>
      <c r="Q62" s="103" t="s">
        <v>159</v>
      </c>
      <c r="R62" s="104" t="s">
        <v>160</v>
      </c>
      <c r="S62" s="103" t="s">
        <v>159</v>
      </c>
      <c r="T62" s="70" t="s">
        <v>159</v>
      </c>
      <c r="U62" s="4">
        <f t="shared" ref="U62:U67" si="29">COUNTA(K62:T62)</f>
        <v>10</v>
      </c>
      <c r="V62" s="4">
        <f t="shared" ref="V62:V67" si="30">COUNTIF(K62:T62,$Z$8)</f>
        <v>6</v>
      </c>
      <c r="W62" s="4"/>
      <c r="X62" s="68">
        <f t="shared" ref="X62:X67" si="31">V62/U62</f>
        <v>0.6</v>
      </c>
    </row>
    <row r="63" spans="1:24" s="38" customFormat="1" ht="90" customHeight="1" x14ac:dyDescent="0.45">
      <c r="A63" s="65"/>
      <c r="B63" s="25"/>
      <c r="C63" s="48"/>
      <c r="D63" s="105" t="s">
        <v>3</v>
      </c>
      <c r="E63" s="67" t="s">
        <v>130</v>
      </c>
      <c r="F63" s="67" t="s">
        <v>128</v>
      </c>
      <c r="G63" s="71" t="s">
        <v>160</v>
      </c>
      <c r="H63" s="90" t="s">
        <v>202</v>
      </c>
      <c r="I63" s="70"/>
      <c r="J63" s="70"/>
      <c r="K63" s="103" t="s">
        <v>160</v>
      </c>
      <c r="L63" s="103" t="s">
        <v>160</v>
      </c>
      <c r="M63" s="103" t="s">
        <v>160</v>
      </c>
      <c r="N63" s="103" t="s">
        <v>160</v>
      </c>
      <c r="O63" s="104" t="s">
        <v>160</v>
      </c>
      <c r="P63" s="104" t="s">
        <v>160</v>
      </c>
      <c r="Q63" s="103" t="s">
        <v>160</v>
      </c>
      <c r="R63" s="104" t="s">
        <v>159</v>
      </c>
      <c r="S63" s="103" t="s">
        <v>160</v>
      </c>
      <c r="T63" s="70" t="s">
        <v>160</v>
      </c>
      <c r="U63" s="4">
        <f t="shared" si="29"/>
        <v>10</v>
      </c>
      <c r="V63" s="4">
        <f t="shared" si="30"/>
        <v>1</v>
      </c>
      <c r="W63" s="4"/>
      <c r="X63" s="68">
        <f t="shared" si="31"/>
        <v>0.1</v>
      </c>
    </row>
    <row r="64" spans="1:24" s="38" customFormat="1" ht="75" customHeight="1" x14ac:dyDescent="0.45">
      <c r="A64" s="65"/>
      <c r="B64" s="25"/>
      <c r="C64" s="48"/>
      <c r="D64" s="105" t="s">
        <v>4</v>
      </c>
      <c r="E64" s="67" t="s">
        <v>131</v>
      </c>
      <c r="F64" s="67" t="s">
        <v>129</v>
      </c>
      <c r="G64" s="71" t="s">
        <v>166</v>
      </c>
      <c r="H64" s="90" t="s">
        <v>197</v>
      </c>
      <c r="I64" s="70"/>
      <c r="J64" s="70"/>
      <c r="K64" s="103" t="s">
        <v>160</v>
      </c>
      <c r="L64" s="103" t="s">
        <v>159</v>
      </c>
      <c r="M64" s="103" t="s">
        <v>160</v>
      </c>
      <c r="N64" s="103" t="s">
        <v>159</v>
      </c>
      <c r="O64" s="104" t="s">
        <v>159</v>
      </c>
      <c r="P64" s="104" t="s">
        <v>159</v>
      </c>
      <c r="Q64" s="103" t="s">
        <v>159</v>
      </c>
      <c r="R64" s="104" t="s">
        <v>160</v>
      </c>
      <c r="S64" s="103" t="s">
        <v>159</v>
      </c>
      <c r="T64" s="70" t="s">
        <v>160</v>
      </c>
      <c r="U64" s="4">
        <f t="shared" si="29"/>
        <v>10</v>
      </c>
      <c r="V64" s="4">
        <f t="shared" si="30"/>
        <v>6</v>
      </c>
      <c r="W64" s="4"/>
      <c r="X64" s="68">
        <f t="shared" si="31"/>
        <v>0.6</v>
      </c>
    </row>
    <row r="65" spans="1:24" s="38" customFormat="1" ht="75" customHeight="1" x14ac:dyDescent="0.45">
      <c r="A65" s="65"/>
      <c r="B65" s="25"/>
      <c r="C65" s="48"/>
      <c r="D65" s="105" t="s">
        <v>77</v>
      </c>
      <c r="E65" s="63" t="s">
        <v>73</v>
      </c>
      <c r="F65" s="67" t="s">
        <v>74</v>
      </c>
      <c r="G65" s="71" t="s">
        <v>167</v>
      </c>
      <c r="H65" s="84" t="s">
        <v>199</v>
      </c>
      <c r="I65" s="70"/>
      <c r="J65" s="70"/>
      <c r="K65" s="103" t="s">
        <v>159</v>
      </c>
      <c r="L65" s="103" t="s">
        <v>159</v>
      </c>
      <c r="M65" s="103" t="s">
        <v>159</v>
      </c>
      <c r="N65" s="103" t="s">
        <v>159</v>
      </c>
      <c r="O65" s="104" t="s">
        <v>159</v>
      </c>
      <c r="P65" s="104" t="s">
        <v>160</v>
      </c>
      <c r="Q65" s="103" t="s">
        <v>159</v>
      </c>
      <c r="R65" s="104" t="s">
        <v>159</v>
      </c>
      <c r="S65" s="103" t="s">
        <v>159</v>
      </c>
      <c r="T65" s="70" t="s">
        <v>160</v>
      </c>
      <c r="U65" s="4">
        <f t="shared" si="29"/>
        <v>10</v>
      </c>
      <c r="V65" s="4">
        <f t="shared" si="30"/>
        <v>8</v>
      </c>
      <c r="W65" s="4"/>
      <c r="X65" s="68">
        <f t="shared" si="31"/>
        <v>0.8</v>
      </c>
    </row>
    <row r="66" spans="1:24" s="38" customFormat="1" ht="75" customHeight="1" x14ac:dyDescent="0.45">
      <c r="A66" s="65"/>
      <c r="B66" s="25"/>
      <c r="C66" s="48"/>
      <c r="D66" s="105" t="s">
        <v>89</v>
      </c>
      <c r="E66" s="63" t="s">
        <v>75</v>
      </c>
      <c r="F66" s="67" t="s">
        <v>76</v>
      </c>
      <c r="G66" s="71" t="s">
        <v>166</v>
      </c>
      <c r="H66" s="84" t="s">
        <v>201</v>
      </c>
      <c r="I66" s="70"/>
      <c r="J66" s="70"/>
      <c r="K66" s="103" t="s">
        <v>160</v>
      </c>
      <c r="L66" s="103" t="s">
        <v>159</v>
      </c>
      <c r="M66" s="103" t="s">
        <v>159</v>
      </c>
      <c r="N66" s="103" t="s">
        <v>160</v>
      </c>
      <c r="O66" s="104" t="s">
        <v>160</v>
      </c>
      <c r="P66" s="104" t="s">
        <v>159</v>
      </c>
      <c r="Q66" s="103" t="s">
        <v>160</v>
      </c>
      <c r="R66" s="104" t="s">
        <v>159</v>
      </c>
      <c r="S66" s="103" t="s">
        <v>159</v>
      </c>
      <c r="T66" s="70" t="s">
        <v>159</v>
      </c>
      <c r="U66" s="4">
        <f t="shared" si="29"/>
        <v>10</v>
      </c>
      <c r="V66" s="4">
        <f t="shared" si="30"/>
        <v>6</v>
      </c>
      <c r="W66" s="4"/>
      <c r="X66" s="68">
        <f t="shared" si="31"/>
        <v>0.6</v>
      </c>
    </row>
    <row r="67" spans="1:24" s="38" customFormat="1" ht="100.8" customHeight="1" x14ac:dyDescent="0.45">
      <c r="A67" s="66"/>
      <c r="B67" s="29"/>
      <c r="C67" s="50"/>
      <c r="D67" s="105" t="s">
        <v>91</v>
      </c>
      <c r="E67" s="63" t="s">
        <v>78</v>
      </c>
      <c r="F67" s="67" t="s">
        <v>79</v>
      </c>
      <c r="G67" s="71" t="s">
        <v>160</v>
      </c>
      <c r="H67" s="90" t="s">
        <v>200</v>
      </c>
      <c r="I67" s="70"/>
      <c r="J67" s="70"/>
      <c r="K67" s="103" t="s">
        <v>160</v>
      </c>
      <c r="L67" s="103" t="s">
        <v>160</v>
      </c>
      <c r="M67" s="103" t="s">
        <v>159</v>
      </c>
      <c r="N67" s="103" t="s">
        <v>160</v>
      </c>
      <c r="O67" s="104" t="s">
        <v>160</v>
      </c>
      <c r="P67" s="104" t="s">
        <v>160</v>
      </c>
      <c r="Q67" s="103" t="s">
        <v>159</v>
      </c>
      <c r="R67" s="104" t="s">
        <v>160</v>
      </c>
      <c r="S67" s="103" t="s">
        <v>159</v>
      </c>
      <c r="T67" s="70" t="s">
        <v>160</v>
      </c>
      <c r="U67" s="4">
        <f t="shared" si="29"/>
        <v>10</v>
      </c>
      <c r="V67" s="4">
        <f t="shared" si="30"/>
        <v>3</v>
      </c>
      <c r="W67" s="4"/>
      <c r="X67" s="68">
        <f t="shared" si="31"/>
        <v>0.3</v>
      </c>
    </row>
    <row r="68" spans="1:24" s="38" customFormat="1" ht="23.4" customHeight="1" x14ac:dyDescent="0.45">
      <c r="E68" s="54"/>
      <c r="F68" s="94"/>
      <c r="G68" s="95"/>
      <c r="H68" s="95"/>
      <c r="I68" s="70"/>
      <c r="J68" s="70"/>
      <c r="K68" s="103"/>
      <c r="L68" s="103"/>
      <c r="M68" s="103"/>
      <c r="N68" s="103"/>
      <c r="O68" s="104"/>
      <c r="P68" s="104"/>
      <c r="Q68" s="103"/>
      <c r="R68" s="104"/>
      <c r="S68" s="103"/>
      <c r="T68" s="70"/>
      <c r="U68" s="4"/>
      <c r="V68" s="4"/>
      <c r="W68" s="4"/>
    </row>
    <row r="69" spans="1:24" s="38" customFormat="1" ht="27" customHeight="1" x14ac:dyDescent="0.45">
      <c r="C69" s="39"/>
      <c r="D69" s="40"/>
      <c r="E69" s="41" t="s">
        <v>16</v>
      </c>
      <c r="F69" s="87" t="s">
        <v>17</v>
      </c>
      <c r="G69" s="88" t="s">
        <v>36</v>
      </c>
      <c r="H69" s="89"/>
      <c r="I69" s="70"/>
      <c r="J69" s="70"/>
      <c r="K69" s="103"/>
      <c r="L69" s="103"/>
      <c r="M69" s="103"/>
      <c r="N69" s="103"/>
      <c r="O69" s="104"/>
      <c r="P69" s="104"/>
      <c r="Q69" s="103"/>
      <c r="R69" s="104"/>
      <c r="S69" s="103"/>
      <c r="T69" s="70"/>
      <c r="U69" s="4"/>
      <c r="V69" s="4"/>
      <c r="W69" s="4"/>
    </row>
    <row r="70" spans="1:24" s="38" customFormat="1" ht="45" customHeight="1" x14ac:dyDescent="0.45">
      <c r="A70" s="42" t="s">
        <v>18</v>
      </c>
      <c r="B70" s="42" t="s">
        <v>12</v>
      </c>
      <c r="C70" s="39"/>
      <c r="D70" s="40"/>
      <c r="E70" s="43" t="s">
        <v>13</v>
      </c>
      <c r="F70" s="90" t="s">
        <v>15</v>
      </c>
      <c r="G70" s="80" t="s">
        <v>124</v>
      </c>
      <c r="H70" s="80" t="s">
        <v>125</v>
      </c>
      <c r="I70" s="70"/>
      <c r="J70" s="70"/>
      <c r="K70" s="103"/>
      <c r="L70" s="103"/>
      <c r="M70" s="103"/>
      <c r="N70" s="103"/>
      <c r="O70" s="104"/>
      <c r="P70" s="104"/>
      <c r="Q70" s="103"/>
      <c r="R70" s="104"/>
      <c r="S70" s="103"/>
      <c r="T70" s="70"/>
      <c r="U70" s="4"/>
      <c r="V70" s="4"/>
      <c r="W70" s="4"/>
    </row>
    <row r="71" spans="1:24" s="38" customFormat="1" ht="45" customHeight="1" x14ac:dyDescent="0.45">
      <c r="A71" s="64">
        <v>9</v>
      </c>
      <c r="B71" s="33" t="s">
        <v>80</v>
      </c>
      <c r="C71" s="45" t="s">
        <v>1</v>
      </c>
      <c r="D71" s="46"/>
      <c r="E71" s="47" t="s">
        <v>81</v>
      </c>
      <c r="F71" s="91"/>
      <c r="G71" s="92"/>
      <c r="H71" s="93"/>
      <c r="I71" s="70"/>
      <c r="J71" s="70"/>
      <c r="K71" s="103"/>
      <c r="L71" s="103"/>
      <c r="M71" s="103"/>
      <c r="N71" s="103"/>
      <c r="O71" s="104"/>
      <c r="P71" s="104"/>
      <c r="Q71" s="103"/>
      <c r="R71" s="104"/>
      <c r="S71" s="103"/>
      <c r="T71" s="70"/>
      <c r="U71" s="4"/>
      <c r="V71" s="4"/>
      <c r="W71" s="4"/>
    </row>
    <row r="72" spans="1:24" s="38" customFormat="1" ht="45" customHeight="1" x14ac:dyDescent="0.45">
      <c r="A72" s="65"/>
      <c r="B72" s="34" t="s">
        <v>82</v>
      </c>
      <c r="C72" s="48"/>
      <c r="D72" s="59" t="s">
        <v>2</v>
      </c>
      <c r="E72" s="63" t="s">
        <v>83</v>
      </c>
      <c r="F72" s="3" t="s">
        <v>115</v>
      </c>
      <c r="G72" s="71" t="s">
        <v>165</v>
      </c>
      <c r="H72" s="90" t="s">
        <v>184</v>
      </c>
      <c r="I72" s="70"/>
      <c r="J72" s="70"/>
      <c r="K72" s="103" t="s">
        <v>159</v>
      </c>
      <c r="L72" s="103" t="s">
        <v>160</v>
      </c>
      <c r="M72" s="103" t="s">
        <v>160</v>
      </c>
      <c r="N72" s="103" t="s">
        <v>159</v>
      </c>
      <c r="O72" s="104" t="s">
        <v>159</v>
      </c>
      <c r="P72" s="104" t="s">
        <v>160</v>
      </c>
      <c r="Q72" s="103" t="s">
        <v>159</v>
      </c>
      <c r="R72" s="104" t="s">
        <v>159</v>
      </c>
      <c r="S72" s="103" t="s">
        <v>159</v>
      </c>
      <c r="T72" s="70" t="s">
        <v>159</v>
      </c>
      <c r="U72" s="4">
        <f t="shared" ref="U72:U78" si="32">COUNTA(K72:T72)</f>
        <v>10</v>
      </c>
      <c r="V72" s="4">
        <f t="shared" ref="V72:V78" si="33">COUNTIF(K72:T72,$Z$8)</f>
        <v>7</v>
      </c>
      <c r="W72" s="4"/>
      <c r="X72" s="68">
        <f t="shared" ref="X72:X78" si="34">V72/U72</f>
        <v>0.7</v>
      </c>
    </row>
    <row r="73" spans="1:24" s="38" customFormat="1" ht="45" customHeight="1" x14ac:dyDescent="0.45">
      <c r="A73" s="65"/>
      <c r="B73" s="25"/>
      <c r="C73" s="26"/>
      <c r="D73" s="61" t="s">
        <v>3</v>
      </c>
      <c r="E73" s="63" t="s">
        <v>84</v>
      </c>
      <c r="F73" s="3" t="s">
        <v>116</v>
      </c>
      <c r="G73" s="71" t="s">
        <v>165</v>
      </c>
      <c r="H73" s="80" t="s">
        <v>187</v>
      </c>
      <c r="I73" s="70"/>
      <c r="J73" s="70"/>
      <c r="K73" s="103" t="s">
        <v>159</v>
      </c>
      <c r="L73" s="103" t="s">
        <v>159</v>
      </c>
      <c r="M73" s="103" t="s">
        <v>160</v>
      </c>
      <c r="N73" s="103" t="s">
        <v>159</v>
      </c>
      <c r="O73" s="104" t="s">
        <v>159</v>
      </c>
      <c r="P73" s="104" t="s">
        <v>160</v>
      </c>
      <c r="Q73" s="103" t="s">
        <v>159</v>
      </c>
      <c r="R73" s="104" t="s">
        <v>160</v>
      </c>
      <c r="S73" s="103" t="s">
        <v>159</v>
      </c>
      <c r="T73" s="70" t="s">
        <v>159</v>
      </c>
      <c r="U73" s="4">
        <f t="shared" si="32"/>
        <v>10</v>
      </c>
      <c r="V73" s="4">
        <f t="shared" si="33"/>
        <v>7</v>
      </c>
      <c r="W73" s="4"/>
      <c r="X73" s="68">
        <f t="shared" si="34"/>
        <v>0.7</v>
      </c>
    </row>
    <row r="74" spans="1:24" s="38" customFormat="1" ht="45" customHeight="1" x14ac:dyDescent="0.45">
      <c r="A74" s="65"/>
      <c r="B74" s="25"/>
      <c r="C74" s="26"/>
      <c r="D74" s="61" t="s">
        <v>85</v>
      </c>
      <c r="E74" s="63" t="s">
        <v>86</v>
      </c>
      <c r="F74" s="3" t="s">
        <v>117</v>
      </c>
      <c r="G74" s="71" t="s">
        <v>165</v>
      </c>
      <c r="H74" s="80" t="s">
        <v>187</v>
      </c>
      <c r="I74" s="70"/>
      <c r="J74" s="70"/>
      <c r="K74" s="103" t="s">
        <v>159</v>
      </c>
      <c r="L74" s="103" t="s">
        <v>159</v>
      </c>
      <c r="M74" s="103" t="s">
        <v>160</v>
      </c>
      <c r="N74" s="103" t="s">
        <v>160</v>
      </c>
      <c r="O74" s="104" t="s">
        <v>159</v>
      </c>
      <c r="P74" s="104" t="s">
        <v>160</v>
      </c>
      <c r="Q74" s="103" t="s">
        <v>160</v>
      </c>
      <c r="R74" s="104" t="s">
        <v>160</v>
      </c>
      <c r="S74" s="103" t="s">
        <v>159</v>
      </c>
      <c r="T74" s="70" t="s">
        <v>159</v>
      </c>
      <c r="U74" s="4">
        <f t="shared" si="32"/>
        <v>10</v>
      </c>
      <c r="V74" s="4">
        <f t="shared" si="33"/>
        <v>5</v>
      </c>
      <c r="W74" s="4"/>
      <c r="X74" s="68">
        <f t="shared" si="34"/>
        <v>0.5</v>
      </c>
    </row>
    <row r="75" spans="1:24" s="38" customFormat="1" ht="45" customHeight="1" x14ac:dyDescent="0.45">
      <c r="A75" s="65"/>
      <c r="B75" s="25"/>
      <c r="C75" s="26"/>
      <c r="D75" s="61" t="s">
        <v>87</v>
      </c>
      <c r="E75" s="63" t="s">
        <v>88</v>
      </c>
      <c r="F75" s="3" t="s">
        <v>118</v>
      </c>
      <c r="G75" s="71" t="s">
        <v>165</v>
      </c>
      <c r="H75" s="90" t="s">
        <v>185</v>
      </c>
      <c r="I75" s="70"/>
      <c r="J75" s="70"/>
      <c r="K75" s="103" t="s">
        <v>159</v>
      </c>
      <c r="L75" s="103" t="s">
        <v>159</v>
      </c>
      <c r="M75" s="103" t="s">
        <v>159</v>
      </c>
      <c r="N75" s="103" t="s">
        <v>159</v>
      </c>
      <c r="O75" s="104" t="s">
        <v>159</v>
      </c>
      <c r="P75" s="104" t="s">
        <v>159</v>
      </c>
      <c r="Q75" s="103" t="s">
        <v>159</v>
      </c>
      <c r="R75" s="104" t="s">
        <v>159</v>
      </c>
      <c r="S75" s="103" t="s">
        <v>159</v>
      </c>
      <c r="T75" s="70" t="s">
        <v>159</v>
      </c>
      <c r="U75" s="4">
        <f t="shared" si="32"/>
        <v>10</v>
      </c>
      <c r="V75" s="4">
        <f t="shared" si="33"/>
        <v>10</v>
      </c>
      <c r="W75" s="4"/>
      <c r="X75" s="68">
        <f t="shared" si="34"/>
        <v>1</v>
      </c>
    </row>
    <row r="76" spans="1:24" s="38" customFormat="1" ht="45" customHeight="1" x14ac:dyDescent="0.45">
      <c r="A76" s="65"/>
      <c r="B76" s="25"/>
      <c r="C76" s="26"/>
      <c r="D76" s="61" t="s">
        <v>89</v>
      </c>
      <c r="E76" s="63" t="s">
        <v>90</v>
      </c>
      <c r="F76" s="3" t="s">
        <v>119</v>
      </c>
      <c r="G76" s="71" t="s">
        <v>165</v>
      </c>
      <c r="H76" s="90" t="s">
        <v>184</v>
      </c>
      <c r="I76" s="70"/>
      <c r="J76" s="70"/>
      <c r="K76" s="103" t="s">
        <v>160</v>
      </c>
      <c r="L76" s="103" t="s">
        <v>159</v>
      </c>
      <c r="M76" s="103" t="s">
        <v>160</v>
      </c>
      <c r="N76" s="103" t="s">
        <v>160</v>
      </c>
      <c r="O76" s="104" t="s">
        <v>160</v>
      </c>
      <c r="P76" s="104" t="s">
        <v>160</v>
      </c>
      <c r="Q76" s="103" t="s">
        <v>159</v>
      </c>
      <c r="R76" s="104" t="s">
        <v>160</v>
      </c>
      <c r="S76" s="103" t="s">
        <v>160</v>
      </c>
      <c r="T76" s="70" t="s">
        <v>159</v>
      </c>
      <c r="U76" s="4">
        <f t="shared" si="32"/>
        <v>10</v>
      </c>
      <c r="V76" s="4">
        <f t="shared" si="33"/>
        <v>3</v>
      </c>
      <c r="W76" s="4"/>
      <c r="X76" s="68">
        <f t="shared" si="34"/>
        <v>0.3</v>
      </c>
    </row>
    <row r="77" spans="1:24" s="38" customFormat="1" ht="45" customHeight="1" x14ac:dyDescent="0.45">
      <c r="A77" s="65"/>
      <c r="B77" s="25"/>
      <c r="C77" s="26"/>
      <c r="D77" s="61" t="s">
        <v>91</v>
      </c>
      <c r="E77" s="63" t="s">
        <v>92</v>
      </c>
      <c r="F77" s="3" t="s">
        <v>120</v>
      </c>
      <c r="G77" s="71" t="s">
        <v>160</v>
      </c>
      <c r="H77" s="80" t="s">
        <v>186</v>
      </c>
      <c r="I77" s="70"/>
      <c r="J77" s="70"/>
      <c r="K77" s="103" t="s">
        <v>160</v>
      </c>
      <c r="L77" s="103" t="s">
        <v>160</v>
      </c>
      <c r="M77" s="103" t="s">
        <v>160</v>
      </c>
      <c r="N77" s="103" t="s">
        <v>160</v>
      </c>
      <c r="O77" s="104" t="s">
        <v>160</v>
      </c>
      <c r="P77" s="104" t="s">
        <v>160</v>
      </c>
      <c r="Q77" s="103" t="s">
        <v>160</v>
      </c>
      <c r="R77" s="104" t="s">
        <v>160</v>
      </c>
      <c r="S77" s="103" t="s">
        <v>160</v>
      </c>
      <c r="T77" s="70" t="s">
        <v>160</v>
      </c>
      <c r="U77" s="4">
        <f t="shared" si="32"/>
        <v>10</v>
      </c>
      <c r="V77" s="4">
        <f t="shared" si="33"/>
        <v>0</v>
      </c>
      <c r="W77" s="4"/>
      <c r="X77" s="68">
        <f t="shared" si="34"/>
        <v>0</v>
      </c>
    </row>
    <row r="78" spans="1:24" s="38" customFormat="1" ht="45" customHeight="1" x14ac:dyDescent="0.45">
      <c r="A78" s="66"/>
      <c r="B78" s="35"/>
      <c r="C78" s="29"/>
      <c r="D78" s="61" t="s">
        <v>93</v>
      </c>
      <c r="E78" s="63" t="s">
        <v>94</v>
      </c>
      <c r="F78" s="3" t="s">
        <v>121</v>
      </c>
      <c r="G78" s="71" t="s">
        <v>165</v>
      </c>
      <c r="H78" s="80" t="s">
        <v>186</v>
      </c>
      <c r="I78" s="70"/>
      <c r="J78" s="70"/>
      <c r="K78" s="103" t="s">
        <v>160</v>
      </c>
      <c r="L78" s="103" t="s">
        <v>160</v>
      </c>
      <c r="M78" s="103" t="s">
        <v>160</v>
      </c>
      <c r="N78" s="103" t="s">
        <v>160</v>
      </c>
      <c r="O78" s="104" t="s">
        <v>160</v>
      </c>
      <c r="P78" s="104" t="s">
        <v>160</v>
      </c>
      <c r="Q78" s="103" t="s">
        <v>159</v>
      </c>
      <c r="R78" s="104" t="s">
        <v>160</v>
      </c>
      <c r="S78" s="103" t="s">
        <v>160</v>
      </c>
      <c r="T78" s="70" t="s">
        <v>159</v>
      </c>
      <c r="U78" s="4">
        <f t="shared" si="32"/>
        <v>10</v>
      </c>
      <c r="V78" s="4">
        <f t="shared" si="33"/>
        <v>2</v>
      </c>
      <c r="W78" s="4"/>
      <c r="X78" s="68">
        <f t="shared" si="34"/>
        <v>0.2</v>
      </c>
    </row>
    <row r="79" spans="1:24" s="38" customFormat="1" ht="23.4" customHeight="1" x14ac:dyDescent="0.45">
      <c r="E79" s="54"/>
      <c r="F79" s="94"/>
      <c r="G79" s="95"/>
      <c r="H79" s="95"/>
      <c r="I79" s="70"/>
      <c r="J79" s="70"/>
      <c r="K79" s="103"/>
      <c r="L79" s="103"/>
      <c r="M79" s="103"/>
      <c r="N79" s="103"/>
      <c r="O79" s="104"/>
      <c r="P79" s="104"/>
      <c r="Q79" s="103"/>
      <c r="R79" s="104"/>
      <c r="S79" s="103"/>
      <c r="T79" s="70"/>
      <c r="U79" s="4"/>
      <c r="V79" s="4"/>
      <c r="W79" s="4"/>
    </row>
    <row r="80" spans="1:24" s="38" customFormat="1" ht="27" customHeight="1" x14ac:dyDescent="0.45">
      <c r="C80" s="39"/>
      <c r="D80" s="40"/>
      <c r="E80" s="41" t="s">
        <v>16</v>
      </c>
      <c r="F80" s="87" t="s">
        <v>17</v>
      </c>
      <c r="G80" s="88" t="s">
        <v>36</v>
      </c>
      <c r="H80" s="89"/>
      <c r="I80" s="70"/>
      <c r="J80" s="70"/>
      <c r="K80" s="103"/>
      <c r="L80" s="103"/>
      <c r="M80" s="103"/>
      <c r="N80" s="103"/>
      <c r="O80" s="104"/>
      <c r="P80" s="104"/>
      <c r="Q80" s="103"/>
      <c r="R80" s="104"/>
      <c r="S80" s="103"/>
      <c r="T80" s="70"/>
      <c r="U80" s="4"/>
      <c r="V80" s="4"/>
      <c r="W80" s="4"/>
    </row>
    <row r="81" spans="1:24" s="38" customFormat="1" ht="45" customHeight="1" x14ac:dyDescent="0.45">
      <c r="A81" s="42" t="s">
        <v>18</v>
      </c>
      <c r="B81" s="42" t="s">
        <v>12</v>
      </c>
      <c r="C81" s="39"/>
      <c r="D81" s="40"/>
      <c r="E81" s="43" t="s">
        <v>13</v>
      </c>
      <c r="F81" s="90" t="s">
        <v>15</v>
      </c>
      <c r="G81" s="80" t="s">
        <v>124</v>
      </c>
      <c r="H81" s="80" t="s">
        <v>125</v>
      </c>
      <c r="I81" s="70"/>
      <c r="J81" s="70"/>
      <c r="K81" s="103"/>
      <c r="L81" s="103"/>
      <c r="M81" s="103"/>
      <c r="N81" s="103"/>
      <c r="O81" s="104"/>
      <c r="P81" s="104"/>
      <c r="Q81" s="103"/>
      <c r="R81" s="104"/>
      <c r="S81" s="103"/>
      <c r="T81" s="70"/>
      <c r="U81" s="4"/>
      <c r="V81" s="4"/>
      <c r="W81" s="4"/>
    </row>
    <row r="82" spans="1:24" s="38" customFormat="1" ht="45" customHeight="1" x14ac:dyDescent="0.45">
      <c r="A82" s="64">
        <v>10</v>
      </c>
      <c r="B82" s="33" t="s">
        <v>80</v>
      </c>
      <c r="C82" s="45" t="s">
        <v>1</v>
      </c>
      <c r="D82" s="46"/>
      <c r="E82" s="47" t="s">
        <v>81</v>
      </c>
      <c r="F82" s="91"/>
      <c r="G82" s="92"/>
      <c r="H82" s="93"/>
      <c r="I82" s="70"/>
      <c r="J82" s="70"/>
      <c r="K82" s="103"/>
      <c r="L82" s="103"/>
      <c r="M82" s="103"/>
      <c r="N82" s="103"/>
      <c r="O82" s="104"/>
      <c r="P82" s="104"/>
      <c r="Q82" s="103"/>
      <c r="R82" s="104"/>
      <c r="S82" s="103"/>
      <c r="T82" s="70"/>
      <c r="U82" s="4"/>
      <c r="V82" s="4"/>
      <c r="W82" s="4"/>
    </row>
    <row r="83" spans="1:24" s="38" customFormat="1" ht="45" customHeight="1" x14ac:dyDescent="0.45">
      <c r="A83" s="65"/>
      <c r="B83" s="34" t="s">
        <v>95</v>
      </c>
      <c r="C83" s="48"/>
      <c r="D83" s="59" t="s">
        <v>2</v>
      </c>
      <c r="E83" s="37" t="s">
        <v>96</v>
      </c>
      <c r="F83" s="3" t="s">
        <v>142</v>
      </c>
      <c r="G83" s="71" t="s">
        <v>165</v>
      </c>
      <c r="H83" s="90" t="s">
        <v>185</v>
      </c>
      <c r="I83" s="70"/>
      <c r="J83" s="70"/>
      <c r="K83" s="103" t="s">
        <v>159</v>
      </c>
      <c r="L83" s="103" t="s">
        <v>159</v>
      </c>
      <c r="M83" s="103" t="s">
        <v>159</v>
      </c>
      <c r="N83" s="103" t="s">
        <v>159</v>
      </c>
      <c r="O83" s="104" t="s">
        <v>159</v>
      </c>
      <c r="P83" s="104" t="s">
        <v>159</v>
      </c>
      <c r="Q83" s="103" t="s">
        <v>159</v>
      </c>
      <c r="R83" s="104" t="s">
        <v>159</v>
      </c>
      <c r="S83" s="103" t="s">
        <v>159</v>
      </c>
      <c r="T83" s="70" t="s">
        <v>159</v>
      </c>
      <c r="U83" s="4">
        <f t="shared" ref="U83:U87" si="35">COUNTA(K83:T83)</f>
        <v>10</v>
      </c>
      <c r="V83" s="4">
        <f t="shared" ref="V83:V87" si="36">COUNTIF(K83:T83,$Z$8)</f>
        <v>10</v>
      </c>
      <c r="W83" s="4"/>
      <c r="X83" s="68">
        <f t="shared" ref="X83:X87" si="37">V83/U83</f>
        <v>1</v>
      </c>
    </row>
    <row r="84" spans="1:24" s="38" customFormat="1" ht="45" customHeight="1" x14ac:dyDescent="0.45">
      <c r="A84" s="65"/>
      <c r="B84" s="25"/>
      <c r="C84" s="48"/>
      <c r="D84" s="61" t="s">
        <v>3</v>
      </c>
      <c r="E84" s="37" t="s">
        <v>97</v>
      </c>
      <c r="F84" s="3" t="s">
        <v>143</v>
      </c>
      <c r="G84" s="71" t="s">
        <v>165</v>
      </c>
      <c r="H84" s="80" t="s">
        <v>187</v>
      </c>
      <c r="I84" s="70"/>
      <c r="J84" s="70"/>
      <c r="K84" s="103" t="s">
        <v>159</v>
      </c>
      <c r="L84" s="103" t="s">
        <v>159</v>
      </c>
      <c r="M84" s="103" t="s">
        <v>159</v>
      </c>
      <c r="N84" s="103" t="s">
        <v>159</v>
      </c>
      <c r="O84" s="104" t="s">
        <v>159</v>
      </c>
      <c r="P84" s="104" t="s">
        <v>159</v>
      </c>
      <c r="Q84" s="103" t="s">
        <v>159</v>
      </c>
      <c r="R84" s="104" t="s">
        <v>159</v>
      </c>
      <c r="S84" s="103" t="s">
        <v>159</v>
      </c>
      <c r="T84" s="70" t="s">
        <v>159</v>
      </c>
      <c r="U84" s="4">
        <f t="shared" si="35"/>
        <v>10</v>
      </c>
      <c r="V84" s="4">
        <f t="shared" si="36"/>
        <v>10</v>
      </c>
      <c r="W84" s="4"/>
      <c r="X84" s="68">
        <f t="shared" si="37"/>
        <v>1</v>
      </c>
    </row>
    <row r="85" spans="1:24" s="38" customFormat="1" ht="45" customHeight="1" x14ac:dyDescent="0.45">
      <c r="A85" s="65"/>
      <c r="B85" s="25"/>
      <c r="C85" s="48"/>
      <c r="D85" s="61" t="s">
        <v>4</v>
      </c>
      <c r="E85" s="37" t="s">
        <v>98</v>
      </c>
      <c r="F85" s="3" t="s">
        <v>144</v>
      </c>
      <c r="G85" s="71" t="s">
        <v>165</v>
      </c>
      <c r="H85" s="80" t="s">
        <v>187</v>
      </c>
      <c r="I85" s="70"/>
      <c r="J85" s="70"/>
      <c r="K85" s="103" t="s">
        <v>159</v>
      </c>
      <c r="L85" s="103" t="s">
        <v>159</v>
      </c>
      <c r="M85" s="103" t="s">
        <v>159</v>
      </c>
      <c r="N85" s="103" t="s">
        <v>159</v>
      </c>
      <c r="O85" s="104" t="s">
        <v>159</v>
      </c>
      <c r="P85" s="104" t="s">
        <v>159</v>
      </c>
      <c r="Q85" s="103" t="s">
        <v>159</v>
      </c>
      <c r="R85" s="104" t="s">
        <v>159</v>
      </c>
      <c r="S85" s="103" t="s">
        <v>159</v>
      </c>
      <c r="T85" s="70" t="s">
        <v>159</v>
      </c>
      <c r="U85" s="4">
        <f t="shared" si="35"/>
        <v>10</v>
      </c>
      <c r="V85" s="4">
        <f t="shared" si="36"/>
        <v>10</v>
      </c>
      <c r="W85" s="4"/>
      <c r="X85" s="68">
        <f t="shared" si="37"/>
        <v>1</v>
      </c>
    </row>
    <row r="86" spans="1:24" s="38" customFormat="1" ht="45" customHeight="1" x14ac:dyDescent="0.45">
      <c r="A86" s="65"/>
      <c r="B86" s="25"/>
      <c r="C86" s="26"/>
      <c r="D86" s="61" t="s">
        <v>77</v>
      </c>
      <c r="E86" s="37" t="s">
        <v>99</v>
      </c>
      <c r="F86" s="3" t="s">
        <v>145</v>
      </c>
      <c r="G86" s="71" t="s">
        <v>165</v>
      </c>
      <c r="H86" s="90" t="s">
        <v>196</v>
      </c>
      <c r="I86" s="70"/>
      <c r="J86" s="70"/>
      <c r="K86" s="103"/>
      <c r="L86" s="103"/>
      <c r="M86" s="103"/>
      <c r="N86" s="103"/>
      <c r="O86" s="104" t="s">
        <v>159</v>
      </c>
      <c r="P86" s="104"/>
      <c r="Q86" s="103"/>
      <c r="R86" s="104" t="s">
        <v>159</v>
      </c>
      <c r="S86" s="103" t="s">
        <v>159</v>
      </c>
      <c r="T86" s="70"/>
      <c r="U86" s="4">
        <f>COUNTA(K86:T86)</f>
        <v>3</v>
      </c>
      <c r="V86" s="4">
        <f t="shared" si="36"/>
        <v>3</v>
      </c>
      <c r="W86" s="4"/>
      <c r="X86" s="68">
        <f>V86/U86</f>
        <v>1</v>
      </c>
    </row>
    <row r="87" spans="1:24" s="38" customFormat="1" ht="45" customHeight="1" x14ac:dyDescent="0.45">
      <c r="A87" s="66"/>
      <c r="B87" s="35"/>
      <c r="C87" s="29"/>
      <c r="D87" s="61" t="s">
        <v>100</v>
      </c>
      <c r="E87" s="37" t="s">
        <v>101</v>
      </c>
      <c r="F87" s="3" t="s">
        <v>146</v>
      </c>
      <c r="G87" s="71" t="s">
        <v>165</v>
      </c>
      <c r="H87" s="80" t="s">
        <v>187</v>
      </c>
      <c r="I87" s="70"/>
      <c r="J87" s="70"/>
      <c r="K87" s="103"/>
      <c r="L87" s="103" t="s">
        <v>159</v>
      </c>
      <c r="M87" s="103"/>
      <c r="N87" s="103"/>
      <c r="O87" s="104"/>
      <c r="P87" s="104"/>
      <c r="Q87" s="103" t="s">
        <v>159</v>
      </c>
      <c r="R87" s="104"/>
      <c r="S87" s="103"/>
      <c r="T87" s="70" t="s">
        <v>159</v>
      </c>
      <c r="U87" s="4">
        <f t="shared" si="35"/>
        <v>3</v>
      </c>
      <c r="V87" s="4">
        <f t="shared" si="36"/>
        <v>3</v>
      </c>
      <c r="W87" s="4"/>
      <c r="X87" s="68">
        <f t="shared" si="37"/>
        <v>1</v>
      </c>
    </row>
    <row r="88" spans="1:24" s="38" customFormat="1" ht="23.4" customHeight="1" x14ac:dyDescent="0.45">
      <c r="E88" s="54"/>
      <c r="F88" s="94"/>
      <c r="G88" s="95"/>
      <c r="H88" s="95"/>
      <c r="I88" s="70"/>
      <c r="J88" s="70"/>
      <c r="K88" s="103"/>
      <c r="L88" s="103"/>
      <c r="M88" s="103"/>
      <c r="N88" s="103"/>
      <c r="O88" s="104"/>
      <c r="P88" s="104"/>
      <c r="Q88" s="103"/>
      <c r="R88" s="104"/>
      <c r="S88" s="103"/>
      <c r="T88" s="70"/>
      <c r="U88" s="4"/>
      <c r="V88" s="4"/>
      <c r="W88" s="4"/>
    </row>
    <row r="89" spans="1:24" s="38" customFormat="1" ht="27" customHeight="1" x14ac:dyDescent="0.45">
      <c r="C89" s="39"/>
      <c r="D89" s="40"/>
      <c r="E89" s="41" t="s">
        <v>16</v>
      </c>
      <c r="F89" s="87" t="s">
        <v>17</v>
      </c>
      <c r="G89" s="88" t="s">
        <v>36</v>
      </c>
      <c r="H89" s="89"/>
      <c r="I89" s="70"/>
      <c r="J89" s="70"/>
      <c r="K89" s="103"/>
      <c r="L89" s="103"/>
      <c r="M89" s="103"/>
      <c r="N89" s="103"/>
      <c r="O89" s="104"/>
      <c r="P89" s="104"/>
      <c r="Q89" s="103"/>
      <c r="R89" s="104"/>
      <c r="S89" s="103"/>
      <c r="T89" s="70"/>
      <c r="U89" s="4"/>
      <c r="V89" s="4"/>
      <c r="W89" s="4"/>
    </row>
    <row r="90" spans="1:24" s="38" customFormat="1" ht="45" customHeight="1" x14ac:dyDescent="0.45">
      <c r="A90" s="42" t="s">
        <v>18</v>
      </c>
      <c r="B90" s="42" t="s">
        <v>12</v>
      </c>
      <c r="C90" s="39"/>
      <c r="D90" s="40"/>
      <c r="E90" s="43" t="s">
        <v>13</v>
      </c>
      <c r="F90" s="90" t="s">
        <v>15</v>
      </c>
      <c r="G90" s="80" t="s">
        <v>124</v>
      </c>
      <c r="H90" s="80" t="s">
        <v>125</v>
      </c>
      <c r="I90" s="70"/>
      <c r="J90" s="70"/>
      <c r="K90" s="103"/>
      <c r="L90" s="103"/>
      <c r="M90" s="103"/>
      <c r="N90" s="103"/>
      <c r="O90" s="104"/>
      <c r="P90" s="104"/>
      <c r="Q90" s="103"/>
      <c r="R90" s="104"/>
      <c r="S90" s="103"/>
      <c r="T90" s="70"/>
      <c r="U90" s="4"/>
      <c r="V90" s="4"/>
      <c r="W90" s="4"/>
    </row>
    <row r="91" spans="1:24" s="38" customFormat="1" ht="45" customHeight="1" x14ac:dyDescent="0.45">
      <c r="A91" s="64">
        <v>11</v>
      </c>
      <c r="B91" s="33" t="s">
        <v>102</v>
      </c>
      <c r="C91" s="45" t="s">
        <v>1</v>
      </c>
      <c r="D91" s="46"/>
      <c r="E91" s="37" t="s">
        <v>103</v>
      </c>
      <c r="F91" s="81" t="s">
        <v>122</v>
      </c>
      <c r="G91" s="71" t="s">
        <v>166</v>
      </c>
      <c r="H91" s="90" t="s">
        <v>189</v>
      </c>
      <c r="I91" s="70"/>
      <c r="J91" s="70"/>
      <c r="K91" s="103" t="s">
        <v>160</v>
      </c>
      <c r="L91" s="103" t="s">
        <v>159</v>
      </c>
      <c r="M91" s="103" t="s">
        <v>160</v>
      </c>
      <c r="N91" s="103" t="s">
        <v>160</v>
      </c>
      <c r="O91" s="104" t="s">
        <v>160</v>
      </c>
      <c r="P91" s="104" t="s">
        <v>159</v>
      </c>
      <c r="Q91" s="103" t="s">
        <v>159</v>
      </c>
      <c r="R91" s="104" t="s">
        <v>159</v>
      </c>
      <c r="S91" s="103" t="s">
        <v>159</v>
      </c>
      <c r="T91" s="70" t="s">
        <v>159</v>
      </c>
      <c r="U91" s="4">
        <f t="shared" ref="U91:U93" si="38">COUNTA(K91:T91)</f>
        <v>10</v>
      </c>
      <c r="V91" s="4">
        <f t="shared" ref="V91:V93" si="39">COUNTIF(K91:T91,$Z$8)</f>
        <v>6</v>
      </c>
      <c r="W91" s="4"/>
      <c r="X91" s="68">
        <f t="shared" ref="X91:X93" si="40">V91/U91</f>
        <v>0.6</v>
      </c>
    </row>
    <row r="92" spans="1:24" s="38" customFormat="1" ht="45" customHeight="1" x14ac:dyDescent="0.45">
      <c r="A92" s="65"/>
      <c r="B92" s="25"/>
      <c r="C92" s="45" t="s">
        <v>1</v>
      </c>
      <c r="D92" s="46"/>
      <c r="E92" s="37" t="s">
        <v>104</v>
      </c>
      <c r="F92" s="67" t="s">
        <v>105</v>
      </c>
      <c r="G92" s="71" t="s">
        <v>167</v>
      </c>
      <c r="H92" s="90" t="s">
        <v>176</v>
      </c>
      <c r="I92" s="70"/>
      <c r="J92" s="70"/>
      <c r="K92" s="103" t="s">
        <v>160</v>
      </c>
      <c r="L92" s="103" t="s">
        <v>159</v>
      </c>
      <c r="M92" s="103" t="s">
        <v>159</v>
      </c>
      <c r="N92" s="103" t="s">
        <v>159</v>
      </c>
      <c r="O92" s="104" t="s">
        <v>159</v>
      </c>
      <c r="P92" s="104" t="s">
        <v>159</v>
      </c>
      <c r="Q92" s="103" t="s">
        <v>159</v>
      </c>
      <c r="R92" s="104" t="s">
        <v>159</v>
      </c>
      <c r="S92" s="103" t="s">
        <v>159</v>
      </c>
      <c r="T92" s="70" t="s">
        <v>159</v>
      </c>
      <c r="U92" s="4">
        <f t="shared" si="38"/>
        <v>10</v>
      </c>
      <c r="V92" s="4">
        <f t="shared" si="39"/>
        <v>9</v>
      </c>
      <c r="W92" s="4"/>
      <c r="X92" s="68">
        <f t="shared" si="40"/>
        <v>0.9</v>
      </c>
    </row>
    <row r="93" spans="1:24" s="38" customFormat="1" ht="45" customHeight="1" x14ac:dyDescent="0.45">
      <c r="A93" s="66"/>
      <c r="B93" s="35"/>
      <c r="C93" s="53" t="s">
        <v>1</v>
      </c>
      <c r="D93" s="46"/>
      <c r="E93" s="44" t="s">
        <v>106</v>
      </c>
      <c r="F93" s="102" t="s">
        <v>107</v>
      </c>
      <c r="G93" s="71" t="s">
        <v>160</v>
      </c>
      <c r="H93" s="90" t="s">
        <v>188</v>
      </c>
      <c r="I93" s="70"/>
      <c r="J93" s="70"/>
      <c r="K93" s="103" t="s">
        <v>160</v>
      </c>
      <c r="L93" s="103" t="s">
        <v>160</v>
      </c>
      <c r="M93" s="103" t="s">
        <v>159</v>
      </c>
      <c r="N93" s="103" t="s">
        <v>160</v>
      </c>
      <c r="O93" s="104" t="s">
        <v>159</v>
      </c>
      <c r="P93" s="104" t="s">
        <v>160</v>
      </c>
      <c r="Q93" s="103" t="s">
        <v>160</v>
      </c>
      <c r="R93" s="104" t="s">
        <v>160</v>
      </c>
      <c r="S93" s="103" t="s">
        <v>160</v>
      </c>
      <c r="T93" s="70" t="s">
        <v>159</v>
      </c>
      <c r="U93" s="4">
        <f t="shared" si="38"/>
        <v>10</v>
      </c>
      <c r="V93" s="4">
        <f t="shared" si="39"/>
        <v>3</v>
      </c>
      <c r="W93" s="4"/>
      <c r="X93" s="68">
        <f t="shared" si="40"/>
        <v>0.3</v>
      </c>
    </row>
    <row r="94" spans="1:24" s="38" customFormat="1" ht="23.4" customHeight="1" x14ac:dyDescent="0.45">
      <c r="E94" s="54"/>
      <c r="F94" s="94"/>
      <c r="G94" s="95"/>
      <c r="H94" s="95"/>
      <c r="I94" s="70"/>
      <c r="J94" s="70"/>
      <c r="K94" s="103"/>
      <c r="L94" s="103"/>
      <c r="M94" s="103"/>
      <c r="N94" s="103"/>
      <c r="O94" s="104"/>
      <c r="P94" s="104"/>
      <c r="Q94" s="103"/>
      <c r="R94" s="104"/>
      <c r="S94" s="103"/>
      <c r="T94" s="70"/>
      <c r="U94" s="4"/>
      <c r="V94" s="4"/>
      <c r="W94" s="4"/>
    </row>
    <row r="95" spans="1:24" s="38" customFormat="1" ht="27" customHeight="1" x14ac:dyDescent="0.45">
      <c r="C95" s="39"/>
      <c r="D95" s="40"/>
      <c r="E95" s="41" t="s">
        <v>16</v>
      </c>
      <c r="F95" s="87" t="s">
        <v>17</v>
      </c>
      <c r="G95" s="88" t="s">
        <v>36</v>
      </c>
      <c r="H95" s="89"/>
      <c r="I95" s="70"/>
      <c r="J95" s="70"/>
      <c r="K95" s="103"/>
      <c r="L95" s="103"/>
      <c r="M95" s="103"/>
      <c r="N95" s="103"/>
      <c r="O95" s="104"/>
      <c r="P95" s="104"/>
      <c r="Q95" s="103"/>
      <c r="R95" s="104"/>
      <c r="S95" s="103"/>
      <c r="T95" s="70"/>
      <c r="U95" s="4"/>
      <c r="V95" s="4"/>
      <c r="W95" s="4"/>
    </row>
    <row r="96" spans="1:24" s="38" customFormat="1" ht="45" customHeight="1" x14ac:dyDescent="0.45">
      <c r="A96" s="42" t="s">
        <v>18</v>
      </c>
      <c r="B96" s="42" t="s">
        <v>12</v>
      </c>
      <c r="C96" s="39"/>
      <c r="D96" s="40"/>
      <c r="E96" s="43" t="s">
        <v>13</v>
      </c>
      <c r="F96" s="90" t="s">
        <v>15</v>
      </c>
      <c r="G96" s="80" t="s">
        <v>124</v>
      </c>
      <c r="H96" s="80" t="s">
        <v>125</v>
      </c>
      <c r="I96" s="70"/>
      <c r="J96" s="70"/>
      <c r="K96" s="103"/>
      <c r="L96" s="103"/>
      <c r="M96" s="103"/>
      <c r="N96" s="103"/>
      <c r="O96" s="104"/>
      <c r="P96" s="104"/>
      <c r="Q96" s="103"/>
      <c r="R96" s="104"/>
      <c r="S96" s="103"/>
      <c r="T96" s="70"/>
      <c r="U96" s="4"/>
      <c r="V96" s="4"/>
      <c r="W96" s="4"/>
    </row>
    <row r="97" spans="1:24" s="38" customFormat="1" ht="45" customHeight="1" x14ac:dyDescent="0.45">
      <c r="A97" s="42">
        <v>12</v>
      </c>
      <c r="B97" s="36" t="s">
        <v>108</v>
      </c>
      <c r="C97" s="53" t="s">
        <v>1</v>
      </c>
      <c r="D97" s="46"/>
      <c r="E97" s="63" t="s">
        <v>109</v>
      </c>
      <c r="F97" s="2" t="s">
        <v>110</v>
      </c>
      <c r="G97" s="71" t="s">
        <v>165</v>
      </c>
      <c r="H97" s="90" t="s">
        <v>172</v>
      </c>
      <c r="I97" s="70"/>
      <c r="J97" s="70"/>
      <c r="K97" s="103" t="s">
        <v>159</v>
      </c>
      <c r="L97" s="103" t="s">
        <v>159</v>
      </c>
      <c r="M97" s="103" t="s">
        <v>159</v>
      </c>
      <c r="N97" s="103" t="s">
        <v>159</v>
      </c>
      <c r="O97" s="104" t="s">
        <v>159</v>
      </c>
      <c r="P97" s="104" t="s">
        <v>159</v>
      </c>
      <c r="Q97" s="103" t="s">
        <v>159</v>
      </c>
      <c r="R97" s="104" t="s">
        <v>159</v>
      </c>
      <c r="S97" s="103" t="s">
        <v>159</v>
      </c>
      <c r="T97" s="70" t="s">
        <v>159</v>
      </c>
      <c r="U97" s="4">
        <f>COUNTA(K97:T97)</f>
        <v>10</v>
      </c>
      <c r="V97" s="4">
        <f>COUNTIF(K97:T97,$Z$8)</f>
        <v>10</v>
      </c>
      <c r="W97" s="4"/>
      <c r="X97" s="68">
        <f>V97/U97</f>
        <v>1</v>
      </c>
    </row>
    <row r="98" spans="1:24" s="38" customFormat="1" ht="23.4" customHeight="1" x14ac:dyDescent="0.45">
      <c r="E98" s="54"/>
      <c r="F98" s="94"/>
      <c r="G98" s="95"/>
      <c r="H98" s="95"/>
      <c r="I98" s="70"/>
      <c r="J98" s="70"/>
      <c r="K98" s="103"/>
      <c r="L98" s="103"/>
      <c r="M98" s="103"/>
      <c r="N98" s="103"/>
      <c r="O98" s="104"/>
      <c r="P98" s="104"/>
      <c r="Q98" s="103"/>
      <c r="R98" s="104"/>
      <c r="S98" s="103"/>
      <c r="T98" s="70"/>
      <c r="U98" s="4"/>
      <c r="V98" s="4"/>
      <c r="W98" s="4"/>
    </row>
    <row r="99" spans="1:24" s="38" customFormat="1" ht="27" customHeight="1" x14ac:dyDescent="0.45">
      <c r="C99" s="39"/>
      <c r="D99" s="40"/>
      <c r="E99" s="41" t="s">
        <v>16</v>
      </c>
      <c r="F99" s="87" t="s">
        <v>17</v>
      </c>
      <c r="G99" s="88" t="s">
        <v>36</v>
      </c>
      <c r="H99" s="89"/>
      <c r="I99" s="70"/>
      <c r="J99" s="70"/>
      <c r="K99" s="103"/>
      <c r="L99" s="103"/>
      <c r="M99" s="103"/>
      <c r="N99" s="103"/>
      <c r="O99" s="104"/>
      <c r="P99" s="104"/>
      <c r="Q99" s="103"/>
      <c r="R99" s="104"/>
      <c r="S99" s="103"/>
      <c r="T99" s="70"/>
      <c r="U99" s="4"/>
      <c r="V99" s="4"/>
      <c r="W99" s="4"/>
    </row>
    <row r="100" spans="1:24" s="38" customFormat="1" ht="45" customHeight="1" x14ac:dyDescent="0.45">
      <c r="A100" s="42" t="s">
        <v>18</v>
      </c>
      <c r="B100" s="42" t="s">
        <v>12</v>
      </c>
      <c r="C100" s="39"/>
      <c r="D100" s="40"/>
      <c r="E100" s="43" t="s">
        <v>13</v>
      </c>
      <c r="F100" s="90" t="s">
        <v>15</v>
      </c>
      <c r="G100" s="80" t="s">
        <v>124</v>
      </c>
      <c r="H100" s="80" t="s">
        <v>125</v>
      </c>
      <c r="I100" s="70"/>
      <c r="J100" s="70"/>
      <c r="K100" s="103"/>
      <c r="L100" s="103"/>
      <c r="M100" s="103"/>
      <c r="N100" s="103"/>
      <c r="O100" s="104"/>
      <c r="P100" s="104"/>
      <c r="Q100" s="103"/>
      <c r="R100" s="104"/>
      <c r="S100" s="103"/>
      <c r="T100" s="70"/>
      <c r="U100" s="4"/>
      <c r="V100" s="4"/>
      <c r="W100" s="4"/>
    </row>
    <row r="101" spans="1:24" s="38" customFormat="1" ht="45" customHeight="1" x14ac:dyDescent="0.45">
      <c r="A101" s="42">
        <v>13</v>
      </c>
      <c r="B101" s="36" t="s">
        <v>111</v>
      </c>
      <c r="C101" s="53" t="s">
        <v>1</v>
      </c>
      <c r="D101" s="46"/>
      <c r="E101" s="37" t="s">
        <v>112</v>
      </c>
      <c r="F101" s="2" t="s">
        <v>147</v>
      </c>
      <c r="G101" s="71" t="s">
        <v>167</v>
      </c>
      <c r="H101" s="90" t="s">
        <v>190</v>
      </c>
      <c r="I101" s="70"/>
      <c r="J101" s="70"/>
      <c r="K101" s="103" t="s">
        <v>159</v>
      </c>
      <c r="L101" s="103" t="s">
        <v>159</v>
      </c>
      <c r="M101" s="103" t="s">
        <v>160</v>
      </c>
      <c r="N101" s="103" t="s">
        <v>159</v>
      </c>
      <c r="O101" s="104" t="s">
        <v>159</v>
      </c>
      <c r="P101" s="104" t="s">
        <v>159</v>
      </c>
      <c r="Q101" s="103" t="s">
        <v>159</v>
      </c>
      <c r="R101" s="104" t="s">
        <v>159</v>
      </c>
      <c r="S101" s="103" t="s">
        <v>159</v>
      </c>
      <c r="T101" s="70" t="s">
        <v>159</v>
      </c>
      <c r="U101" s="4">
        <f>COUNTA(K101:T101)</f>
        <v>10</v>
      </c>
      <c r="V101" s="4">
        <f>COUNTIF(K101:T101,$Z$8)</f>
        <v>9</v>
      </c>
      <c r="W101" s="4"/>
      <c r="X101" s="68">
        <f>V101/U101</f>
        <v>0.9</v>
      </c>
    </row>
  </sheetData>
  <mergeCells count="3">
    <mergeCell ref="G44:G48"/>
    <mergeCell ref="H44:H48"/>
    <mergeCell ref="Y44:Y48"/>
  </mergeCells>
  <phoneticPr fontId="1"/>
  <dataValidations count="3">
    <dataValidation type="list" allowBlank="1" showInputMessage="1" showErrorMessage="1" sqref="G8:G10 G12:G13 G15:G16 G21:G22 G27:G29 G33:G35 G37:G38 G24:G25 G53 G57 G62:G67 G72:G78 G83:G87 G91:G93 G97 G101 G44:G48" xr:uid="{55A25438-D91E-447D-8ECC-B45EBAA594EE}">
      <formula1>$I$1:$I$4</formula1>
    </dataValidation>
    <dataValidation type="list" allowBlank="1" showInputMessage="1" showErrorMessage="1" sqref="G26 G23 G42:G43 G49" xr:uid="{E25BB9F2-FE59-4C31-A5FC-E51AF9080BEA}">
      <formula1>#REF!</formula1>
    </dataValidation>
    <dataValidation type="list" allowBlank="1" showInputMessage="1" showErrorMessage="1" sqref="K8:T10 K101:T101 K15:T16 K21:T22 K24:T25 K27:T29 K33:T35 K37:T38 K44:T48 K53:T53 K57:T57 K62:T67 K72:T78 K83:T87 K91:T93 K97:T97 K12:T13" xr:uid="{EF1D6EDC-CBDF-4D68-B523-796B33EB4EDC}">
      <formula1>$Z$8:$Z$9</formula1>
    </dataValidation>
  </dataValidations>
  <pageMargins left="0.78740157480314965" right="0.78740157480314965" top="0.59055118110236227" bottom="0.59055118110236227" header="0.31496062992125984" footer="0.31496062992125984"/>
  <pageSetup paperSize="8" scale="69" fitToHeight="0" orientation="landscape" r:id="rId1"/>
  <headerFooter>
    <oddFooter>&amp;C&amp;P / &amp;N ページ</oddFooter>
  </headerFooter>
  <rowBreaks count="4" manualBreakCount="4">
    <brk id="17" max="7" man="1"/>
    <brk id="39" max="7" man="1"/>
    <brk id="58" max="7" man="1"/>
    <brk id="7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R2PC026</dc:creator>
  <cp:lastModifiedBy>小野　渚彩</cp:lastModifiedBy>
  <cp:lastPrinted>2025-03-14T10:01:49Z</cp:lastPrinted>
  <dcterms:created xsi:type="dcterms:W3CDTF">2024-08-06T00:07:18Z</dcterms:created>
  <dcterms:modified xsi:type="dcterms:W3CDTF">2025-04-10T08:02:50Z</dcterms:modified>
</cp:coreProperties>
</file>