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0w$\作業用\リサーチセンター\RC_なにわの経済データ\なにわ2022年度版作成用\Web公開用\"/>
    </mc:Choice>
  </mc:AlternateContent>
  <bookViews>
    <workbookView xWindow="0" yWindow="0" windowWidth="20490" windowHeight="7185" tabRatio="689" activeTab="8"/>
  </bookViews>
  <sheets>
    <sheet name="目次" sheetId="1" r:id="rId1"/>
    <sheet name="3-1" sheetId="2" r:id="rId2"/>
    <sheet name="3-2" sheetId="3" r:id="rId3"/>
    <sheet name="3-3" sheetId="4" r:id="rId4"/>
    <sheet name="3-4" sheetId="5" r:id="rId5"/>
    <sheet name="3-5" sheetId="6" r:id="rId6"/>
    <sheet name="3-6" sheetId="7" r:id="rId7"/>
    <sheet name="3-7_1" sheetId="8" r:id="rId8"/>
    <sheet name="3-7_2" sheetId="14" r:id="rId9"/>
    <sheet name="3-8" sheetId="9" r:id="rId10"/>
    <sheet name="3-9" sheetId="10" r:id="rId11"/>
    <sheet name="3-10" sheetId="11" r:id="rId12"/>
    <sheet name="3-11" sheetId="12" r:id="rId13"/>
    <sheet name="3-12" sheetId="13" r:id="rId14"/>
  </sheets>
  <externalReferences>
    <externalReference r:id="rId15"/>
    <externalReference r:id="rId16"/>
  </externalReferences>
  <definedNames>
    <definedName name="_xlnm.Print_Area" localSheetId="1">'3-1'!$A$1:$L$33</definedName>
    <definedName name="_xlnm.Print_Area" localSheetId="11">'3-10'!$A$1:$J$39</definedName>
    <definedName name="_xlnm.Print_Area" localSheetId="12">'3-11'!$A$1:$L$45</definedName>
    <definedName name="_xlnm.Print_Area" localSheetId="13">'3-12'!$A$1:$O$43</definedName>
    <definedName name="_xlnm.Print_Area" localSheetId="2">'3-2'!$A$1:$I$26</definedName>
    <definedName name="_xlnm.Print_Area" localSheetId="3">'3-3'!$A$1:$J$27</definedName>
    <definedName name="_xlnm.Print_Area" localSheetId="4">'3-4'!$A$1:$K$26</definedName>
    <definedName name="_xlnm.Print_Area" localSheetId="5">'3-5'!$A$1:$K$25</definedName>
    <definedName name="_xlnm.Print_Area" localSheetId="7">'3-7_1'!$A$1:$J$17</definedName>
    <definedName name="_xlnm.Print_Area" localSheetId="8">'3-7_2'!$A$2:$K$18</definedName>
    <definedName name="_xlnm.Print_Area" localSheetId="9">'3-8'!$A$1:$I$47</definedName>
    <definedName name="_xlnm.Print_Area" localSheetId="10">'3-9'!$A$1:$L$49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12" l="1"/>
  <c r="K28" i="12"/>
  <c r="L27" i="12"/>
  <c r="K27" i="12"/>
  <c r="L26" i="12"/>
  <c r="K26" i="12"/>
  <c r="L25" i="12"/>
  <c r="K25" i="12"/>
  <c r="L24" i="12"/>
  <c r="K24" i="12"/>
  <c r="G17" i="12"/>
  <c r="F17" i="12"/>
  <c r="E17" i="12"/>
  <c r="D17" i="12"/>
  <c r="C17" i="12" s="1"/>
  <c r="G16" i="12"/>
  <c r="F16" i="12"/>
  <c r="E16" i="12"/>
  <c r="C16" i="12" s="1"/>
  <c r="D16" i="12"/>
  <c r="G15" i="12"/>
  <c r="C15" i="12" s="1"/>
  <c r="F15" i="12"/>
  <c r="E15" i="12"/>
  <c r="D15" i="12"/>
  <c r="G14" i="12"/>
  <c r="F14" i="12"/>
  <c r="E14" i="12"/>
  <c r="D14" i="12"/>
  <c r="C14" i="12" s="1"/>
  <c r="G13" i="12"/>
  <c r="F13" i="12"/>
  <c r="E13" i="12"/>
  <c r="D13" i="12"/>
  <c r="C13" i="12" s="1"/>
  <c r="J29" i="7" l="1"/>
  <c r="H29" i="7"/>
  <c r="F29" i="7"/>
  <c r="D29" i="7"/>
  <c r="J28" i="7"/>
  <c r="H28" i="7"/>
  <c r="F28" i="7"/>
  <c r="D28" i="7"/>
  <c r="J27" i="7"/>
  <c r="H27" i="7"/>
  <c r="F27" i="7"/>
  <c r="D27" i="7"/>
  <c r="K26" i="7"/>
  <c r="J26" i="7"/>
  <c r="I26" i="7"/>
  <c r="G26" i="7"/>
  <c r="H26" i="7" s="1"/>
  <c r="F26" i="7"/>
  <c r="E26" i="7"/>
  <c r="C26" i="7"/>
  <c r="D26" i="7" s="1"/>
  <c r="J25" i="7"/>
  <c r="H25" i="7"/>
  <c r="F25" i="7"/>
  <c r="D25" i="7"/>
  <c r="J24" i="7"/>
  <c r="H24" i="7"/>
  <c r="F24" i="7"/>
  <c r="D24" i="7"/>
  <c r="J19" i="7"/>
  <c r="H19" i="7"/>
  <c r="F19" i="7"/>
  <c r="D19" i="7"/>
  <c r="J18" i="7"/>
  <c r="H18" i="7"/>
  <c r="F18" i="7"/>
  <c r="D18" i="7"/>
  <c r="J17" i="7"/>
  <c r="H17" i="7"/>
  <c r="F17" i="7"/>
  <c r="D17" i="7"/>
  <c r="J16" i="7"/>
  <c r="H16" i="7"/>
  <c r="F16" i="7"/>
  <c r="D16" i="7"/>
  <c r="J15" i="7"/>
  <c r="H15" i="7"/>
  <c r="F15" i="7"/>
  <c r="D15" i="7"/>
  <c r="J10" i="7"/>
  <c r="H10" i="7"/>
  <c r="F10" i="7"/>
  <c r="D10" i="7"/>
  <c r="J9" i="7"/>
  <c r="H9" i="7"/>
  <c r="F9" i="7"/>
  <c r="D9" i="7"/>
  <c r="J8" i="7"/>
  <c r="H8" i="7"/>
  <c r="F8" i="7"/>
  <c r="D8" i="7"/>
  <c r="J7" i="7"/>
  <c r="H7" i="7"/>
  <c r="F7" i="7"/>
  <c r="D7" i="7"/>
  <c r="J6" i="7"/>
  <c r="H6" i="7"/>
  <c r="F6" i="7"/>
  <c r="D6" i="7"/>
  <c r="H46" i="10" l="1"/>
  <c r="F46" i="10"/>
  <c r="D46" i="10"/>
  <c r="J45" i="10"/>
  <c r="I45" i="10" s="1"/>
  <c r="J44" i="10"/>
  <c r="E44" i="10" s="1"/>
  <c r="J43" i="10"/>
  <c r="G43" i="10" s="1"/>
  <c r="J42" i="10"/>
  <c r="I42" i="10" s="1"/>
  <c r="J41" i="10"/>
  <c r="G41" i="10" s="1"/>
  <c r="I41" i="10"/>
  <c r="E41" i="10"/>
  <c r="K41" i="10" s="1"/>
  <c r="J29" i="10"/>
  <c r="E29" i="10" s="1"/>
  <c r="I29" i="10"/>
  <c r="J28" i="10"/>
  <c r="G28" i="10" s="1"/>
  <c r="J27" i="10"/>
  <c r="I27" i="10" s="1"/>
  <c r="J26" i="10"/>
  <c r="I26" i="10"/>
  <c r="G26" i="10"/>
  <c r="E26" i="10"/>
  <c r="K26" i="10" s="1"/>
  <c r="J24" i="10"/>
  <c r="E24" i="10" s="1"/>
  <c r="I24" i="10"/>
  <c r="G24" i="10"/>
  <c r="J23" i="10"/>
  <c r="G23" i="10" s="1"/>
  <c r="J22" i="10"/>
  <c r="I22" i="10" s="1"/>
  <c r="J21" i="10"/>
  <c r="G21" i="10" s="1"/>
  <c r="I21" i="10"/>
  <c r="E21" i="10"/>
  <c r="K21" i="10" s="1"/>
  <c r="J19" i="10"/>
  <c r="E19" i="10" s="1"/>
  <c r="I19" i="10"/>
  <c r="J18" i="10"/>
  <c r="G18" i="10" s="1"/>
  <c r="J17" i="10"/>
  <c r="I17" i="10" s="1"/>
  <c r="J16" i="10"/>
  <c r="I16" i="10"/>
  <c r="G16" i="10"/>
  <c r="E16" i="10"/>
  <c r="K16" i="10" s="1"/>
  <c r="J14" i="10"/>
  <c r="E14" i="10" s="1"/>
  <c r="I14" i="10"/>
  <c r="G14" i="10"/>
  <c r="J13" i="10"/>
  <c r="G13" i="10" s="1"/>
  <c r="J12" i="10"/>
  <c r="I12" i="10" s="1"/>
  <c r="J11" i="10"/>
  <c r="G11" i="10" s="1"/>
  <c r="I11" i="10"/>
  <c r="E11" i="10"/>
  <c r="J9" i="10"/>
  <c r="E9" i="10" s="1"/>
  <c r="I9" i="10"/>
  <c r="J8" i="10"/>
  <c r="G8" i="10" s="1"/>
  <c r="I8" i="10"/>
  <c r="J7" i="10"/>
  <c r="I7" i="10" s="1"/>
  <c r="J6" i="10"/>
  <c r="I6" i="10"/>
  <c r="G6" i="10"/>
  <c r="E6" i="10"/>
  <c r="K6" i="10" s="1"/>
  <c r="K11" i="10" l="1"/>
  <c r="G9" i="10"/>
  <c r="I13" i="10"/>
  <c r="K14" i="10"/>
  <c r="G19" i="10"/>
  <c r="I23" i="10"/>
  <c r="K24" i="10"/>
  <c r="G29" i="10"/>
  <c r="I43" i="10"/>
  <c r="E45" i="10"/>
  <c r="K45" i="10" s="1"/>
  <c r="J46" i="10"/>
  <c r="G45" i="10"/>
  <c r="K9" i="10"/>
  <c r="I18" i="10"/>
  <c r="K19" i="10"/>
  <c r="I28" i="10"/>
  <c r="K29" i="10"/>
  <c r="G44" i="10"/>
  <c r="I46" i="10"/>
  <c r="E46" i="10"/>
  <c r="G46" i="10"/>
  <c r="I44" i="10"/>
  <c r="K44" i="10" s="1"/>
  <c r="E7" i="10"/>
  <c r="K7" i="10" s="1"/>
  <c r="E12" i="10"/>
  <c r="K12" i="10" s="1"/>
  <c r="E17" i="10"/>
  <c r="K17" i="10" s="1"/>
  <c r="E22" i="10"/>
  <c r="K22" i="10" s="1"/>
  <c r="E27" i="10"/>
  <c r="K27" i="10" s="1"/>
  <c r="E42" i="10"/>
  <c r="K42" i="10" s="1"/>
  <c r="G7" i="10"/>
  <c r="E8" i="10"/>
  <c r="K8" i="10" s="1"/>
  <c r="G12" i="10"/>
  <c r="E13" i="10"/>
  <c r="K13" i="10" s="1"/>
  <c r="G17" i="10"/>
  <c r="E18" i="10"/>
  <c r="K18" i="10" s="1"/>
  <c r="G22" i="10"/>
  <c r="E23" i="10"/>
  <c r="K23" i="10" s="1"/>
  <c r="G27" i="10"/>
  <c r="E28" i="10"/>
  <c r="K28" i="10" s="1"/>
  <c r="G42" i="10"/>
  <c r="E43" i="10"/>
  <c r="K43" i="10" s="1"/>
  <c r="K46" i="10" l="1"/>
</calcChain>
</file>

<file path=xl/sharedStrings.xml><?xml version="1.0" encoding="utf-8"?>
<sst xmlns="http://schemas.openxmlformats.org/spreadsheetml/2006/main" count="611" uniqueCount="286">
  <si>
    <t>第３章</t>
    <rPh sb="0" eb="1">
      <t>ダイ</t>
    </rPh>
    <rPh sb="2" eb="3">
      <t>ショウ</t>
    </rPh>
    <phoneticPr fontId="1"/>
  </si>
  <si>
    <t>大阪の産業・企業</t>
    <rPh sb="0" eb="2">
      <t>オオサカ</t>
    </rPh>
    <rPh sb="3" eb="5">
      <t>サンギョウ</t>
    </rPh>
    <rPh sb="6" eb="8">
      <t>キギョウ</t>
    </rPh>
    <phoneticPr fontId="1"/>
  </si>
  <si>
    <t>3-1</t>
    <phoneticPr fontId="1"/>
  </si>
  <si>
    <t>3-2</t>
    <phoneticPr fontId="1"/>
  </si>
  <si>
    <t>3-3</t>
    <phoneticPr fontId="1"/>
  </si>
  <si>
    <t>3-4</t>
    <phoneticPr fontId="1"/>
  </si>
  <si>
    <t>3-5</t>
    <phoneticPr fontId="1"/>
  </si>
  <si>
    <t>3-6</t>
    <phoneticPr fontId="1"/>
  </si>
  <si>
    <t>3-8</t>
    <phoneticPr fontId="1"/>
  </si>
  <si>
    <t>3-9</t>
    <phoneticPr fontId="1"/>
  </si>
  <si>
    <t>3-10</t>
    <phoneticPr fontId="1"/>
  </si>
  <si>
    <t>3-11</t>
    <phoneticPr fontId="1"/>
  </si>
  <si>
    <t>3-12</t>
    <phoneticPr fontId="1"/>
  </si>
  <si>
    <t>全国・主要都府県・大阪府内地域別の開業率・廃業率【2014年～2016年】</t>
    <rPh sb="0" eb="2">
      <t>ゼンコク</t>
    </rPh>
    <rPh sb="3" eb="5">
      <t>シュヨウ</t>
    </rPh>
    <rPh sb="5" eb="8">
      <t>トフケン</t>
    </rPh>
    <rPh sb="9" eb="13">
      <t>オオサカフナイ</t>
    </rPh>
    <rPh sb="13" eb="16">
      <t>チイキベツ</t>
    </rPh>
    <rPh sb="17" eb="19">
      <t>カイギョウ</t>
    </rPh>
    <rPh sb="19" eb="20">
      <t>リツ</t>
    </rPh>
    <rPh sb="21" eb="24">
      <t>ハイギョウリツ</t>
    </rPh>
    <rPh sb="29" eb="30">
      <t>ネン</t>
    </rPh>
    <rPh sb="35" eb="36">
      <t>ネン</t>
    </rPh>
    <phoneticPr fontId="1"/>
  </si>
  <si>
    <t>全国・主要都府県・大阪府内地域別の規模別企業数の推移</t>
    <rPh sb="0" eb="2">
      <t>ゼンコク</t>
    </rPh>
    <rPh sb="3" eb="5">
      <t>シュヨウ</t>
    </rPh>
    <rPh sb="5" eb="8">
      <t>トフケン</t>
    </rPh>
    <rPh sb="9" eb="13">
      <t>オオサカフナイ</t>
    </rPh>
    <rPh sb="13" eb="16">
      <t>チイキベツ</t>
    </rPh>
    <rPh sb="17" eb="19">
      <t>キボ</t>
    </rPh>
    <rPh sb="19" eb="20">
      <t>ベツ</t>
    </rPh>
    <rPh sb="20" eb="23">
      <t>キギョウスウ</t>
    </rPh>
    <rPh sb="24" eb="26">
      <t>スイイ</t>
    </rPh>
    <phoneticPr fontId="1"/>
  </si>
  <si>
    <t>資本金100億円以上の大阪府内本社数の推移</t>
    <rPh sb="0" eb="3">
      <t>シホンキン</t>
    </rPh>
    <rPh sb="6" eb="8">
      <t>オクエン</t>
    </rPh>
    <rPh sb="8" eb="10">
      <t>イジョウ</t>
    </rPh>
    <rPh sb="11" eb="14">
      <t>オオサカフ</t>
    </rPh>
    <rPh sb="14" eb="15">
      <t>ナイ</t>
    </rPh>
    <rPh sb="15" eb="17">
      <t>ホンシャ</t>
    </rPh>
    <rPh sb="17" eb="18">
      <t>スウ</t>
    </rPh>
    <rPh sb="19" eb="21">
      <t>スイイ</t>
    </rPh>
    <phoneticPr fontId="1"/>
  </si>
  <si>
    <t>全国・主要都府県の産業財産権出願件数の推移</t>
    <rPh sb="0" eb="2">
      <t>ゼンコク</t>
    </rPh>
    <rPh sb="3" eb="5">
      <t>シュヨウ</t>
    </rPh>
    <rPh sb="5" eb="8">
      <t>トフケン</t>
    </rPh>
    <rPh sb="9" eb="11">
      <t>サンギョウ</t>
    </rPh>
    <rPh sb="11" eb="14">
      <t>ザイサンケン</t>
    </rPh>
    <rPh sb="14" eb="16">
      <t>シュツガン</t>
    </rPh>
    <rPh sb="16" eb="18">
      <t>ケンスウ</t>
    </rPh>
    <rPh sb="19" eb="21">
      <t>スイイ</t>
    </rPh>
    <phoneticPr fontId="1"/>
  </si>
  <si>
    <t>全国・大阪府の信用保証協会保証実績の推移</t>
    <rPh sb="0" eb="2">
      <t>ゼンコク</t>
    </rPh>
    <rPh sb="3" eb="6">
      <t>オオサカフ</t>
    </rPh>
    <rPh sb="7" eb="9">
      <t>シンヨウ</t>
    </rPh>
    <rPh sb="9" eb="11">
      <t>ホショウ</t>
    </rPh>
    <rPh sb="11" eb="13">
      <t>キョウカイ</t>
    </rPh>
    <rPh sb="13" eb="15">
      <t>ホショウ</t>
    </rPh>
    <rPh sb="15" eb="17">
      <t>ジッセキ</t>
    </rPh>
    <rPh sb="18" eb="20">
      <t>スイイ</t>
    </rPh>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</si>
  <si>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</si>
  <si>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</si>
  <si>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</si>
  <si>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</si>
  <si>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</si>
  <si>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</si>
  <si>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</si>
  <si>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</si>
  <si>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３-９</t>
    <phoneticPr fontId="1"/>
  </si>
  <si>
    <t>３-10</t>
    <phoneticPr fontId="1"/>
  </si>
  <si>
    <t>３-11</t>
    <phoneticPr fontId="1"/>
  </si>
  <si>
    <t>３-12</t>
    <phoneticPr fontId="1"/>
  </si>
  <si>
    <t>A～R</t>
  </si>
  <si>
    <t>A～B</t>
  </si>
  <si>
    <t>農林漁業</t>
  </si>
  <si>
    <t>Ｃ</t>
  </si>
  <si>
    <t>鉱業，採石業，砂利採取業</t>
  </si>
  <si>
    <t>Ｄ</t>
  </si>
  <si>
    <t>建設業</t>
  </si>
  <si>
    <t>Ｅ</t>
  </si>
  <si>
    <t>製造業</t>
  </si>
  <si>
    <t>Ｆ</t>
  </si>
  <si>
    <t>電気・ガス・熱供給・水道業</t>
  </si>
  <si>
    <t>Ｇ</t>
  </si>
  <si>
    <t>情報通信業</t>
  </si>
  <si>
    <t>Ｈ</t>
  </si>
  <si>
    <t>運輸業，郵便業</t>
  </si>
  <si>
    <t>Ｉ</t>
  </si>
  <si>
    <t>卸売業，小売業</t>
  </si>
  <si>
    <t>Ｊ</t>
  </si>
  <si>
    <t>金融業，保険業</t>
  </si>
  <si>
    <t>Ｋ</t>
  </si>
  <si>
    <t>不動産業，物品賃貸業</t>
  </si>
  <si>
    <t>Ｌ</t>
  </si>
  <si>
    <t>学術研究，専門・技術サービス業</t>
  </si>
  <si>
    <t>Ｍ</t>
  </si>
  <si>
    <t>宿泊業，飲食サービス業</t>
  </si>
  <si>
    <t>Ｎ</t>
  </si>
  <si>
    <t>生活関連サービス業，娯楽業</t>
  </si>
  <si>
    <t>Ｏ</t>
  </si>
  <si>
    <t>教育，学習支援業</t>
  </si>
  <si>
    <t>Ｐ</t>
  </si>
  <si>
    <t>医療，福祉</t>
  </si>
  <si>
    <t>Ｑ</t>
  </si>
  <si>
    <t>複合サービス事業</t>
  </si>
  <si>
    <t>Ｒ</t>
  </si>
  <si>
    <t>サービス業（他に分類されないもの）</t>
  </si>
  <si>
    <t>（単位：事業所）</t>
    <rPh sb="4" eb="7">
      <t>ジギョウショ</t>
    </rPh>
    <phoneticPr fontId="8"/>
  </si>
  <si>
    <t xml:space="preserve">                           経営組織
      産業大分類</t>
    <rPh sb="27" eb="29">
      <t>ケイエイ</t>
    </rPh>
    <rPh sb="29" eb="31">
      <t>ソシキ</t>
    </rPh>
    <rPh sb="40" eb="42">
      <t>サンギョウ</t>
    </rPh>
    <rPh sb="42" eb="45">
      <t>ダイブンルイ</t>
    </rPh>
    <phoneticPr fontId="8"/>
  </si>
  <si>
    <t>経営組織別</t>
    <rPh sb="0" eb="2">
      <t>ケイエイ</t>
    </rPh>
    <rPh sb="2" eb="4">
      <t>ソシキ</t>
    </rPh>
    <rPh sb="4" eb="5">
      <t>ベツ</t>
    </rPh>
    <phoneticPr fontId="8"/>
  </si>
  <si>
    <t>個人</t>
    <rPh sb="0" eb="2">
      <t>コジン</t>
    </rPh>
    <phoneticPr fontId="8"/>
  </si>
  <si>
    <t>法人</t>
    <rPh sb="0" eb="2">
      <t>ホウジン</t>
    </rPh>
    <phoneticPr fontId="8"/>
  </si>
  <si>
    <t>法人
でない
団体</t>
    <rPh sb="0" eb="2">
      <t>ホウジン</t>
    </rPh>
    <rPh sb="7" eb="9">
      <t>ダンタイ</t>
    </rPh>
    <phoneticPr fontId="8"/>
  </si>
  <si>
    <t>会社</t>
    <rPh sb="0" eb="2">
      <t>カイシャ</t>
    </rPh>
    <phoneticPr fontId="8"/>
  </si>
  <si>
    <t>会社以外
の法人</t>
    <rPh sb="0" eb="2">
      <t>カイシャ</t>
    </rPh>
    <rPh sb="2" eb="4">
      <t>イガイ</t>
    </rPh>
    <rPh sb="6" eb="8">
      <t>ホウジン</t>
    </rPh>
    <phoneticPr fontId="8"/>
  </si>
  <si>
    <t>A～R</t>
    <phoneticPr fontId="8"/>
  </si>
  <si>
    <t>A～B</t>
    <phoneticPr fontId="8"/>
  </si>
  <si>
    <t>農林漁業</t>
    <phoneticPr fontId="8"/>
  </si>
  <si>
    <t>Ｃ</t>
    <phoneticPr fontId="8"/>
  </si>
  <si>
    <t>鉱業，採石業，砂利採取業</t>
    <phoneticPr fontId="8"/>
  </si>
  <si>
    <t>Ｄ</t>
    <phoneticPr fontId="8"/>
  </si>
  <si>
    <t>建設業</t>
    <phoneticPr fontId="8"/>
  </si>
  <si>
    <t>Ｅ</t>
    <phoneticPr fontId="8"/>
  </si>
  <si>
    <t>製造業</t>
    <phoneticPr fontId="8"/>
  </si>
  <si>
    <t>Ｆ</t>
    <phoneticPr fontId="8"/>
  </si>
  <si>
    <t>電気・ガス・熱供給・水道業</t>
    <phoneticPr fontId="8"/>
  </si>
  <si>
    <t>Ｇ</t>
    <phoneticPr fontId="8"/>
  </si>
  <si>
    <t>情報通信業</t>
    <phoneticPr fontId="8"/>
  </si>
  <si>
    <t>Ｈ</t>
    <phoneticPr fontId="8"/>
  </si>
  <si>
    <t>運輸業，郵便業</t>
    <phoneticPr fontId="8"/>
  </si>
  <si>
    <t>Ｉ</t>
    <phoneticPr fontId="8"/>
  </si>
  <si>
    <t>卸売業，小売業</t>
    <phoneticPr fontId="8"/>
  </si>
  <si>
    <t>Ｊ</t>
    <phoneticPr fontId="8"/>
  </si>
  <si>
    <t>金融業，保険業</t>
    <phoneticPr fontId="8"/>
  </si>
  <si>
    <t>Ｋ</t>
    <phoneticPr fontId="8"/>
  </si>
  <si>
    <t>不動産業，物品賃貸業</t>
    <phoneticPr fontId="8"/>
  </si>
  <si>
    <t>Ｌ</t>
    <phoneticPr fontId="8"/>
  </si>
  <si>
    <t>学術研究，専門・技術サービス業</t>
    <phoneticPr fontId="8"/>
  </si>
  <si>
    <t>Ｍ</t>
    <phoneticPr fontId="8"/>
  </si>
  <si>
    <t>宿泊業，飲食サービス業</t>
    <phoneticPr fontId="8"/>
  </si>
  <si>
    <t>Ｎ</t>
    <phoneticPr fontId="8"/>
  </si>
  <si>
    <t>生活関連サービス業，娯楽業</t>
    <phoneticPr fontId="8"/>
  </si>
  <si>
    <t>Ｏ</t>
    <phoneticPr fontId="8"/>
  </si>
  <si>
    <t>教育，学習支援業</t>
    <phoneticPr fontId="8"/>
  </si>
  <si>
    <t>Ｐ</t>
    <phoneticPr fontId="8"/>
  </si>
  <si>
    <t>医療，福祉</t>
    <phoneticPr fontId="8"/>
  </si>
  <si>
    <t>Ｑ</t>
    <phoneticPr fontId="8"/>
  </si>
  <si>
    <t>複合サービス事業</t>
    <phoneticPr fontId="8"/>
  </si>
  <si>
    <t>Ｒ</t>
    <phoneticPr fontId="8"/>
  </si>
  <si>
    <t>サービス業（他に分類されないもの）</t>
    <phoneticPr fontId="8"/>
  </si>
  <si>
    <t>(注）</t>
    <rPh sb="1" eb="2">
      <t>チュウ</t>
    </rPh>
    <phoneticPr fontId="8"/>
  </si>
  <si>
    <t>１．経済センサスでは、農林漁業に属する個人経営の事業所、家事サービス業及び外国公務の事業所は調査対象外となっている。</t>
    <rPh sb="2" eb="4">
      <t>ケイザイ</t>
    </rPh>
    <rPh sb="11" eb="13">
      <t>ノウリン</t>
    </rPh>
    <rPh sb="13" eb="15">
      <t>ギョギョウ</t>
    </rPh>
    <rPh sb="16" eb="17">
      <t>ゾク</t>
    </rPh>
    <rPh sb="19" eb="21">
      <t>コジン</t>
    </rPh>
    <rPh sb="21" eb="23">
      <t>ケイエイ</t>
    </rPh>
    <rPh sb="24" eb="27">
      <t>ジギョウショ</t>
    </rPh>
    <rPh sb="28" eb="30">
      <t>カジ</t>
    </rPh>
    <rPh sb="34" eb="35">
      <t>ギョウ</t>
    </rPh>
    <rPh sb="35" eb="36">
      <t>オヨ</t>
    </rPh>
    <rPh sb="37" eb="39">
      <t>ガイコク</t>
    </rPh>
    <rPh sb="39" eb="41">
      <t>コウム</t>
    </rPh>
    <rPh sb="42" eb="45">
      <t>ジギョウショ</t>
    </rPh>
    <rPh sb="46" eb="48">
      <t>チョウサ</t>
    </rPh>
    <rPh sb="48" eb="50">
      <t>タイショウ</t>
    </rPh>
    <rPh sb="50" eb="51">
      <t>ガイ</t>
    </rPh>
    <phoneticPr fontId="8"/>
  </si>
  <si>
    <t>（単位：事業所）</t>
    <rPh sb="1" eb="3">
      <t>タンイ</t>
    </rPh>
    <rPh sb="4" eb="7">
      <t>ジギョウショ</t>
    </rPh>
    <phoneticPr fontId="8"/>
  </si>
  <si>
    <t>産業大分類</t>
    <rPh sb="0" eb="2">
      <t>サンギョウ</t>
    </rPh>
    <rPh sb="2" eb="5">
      <t>ダイブンルイ</t>
    </rPh>
    <phoneticPr fontId="8"/>
  </si>
  <si>
    <t>大阪府</t>
  </si>
  <si>
    <t>東京都</t>
  </si>
  <si>
    <t>神奈川県</t>
    <rPh sb="0" eb="4">
      <t>カナガワケン</t>
    </rPh>
    <phoneticPr fontId="8"/>
  </si>
  <si>
    <t>愛知県</t>
    <rPh sb="0" eb="3">
      <t>アイチケン</t>
    </rPh>
    <phoneticPr fontId="8"/>
  </si>
  <si>
    <t>全   国</t>
    <phoneticPr fontId="8"/>
  </si>
  <si>
    <t>全産業（民営）総計</t>
    <rPh sb="0" eb="1">
      <t>ゼン</t>
    </rPh>
    <rPh sb="1" eb="3">
      <t>サンギョウ</t>
    </rPh>
    <rPh sb="4" eb="6">
      <t>ミンエイ</t>
    </rPh>
    <rPh sb="7" eb="9">
      <t>ソウケイ</t>
    </rPh>
    <phoneticPr fontId="8"/>
  </si>
  <si>
    <t>全産業（民営）</t>
    <rPh sb="4" eb="6">
      <t>ミンエイ</t>
    </rPh>
    <phoneticPr fontId="8"/>
  </si>
  <si>
    <t>1.</t>
    <phoneticPr fontId="8"/>
  </si>
  <si>
    <t>経済センサスでは、農林漁業に属する個人経営の事業所、家事サービス業及び外国公務の事業所は、調査対象に含まれていない。</t>
    <rPh sb="0" eb="2">
      <t>ケイザイ</t>
    </rPh>
    <rPh sb="9" eb="11">
      <t>ノウリン</t>
    </rPh>
    <rPh sb="11" eb="13">
      <t>ギョギョウ</t>
    </rPh>
    <rPh sb="14" eb="15">
      <t>ゾク</t>
    </rPh>
    <rPh sb="17" eb="19">
      <t>コジン</t>
    </rPh>
    <rPh sb="19" eb="21">
      <t>ケイエイ</t>
    </rPh>
    <rPh sb="22" eb="25">
      <t>ジギョウショ</t>
    </rPh>
    <rPh sb="26" eb="28">
      <t>カジ</t>
    </rPh>
    <rPh sb="32" eb="33">
      <t>ギョウ</t>
    </rPh>
    <rPh sb="33" eb="34">
      <t>オヨ</t>
    </rPh>
    <rPh sb="35" eb="37">
      <t>ガイコク</t>
    </rPh>
    <rPh sb="37" eb="39">
      <t>コウム</t>
    </rPh>
    <rPh sb="40" eb="43">
      <t>ジギョウショ</t>
    </rPh>
    <rPh sb="45" eb="47">
      <t>チョウサ</t>
    </rPh>
    <rPh sb="47" eb="49">
      <t>タイショウ</t>
    </rPh>
    <rPh sb="50" eb="51">
      <t>フク</t>
    </rPh>
    <phoneticPr fontId="8"/>
  </si>
  <si>
    <t>2.</t>
    <phoneticPr fontId="8"/>
  </si>
  <si>
    <t>「全産業(民営）総計」には、事業内容等が不詳の事務所も含む。</t>
    <rPh sb="1" eb="4">
      <t>ゼンサンギョウ</t>
    </rPh>
    <rPh sb="5" eb="7">
      <t>ミンエイ</t>
    </rPh>
    <rPh sb="8" eb="10">
      <t>ソウケイ</t>
    </rPh>
    <rPh sb="14" eb="16">
      <t>ジギョウ</t>
    </rPh>
    <rPh sb="16" eb="18">
      <t>ナイヨウ</t>
    </rPh>
    <rPh sb="18" eb="19">
      <t>トウ</t>
    </rPh>
    <rPh sb="20" eb="22">
      <t>フショウ</t>
    </rPh>
    <rPh sb="23" eb="25">
      <t>ジム</t>
    </rPh>
    <rPh sb="25" eb="26">
      <t>ショ</t>
    </rPh>
    <rPh sb="27" eb="28">
      <t>フク</t>
    </rPh>
    <phoneticPr fontId="8"/>
  </si>
  <si>
    <t>（単位：人）</t>
    <rPh sb="1" eb="3">
      <t>タンイ</t>
    </rPh>
    <rPh sb="4" eb="5">
      <t>ヒト</t>
    </rPh>
    <phoneticPr fontId="8"/>
  </si>
  <si>
    <t>従業者とは、当該事業所に所属している全ての人をいう。他の会社等の別経営の事業所へ出向又は派遣している人も含まれる一方、当該事業所で働いている人でも、当該事務所から賃金・給与を支給されていない出向者や派遣者等は含まれない。</t>
    <rPh sb="0" eb="3">
      <t>ジュウギョウシャ</t>
    </rPh>
    <rPh sb="6" eb="8">
      <t>トウガイ</t>
    </rPh>
    <rPh sb="8" eb="11">
      <t>ジギョウショ</t>
    </rPh>
    <rPh sb="12" eb="14">
      <t>ショゾク</t>
    </rPh>
    <rPh sb="18" eb="19">
      <t>スベ</t>
    </rPh>
    <rPh sb="21" eb="22">
      <t>ヒト</t>
    </rPh>
    <rPh sb="26" eb="27">
      <t>タ</t>
    </rPh>
    <rPh sb="28" eb="30">
      <t>カイシャ</t>
    </rPh>
    <rPh sb="30" eb="31">
      <t>ナド</t>
    </rPh>
    <rPh sb="32" eb="33">
      <t>ベツ</t>
    </rPh>
    <rPh sb="33" eb="35">
      <t>ケイエイ</t>
    </rPh>
    <rPh sb="36" eb="39">
      <t>ジギョウショ</t>
    </rPh>
    <rPh sb="40" eb="42">
      <t>シュッコウ</t>
    </rPh>
    <rPh sb="42" eb="43">
      <t>マタ</t>
    </rPh>
    <rPh sb="44" eb="46">
      <t>ハケン</t>
    </rPh>
    <rPh sb="50" eb="51">
      <t>ヒト</t>
    </rPh>
    <rPh sb="52" eb="53">
      <t>フク</t>
    </rPh>
    <rPh sb="56" eb="58">
      <t>イッポウ</t>
    </rPh>
    <rPh sb="59" eb="61">
      <t>トウガイ</t>
    </rPh>
    <rPh sb="61" eb="64">
      <t>ジギョウショ</t>
    </rPh>
    <rPh sb="65" eb="66">
      <t>ハタラ</t>
    </rPh>
    <rPh sb="70" eb="71">
      <t>ヒト</t>
    </rPh>
    <rPh sb="74" eb="76">
      <t>トウガイ</t>
    </rPh>
    <rPh sb="76" eb="78">
      <t>ジム</t>
    </rPh>
    <rPh sb="78" eb="79">
      <t>ショ</t>
    </rPh>
    <rPh sb="81" eb="83">
      <t>チンギン</t>
    </rPh>
    <rPh sb="84" eb="86">
      <t>キュウヨ</t>
    </rPh>
    <rPh sb="87" eb="89">
      <t>シキュウ</t>
    </rPh>
    <rPh sb="95" eb="98">
      <t>シュッコウシャ</t>
    </rPh>
    <rPh sb="99" eb="101">
      <t>ハケン</t>
    </rPh>
    <rPh sb="101" eb="102">
      <t>シャ</t>
    </rPh>
    <rPh sb="102" eb="103">
      <t>ナド</t>
    </rPh>
    <rPh sb="104" eb="105">
      <t>フク</t>
    </rPh>
    <phoneticPr fontId="8"/>
  </si>
  <si>
    <t>大阪市地域</t>
    <rPh sb="0" eb="3">
      <t>オオサカシ</t>
    </rPh>
    <rPh sb="3" eb="5">
      <t>チイキ</t>
    </rPh>
    <phoneticPr fontId="8"/>
  </si>
  <si>
    <t>北大阪地域</t>
    <rPh sb="0" eb="1">
      <t>キタ</t>
    </rPh>
    <rPh sb="1" eb="3">
      <t>オオサカ</t>
    </rPh>
    <rPh sb="3" eb="5">
      <t>チイキ</t>
    </rPh>
    <phoneticPr fontId="8"/>
  </si>
  <si>
    <t>東大阪地域</t>
    <rPh sb="0" eb="3">
      <t>ヒガシオオサカ</t>
    </rPh>
    <rPh sb="3" eb="5">
      <t>チイキ</t>
    </rPh>
    <phoneticPr fontId="8"/>
  </si>
  <si>
    <t>南河内地域</t>
    <rPh sb="0" eb="1">
      <t>ミナミ</t>
    </rPh>
    <rPh sb="1" eb="3">
      <t>カワチ</t>
    </rPh>
    <rPh sb="3" eb="5">
      <t>チイキ</t>
    </rPh>
    <phoneticPr fontId="8"/>
  </si>
  <si>
    <t>泉州地域</t>
    <rPh sb="0" eb="2">
      <t>センシュウ</t>
    </rPh>
    <rPh sb="2" eb="4">
      <t>チイキ</t>
    </rPh>
    <phoneticPr fontId="8"/>
  </si>
  <si>
    <t>大阪府</t>
    <rPh sb="0" eb="3">
      <t>オオサカフ</t>
    </rPh>
    <phoneticPr fontId="8"/>
  </si>
  <si>
    <t>全国・主要都府県の民営事業所数の推移</t>
    <rPh sb="0" eb="2">
      <t>ゼンコク</t>
    </rPh>
    <rPh sb="3" eb="5">
      <t>シュヨウ</t>
    </rPh>
    <rPh sb="5" eb="8">
      <t>トフケン</t>
    </rPh>
    <rPh sb="9" eb="11">
      <t>ミンエイ</t>
    </rPh>
    <rPh sb="11" eb="14">
      <t>ジギョウショ</t>
    </rPh>
    <rPh sb="14" eb="15">
      <t>スウ</t>
    </rPh>
    <rPh sb="16" eb="18">
      <t>スイイ</t>
    </rPh>
    <phoneticPr fontId="8"/>
  </si>
  <si>
    <t>（単位：事業所、％）</t>
    <rPh sb="4" eb="7">
      <t>ジギョウショ</t>
    </rPh>
    <phoneticPr fontId="8"/>
  </si>
  <si>
    <t>シェア</t>
    <phoneticPr fontId="8"/>
  </si>
  <si>
    <t>2009年</t>
    <rPh sb="4" eb="5">
      <t>ネン</t>
    </rPh>
    <phoneticPr fontId="8"/>
  </si>
  <si>
    <t>2012</t>
    <phoneticPr fontId="8"/>
  </si>
  <si>
    <t>2014</t>
    <phoneticPr fontId="8"/>
  </si>
  <si>
    <t>2016</t>
    <phoneticPr fontId="8"/>
  </si>
  <si>
    <t>全国・主要都府県の民営事業所従業者数の推移</t>
    <rPh sb="0" eb="2">
      <t>ゼンコク</t>
    </rPh>
    <rPh sb="3" eb="5">
      <t>シュヨウ</t>
    </rPh>
    <rPh sb="5" eb="8">
      <t>トフケン</t>
    </rPh>
    <rPh sb="9" eb="11">
      <t>ミンエイ</t>
    </rPh>
    <rPh sb="11" eb="14">
      <t>ジギョウショ</t>
    </rPh>
    <rPh sb="14" eb="17">
      <t>ジュウギョウシャ</t>
    </rPh>
    <rPh sb="17" eb="18">
      <t>スウ</t>
    </rPh>
    <rPh sb="19" eb="21">
      <t>スイイ</t>
    </rPh>
    <phoneticPr fontId="8"/>
  </si>
  <si>
    <t>（単位：人、％）</t>
    <rPh sb="4" eb="5">
      <t>ヒト</t>
    </rPh>
    <phoneticPr fontId="8"/>
  </si>
  <si>
    <t>2012</t>
  </si>
  <si>
    <t>2014</t>
  </si>
  <si>
    <t>2016</t>
  </si>
  <si>
    <t>（参考）全国・主要都府県の民営事業所数(事業内容等不詳を含む）</t>
    <rPh sb="1" eb="3">
      <t>サンコウ</t>
    </rPh>
    <rPh sb="4" eb="6">
      <t>ゼンコク</t>
    </rPh>
    <rPh sb="7" eb="9">
      <t>シュヨウ</t>
    </rPh>
    <rPh sb="9" eb="12">
      <t>トフケン</t>
    </rPh>
    <rPh sb="13" eb="15">
      <t>ミンエイ</t>
    </rPh>
    <rPh sb="15" eb="18">
      <t>ジギョウショ</t>
    </rPh>
    <rPh sb="18" eb="19">
      <t>スウ</t>
    </rPh>
    <rPh sb="20" eb="22">
      <t>ジギョウ</t>
    </rPh>
    <rPh sb="22" eb="24">
      <t>ナイヨウ</t>
    </rPh>
    <rPh sb="24" eb="25">
      <t>トウ</t>
    </rPh>
    <rPh sb="25" eb="27">
      <t>フショウ</t>
    </rPh>
    <rPh sb="28" eb="29">
      <t>フク</t>
    </rPh>
    <phoneticPr fontId="8"/>
  </si>
  <si>
    <t>2019</t>
    <phoneticPr fontId="8"/>
  </si>
  <si>
    <t>（総務省「経済センサス」）</t>
    <rPh sb="1" eb="4">
      <t>ソウムショウ</t>
    </rPh>
    <rPh sb="5" eb="7">
      <t>ケイザイ</t>
    </rPh>
    <phoneticPr fontId="8"/>
  </si>
  <si>
    <t>(注）１.</t>
    <rPh sb="1" eb="2">
      <t>チュウ</t>
    </rPh>
    <phoneticPr fontId="8"/>
  </si>
  <si>
    <t>「農業」「漁業」「林業」の個人経営の事業所及び、「家事サービス業」「外国公務」に属する事業所は、経済センサスの調査対象外となっている。</t>
    <rPh sb="1" eb="3">
      <t>ノウギョウ</t>
    </rPh>
    <rPh sb="5" eb="7">
      <t>ギョギョウ</t>
    </rPh>
    <rPh sb="9" eb="11">
      <t>リンギョウ</t>
    </rPh>
    <rPh sb="13" eb="15">
      <t>コジン</t>
    </rPh>
    <rPh sb="15" eb="17">
      <t>ケイエイ</t>
    </rPh>
    <rPh sb="18" eb="21">
      <t>ジギョウショ</t>
    </rPh>
    <rPh sb="21" eb="22">
      <t>オヨ</t>
    </rPh>
    <rPh sb="25" eb="27">
      <t>カジ</t>
    </rPh>
    <rPh sb="31" eb="32">
      <t>ギョウ</t>
    </rPh>
    <rPh sb="34" eb="36">
      <t>ガイコク</t>
    </rPh>
    <rPh sb="36" eb="38">
      <t>コウム</t>
    </rPh>
    <rPh sb="40" eb="41">
      <t>ゾク</t>
    </rPh>
    <rPh sb="43" eb="46">
      <t>ジギョウショ</t>
    </rPh>
    <rPh sb="48" eb="50">
      <t>ケイザイ</t>
    </rPh>
    <rPh sb="55" eb="57">
      <t>チョウサ</t>
    </rPh>
    <rPh sb="57" eb="59">
      <t>タイショウ</t>
    </rPh>
    <rPh sb="59" eb="60">
      <t>ガイ</t>
    </rPh>
    <phoneticPr fontId="8"/>
  </si>
  <si>
    <t>２.</t>
    <phoneticPr fontId="8"/>
  </si>
  <si>
    <t>事業内容等不詳とは、事業所としては存在しているが、経済センサスの調査票記入等に不備があり、事業内容が不明の事業所。</t>
    <rPh sb="0" eb="2">
      <t>ジギョウ</t>
    </rPh>
    <rPh sb="2" eb="4">
      <t>ナイヨウ</t>
    </rPh>
    <rPh sb="4" eb="5">
      <t>トウ</t>
    </rPh>
    <rPh sb="5" eb="7">
      <t>フショウ</t>
    </rPh>
    <rPh sb="10" eb="13">
      <t>ジギョウショ</t>
    </rPh>
    <rPh sb="17" eb="19">
      <t>ソンザイ</t>
    </rPh>
    <rPh sb="25" eb="27">
      <t>ケイザイ</t>
    </rPh>
    <rPh sb="32" eb="34">
      <t>チョウサ</t>
    </rPh>
    <rPh sb="34" eb="35">
      <t>ヒョウ</t>
    </rPh>
    <rPh sb="35" eb="37">
      <t>キニュウ</t>
    </rPh>
    <rPh sb="37" eb="38">
      <t>トウ</t>
    </rPh>
    <rPh sb="39" eb="41">
      <t>フビ</t>
    </rPh>
    <rPh sb="45" eb="47">
      <t>ジギョウ</t>
    </rPh>
    <rPh sb="47" eb="49">
      <t>ナイヨウ</t>
    </rPh>
    <rPh sb="50" eb="52">
      <t>フメイ</t>
    </rPh>
    <rPh sb="53" eb="56">
      <t>ジギョウショ</t>
    </rPh>
    <phoneticPr fontId="8"/>
  </si>
  <si>
    <t>全国・主要都府県・大阪府内地域別の開業率・廃業率【2014年～2016年】</t>
    <phoneticPr fontId="1"/>
  </si>
  <si>
    <t>（単位：％）</t>
    <rPh sb="1" eb="3">
      <t>タンイ</t>
    </rPh>
    <phoneticPr fontId="8"/>
  </si>
  <si>
    <t>東京都</t>
    <rPh sb="0" eb="3">
      <t>トウキョウト</t>
    </rPh>
    <phoneticPr fontId="8"/>
  </si>
  <si>
    <t>全国</t>
    <rPh sb="0" eb="2">
      <t>ゼンコク</t>
    </rPh>
    <phoneticPr fontId="8"/>
  </si>
  <si>
    <t>非一次産業全体</t>
    <rPh sb="0" eb="1">
      <t>ヒ</t>
    </rPh>
    <rPh sb="1" eb="3">
      <t>イチジ</t>
    </rPh>
    <rPh sb="3" eb="5">
      <t>サンギョウ</t>
    </rPh>
    <rPh sb="5" eb="7">
      <t>ゼンタイ</t>
    </rPh>
    <phoneticPr fontId="8"/>
  </si>
  <si>
    <t>開業率</t>
    <rPh sb="0" eb="2">
      <t>カイギョウ</t>
    </rPh>
    <rPh sb="2" eb="3">
      <t>リツ</t>
    </rPh>
    <phoneticPr fontId="8"/>
  </si>
  <si>
    <t>廃業率</t>
    <rPh sb="0" eb="2">
      <t>ハイギョウ</t>
    </rPh>
    <rPh sb="2" eb="3">
      <t>リツ</t>
    </rPh>
    <phoneticPr fontId="8"/>
  </si>
  <si>
    <t>製造業</t>
    <rPh sb="0" eb="3">
      <t>セイゾウギョウ</t>
    </rPh>
    <phoneticPr fontId="8"/>
  </si>
  <si>
    <t>卸売業</t>
    <rPh sb="0" eb="3">
      <t>オロシウリギョウ</t>
    </rPh>
    <phoneticPr fontId="8"/>
  </si>
  <si>
    <t>小売業</t>
    <rPh sb="0" eb="3">
      <t>コウリギョウ</t>
    </rPh>
    <phoneticPr fontId="8"/>
  </si>
  <si>
    <t>サービス業</t>
    <rPh sb="4" eb="5">
      <t>ギョウ</t>
    </rPh>
    <phoneticPr fontId="8"/>
  </si>
  <si>
    <t>（総務省「経済センサス」 平成26年と28年調査結果をもとに算出）</t>
    <rPh sb="1" eb="4">
      <t>ソウムショウ</t>
    </rPh>
    <rPh sb="5" eb="7">
      <t>ケイザイ</t>
    </rPh>
    <rPh sb="13" eb="15">
      <t>ヘイセイ</t>
    </rPh>
    <rPh sb="17" eb="18">
      <t>ネン</t>
    </rPh>
    <rPh sb="21" eb="22">
      <t>ネン</t>
    </rPh>
    <rPh sb="22" eb="24">
      <t>チョウサ</t>
    </rPh>
    <rPh sb="24" eb="26">
      <t>ケッカ</t>
    </rPh>
    <rPh sb="30" eb="32">
      <t>サンシュツ</t>
    </rPh>
    <phoneticPr fontId="8"/>
  </si>
  <si>
    <t>(注）１．</t>
    <rPh sb="1" eb="2">
      <t>チュウ</t>
    </rPh>
    <phoneticPr fontId="8"/>
  </si>
  <si>
    <t>「サービス業」は、日本標準産業分類の「Ｒ サービス業（他に分類されないもの）」とした。</t>
    <rPh sb="5" eb="6">
      <t>ギョウ</t>
    </rPh>
    <rPh sb="9" eb="11">
      <t>ニホン</t>
    </rPh>
    <rPh sb="11" eb="13">
      <t>ヒョウジュン</t>
    </rPh>
    <rPh sb="13" eb="15">
      <t>サンギョウ</t>
    </rPh>
    <rPh sb="15" eb="17">
      <t>ブンルイ</t>
    </rPh>
    <rPh sb="25" eb="26">
      <t>ギョウ</t>
    </rPh>
    <rPh sb="27" eb="28">
      <t>ホカ</t>
    </rPh>
    <rPh sb="29" eb="31">
      <t>ブンルイ</t>
    </rPh>
    <phoneticPr fontId="8"/>
  </si>
  <si>
    <t>２．</t>
    <phoneticPr fontId="8"/>
  </si>
  <si>
    <t>事業所を対象としており、本所だけでなく支店、工場の開設・閉鎖や、移転による場合も含む。</t>
    <rPh sb="0" eb="3">
      <t>ジギョウショ</t>
    </rPh>
    <rPh sb="4" eb="6">
      <t>タイショウ</t>
    </rPh>
    <rPh sb="12" eb="14">
      <t>ホンショ</t>
    </rPh>
    <rPh sb="19" eb="21">
      <t>シテン</t>
    </rPh>
    <rPh sb="22" eb="24">
      <t>コウジョウ</t>
    </rPh>
    <rPh sb="25" eb="27">
      <t>カイセツ</t>
    </rPh>
    <rPh sb="28" eb="30">
      <t>ヘイサ</t>
    </rPh>
    <rPh sb="32" eb="34">
      <t>イテン</t>
    </rPh>
    <rPh sb="37" eb="39">
      <t>バアイ</t>
    </rPh>
    <rPh sb="40" eb="41">
      <t>フク</t>
    </rPh>
    <phoneticPr fontId="8"/>
  </si>
  <si>
    <t>3-7_1</t>
    <phoneticPr fontId="1"/>
  </si>
  <si>
    <t>3-7_2</t>
    <phoneticPr fontId="1"/>
  </si>
  <si>
    <t>（全国主要都府県）</t>
    <rPh sb="1" eb="3">
      <t>ゼンコク</t>
    </rPh>
    <rPh sb="3" eb="5">
      <t>シュヨウ</t>
    </rPh>
    <rPh sb="5" eb="8">
      <t>トフケン</t>
    </rPh>
    <phoneticPr fontId="1"/>
  </si>
  <si>
    <t>（大阪府内地域別）</t>
    <rPh sb="1" eb="5">
      <t>オオサカフナイ</t>
    </rPh>
    <rPh sb="5" eb="8">
      <t>チイキベツ</t>
    </rPh>
    <phoneticPr fontId="1"/>
  </si>
  <si>
    <t>全国・主要都府県年平均事業所開業率・廃業率（民営）（2014年～2016年）</t>
    <rPh sb="0" eb="2">
      <t>ゼンコク</t>
    </rPh>
    <rPh sb="3" eb="5">
      <t>シュヨウ</t>
    </rPh>
    <rPh sb="5" eb="8">
      <t>トフケン</t>
    </rPh>
    <rPh sb="6" eb="8">
      <t>フケン</t>
    </rPh>
    <rPh sb="8" eb="9">
      <t>ネン</t>
    </rPh>
    <rPh sb="9" eb="11">
      <t>ヘイキン</t>
    </rPh>
    <rPh sb="11" eb="14">
      <t>ジギョウショ</t>
    </rPh>
    <rPh sb="14" eb="16">
      <t>カイギョウ</t>
    </rPh>
    <rPh sb="16" eb="17">
      <t>リツ</t>
    </rPh>
    <rPh sb="18" eb="20">
      <t>ハイギョウ</t>
    </rPh>
    <rPh sb="20" eb="21">
      <t>リツ</t>
    </rPh>
    <rPh sb="22" eb="24">
      <t>ミンエイ</t>
    </rPh>
    <rPh sb="30" eb="31">
      <t>ネン</t>
    </rPh>
    <rPh sb="36" eb="37">
      <t>ネン</t>
    </rPh>
    <phoneticPr fontId="8"/>
  </si>
  <si>
    <t>大阪府内地域別年平均事業所開業率・廃業率（民営）（2014年～2016年）</t>
    <rPh sb="0" eb="3">
      <t>オオサカフ</t>
    </rPh>
    <rPh sb="3" eb="4">
      <t>ナイ</t>
    </rPh>
    <rPh sb="4" eb="6">
      <t>チイキ</t>
    </rPh>
    <rPh sb="6" eb="7">
      <t>ベツ</t>
    </rPh>
    <rPh sb="7" eb="8">
      <t>ネン</t>
    </rPh>
    <rPh sb="8" eb="10">
      <t>ヘイキン</t>
    </rPh>
    <rPh sb="10" eb="13">
      <t>ジギョウショ</t>
    </rPh>
    <rPh sb="13" eb="15">
      <t>カイギョウ</t>
    </rPh>
    <rPh sb="15" eb="16">
      <t>リツ</t>
    </rPh>
    <rPh sb="17" eb="19">
      <t>ハイギョウ</t>
    </rPh>
    <rPh sb="19" eb="20">
      <t>リツ</t>
    </rPh>
    <rPh sb="21" eb="23">
      <t>ミンエイ</t>
    </rPh>
    <rPh sb="29" eb="30">
      <t>ネン</t>
    </rPh>
    <rPh sb="35" eb="36">
      <t>ネン</t>
    </rPh>
    <phoneticPr fontId="8"/>
  </si>
  <si>
    <t>卸売業・小売業</t>
    <rPh sb="0" eb="3">
      <t>オロシウリギョウ</t>
    </rPh>
    <rPh sb="4" eb="7">
      <t>コウリギョウ</t>
    </rPh>
    <phoneticPr fontId="8"/>
  </si>
  <si>
    <t>（総務省「経済センサス」 平成26年と28年調査結果をもとに算出）</t>
    <phoneticPr fontId="8"/>
  </si>
  <si>
    <t>【開業率・廃業率】</t>
    <rPh sb="1" eb="3">
      <t>カイギョウ</t>
    </rPh>
    <rPh sb="3" eb="4">
      <t>リツ</t>
    </rPh>
    <rPh sb="5" eb="7">
      <t>ハイギョウ</t>
    </rPh>
    <rPh sb="7" eb="8">
      <t>リツ</t>
    </rPh>
    <phoneticPr fontId="8"/>
  </si>
  <si>
    <t xml:space="preserve">  開業率（廃業率）は、「新設事業所数（廃業事業所数）を年平均にならした数」の「期首において既に存在している事業所」に対する割合として計算したもの。</t>
    <rPh sb="2" eb="4">
      <t>カイギョウ</t>
    </rPh>
    <rPh sb="4" eb="5">
      <t>リツ</t>
    </rPh>
    <rPh sb="6" eb="8">
      <t>ハイギョウ</t>
    </rPh>
    <rPh sb="8" eb="9">
      <t>リツ</t>
    </rPh>
    <rPh sb="13" eb="15">
      <t>シンセツ</t>
    </rPh>
    <rPh sb="15" eb="18">
      <t>ジギョウショ</t>
    </rPh>
    <rPh sb="18" eb="19">
      <t>スウ</t>
    </rPh>
    <rPh sb="20" eb="22">
      <t>ハイギョウ</t>
    </rPh>
    <rPh sb="22" eb="25">
      <t>ジギョウショ</t>
    </rPh>
    <rPh sb="25" eb="26">
      <t>スウ</t>
    </rPh>
    <rPh sb="28" eb="29">
      <t>ネン</t>
    </rPh>
    <rPh sb="29" eb="31">
      <t>ヘイキン</t>
    </rPh>
    <rPh sb="36" eb="37">
      <t>スウ</t>
    </rPh>
    <rPh sb="40" eb="42">
      <t>キシュ</t>
    </rPh>
    <rPh sb="46" eb="47">
      <t>スデ</t>
    </rPh>
    <rPh sb="48" eb="50">
      <t>ソンザイ</t>
    </rPh>
    <rPh sb="54" eb="57">
      <t>ジギョウショ</t>
    </rPh>
    <rPh sb="59" eb="60">
      <t>タイ</t>
    </rPh>
    <rPh sb="62" eb="64">
      <t>ワリアイ</t>
    </rPh>
    <rPh sb="67" eb="69">
      <t>ケイサン</t>
    </rPh>
    <phoneticPr fontId="8"/>
  </si>
  <si>
    <t xml:space="preserve">  事業所数は、経済センサスの調査結果を用いている。期首の事業所数は、新設事業所（廃業事業所）数を用いた調査年の前回調査の結果を用いている。</t>
    <rPh sb="2" eb="5">
      <t>ジギョウショ</t>
    </rPh>
    <rPh sb="5" eb="6">
      <t>スウ</t>
    </rPh>
    <rPh sb="8" eb="10">
      <t>ケイザイ</t>
    </rPh>
    <rPh sb="15" eb="17">
      <t>チョウサ</t>
    </rPh>
    <rPh sb="17" eb="19">
      <t>ケッカ</t>
    </rPh>
    <rPh sb="20" eb="21">
      <t>モチ</t>
    </rPh>
    <rPh sb="26" eb="28">
      <t>キシュ</t>
    </rPh>
    <rPh sb="29" eb="32">
      <t>ジギョウショ</t>
    </rPh>
    <rPh sb="32" eb="33">
      <t>スウ</t>
    </rPh>
    <rPh sb="35" eb="37">
      <t>シンセツ</t>
    </rPh>
    <rPh sb="37" eb="40">
      <t>ジギョウショ</t>
    </rPh>
    <rPh sb="41" eb="43">
      <t>ハイギョウ</t>
    </rPh>
    <rPh sb="43" eb="46">
      <t>ジギョウショ</t>
    </rPh>
    <rPh sb="47" eb="48">
      <t>スウ</t>
    </rPh>
    <rPh sb="49" eb="50">
      <t>モチ</t>
    </rPh>
    <rPh sb="52" eb="54">
      <t>チョウサ</t>
    </rPh>
    <rPh sb="54" eb="55">
      <t>ネン</t>
    </rPh>
    <rPh sb="56" eb="58">
      <t>ゼンカイ</t>
    </rPh>
    <rPh sb="58" eb="60">
      <t>チョウサ</t>
    </rPh>
    <rPh sb="61" eb="63">
      <t>ケッカ</t>
    </rPh>
    <rPh sb="64" eb="65">
      <t>モチ</t>
    </rPh>
    <phoneticPr fontId="8"/>
  </si>
  <si>
    <t>※開業率</t>
    <rPh sb="1" eb="3">
      <t>カイギョウ</t>
    </rPh>
    <rPh sb="3" eb="4">
      <t>リツ</t>
    </rPh>
    <phoneticPr fontId="8"/>
  </si>
  <si>
    <t>＝（新設事業所数÷調査間隔年（月数÷12カ月)÷期首の事業所数×100</t>
    <rPh sb="2" eb="4">
      <t>シンセツ</t>
    </rPh>
    <rPh sb="4" eb="7">
      <t>ジギョウショ</t>
    </rPh>
    <rPh sb="7" eb="8">
      <t>スウ</t>
    </rPh>
    <rPh sb="9" eb="11">
      <t>チョウサ</t>
    </rPh>
    <rPh sb="11" eb="13">
      <t>カンカク</t>
    </rPh>
    <rPh sb="13" eb="14">
      <t>ネン</t>
    </rPh>
    <rPh sb="15" eb="16">
      <t>ツキ</t>
    </rPh>
    <rPh sb="16" eb="17">
      <t>スウ</t>
    </rPh>
    <rPh sb="21" eb="22">
      <t>ゲツ</t>
    </rPh>
    <rPh sb="24" eb="26">
      <t>キシュ</t>
    </rPh>
    <rPh sb="27" eb="30">
      <t>ジギョウショ</t>
    </rPh>
    <rPh sb="30" eb="31">
      <t>スウ</t>
    </rPh>
    <phoneticPr fontId="8"/>
  </si>
  <si>
    <t>＝（廃業事業所数÷調査間隔年（月数÷12カ月)÷期首の事業所数×100</t>
    <rPh sb="2" eb="4">
      <t>ハイギョウ</t>
    </rPh>
    <rPh sb="4" eb="7">
      <t>ジギョウショ</t>
    </rPh>
    <rPh sb="7" eb="8">
      <t>スウ</t>
    </rPh>
    <rPh sb="9" eb="11">
      <t>チョウサ</t>
    </rPh>
    <rPh sb="11" eb="13">
      <t>カンカク</t>
    </rPh>
    <rPh sb="13" eb="14">
      <t>ネン</t>
    </rPh>
    <rPh sb="15" eb="16">
      <t>ツキ</t>
    </rPh>
    <rPh sb="16" eb="17">
      <t>スウ</t>
    </rPh>
    <rPh sb="21" eb="22">
      <t>ゲツ</t>
    </rPh>
    <rPh sb="24" eb="26">
      <t>キシュ</t>
    </rPh>
    <rPh sb="27" eb="30">
      <t>ジギョウショ</t>
    </rPh>
    <rPh sb="30" eb="31">
      <t>スウ</t>
    </rPh>
    <phoneticPr fontId="8"/>
  </si>
  <si>
    <t>（単位：者）</t>
    <rPh sb="1" eb="3">
      <t>タンイ</t>
    </rPh>
    <rPh sb="4" eb="5">
      <t>シャ</t>
    </rPh>
    <phoneticPr fontId="8"/>
  </si>
  <si>
    <t>全産業合計</t>
    <rPh sb="3" eb="5">
      <t>ゴウケイ</t>
    </rPh>
    <phoneticPr fontId="8"/>
  </si>
  <si>
    <t>全国・主要都府県・大阪府内地域別の規模別企業数の推移</t>
    <rPh sb="0" eb="2">
      <t>ゼンコク</t>
    </rPh>
    <rPh sb="3" eb="5">
      <t>シュヨウ</t>
    </rPh>
    <rPh sb="5" eb="8">
      <t>トフケン</t>
    </rPh>
    <rPh sb="9" eb="13">
      <t>オオサカフナイ</t>
    </rPh>
    <rPh sb="13" eb="16">
      <t>チイキベツ</t>
    </rPh>
    <rPh sb="17" eb="20">
      <t>キボベツ</t>
    </rPh>
    <rPh sb="20" eb="22">
      <t>キギョウ</t>
    </rPh>
    <rPh sb="22" eb="23">
      <t>スウ</t>
    </rPh>
    <rPh sb="24" eb="26">
      <t>スイイ</t>
    </rPh>
    <phoneticPr fontId="3"/>
  </si>
  <si>
    <t>中小企業</t>
    <rPh sb="0" eb="2">
      <t>チュウショウ</t>
    </rPh>
    <rPh sb="2" eb="4">
      <t>キギョウ</t>
    </rPh>
    <phoneticPr fontId="8"/>
  </si>
  <si>
    <t>大企業</t>
    <rPh sb="0" eb="3">
      <t>ダイキギョウ</t>
    </rPh>
    <phoneticPr fontId="8"/>
  </si>
  <si>
    <t>合計</t>
    <rPh sb="0" eb="2">
      <t>ゴウケイ</t>
    </rPh>
    <phoneticPr fontId="8"/>
  </si>
  <si>
    <t>うち小規模企業</t>
    <rPh sb="2" eb="5">
      <t>ショウキボ</t>
    </rPh>
    <rPh sb="5" eb="7">
      <t>キギョウ</t>
    </rPh>
    <phoneticPr fontId="8"/>
  </si>
  <si>
    <t>企業数（者）</t>
    <rPh sb="0" eb="2">
      <t>キギョウ</t>
    </rPh>
    <rPh sb="2" eb="3">
      <t>スウ</t>
    </rPh>
    <rPh sb="4" eb="5">
      <t>シャ</t>
    </rPh>
    <phoneticPr fontId="8"/>
  </si>
  <si>
    <t>構成比（％）</t>
    <rPh sb="0" eb="3">
      <t>コウセイヒ</t>
    </rPh>
    <phoneticPr fontId="8"/>
  </si>
  <si>
    <t>全国計</t>
    <rPh sb="0" eb="2">
      <t>ゼンコク</t>
    </rPh>
    <rPh sb="2" eb="3">
      <t>ケイ</t>
    </rPh>
    <phoneticPr fontId="8"/>
  </si>
  <si>
    <t>（中小企業庁「中小企業白書」）</t>
    <rPh sb="1" eb="3">
      <t>チュウショウ</t>
    </rPh>
    <rPh sb="3" eb="5">
      <t>キギョウ</t>
    </rPh>
    <rPh sb="5" eb="6">
      <t>チョウ</t>
    </rPh>
    <rPh sb="7" eb="9">
      <t>チュウショウ</t>
    </rPh>
    <rPh sb="9" eb="11">
      <t>キギョウ</t>
    </rPh>
    <rPh sb="11" eb="13">
      <t>ハクショ</t>
    </rPh>
    <phoneticPr fontId="8"/>
  </si>
  <si>
    <t>１．</t>
    <phoneticPr fontId="8"/>
  </si>
  <si>
    <t>企業数＝会社数+個人事業所（単独事業所と本所・本社・本店）数である。</t>
    <rPh sb="0" eb="2">
      <t>キギョウ</t>
    </rPh>
    <rPh sb="2" eb="3">
      <t>スウ</t>
    </rPh>
    <rPh sb="4" eb="6">
      <t>カイシャ</t>
    </rPh>
    <rPh sb="6" eb="7">
      <t>スウ</t>
    </rPh>
    <rPh sb="8" eb="10">
      <t>コジン</t>
    </rPh>
    <rPh sb="10" eb="13">
      <t>ジギョウショ</t>
    </rPh>
    <rPh sb="14" eb="16">
      <t>タンドク</t>
    </rPh>
    <rPh sb="16" eb="18">
      <t>ジギョウ</t>
    </rPh>
    <rPh sb="18" eb="19">
      <t>ショ</t>
    </rPh>
    <rPh sb="20" eb="22">
      <t>ホンショ</t>
    </rPh>
    <rPh sb="23" eb="25">
      <t>ホンシャ</t>
    </rPh>
    <rPh sb="26" eb="28">
      <t>ホンテン</t>
    </rPh>
    <rPh sb="29" eb="30">
      <t>スウ</t>
    </rPh>
    <phoneticPr fontId="8"/>
  </si>
  <si>
    <t>会社以外の法人及び、農林漁業は含まれていない。</t>
    <rPh sb="0" eb="2">
      <t>カイシャ</t>
    </rPh>
    <rPh sb="2" eb="4">
      <t>イガイ</t>
    </rPh>
    <rPh sb="5" eb="7">
      <t>ホウジン</t>
    </rPh>
    <rPh sb="7" eb="8">
      <t>オヨ</t>
    </rPh>
    <rPh sb="10" eb="12">
      <t>ノウリン</t>
    </rPh>
    <rPh sb="12" eb="14">
      <t>ギョギョウ</t>
    </rPh>
    <rPh sb="15" eb="16">
      <t>フク</t>
    </rPh>
    <phoneticPr fontId="8"/>
  </si>
  <si>
    <t>３．</t>
    <phoneticPr fontId="8"/>
  </si>
  <si>
    <t>企業の規模区分については、中小企業基本法による。</t>
    <rPh sb="0" eb="2">
      <t>キギョウ</t>
    </rPh>
    <rPh sb="3" eb="5">
      <t>キボ</t>
    </rPh>
    <rPh sb="5" eb="7">
      <t>クブン</t>
    </rPh>
    <rPh sb="13" eb="15">
      <t>チュウショウ</t>
    </rPh>
    <rPh sb="15" eb="17">
      <t>キギョウ</t>
    </rPh>
    <rPh sb="17" eb="20">
      <t>キホンホウ</t>
    </rPh>
    <phoneticPr fontId="8"/>
  </si>
  <si>
    <t>４．</t>
    <phoneticPr fontId="8"/>
  </si>
  <si>
    <t>小規模企業の構成比は、全企業数に占める割合。</t>
    <rPh sb="0" eb="3">
      <t>ショウキボ</t>
    </rPh>
    <rPh sb="3" eb="5">
      <t>キギョウ</t>
    </rPh>
    <rPh sb="6" eb="9">
      <t>コウセイヒ</t>
    </rPh>
    <rPh sb="11" eb="12">
      <t>ゼン</t>
    </rPh>
    <rPh sb="12" eb="14">
      <t>キギョウ</t>
    </rPh>
    <rPh sb="14" eb="15">
      <t>スウ</t>
    </rPh>
    <rPh sb="16" eb="17">
      <t>シ</t>
    </rPh>
    <rPh sb="19" eb="21">
      <t>ワリアイ</t>
    </rPh>
    <phoneticPr fontId="8"/>
  </si>
  <si>
    <t>５．</t>
    <phoneticPr fontId="8"/>
  </si>
  <si>
    <t>総務省「経済センサス」の調査結果をもとに中小企業庁が集計。</t>
    <rPh sb="0" eb="3">
      <t>ソウムショウ</t>
    </rPh>
    <rPh sb="4" eb="6">
      <t>ケイザイ</t>
    </rPh>
    <rPh sb="12" eb="14">
      <t>チョウサ</t>
    </rPh>
    <rPh sb="14" eb="16">
      <t>ケッカ</t>
    </rPh>
    <rPh sb="20" eb="22">
      <t>チュウショウ</t>
    </rPh>
    <rPh sb="22" eb="24">
      <t>キギョウ</t>
    </rPh>
    <rPh sb="24" eb="25">
      <t>チョウ</t>
    </rPh>
    <rPh sb="26" eb="28">
      <t>シュウケイ</t>
    </rPh>
    <phoneticPr fontId="8"/>
  </si>
  <si>
    <t>大阪府内地域別規模別企業数【2016年】</t>
    <rPh sb="0" eb="3">
      <t>オオサカフ</t>
    </rPh>
    <rPh sb="3" eb="4">
      <t>ナイ</t>
    </rPh>
    <rPh sb="4" eb="6">
      <t>チイキ</t>
    </rPh>
    <rPh sb="6" eb="7">
      <t>ベツ</t>
    </rPh>
    <rPh sb="7" eb="10">
      <t>キボベツ</t>
    </rPh>
    <rPh sb="10" eb="12">
      <t>キギョウ</t>
    </rPh>
    <rPh sb="12" eb="13">
      <t>スウ</t>
    </rPh>
    <rPh sb="18" eb="19">
      <t>ネン</t>
    </rPh>
    <phoneticPr fontId="8"/>
  </si>
  <si>
    <t>大阪府計</t>
    <rPh sb="0" eb="3">
      <t>オオサカフ</t>
    </rPh>
    <rPh sb="3" eb="4">
      <t>ケイ</t>
    </rPh>
    <phoneticPr fontId="8"/>
  </si>
  <si>
    <t>（中小企業庁「中小企業の企業数・事業所数」）</t>
    <rPh sb="1" eb="3">
      <t>チュウショウ</t>
    </rPh>
    <rPh sb="3" eb="5">
      <t>キギョウ</t>
    </rPh>
    <rPh sb="5" eb="6">
      <t>チョウ</t>
    </rPh>
    <rPh sb="7" eb="9">
      <t>チュウショウ</t>
    </rPh>
    <rPh sb="9" eb="11">
      <t>キギョウ</t>
    </rPh>
    <rPh sb="12" eb="14">
      <t>キギョウ</t>
    </rPh>
    <rPh sb="14" eb="15">
      <t>スウ</t>
    </rPh>
    <rPh sb="16" eb="19">
      <t>ジギョウショ</t>
    </rPh>
    <rPh sb="19" eb="20">
      <t>スウ</t>
    </rPh>
    <phoneticPr fontId="8"/>
  </si>
  <si>
    <t>（注）</t>
    <rPh sb="1" eb="2">
      <t>チュウ</t>
    </rPh>
    <phoneticPr fontId="8"/>
  </si>
  <si>
    <t>上記１．～４．と同じ。</t>
    <rPh sb="0" eb="2">
      <t>ジョウキ</t>
    </rPh>
    <rPh sb="8" eb="9">
      <t>オナ</t>
    </rPh>
    <phoneticPr fontId="8"/>
  </si>
  <si>
    <t>総務省「平成28年経済センサス活動調査」の結果をもとに中小企業庁が集計。</t>
    <rPh sb="0" eb="3">
      <t>ソウムショウ</t>
    </rPh>
    <rPh sb="4" eb="6">
      <t>ヘイセイ</t>
    </rPh>
    <rPh sb="8" eb="9">
      <t>ネン</t>
    </rPh>
    <rPh sb="9" eb="11">
      <t>ケイザイ</t>
    </rPh>
    <rPh sb="15" eb="17">
      <t>カツドウ</t>
    </rPh>
    <rPh sb="17" eb="19">
      <t>チョウサ</t>
    </rPh>
    <rPh sb="21" eb="23">
      <t>ケッカ</t>
    </rPh>
    <rPh sb="27" eb="29">
      <t>チュウショウ</t>
    </rPh>
    <rPh sb="29" eb="31">
      <t>キギョウ</t>
    </rPh>
    <rPh sb="31" eb="32">
      <t>チョウ</t>
    </rPh>
    <rPh sb="33" eb="35">
      <t>シュウケイ</t>
    </rPh>
    <phoneticPr fontId="8"/>
  </si>
  <si>
    <t>資本金100億円以上の大阪府内本社数の推移</t>
    <rPh sb="11" eb="13">
      <t>オオサカ</t>
    </rPh>
    <rPh sb="13" eb="15">
      <t>フナイ</t>
    </rPh>
    <rPh sb="15" eb="17">
      <t>ホンシャ</t>
    </rPh>
    <rPh sb="17" eb="18">
      <t>スウ</t>
    </rPh>
    <rPh sb="19" eb="21">
      <t>スイイ</t>
    </rPh>
    <phoneticPr fontId="8"/>
  </si>
  <si>
    <t>（単位：社）</t>
    <phoneticPr fontId="8"/>
  </si>
  <si>
    <t>第I～第IV
分類企業数</t>
  </si>
  <si>
    <t>第I～第III
分類企業数</t>
  </si>
  <si>
    <t>第IV分類
（元大阪本社）</t>
    <rPh sb="7" eb="8">
      <t>モト</t>
    </rPh>
    <rPh sb="8" eb="10">
      <t>オオサカ</t>
    </rPh>
    <rPh sb="10" eb="12">
      <t>ホンシャ</t>
    </rPh>
    <phoneticPr fontId="8"/>
  </si>
  <si>
    <t>第I分類
（単独本社）</t>
    <phoneticPr fontId="8"/>
  </si>
  <si>
    <t>第II分類
(複数本社[主])</t>
    <phoneticPr fontId="8"/>
  </si>
  <si>
    <t>第III分類
(複数本社[従]）</t>
    <phoneticPr fontId="8"/>
  </si>
  <si>
    <t>年</t>
    <rPh sb="0" eb="1">
      <t>ネン</t>
    </rPh>
    <phoneticPr fontId="8"/>
  </si>
  <si>
    <t>―</t>
    <phoneticPr fontId="8"/>
  </si>
  <si>
    <t>―</t>
  </si>
  <si>
    <t>（東洋経済新報社「会社四季報」1985～2020年の５年毎の各第1集をもとに集計）</t>
    <rPh sb="1" eb="3">
      <t>トウヨウ</t>
    </rPh>
    <rPh sb="24" eb="25">
      <t>ネン</t>
    </rPh>
    <rPh sb="27" eb="29">
      <t>ネンゴト</t>
    </rPh>
    <rPh sb="30" eb="31">
      <t>カク</t>
    </rPh>
    <rPh sb="31" eb="32">
      <t>ダイ</t>
    </rPh>
    <rPh sb="33" eb="34">
      <t>シュウ</t>
    </rPh>
    <rPh sb="38" eb="40">
      <t>シュウケイ</t>
    </rPh>
    <phoneticPr fontId="8"/>
  </si>
  <si>
    <t>（注）各年末の企業数。上段は本社数。下段は本社数の対前期変化率。</t>
    <rPh sb="1" eb="2">
      <t>チュウ</t>
    </rPh>
    <rPh sb="3" eb="4">
      <t>カク</t>
    </rPh>
    <rPh sb="4" eb="6">
      <t>ネンマツ</t>
    </rPh>
    <rPh sb="7" eb="10">
      <t>キギョウスウ</t>
    </rPh>
    <rPh sb="11" eb="13">
      <t>ジョウダン</t>
    </rPh>
    <rPh sb="14" eb="16">
      <t>ホンシャ</t>
    </rPh>
    <rPh sb="16" eb="17">
      <t>スウ</t>
    </rPh>
    <rPh sb="18" eb="20">
      <t>カダン</t>
    </rPh>
    <rPh sb="21" eb="22">
      <t>ホン</t>
    </rPh>
    <rPh sb="22" eb="23">
      <t>シャ</t>
    </rPh>
    <phoneticPr fontId="8"/>
  </si>
  <si>
    <t>全国・主要都府県の産業財産権出願件数の推移</t>
    <rPh sb="0" eb="2">
      <t>ゼンコク</t>
    </rPh>
    <rPh sb="3" eb="5">
      <t>シュヨウ</t>
    </rPh>
    <rPh sb="5" eb="8">
      <t>トフケン</t>
    </rPh>
    <rPh sb="9" eb="11">
      <t>サンギョウ</t>
    </rPh>
    <rPh sb="11" eb="13">
      <t>ザイサン</t>
    </rPh>
    <rPh sb="13" eb="14">
      <t>ケン</t>
    </rPh>
    <rPh sb="19" eb="21">
      <t>スイイ</t>
    </rPh>
    <phoneticPr fontId="2"/>
  </si>
  <si>
    <t>国内産業財産権出願件数</t>
    <rPh sb="0" eb="2">
      <t>コクナイ</t>
    </rPh>
    <rPh sb="2" eb="4">
      <t>サンギョウ</t>
    </rPh>
    <rPh sb="4" eb="6">
      <t>ザイサン</t>
    </rPh>
    <rPh sb="6" eb="7">
      <t>ケン</t>
    </rPh>
    <rPh sb="7" eb="9">
      <t>シュツガン</t>
    </rPh>
    <rPh sb="9" eb="11">
      <t>ケンスウ</t>
    </rPh>
    <phoneticPr fontId="8"/>
  </si>
  <si>
    <t>（単位：件）</t>
    <rPh sb="1" eb="3">
      <t>タンイ</t>
    </rPh>
    <rPh sb="4" eb="5">
      <t>ケン</t>
    </rPh>
    <phoneticPr fontId="8"/>
  </si>
  <si>
    <t>神奈川県</t>
  </si>
  <si>
    <t>愛知県</t>
  </si>
  <si>
    <t>特許</t>
    <rPh sb="0" eb="2">
      <t>トッキョ</t>
    </rPh>
    <phoneticPr fontId="8"/>
  </si>
  <si>
    <t>実用新案</t>
    <rPh sb="0" eb="2">
      <t>ジツヨウ</t>
    </rPh>
    <rPh sb="2" eb="4">
      <t>シンアン</t>
    </rPh>
    <phoneticPr fontId="8"/>
  </si>
  <si>
    <t>意匠</t>
    <rPh sb="0" eb="2">
      <t>イショウ</t>
    </rPh>
    <phoneticPr fontId="8"/>
  </si>
  <si>
    <t>商標</t>
    <rPh sb="0" eb="2">
      <t>ショウヒョウ</t>
    </rPh>
    <phoneticPr fontId="8"/>
  </si>
  <si>
    <t>（注）１．日本人による特許、実用新案、意匠、商標の出願合計件数。</t>
    <rPh sb="5" eb="7">
      <t>ニホン</t>
    </rPh>
    <rPh sb="7" eb="8">
      <t>ジン</t>
    </rPh>
    <rPh sb="25" eb="27">
      <t>シュツガン</t>
    </rPh>
    <rPh sb="29" eb="31">
      <t>ケンスウ</t>
    </rPh>
    <phoneticPr fontId="42"/>
  </si>
  <si>
    <t>　　　２．出願人の住所地で集計。複数の出願人の場合は、筆頭出願人の住所地で集計している。</t>
    <rPh sb="4" eb="5">
      <t>ニン</t>
    </rPh>
    <rPh sb="5" eb="7">
      <t>シュツガン</t>
    </rPh>
    <rPh sb="7" eb="8">
      <t>ニン</t>
    </rPh>
    <rPh sb="9" eb="11">
      <t>ジュウショ</t>
    </rPh>
    <rPh sb="11" eb="12">
      <t>チ</t>
    </rPh>
    <rPh sb="13" eb="15">
      <t>シュウケイ</t>
    </rPh>
    <rPh sb="19" eb="21">
      <t>バアイ</t>
    </rPh>
    <rPh sb="21" eb="22">
      <t>ニン</t>
    </rPh>
    <rPh sb="23" eb="25">
      <t>シュツガン</t>
    </rPh>
    <rPh sb="25" eb="26">
      <t>ニン</t>
    </rPh>
    <rPh sb="27" eb="29">
      <t>シュウケイ</t>
    </rPh>
    <rPh sb="33" eb="35">
      <t>ジュウショ</t>
    </rPh>
    <rPh sb="35" eb="36">
      <t>チ</t>
    </rPh>
    <phoneticPr fontId="8"/>
  </si>
  <si>
    <t>　　　３．PCT出願から国内移行された件数も含む。</t>
    <rPh sb="4" eb="5">
      <t>ニン</t>
    </rPh>
    <rPh sb="8" eb="10">
      <t>シュツガン</t>
    </rPh>
    <rPh sb="12" eb="14">
      <t>コクナイ</t>
    </rPh>
    <rPh sb="14" eb="16">
      <t>イコウ</t>
    </rPh>
    <rPh sb="19" eb="21">
      <t>ケンスウ</t>
    </rPh>
    <rPh sb="22" eb="23">
      <t>フク</t>
    </rPh>
    <phoneticPr fontId="8"/>
  </si>
  <si>
    <t>国際特許出願（PCT出願）件数</t>
    <rPh sb="0" eb="2">
      <t>コクサイ</t>
    </rPh>
    <rPh sb="2" eb="4">
      <t>トッキョ</t>
    </rPh>
    <rPh sb="4" eb="6">
      <t>シュツガン</t>
    </rPh>
    <rPh sb="10" eb="12">
      <t>シュツガン</t>
    </rPh>
    <rPh sb="13" eb="15">
      <t>ケンスウ</t>
    </rPh>
    <phoneticPr fontId="8"/>
  </si>
  <si>
    <t>全国（内国計）</t>
    <rPh sb="0" eb="2">
      <t>ゼンコク</t>
    </rPh>
    <rPh sb="3" eb="5">
      <t>ナイコク</t>
    </rPh>
    <rPh sb="5" eb="6">
      <t>ケイ</t>
    </rPh>
    <phoneticPr fontId="8"/>
  </si>
  <si>
    <t>(特許庁「特許行政年次報告書」各年版）</t>
    <rPh sb="5" eb="7">
      <t>トッキョ</t>
    </rPh>
    <rPh sb="7" eb="9">
      <t>ギョウセイ</t>
    </rPh>
    <rPh sb="9" eb="11">
      <t>ネンジ</t>
    </rPh>
    <rPh sb="11" eb="13">
      <t>ホウコク</t>
    </rPh>
    <rPh sb="13" eb="14">
      <t>ショ</t>
    </rPh>
    <rPh sb="15" eb="16">
      <t>カク</t>
    </rPh>
    <rPh sb="16" eb="17">
      <t>ネン</t>
    </rPh>
    <rPh sb="17" eb="18">
      <t>バン</t>
    </rPh>
    <phoneticPr fontId="42"/>
  </si>
  <si>
    <t>（注）日本に提出された国際出願（PCT出願）の受付年別・筆頭出願人の住所または居所のある都道府県別の統計</t>
    <rPh sb="1" eb="2">
      <t>チュウ</t>
    </rPh>
    <rPh sb="3" eb="5">
      <t>ニホン</t>
    </rPh>
    <rPh sb="6" eb="8">
      <t>テイシュツ</t>
    </rPh>
    <rPh sb="11" eb="13">
      <t>コクサイ</t>
    </rPh>
    <rPh sb="13" eb="15">
      <t>シュツガン</t>
    </rPh>
    <rPh sb="19" eb="21">
      <t>シュツガン</t>
    </rPh>
    <rPh sb="23" eb="25">
      <t>ウケツケ</t>
    </rPh>
    <rPh sb="25" eb="27">
      <t>ネンベツ</t>
    </rPh>
    <rPh sb="28" eb="30">
      <t>ヒットウ</t>
    </rPh>
    <rPh sb="30" eb="32">
      <t>シュツガン</t>
    </rPh>
    <rPh sb="32" eb="33">
      <t>ニン</t>
    </rPh>
    <rPh sb="34" eb="36">
      <t>ジュウショ</t>
    </rPh>
    <rPh sb="39" eb="41">
      <t>キョショ</t>
    </rPh>
    <rPh sb="44" eb="48">
      <t>トドウフケン</t>
    </rPh>
    <rPh sb="48" eb="49">
      <t>ベツ</t>
    </rPh>
    <rPh sb="50" eb="52">
      <t>トウケイ</t>
    </rPh>
    <phoneticPr fontId="8"/>
  </si>
  <si>
    <t>全国・大阪府の信用保証協会の大阪府内保証実績の推移</t>
    <rPh sb="0" eb="2">
      <t>ゼンコク</t>
    </rPh>
    <rPh sb="3" eb="6">
      <t>オオサカフ</t>
    </rPh>
    <rPh sb="7" eb="9">
      <t>シンヨウ</t>
    </rPh>
    <rPh sb="9" eb="11">
      <t>ホショウ</t>
    </rPh>
    <rPh sb="11" eb="13">
      <t>キョウカイ</t>
    </rPh>
    <rPh sb="14" eb="17">
      <t>オオサカフ</t>
    </rPh>
    <rPh sb="17" eb="18">
      <t>ナイ</t>
    </rPh>
    <rPh sb="18" eb="20">
      <t>ホショウ</t>
    </rPh>
    <rPh sb="20" eb="22">
      <t>ジッセキ</t>
    </rPh>
    <rPh sb="23" eb="25">
      <t>スイイ</t>
    </rPh>
    <phoneticPr fontId="2"/>
  </si>
  <si>
    <t>（単位：億円）</t>
    <rPh sb="1" eb="3">
      <t>タンイ</t>
    </rPh>
    <rPh sb="4" eb="6">
      <t>オクエン</t>
    </rPh>
    <phoneticPr fontId="8"/>
  </si>
  <si>
    <t>保証承諾金額</t>
    <rPh sb="0" eb="2">
      <t>ホショウ</t>
    </rPh>
    <rPh sb="2" eb="4">
      <t>ショウダク</t>
    </rPh>
    <rPh sb="4" eb="6">
      <t>キンガク</t>
    </rPh>
    <phoneticPr fontId="8"/>
  </si>
  <si>
    <t>保証債務残高</t>
    <rPh sb="0" eb="2">
      <t>ホショウ</t>
    </rPh>
    <rPh sb="2" eb="4">
      <t>サイム</t>
    </rPh>
    <rPh sb="4" eb="6">
      <t>ザンダカ</t>
    </rPh>
    <phoneticPr fontId="8"/>
  </si>
  <si>
    <t>代位弁済金額（元利合計）</t>
    <rPh sb="0" eb="2">
      <t>ダイイ</t>
    </rPh>
    <rPh sb="2" eb="4">
      <t>ベンサイ</t>
    </rPh>
    <rPh sb="4" eb="6">
      <t>キンガク</t>
    </rPh>
    <rPh sb="7" eb="9">
      <t>ガンリ</t>
    </rPh>
    <rPh sb="9" eb="11">
      <t>ゴウケイ</t>
    </rPh>
    <phoneticPr fontId="8"/>
  </si>
  <si>
    <t>大阪</t>
    <rPh sb="0" eb="2">
      <t>オオサカ</t>
    </rPh>
    <phoneticPr fontId="8"/>
  </si>
  <si>
    <t>年度</t>
    <rPh sb="0" eb="1">
      <t>ネン</t>
    </rPh>
    <rPh sb="1" eb="2">
      <t>ド</t>
    </rPh>
    <phoneticPr fontId="8"/>
  </si>
  <si>
    <t>（全国信用保証協会連合会「信用保証実績の推移」、大阪信用保証協会「事業概況」）</t>
    <rPh sb="1" eb="3">
      <t>ゼンコク</t>
    </rPh>
    <rPh sb="3" eb="5">
      <t>シンヨウ</t>
    </rPh>
    <rPh sb="5" eb="7">
      <t>ホショウ</t>
    </rPh>
    <rPh sb="7" eb="9">
      <t>キョウカイ</t>
    </rPh>
    <rPh sb="9" eb="12">
      <t>レンゴウカイ</t>
    </rPh>
    <rPh sb="13" eb="15">
      <t>シンヨウ</t>
    </rPh>
    <rPh sb="15" eb="17">
      <t>ホショウ</t>
    </rPh>
    <rPh sb="17" eb="19">
      <t>ジッセキ</t>
    </rPh>
    <rPh sb="20" eb="22">
      <t>スイイ</t>
    </rPh>
    <rPh sb="24" eb="26">
      <t>オオサカ</t>
    </rPh>
    <rPh sb="26" eb="28">
      <t>シンヨウ</t>
    </rPh>
    <rPh sb="28" eb="30">
      <t>ホショウ</t>
    </rPh>
    <rPh sb="30" eb="32">
      <t>キョウカイ</t>
    </rPh>
    <rPh sb="33" eb="35">
      <t>ジギョウ</t>
    </rPh>
    <rPh sb="35" eb="37">
      <t>ガイキョウ</t>
    </rPh>
    <phoneticPr fontId="8"/>
  </si>
  <si>
    <t>2014年に「大阪府中小企業信用保証協会」と「大阪市信用保証協会」が合併し、「大阪信用保証協会」となったため、表中の2013年度までの大阪の数値は、合併前の２つの協会を合算。</t>
    <rPh sb="4" eb="5">
      <t>ネン</t>
    </rPh>
    <rPh sb="7" eb="10">
      <t>オオサカフ</t>
    </rPh>
    <rPh sb="10" eb="12">
      <t>チュウショウ</t>
    </rPh>
    <rPh sb="12" eb="14">
      <t>キギョウ</t>
    </rPh>
    <rPh sb="14" eb="16">
      <t>シンヨウ</t>
    </rPh>
    <rPh sb="16" eb="18">
      <t>ホショウ</t>
    </rPh>
    <rPh sb="18" eb="20">
      <t>キョウカイ</t>
    </rPh>
    <rPh sb="23" eb="26">
      <t>オオサカシ</t>
    </rPh>
    <rPh sb="26" eb="28">
      <t>シンヨウ</t>
    </rPh>
    <rPh sb="28" eb="30">
      <t>ホショウ</t>
    </rPh>
    <rPh sb="30" eb="32">
      <t>キョウカイ</t>
    </rPh>
    <rPh sb="34" eb="36">
      <t>ガッペイ</t>
    </rPh>
    <rPh sb="39" eb="41">
      <t>オオサカ</t>
    </rPh>
    <rPh sb="41" eb="43">
      <t>シンヨウ</t>
    </rPh>
    <rPh sb="43" eb="45">
      <t>ホショウ</t>
    </rPh>
    <rPh sb="45" eb="47">
      <t>キョウカイ</t>
    </rPh>
    <rPh sb="55" eb="56">
      <t>ヒョウ</t>
    </rPh>
    <rPh sb="56" eb="57">
      <t>チュウ</t>
    </rPh>
    <rPh sb="62" eb="64">
      <t>ネンド</t>
    </rPh>
    <rPh sb="67" eb="69">
      <t>オオサカ</t>
    </rPh>
    <rPh sb="70" eb="72">
      <t>スウチ</t>
    </rPh>
    <rPh sb="74" eb="76">
      <t>ガッペイ</t>
    </rPh>
    <rPh sb="76" eb="77">
      <t>マエ</t>
    </rPh>
    <rPh sb="81" eb="83">
      <t>キョウカイ</t>
    </rPh>
    <rPh sb="84" eb="86">
      <t>ガッサン</t>
    </rPh>
    <phoneticPr fontId="8"/>
  </si>
  <si>
    <t>全国・主要都府県の事業所数・従業者数の推移</t>
    <rPh sb="0" eb="2">
      <t>ゼンコク</t>
    </rPh>
    <rPh sb="3" eb="5">
      <t>シュヨウ</t>
    </rPh>
    <rPh sb="5" eb="8">
      <t>トフケン</t>
    </rPh>
    <rPh sb="9" eb="12">
      <t>ジギョウショ</t>
    </rPh>
    <rPh sb="12" eb="13">
      <t>スウ</t>
    </rPh>
    <rPh sb="14" eb="17">
      <t>ジュウギョウシャ</t>
    </rPh>
    <rPh sb="17" eb="18">
      <t>スウ</t>
    </rPh>
    <rPh sb="19" eb="21">
      <t>スイイ</t>
    </rPh>
    <phoneticPr fontId="1"/>
  </si>
  <si>
    <t>全国・主要都府県の事業所数・従業者数の推移</t>
    <rPh sb="0" eb="2">
      <t>ゼンコク</t>
    </rPh>
    <rPh sb="3" eb="5">
      <t>シュヨウ</t>
    </rPh>
    <rPh sb="5" eb="8">
      <t>トフケン</t>
    </rPh>
    <rPh sb="9" eb="12">
      <t>ジギョウショ</t>
    </rPh>
    <rPh sb="12" eb="13">
      <t>スウ</t>
    </rPh>
    <rPh sb="14" eb="17">
      <t>ジュウギョウシャ</t>
    </rPh>
    <rPh sb="17" eb="18">
      <t>スウ</t>
    </rPh>
    <rPh sb="19" eb="21">
      <t>スイイ</t>
    </rPh>
    <phoneticPr fontId="2"/>
  </si>
  <si>
    <t>全国・主要都府県の産業大分類別企業数【2021年速報集計】</t>
    <rPh sb="0" eb="2">
      <t>ゼンコク</t>
    </rPh>
    <rPh sb="3" eb="5">
      <t>シュヨウ</t>
    </rPh>
    <rPh sb="5" eb="8">
      <t>トフケン</t>
    </rPh>
    <rPh sb="9" eb="11">
      <t>サンギョウ</t>
    </rPh>
    <rPh sb="11" eb="14">
      <t>ダイブンルイ</t>
    </rPh>
    <rPh sb="14" eb="15">
      <t>ベツ</t>
    </rPh>
    <rPh sb="15" eb="18">
      <t>キギョウスウ</t>
    </rPh>
    <rPh sb="23" eb="24">
      <t>ネン</t>
    </rPh>
    <rPh sb="24" eb="26">
      <t>ソクホウ</t>
    </rPh>
    <rPh sb="26" eb="28">
      <t>シュウケイ</t>
    </rPh>
    <phoneticPr fontId="1"/>
  </si>
  <si>
    <t>大阪府内の産業大分類別経営組織別事業所数【2021年速報集計】</t>
    <rPh sb="0" eb="4">
      <t>オオサカフナイ</t>
    </rPh>
    <rPh sb="5" eb="7">
      <t>サンギョウ</t>
    </rPh>
    <rPh sb="7" eb="10">
      <t>ダイブンルイ</t>
    </rPh>
    <rPh sb="10" eb="11">
      <t>ベツ</t>
    </rPh>
    <rPh sb="11" eb="13">
      <t>ケイエイ</t>
    </rPh>
    <rPh sb="13" eb="15">
      <t>ソシキ</t>
    </rPh>
    <rPh sb="15" eb="16">
      <t>ベツ</t>
    </rPh>
    <rPh sb="16" eb="19">
      <t>ジギョウショ</t>
    </rPh>
    <rPh sb="19" eb="20">
      <t>スウ</t>
    </rPh>
    <rPh sb="25" eb="26">
      <t>ネン</t>
    </rPh>
    <rPh sb="26" eb="28">
      <t>ソクホウ</t>
    </rPh>
    <rPh sb="28" eb="30">
      <t>シュウケイ</t>
    </rPh>
    <phoneticPr fontId="1"/>
  </si>
  <si>
    <t>大阪府内の産業大分類別経営組織別事業所数【2021年速報集計】</t>
    <rPh sb="0" eb="1">
      <t>オオサカ</t>
    </rPh>
    <rPh sb="1" eb="3">
      <t>フナイ</t>
    </rPh>
    <rPh sb="4" eb="6">
      <t>サンギョウ</t>
    </rPh>
    <rPh sb="6" eb="9">
      <t>ダイブンルイ</t>
    </rPh>
    <rPh sb="9" eb="10">
      <t>ベツ</t>
    </rPh>
    <rPh sb="10" eb="12">
      <t>ケイエイ</t>
    </rPh>
    <rPh sb="12" eb="14">
      <t>ソシキ</t>
    </rPh>
    <rPh sb="14" eb="15">
      <t>ベツ</t>
    </rPh>
    <rPh sb="15" eb="18">
      <t>ジギョウショ</t>
    </rPh>
    <rPh sb="18" eb="19">
      <t>スウ</t>
    </rPh>
    <rPh sb="26" eb="28">
      <t>ソクホウ</t>
    </rPh>
    <rPh sb="28" eb="30">
      <t>シュウケイ</t>
    </rPh>
    <phoneticPr fontId="8"/>
  </si>
  <si>
    <t>（総務省「令和３年 経済センサス活動調査」　速報集計）</t>
    <rPh sb="1" eb="4">
      <t>ソウムショウ</t>
    </rPh>
    <rPh sb="5" eb="6">
      <t>レイ</t>
    </rPh>
    <rPh sb="6" eb="7">
      <t>ワ</t>
    </rPh>
    <rPh sb="8" eb="9">
      <t>ネン</t>
    </rPh>
    <rPh sb="10" eb="12">
      <t>ケイザイ</t>
    </rPh>
    <rPh sb="16" eb="18">
      <t>カツドウ</t>
    </rPh>
    <rPh sb="18" eb="20">
      <t>チョウサ</t>
    </rPh>
    <rPh sb="22" eb="24">
      <t>ソクホウ</t>
    </rPh>
    <rPh sb="24" eb="26">
      <t>シュウケイ</t>
    </rPh>
    <phoneticPr fontId="8"/>
  </si>
  <si>
    <t>-</t>
  </si>
  <si>
    <t>A～S</t>
  </si>
  <si>
    <t>全産業</t>
  </si>
  <si>
    <t>全産業（Ｓ公務を除く）</t>
  </si>
  <si>
    <t>Ｓ</t>
    <phoneticPr fontId="1"/>
  </si>
  <si>
    <t>公務（他に分類されるものを除く）</t>
    <rPh sb="0" eb="1">
      <t>コウム</t>
    </rPh>
    <rPh sb="2" eb="3">
      <t>タ</t>
    </rPh>
    <rPh sb="4" eb="6">
      <t>ブンルイ</t>
    </rPh>
    <rPh sb="12" eb="13">
      <t>ノゾ</t>
    </rPh>
    <phoneticPr fontId="8"/>
  </si>
  <si>
    <t>事業所数</t>
    <rPh sb="0" eb="3">
      <t>ジギョウショ</t>
    </rPh>
    <rPh sb="3" eb="4">
      <t>スウ</t>
    </rPh>
    <phoneticPr fontId="8"/>
  </si>
  <si>
    <t>国・地方
公共団体等</t>
    <rPh sb="0" eb="1">
      <t>クニ</t>
    </rPh>
    <rPh sb="2" eb="4">
      <t>チホウ</t>
    </rPh>
    <rPh sb="5" eb="7">
      <t>コウキョウ</t>
    </rPh>
    <rPh sb="7" eb="9">
      <t>ダンタイ</t>
    </rPh>
    <rPh sb="9" eb="10">
      <t>トウ</t>
    </rPh>
    <phoneticPr fontId="8"/>
  </si>
  <si>
    <t>民営</t>
    <rPh sb="0" eb="2">
      <t>ミンエイ</t>
    </rPh>
    <phoneticPr fontId="8"/>
  </si>
  <si>
    <t>４. 速報集計は、調査結果を早期に公表することを目的とした集計であるため、後日公表される確報集計とは必ずしも一致しない。</t>
    <phoneticPr fontId="8"/>
  </si>
  <si>
    <t>２．「会社」には、「株式会社（有限会社を含む）」「合名会社・合資会社」「合同会社」「相互会社」「外国の会社
      （外国において設立された法人の支店、営業所等）」が含まれる。</t>
    <rPh sb="3" eb="5">
      <t>カイシャ</t>
    </rPh>
    <rPh sb="10" eb="12">
      <t>カブシキ</t>
    </rPh>
    <rPh sb="12" eb="14">
      <t>カイシャ</t>
    </rPh>
    <rPh sb="15" eb="17">
      <t>ユウゲン</t>
    </rPh>
    <rPh sb="17" eb="19">
      <t>カイシャ</t>
    </rPh>
    <rPh sb="20" eb="21">
      <t>フク</t>
    </rPh>
    <rPh sb="25" eb="27">
      <t>ゴウメイ</t>
    </rPh>
    <rPh sb="27" eb="29">
      <t>カイシャ</t>
    </rPh>
    <rPh sb="30" eb="32">
      <t>ゴウシ</t>
    </rPh>
    <rPh sb="32" eb="34">
      <t>カイシャ</t>
    </rPh>
    <rPh sb="36" eb="38">
      <t>ゴウドウ</t>
    </rPh>
    <rPh sb="38" eb="40">
      <t>カイシャ</t>
    </rPh>
    <rPh sb="42" eb="44">
      <t>ソウゴ</t>
    </rPh>
    <rPh sb="44" eb="46">
      <t>カイシャ</t>
    </rPh>
    <rPh sb="48" eb="50">
      <t>ガイコク</t>
    </rPh>
    <rPh sb="51" eb="53">
      <t>カイシャ</t>
    </rPh>
    <rPh sb="61" eb="63">
      <t>ガイコク</t>
    </rPh>
    <rPh sb="67" eb="69">
      <t>セツリツ</t>
    </rPh>
    <rPh sb="72" eb="74">
      <t>ホウジン</t>
    </rPh>
    <rPh sb="75" eb="77">
      <t>シテン</t>
    </rPh>
    <rPh sb="78" eb="81">
      <t>エイギョウショ</t>
    </rPh>
    <rPh sb="81" eb="82">
      <t>トウ</t>
    </rPh>
    <rPh sb="85" eb="86">
      <t>フク</t>
    </rPh>
    <phoneticPr fontId="8"/>
  </si>
  <si>
    <t>３．「Ｓ 公務（他に分類されないもの）」には、国又は地方公共団体の機関の内、国会、裁判所、中央官庁及び、
      都道府県庁、市区役所、町村役場など、本来の立法、司法、行政事務を行う官公署が分類される。
      なお、社会公共のために主に権力によらない業務を行う官公署事業所は、それぞれの産業に分類される。</t>
    <rPh sb="5" eb="7">
      <t>コウム</t>
    </rPh>
    <rPh sb="8" eb="9">
      <t>タ</t>
    </rPh>
    <rPh sb="10" eb="12">
      <t>ブンルイ</t>
    </rPh>
    <rPh sb="23" eb="24">
      <t>クニ</t>
    </rPh>
    <rPh sb="24" eb="25">
      <t>マタ</t>
    </rPh>
    <rPh sb="26" eb="28">
      <t>チホウ</t>
    </rPh>
    <rPh sb="28" eb="30">
      <t>コウキョウ</t>
    </rPh>
    <rPh sb="30" eb="32">
      <t>ダンタイ</t>
    </rPh>
    <rPh sb="33" eb="35">
      <t>キカン</t>
    </rPh>
    <rPh sb="36" eb="37">
      <t>ウチ</t>
    </rPh>
    <rPh sb="38" eb="40">
      <t>コッカイ</t>
    </rPh>
    <rPh sb="41" eb="44">
      <t>サイバンショ</t>
    </rPh>
    <rPh sb="45" eb="47">
      <t>チュウオウ</t>
    </rPh>
    <rPh sb="47" eb="49">
      <t>カンチョウ</t>
    </rPh>
    <rPh sb="49" eb="50">
      <t>オヨ</t>
    </rPh>
    <rPh sb="59" eb="63">
      <t>トドウフケン</t>
    </rPh>
    <rPh sb="63" eb="64">
      <t>チョウ</t>
    </rPh>
    <rPh sb="65" eb="66">
      <t>シ</t>
    </rPh>
    <rPh sb="66" eb="69">
      <t>クヤクショ</t>
    </rPh>
    <rPh sb="70" eb="72">
      <t>チョウソン</t>
    </rPh>
    <rPh sb="72" eb="74">
      <t>ヤクバ</t>
    </rPh>
    <rPh sb="77" eb="79">
      <t>ホンライ</t>
    </rPh>
    <rPh sb="80" eb="82">
      <t>リッポウ</t>
    </rPh>
    <rPh sb="83" eb="85">
      <t>シホウ</t>
    </rPh>
    <rPh sb="86" eb="88">
      <t>ギョウセイ</t>
    </rPh>
    <rPh sb="88" eb="90">
      <t>ジム</t>
    </rPh>
    <rPh sb="91" eb="92">
      <t>オコナ</t>
    </rPh>
    <rPh sb="93" eb="94">
      <t>カン</t>
    </rPh>
    <rPh sb="115" eb="117">
      <t>コウキョウ</t>
    </rPh>
    <phoneticPr fontId="8"/>
  </si>
  <si>
    <t>全国・主要都府県の産業大分類別事業所数【2021年　速報集計】</t>
    <rPh sb="0" eb="2">
      <t>ゼンコク</t>
    </rPh>
    <rPh sb="3" eb="5">
      <t>シュヨウ</t>
    </rPh>
    <rPh sb="5" eb="8">
      <t>トフケン</t>
    </rPh>
    <rPh sb="9" eb="11">
      <t>サンギョウ</t>
    </rPh>
    <rPh sb="11" eb="14">
      <t>ダイブンルイ</t>
    </rPh>
    <rPh sb="14" eb="15">
      <t>ベツ</t>
    </rPh>
    <rPh sb="15" eb="18">
      <t>ジギョウショ</t>
    </rPh>
    <rPh sb="18" eb="19">
      <t>スウ</t>
    </rPh>
    <rPh sb="24" eb="25">
      <t>ネン</t>
    </rPh>
    <rPh sb="26" eb="28">
      <t>ソクホウ</t>
    </rPh>
    <rPh sb="28" eb="30">
      <t>シュウケイ</t>
    </rPh>
    <phoneticPr fontId="2"/>
  </si>
  <si>
    <t>（総務省「令和３年 経済センサス活動調査 速報集計」）</t>
    <rPh sb="1" eb="4">
      <t>ソウムショウ</t>
    </rPh>
    <rPh sb="5" eb="7">
      <t>レイワ</t>
    </rPh>
    <rPh sb="8" eb="9">
      <t>ネン</t>
    </rPh>
    <rPh sb="9" eb="10">
      <t>ヘイネン</t>
    </rPh>
    <rPh sb="10" eb="12">
      <t>ケイザイ</t>
    </rPh>
    <rPh sb="16" eb="18">
      <t>カツドウ</t>
    </rPh>
    <rPh sb="18" eb="20">
      <t>チョウサ</t>
    </rPh>
    <rPh sb="21" eb="23">
      <t>ソクホウ</t>
    </rPh>
    <rPh sb="23" eb="25">
      <t>シュウケイ</t>
    </rPh>
    <phoneticPr fontId="8"/>
  </si>
  <si>
    <t>１.</t>
    <phoneticPr fontId="8"/>
  </si>
  <si>
    <t>３.</t>
    <phoneticPr fontId="8"/>
  </si>
  <si>
    <t>速報集計は、調査結果を早期に公表することを目的とした集計であるため、後日公表される確報集計とは必ずしも一致しない。</t>
    <rPh sb="0" eb="2">
      <t>ソクホウ</t>
    </rPh>
    <rPh sb="2" eb="4">
      <t>シュウケイ</t>
    </rPh>
    <rPh sb="6" eb="8">
      <t>チョウサ</t>
    </rPh>
    <rPh sb="8" eb="10">
      <t>ケッカ</t>
    </rPh>
    <rPh sb="11" eb="13">
      <t>ソウキ</t>
    </rPh>
    <rPh sb="14" eb="16">
      <t>コウヒョウ</t>
    </rPh>
    <rPh sb="21" eb="23">
      <t>モクテキ</t>
    </rPh>
    <rPh sb="26" eb="28">
      <t>シュウケイ</t>
    </rPh>
    <rPh sb="34" eb="36">
      <t>ゴジツ</t>
    </rPh>
    <rPh sb="36" eb="38">
      <t>コウヒョウ</t>
    </rPh>
    <rPh sb="41" eb="43">
      <t>カクホウ</t>
    </rPh>
    <rPh sb="43" eb="45">
      <t>シュウケイ</t>
    </rPh>
    <rPh sb="47" eb="48">
      <t>カナラ</t>
    </rPh>
    <rPh sb="51" eb="53">
      <t>イッチ</t>
    </rPh>
    <phoneticPr fontId="8"/>
  </si>
  <si>
    <t>全国・主要都府県の産業大分類別従業者数【2021年 速報集計】</t>
    <rPh sb="0" eb="2">
      <t>ゼンコク</t>
    </rPh>
    <rPh sb="3" eb="5">
      <t>シュヨウ</t>
    </rPh>
    <rPh sb="5" eb="8">
      <t>トフケン</t>
    </rPh>
    <rPh sb="9" eb="11">
      <t>サンギョウ</t>
    </rPh>
    <rPh sb="11" eb="14">
      <t>ダイブンルイ</t>
    </rPh>
    <rPh sb="14" eb="15">
      <t>ベツ</t>
    </rPh>
    <rPh sb="15" eb="18">
      <t>ジュウギョウシャ</t>
    </rPh>
    <rPh sb="18" eb="19">
      <t>スウ</t>
    </rPh>
    <phoneticPr fontId="2"/>
  </si>
  <si>
    <t>（総務省「令和３年 経済センサス活動調査 速報集計）</t>
    <rPh sb="1" eb="4">
      <t>ソウムショウ</t>
    </rPh>
    <rPh sb="5" eb="7">
      <t>レイワ</t>
    </rPh>
    <rPh sb="8" eb="9">
      <t>ネン</t>
    </rPh>
    <rPh sb="9" eb="10">
      <t>ヘイネン</t>
    </rPh>
    <rPh sb="10" eb="12">
      <t>ケイザイ</t>
    </rPh>
    <rPh sb="16" eb="18">
      <t>カツドウ</t>
    </rPh>
    <rPh sb="18" eb="20">
      <t>チョウサ</t>
    </rPh>
    <rPh sb="21" eb="23">
      <t>ソクホウ</t>
    </rPh>
    <rPh sb="23" eb="25">
      <t>シュウケイ</t>
    </rPh>
    <phoneticPr fontId="8"/>
  </si>
  <si>
    <t>全産業（民営）</t>
    <rPh sb="4" eb="6">
      <t>ミンエイ</t>
    </rPh>
    <phoneticPr fontId="2"/>
  </si>
  <si>
    <t>大阪府内地域別の産業大分類別事業所数【2021年　速報集計】</t>
    <rPh sb="0" eb="3">
      <t>オオサカフ</t>
    </rPh>
    <rPh sb="3" eb="4">
      <t>ナイ</t>
    </rPh>
    <rPh sb="4" eb="6">
      <t>チイキ</t>
    </rPh>
    <rPh sb="6" eb="7">
      <t>ベツ</t>
    </rPh>
    <rPh sb="8" eb="10">
      <t>サンギョウ</t>
    </rPh>
    <rPh sb="10" eb="13">
      <t>ダイブンルイ</t>
    </rPh>
    <rPh sb="13" eb="14">
      <t>ベツ</t>
    </rPh>
    <rPh sb="14" eb="17">
      <t>ジギョウショ</t>
    </rPh>
    <rPh sb="17" eb="18">
      <t>スウ</t>
    </rPh>
    <rPh sb="23" eb="24">
      <t>ネン</t>
    </rPh>
    <rPh sb="25" eb="27">
      <t>ソクホウ</t>
    </rPh>
    <rPh sb="27" eb="29">
      <t>シュウケイ</t>
    </rPh>
    <phoneticPr fontId="2"/>
  </si>
  <si>
    <t>速報集計は、調査結果を早期に公表することを目的とした集計であるため、後日公表される確報集計とは必ずしも一致しない。</t>
    <rPh sb="26" eb="28">
      <t>シュウケイ</t>
    </rPh>
    <phoneticPr fontId="8"/>
  </si>
  <si>
    <t>大阪府内地域別の産業大分類別従業者数【2021年 速報集計】</t>
    <rPh sb="0" eb="3">
      <t>オオサカフ</t>
    </rPh>
    <rPh sb="3" eb="4">
      <t>ナイ</t>
    </rPh>
    <rPh sb="4" eb="6">
      <t>チイキ</t>
    </rPh>
    <rPh sb="6" eb="7">
      <t>ベツ</t>
    </rPh>
    <rPh sb="8" eb="10">
      <t>サンギョウ</t>
    </rPh>
    <rPh sb="10" eb="13">
      <t>ダイブンルイ</t>
    </rPh>
    <rPh sb="13" eb="14">
      <t>ベツ</t>
    </rPh>
    <rPh sb="14" eb="17">
      <t>ジュウギョウシャ</t>
    </rPh>
    <rPh sb="17" eb="18">
      <t>スウ</t>
    </rPh>
    <phoneticPr fontId="2"/>
  </si>
  <si>
    <t>速報集計は、調査結果を早期に公表することを目的とした集計であるため、後日公表される確報集計とは必ずしも一致しない。</t>
    <phoneticPr fontId="8"/>
  </si>
  <si>
    <t>2021</t>
    <phoneticPr fontId="8"/>
  </si>
  <si>
    <t>2021年各データは、「令和３年 経済センサス活動調査 速報集計」によるもの。速報集計は、調査結果を早期に公表することを目的として集計したものであるため、後日公表される確報集計とは必ずしも一致しない。</t>
    <rPh sb="4" eb="5">
      <t>ネン</t>
    </rPh>
    <rPh sb="5" eb="6">
      <t>カク</t>
    </rPh>
    <rPh sb="12" eb="14">
      <t>レイワ</t>
    </rPh>
    <rPh sb="15" eb="16">
      <t>ネン</t>
    </rPh>
    <rPh sb="17" eb="19">
      <t>ケイザイ</t>
    </rPh>
    <rPh sb="23" eb="25">
      <t>カツドウ</t>
    </rPh>
    <rPh sb="25" eb="27">
      <t>チョウサ</t>
    </rPh>
    <rPh sb="28" eb="30">
      <t>ソクホウ</t>
    </rPh>
    <rPh sb="30" eb="32">
      <t>シュウケイ</t>
    </rPh>
    <phoneticPr fontId="8"/>
  </si>
  <si>
    <t>全国・主要都府県の産業大分類別企業数【2021年 速報集計】</t>
    <rPh sb="0" eb="2">
      <t>ゼンコク</t>
    </rPh>
    <rPh sb="3" eb="5">
      <t>シュヨウ</t>
    </rPh>
    <rPh sb="5" eb="8">
      <t>トフケン</t>
    </rPh>
    <rPh sb="9" eb="11">
      <t>サンギョウ</t>
    </rPh>
    <rPh sb="10" eb="13">
      <t>ダイブンルイ</t>
    </rPh>
    <rPh sb="13" eb="14">
      <t>ベツ</t>
    </rPh>
    <rPh sb="14" eb="17">
      <t>キギョウスウ</t>
    </rPh>
    <phoneticPr fontId="2"/>
  </si>
  <si>
    <t>１.経済センサスでは、農林漁業に属する個人経営の事業所、家事サービス業及び外国公務の事業所は、調査の対象
   外となっている。</t>
    <rPh sb="2" eb="4">
      <t>ケイザイ</t>
    </rPh>
    <rPh sb="11" eb="13">
      <t>ノウリン</t>
    </rPh>
    <rPh sb="13" eb="15">
      <t>ギョギョウ</t>
    </rPh>
    <rPh sb="16" eb="17">
      <t>ゾク</t>
    </rPh>
    <rPh sb="19" eb="21">
      <t>コジン</t>
    </rPh>
    <rPh sb="21" eb="23">
      <t>ケイエイ</t>
    </rPh>
    <rPh sb="24" eb="27">
      <t>ジギョウショ</t>
    </rPh>
    <rPh sb="28" eb="30">
      <t>カジ</t>
    </rPh>
    <rPh sb="34" eb="35">
      <t>ギョウ</t>
    </rPh>
    <rPh sb="35" eb="36">
      <t>オヨ</t>
    </rPh>
    <rPh sb="37" eb="39">
      <t>ガイコク</t>
    </rPh>
    <rPh sb="39" eb="41">
      <t>コウム</t>
    </rPh>
    <rPh sb="42" eb="45">
      <t>ジギョウショ</t>
    </rPh>
    <rPh sb="47" eb="49">
      <t>チョウサ</t>
    </rPh>
    <rPh sb="50" eb="52">
      <t>タイショウ</t>
    </rPh>
    <rPh sb="56" eb="57">
      <t>ガイ</t>
    </rPh>
    <phoneticPr fontId="8"/>
  </si>
  <si>
    <t>２.経済センサスの企業等集計の結果を用いている。</t>
    <rPh sb="2" eb="4">
      <t>ケイザイ</t>
    </rPh>
    <rPh sb="9" eb="11">
      <t>キギョウ</t>
    </rPh>
    <rPh sb="11" eb="12">
      <t>トウ</t>
    </rPh>
    <rPh sb="12" eb="14">
      <t>シュウケイ</t>
    </rPh>
    <rPh sb="15" eb="17">
      <t>ケッカ</t>
    </rPh>
    <rPh sb="18" eb="19">
      <t>モチ</t>
    </rPh>
    <phoneticPr fontId="8"/>
  </si>
  <si>
    <t>３.企業数＝個人経営＋会社企業</t>
    <rPh sb="2" eb="4">
      <t>キギョウ</t>
    </rPh>
    <rPh sb="4" eb="5">
      <t>スウ</t>
    </rPh>
    <rPh sb="6" eb="8">
      <t>コジン</t>
    </rPh>
    <rPh sb="8" eb="10">
      <t>ケイエイ</t>
    </rPh>
    <rPh sb="11" eb="13">
      <t>カイシャ</t>
    </rPh>
    <rPh sb="13" eb="15">
      <t>キギョウ</t>
    </rPh>
    <phoneticPr fontId="8"/>
  </si>
  <si>
    <t>４.速報集計は、調査結果を早期に公表することを目的とした集計であるため、後日公表される確報集計とは
   必ずしも一致しない。</t>
    <phoneticPr fontId="8"/>
  </si>
  <si>
    <t>2021年</t>
    <rPh sb="4" eb="5">
      <t>ネン</t>
    </rPh>
    <phoneticPr fontId="8"/>
  </si>
  <si>
    <t>全国・主要都府県の産業大分類別事業所数【2021年速報集計】</t>
    <rPh sb="0" eb="2">
      <t>ゼンコク</t>
    </rPh>
    <rPh sb="3" eb="5">
      <t>シュヨウ</t>
    </rPh>
    <rPh sb="5" eb="8">
      <t>トフケン</t>
    </rPh>
    <rPh sb="9" eb="11">
      <t>サンギョウ</t>
    </rPh>
    <rPh sb="11" eb="14">
      <t>ダイブンルイ</t>
    </rPh>
    <rPh sb="14" eb="15">
      <t>ベツ</t>
    </rPh>
    <rPh sb="15" eb="18">
      <t>ジギョウショ</t>
    </rPh>
    <rPh sb="18" eb="19">
      <t>スウ</t>
    </rPh>
    <rPh sb="24" eb="25">
      <t>ネン</t>
    </rPh>
    <phoneticPr fontId="1"/>
  </si>
  <si>
    <t>全国・主要都府県の産業大分類別従業者数【2021年速報集計】</t>
    <rPh sb="0" eb="2">
      <t>ゼンコク</t>
    </rPh>
    <rPh sb="3" eb="5">
      <t>シュヨウ</t>
    </rPh>
    <rPh sb="5" eb="8">
      <t>トフケン</t>
    </rPh>
    <rPh sb="9" eb="11">
      <t>サンギョウ</t>
    </rPh>
    <rPh sb="11" eb="14">
      <t>ダイブンルイ</t>
    </rPh>
    <rPh sb="14" eb="15">
      <t>ベツ</t>
    </rPh>
    <rPh sb="15" eb="18">
      <t>ジュウギョウシャ</t>
    </rPh>
    <rPh sb="18" eb="19">
      <t>スウ</t>
    </rPh>
    <rPh sb="24" eb="25">
      <t>ネン</t>
    </rPh>
    <phoneticPr fontId="1"/>
  </si>
  <si>
    <t>大阪府内地域別の産業大分類別事業所数【2021年速報集計】</t>
    <rPh sb="0" eb="4">
      <t>オオサカフナイ</t>
    </rPh>
    <rPh sb="4" eb="7">
      <t>チイキベツ</t>
    </rPh>
    <rPh sb="8" eb="10">
      <t>サンギョウ</t>
    </rPh>
    <rPh sb="10" eb="13">
      <t>ダイブンルイ</t>
    </rPh>
    <rPh sb="13" eb="14">
      <t>ベツ</t>
    </rPh>
    <rPh sb="14" eb="17">
      <t>ジギョウショ</t>
    </rPh>
    <rPh sb="17" eb="18">
      <t>スウ</t>
    </rPh>
    <rPh sb="23" eb="24">
      <t>ネン</t>
    </rPh>
    <phoneticPr fontId="1"/>
  </si>
  <si>
    <t>大阪府内地域別の産業大分類別従業者数【2021年速報集計】</t>
    <rPh sb="0" eb="4">
      <t>オオサカフナイ</t>
    </rPh>
    <rPh sb="4" eb="7">
      <t>チイキベツ</t>
    </rPh>
    <rPh sb="8" eb="10">
      <t>サンギョウ</t>
    </rPh>
    <rPh sb="10" eb="13">
      <t>ダイブンルイ</t>
    </rPh>
    <rPh sb="13" eb="14">
      <t>ベツ</t>
    </rPh>
    <rPh sb="14" eb="17">
      <t>ジュウギョウシャ</t>
    </rPh>
    <rPh sb="17" eb="18">
      <t>スウ</t>
    </rPh>
    <rPh sb="23" eb="2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</si>
</sst>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Red]#,##0"/>
    <numFmt numFmtId="177" formatCode="#,##0.0;[Red]#,##0.0"/>
    <numFmt numFmtId="178" formatCode="0.0_ "/>
    <numFmt numFmtId="179" formatCode="#,##0.0_ ;[Red]\-#,##0.0\ "/>
    <numFmt numFmtId="180" formatCode="0.0_);[Red]\(0.0\)"/>
    <numFmt numFmtId="181" formatCode="0;&quot;▲ &quot;0"/>
    <numFmt numFmtId="182" formatCode="0.0%"/>
    <numFmt numFmtId="183" formatCode="#,##0_);\(#,##0\)"/>
    <numFmt numFmtId="184" formatCode="#,##0_ "/>
    <numFmt numFmtId="185" formatCode="#,##0_ ;[Red]\-#,##0\ "/>
  </numFmts>
  <fonts count="49" x14ac:knownFonts="1">
    <font>
      <sz val="10"/>
      <color theme="1"/>
      <name val="BIZ UD明朝 Medium"/>
      <family val="2"/>
      <charset val="128"/>
    </font>
    <font>
      <sz val="6"/>
      <name val="BIZ UD明朝 Medium"/>
      <family val="2"/>
      <charset val="128"/>
    </font>
    <font>
      <sz val="14"/>
      <color theme="1"/>
      <name val="BIZ UD明朝 Medium"/>
      <family val="2"/>
      <charset val="128"/>
    </font>
    <font>
      <sz val="14"/>
      <color theme="1"/>
      <name val="BIZ UD明朝 Medium"/>
      <family val="1"/>
      <charset val="128"/>
    </font>
    <font>
      <sz val="14"/>
      <color theme="1"/>
      <name val="BIZ UDゴシック"/>
      <family val="3"/>
      <charset val="128"/>
    </font>
    <font>
      <sz val="10"/>
      <color theme="1"/>
      <name val="BIZ UD明朝 Medium"/>
      <family val="2"/>
      <charset val="128"/>
    </font>
    <font>
      <u/>
      <sz val="10"/>
      <color theme="10"/>
      <name val="BIZ UD明朝 Medium"/>
      <family val="2"/>
      <charset val="128"/>
    </font>
    <font>
      <u/>
      <sz val="14"/>
      <color theme="10"/>
      <name val="BIZ UD明朝 Medium"/>
      <family val="2"/>
      <charset val="128"/>
    </font>
    <font>
      <sz val="6"/>
      <name val="ＭＳ Ｐゴシック"/>
      <family val="3"/>
      <charset val="128"/>
    </font>
    <font>
      <sz val="11"/>
      <name val="ＭＳ 明朝"/>
      <family val="1"/>
      <charset val="128"/>
    </font>
    <font>
      <b/>
      <sz val="16"/>
      <name val="ＭＳ ゴシック"/>
      <family val="3"/>
      <charset val="128"/>
    </font>
    <font>
      <sz val="14"/>
      <name val="UD デジタル 教科書体 NP-R"/>
      <family val="1"/>
      <charset val="128"/>
    </font>
    <font>
      <sz val="12"/>
      <name val="UD デジタル 教科書体 N-B"/>
      <family val="1"/>
      <charset val="128"/>
    </font>
    <font>
      <sz val="11"/>
      <name val="UD デジタル 教科書体 N-B"/>
      <family val="1"/>
      <charset val="128"/>
    </font>
    <font>
      <sz val="12"/>
      <name val="BIZ UDゴシック"/>
      <family val="3"/>
      <charset val="128"/>
    </font>
    <font>
      <sz val="13"/>
      <name val="UD デジタル 教科書体 N-B"/>
      <family val="1"/>
      <charset val="128"/>
    </font>
    <font>
      <sz val="14"/>
      <name val="BIZ UD明朝 Medium"/>
      <family val="1"/>
      <charset val="128"/>
    </font>
    <font>
      <sz val="12"/>
      <name val="BIZ UD明朝 Medium"/>
      <family val="1"/>
      <charset val="128"/>
    </font>
    <font>
      <sz val="11"/>
      <name val="BIZ UD明朝 Medium"/>
      <family val="1"/>
      <charset val="128"/>
    </font>
    <font>
      <sz val="14"/>
      <name val="ＭＳ 明朝"/>
      <family val="1"/>
      <charset val="128"/>
    </font>
    <font>
      <sz val="14"/>
      <name val="UD デジタル 教科書体 N-B"/>
      <family val="1"/>
      <charset val="128"/>
    </font>
    <font>
      <sz val="10"/>
      <name val="BIZ UD明朝 Medium"/>
      <family val="1"/>
      <charset val="128"/>
    </font>
    <font>
      <sz val="12"/>
      <name val="ＭＳ 明朝"/>
      <family val="1"/>
      <charset val="128"/>
    </font>
    <font>
      <sz val="10"/>
      <name val="ＭＳ 明朝"/>
      <family val="1"/>
      <charset val="128"/>
    </font>
    <font>
      <sz val="9"/>
      <name val="ＭＳ 明朝"/>
      <family val="1"/>
      <charset val="128"/>
    </font>
    <font>
      <b/>
      <sz val="14"/>
      <name val="UD デジタル 教科書体 N-B"/>
      <family val="1"/>
      <charset val="128"/>
    </font>
    <font>
      <sz val="14"/>
      <name val="BIZ UDP明朝 Medium"/>
      <family val="1"/>
      <charset val="128"/>
    </font>
    <font>
      <sz val="12"/>
      <name val="UD デジタル 教科書体 NP-R"/>
      <family val="1"/>
      <charset val="128"/>
    </font>
    <font>
      <sz val="13"/>
      <name val="UD デジタル 教科書体 NP-R"/>
      <family val="1"/>
      <charset val="128"/>
    </font>
    <font>
      <sz val="11"/>
      <name val="BIZ UDゴシック"/>
      <family val="3"/>
      <charset val="128"/>
    </font>
    <font>
      <u/>
      <sz val="14"/>
      <color theme="10"/>
      <name val="BIZ UD明朝 Medium"/>
      <family val="1"/>
      <charset val="128"/>
    </font>
    <font>
      <sz val="11"/>
      <name val="BIZ UDP明朝 Medium"/>
      <family val="1"/>
      <charset val="128"/>
    </font>
    <font>
      <sz val="11"/>
      <name val="UD デジタル 教科書体 NP-R"/>
      <family val="1"/>
      <charset val="128"/>
    </font>
    <font>
      <sz val="13"/>
      <name val="BIZ UD明朝 Medium"/>
      <family val="1"/>
      <charset val="128"/>
    </font>
    <font>
      <sz val="10"/>
      <name val="UD デジタル 教科書体 N-B"/>
      <family val="1"/>
      <charset val="128"/>
    </font>
    <font>
      <sz val="12"/>
      <name val="ＭＳ ゴシック"/>
      <family val="3"/>
      <charset val="128"/>
    </font>
    <font>
      <sz val="14"/>
      <name val="Terminal"/>
      <family val="3"/>
      <charset val="255"/>
    </font>
    <font>
      <b/>
      <sz val="13"/>
      <name val="UD デジタル 教科書体 N-B"/>
      <family val="1"/>
      <charset val="128"/>
    </font>
    <font>
      <sz val="10"/>
      <name val="UD デジタル 教科書体 NP-R"/>
      <family val="1"/>
      <charset val="128"/>
    </font>
    <font>
      <sz val="11"/>
      <color theme="1"/>
      <name val="BIZ UDゴシック"/>
      <family val="3"/>
      <charset val="128"/>
    </font>
    <font>
      <sz val="9"/>
      <name val="UD デジタル 教科書体 NP-R"/>
      <family val="1"/>
      <charset val="128"/>
    </font>
    <font>
      <sz val="10"/>
      <color theme="1"/>
      <name val="UD デジタル 教科書体 NP-R"/>
      <family val="1"/>
      <charset val="128"/>
    </font>
    <font>
      <sz val="7"/>
      <name val="Terminal"/>
      <family val="3"/>
      <charset val="255"/>
    </font>
    <font>
      <sz val="12"/>
      <color theme="1"/>
      <name val="UD デジタル 教科書体 NP-R"/>
      <family val="1"/>
      <charset val="128"/>
    </font>
    <font>
      <sz val="11"/>
      <color theme="1"/>
      <name val="UD デジタル 教科書体 NP-R"/>
      <family val="1"/>
      <charset val="128"/>
    </font>
    <font>
      <sz val="12"/>
      <color theme="1"/>
      <name val="UD デジタル 教科書体 N-B"/>
      <family val="1"/>
      <charset val="128"/>
    </font>
    <font>
      <b/>
      <sz val="13"/>
      <name val="ＭＳ ゴシック"/>
      <family val="3"/>
      <charset val="128"/>
    </font>
    <font>
      <sz val="11"/>
      <name val="ＭＳ ゴシック"/>
      <family val="3"/>
      <charset val="128"/>
    </font>
    <font>
      <sz val="14"/>
      <name val="BIZ UDゴシック"/>
      <family val="3"/>
      <charset val="128"/>
    </font>
  </fonts>
  <fills count="5">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2"/>
        <bgColor indexed="64"/>
      </patternFill>
    </fill>
  </fills>
  <borders count="63">
    <border>
      <left/>
      <right/>
      <top/>
      <bottom/>
      <diagonal/>
    </border>
    <border diagonalDown="1">
      <left/>
      <right/>
      <top/>
      <bottom/>
      <diagonal style="medium">
        <color theme="0"/>
      </diagonal>
    </border>
    <border diagonalDown="1">
      <left/>
      <right style="medium">
        <color theme="0"/>
      </right>
      <top/>
      <bottom/>
      <diagonal style="medium">
        <color theme="0"/>
      </diagonal>
    </border>
    <border>
      <left style="medium">
        <color theme="0"/>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bottom style="medium">
        <color theme="0"/>
      </bottom>
      <diagonal/>
    </border>
    <border>
      <left style="medium">
        <color theme="0"/>
      </left>
      <right/>
      <top style="medium">
        <color theme="0"/>
      </top>
      <bottom/>
      <diagonal/>
    </border>
    <border>
      <left/>
      <right/>
      <top style="medium">
        <color theme="0"/>
      </top>
      <bottom/>
      <diagonal/>
    </border>
    <border>
      <left/>
      <right/>
      <top style="dashed">
        <color indexed="64"/>
      </top>
      <bottom style="dashed">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right style="medium">
        <color theme="0"/>
      </right>
      <top/>
      <bottom/>
      <diagonal/>
    </border>
    <border>
      <left style="medium">
        <color theme="0"/>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theme="0"/>
      </right>
      <top/>
      <bottom/>
      <diagonal/>
    </border>
    <border>
      <left style="thick">
        <color theme="0"/>
      </left>
      <right style="thick">
        <color theme="0"/>
      </right>
      <top/>
      <bottom/>
      <diagonal/>
    </border>
    <border>
      <left/>
      <right style="medium">
        <color indexed="64"/>
      </right>
      <top/>
      <bottom/>
      <diagonal/>
    </border>
    <border>
      <left/>
      <right style="thick">
        <color theme="0"/>
      </right>
      <top/>
      <bottom style="thin">
        <color indexed="64"/>
      </bottom>
      <diagonal/>
    </border>
    <border>
      <left style="thick">
        <color theme="0"/>
      </left>
      <right style="thick">
        <color theme="0"/>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ashed">
        <color indexed="64"/>
      </left>
      <right style="medium">
        <color indexed="64"/>
      </right>
      <top style="dashed">
        <color indexed="64"/>
      </top>
      <bottom/>
      <diagonal/>
    </border>
    <border>
      <left style="dashed">
        <color indexed="64"/>
      </left>
      <right style="dashed">
        <color indexed="64"/>
      </right>
      <top style="dashed">
        <color indexed="64"/>
      </top>
      <bottom/>
      <diagonal/>
    </border>
    <border>
      <left style="dashed">
        <color indexed="64"/>
      </left>
      <right/>
      <top/>
      <bottom/>
      <diagonal/>
    </border>
    <border>
      <left style="dashed">
        <color indexed="64"/>
      </left>
      <right style="medium">
        <color indexed="64"/>
      </right>
      <top/>
      <bottom/>
      <diagonal/>
    </border>
    <border>
      <left style="dashed">
        <color indexed="64"/>
      </left>
      <right style="dashed">
        <color indexed="64"/>
      </right>
      <top/>
      <bottom/>
      <diagonal/>
    </border>
    <border>
      <left style="medium">
        <color indexed="64"/>
      </left>
      <right/>
      <top/>
      <bottom style="medium">
        <color indexed="64"/>
      </bottom>
      <diagonal/>
    </border>
    <border>
      <left style="dashed">
        <color indexed="64"/>
      </left>
      <right style="medium">
        <color indexed="64"/>
      </right>
      <top/>
      <bottom style="medium">
        <color indexed="64"/>
      </bottom>
      <diagonal/>
    </border>
    <border>
      <left style="dashed">
        <color indexed="64"/>
      </left>
      <right style="dashed">
        <color indexed="64"/>
      </right>
      <top/>
      <bottom style="dashed">
        <color indexed="64"/>
      </bottom>
      <diagonal/>
    </border>
    <border>
      <left/>
      <right/>
      <top/>
      <bottom style="dashed">
        <color indexed="64"/>
      </bottom>
      <diagonal/>
    </border>
    <border>
      <left/>
      <right/>
      <top style="dashed">
        <color indexed="64"/>
      </top>
      <bottom/>
      <diagonal/>
    </border>
    <border>
      <left/>
      <right style="medium">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theme="0"/>
      </top>
      <bottom style="thick">
        <color theme="0"/>
      </bottom>
      <diagonal/>
    </border>
    <border>
      <left/>
      <right/>
      <top style="thick">
        <color theme="0"/>
      </top>
      <bottom/>
      <diagonal/>
    </border>
    <border>
      <left/>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top style="dashed">
        <color auto="1"/>
      </top>
      <bottom/>
      <diagonal/>
    </border>
    <border>
      <left style="dashed">
        <color indexed="64"/>
      </left>
      <right/>
      <top style="medium">
        <color indexed="64"/>
      </top>
      <bottom style="medium">
        <color indexed="64"/>
      </bottom>
      <diagonal/>
    </border>
    <border>
      <left style="thick">
        <color theme="0"/>
      </left>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theme="0"/>
      </left>
      <right style="medium">
        <color theme="0"/>
      </right>
      <top style="medium">
        <color theme="0"/>
      </top>
      <bottom/>
      <diagonal/>
    </border>
    <border>
      <left/>
      <right/>
      <top style="medium">
        <color theme="0"/>
      </top>
      <bottom style="medium">
        <color theme="0"/>
      </bottom>
      <diagonal/>
    </border>
    <border>
      <left/>
      <right style="medium">
        <color indexed="64"/>
      </right>
      <top style="hair">
        <color indexed="64"/>
      </top>
      <bottom style="dashed">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19" fillId="0" borderId="0"/>
    <xf numFmtId="0" fontId="36" fillId="0" borderId="0"/>
  </cellStyleXfs>
  <cellXfs count="356">
    <xf numFmtId="0" fontId="0" fillId="0" borderId="0" xfId="0">
      <alignment vertical="center"/>
    </xf>
    <xf numFmtId="0" fontId="3" fillId="0" borderId="0" xfId="0" applyFont="1">
      <alignment vertical="center"/>
    </xf>
    <xf numFmtId="0" fontId="4" fillId="0" borderId="0" xfId="0" applyFont="1">
      <alignment vertical="center"/>
    </xf>
    <xf numFmtId="49" fontId="0" fillId="0" borderId="0" xfId="0" applyNumberFormat="1">
      <alignment vertical="center"/>
    </xf>
    <xf numFmtId="49" fontId="2" fillId="0" borderId="0" xfId="0" applyNumberFormat="1" applyFont="1">
      <alignment vertical="center"/>
    </xf>
    <xf numFmtId="0" fontId="3" fillId="0" borderId="0" xfId="0" applyFont="1" applyAlignment="1">
      <alignment vertical="center"/>
    </xf>
    <xf numFmtId="49" fontId="4" fillId="0" borderId="0" xfId="0" applyNumberFormat="1" applyFont="1">
      <alignment vertical="center"/>
    </xf>
    <xf numFmtId="49" fontId="4" fillId="0" borderId="0" xfId="0" applyNumberFormat="1" applyFont="1" applyAlignment="1">
      <alignment horizontal="center" vertical="center"/>
    </xf>
    <xf numFmtId="0" fontId="9" fillId="0" borderId="0" xfId="0" applyFont="1" applyAlignment="1">
      <alignment vertical="center"/>
    </xf>
    <xf numFmtId="0" fontId="10" fillId="0" borderId="0" xfId="0" applyFont="1" applyAlignment="1">
      <alignment vertical="top"/>
    </xf>
    <xf numFmtId="0" fontId="11" fillId="0" borderId="0" xfId="0" applyFont="1" applyAlignment="1">
      <alignment horizontal="right"/>
    </xf>
    <xf numFmtId="0" fontId="9" fillId="0" borderId="0" xfId="0" applyFont="1" applyAlignment="1">
      <alignment horizontal="center" vertical="center"/>
    </xf>
    <xf numFmtId="0" fontId="12" fillId="2" borderId="8" xfId="0" applyFont="1" applyFill="1" applyBorder="1" applyAlignment="1">
      <alignment horizontal="center" vertical="center" wrapText="1" shrinkToFit="1"/>
    </xf>
    <xf numFmtId="0" fontId="12" fillId="2" borderId="0" xfId="0" applyFont="1" applyFill="1" applyAlignment="1">
      <alignment horizontal="center" vertical="center"/>
    </xf>
    <xf numFmtId="49" fontId="12" fillId="3" borderId="0" xfId="0" applyNumberFormat="1" applyFont="1" applyFill="1" applyBorder="1" applyAlignment="1">
      <alignment horizontal="left" vertical="center"/>
    </xf>
    <xf numFmtId="176" fontId="14" fillId="0" borderId="0" xfId="1" applyNumberFormat="1" applyFont="1" applyBorder="1" applyAlignment="1">
      <alignment horizontal="right" vertical="center"/>
    </xf>
    <xf numFmtId="49" fontId="12" fillId="3" borderId="9" xfId="0" applyNumberFormat="1" applyFont="1" applyFill="1" applyBorder="1" applyAlignment="1">
      <alignment horizontal="left" vertical="center"/>
    </xf>
    <xf numFmtId="49" fontId="15" fillId="3" borderId="10" xfId="0" quotePrefix="1" applyNumberFormat="1" applyFont="1" applyFill="1" applyBorder="1" applyAlignment="1">
      <alignment horizontal="left" vertical="center"/>
    </xf>
    <xf numFmtId="49" fontId="15" fillId="3" borderId="0" xfId="0" quotePrefix="1" applyNumberFormat="1" applyFont="1" applyFill="1" applyBorder="1" applyAlignment="1">
      <alignment horizontal="left" vertical="center"/>
    </xf>
    <xf numFmtId="0" fontId="9" fillId="0" borderId="0" xfId="0" applyFont="1" applyAlignment="1">
      <alignment horizontal="left" vertical="center"/>
    </xf>
    <xf numFmtId="177" fontId="14" fillId="0" borderId="0" xfId="2" applyNumberFormat="1" applyFont="1" applyBorder="1" applyAlignment="1">
      <alignment horizontal="right" vertical="center"/>
    </xf>
    <xf numFmtId="0" fontId="16" fillId="0" borderId="0" xfId="0" quotePrefix="1" applyFont="1" applyBorder="1" applyAlignment="1">
      <alignment horizontal="right" vertical="top" wrapText="1"/>
    </xf>
    <xf numFmtId="0" fontId="17" fillId="0" borderId="0" xfId="0" applyFont="1" applyAlignment="1">
      <alignment horizontal="right" vertical="center"/>
    </xf>
    <xf numFmtId="0" fontId="18" fillId="0" borderId="0" xfId="0" applyFont="1" applyAlignment="1">
      <alignment vertical="center"/>
    </xf>
    <xf numFmtId="0" fontId="13" fillId="2" borderId="3" xfId="0" applyFont="1" applyFill="1" applyBorder="1" applyAlignment="1">
      <alignment horizontal="center" vertical="center"/>
    </xf>
    <xf numFmtId="0" fontId="10" fillId="0" borderId="0" xfId="0" applyFont="1" applyAlignment="1">
      <alignment horizontal="center" vertical="center"/>
    </xf>
    <xf numFmtId="0" fontId="16" fillId="0" borderId="0" xfId="0" applyFont="1" applyAlignment="1">
      <alignment horizontal="right"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0" xfId="0" applyFont="1" applyFill="1" applyBorder="1" applyAlignment="1">
      <alignment horizontal="center" vertical="center"/>
    </xf>
    <xf numFmtId="49" fontId="12" fillId="3" borderId="14" xfId="0" applyNumberFormat="1" applyFont="1" applyFill="1" applyBorder="1" applyAlignment="1">
      <alignment horizontal="center" vertical="center"/>
    </xf>
    <xf numFmtId="49" fontId="12" fillId="3" borderId="15" xfId="0" applyNumberFormat="1" applyFont="1" applyFill="1" applyBorder="1" applyAlignment="1">
      <alignment horizontal="center" vertical="center"/>
    </xf>
    <xf numFmtId="49" fontId="12" fillId="3" borderId="15" xfId="0" applyNumberFormat="1" applyFont="1" applyFill="1" applyBorder="1" applyAlignment="1">
      <alignment horizontal="left" vertical="center"/>
    </xf>
    <xf numFmtId="176" fontId="14" fillId="0" borderId="16" xfId="1" applyNumberFormat="1" applyFont="1" applyBorder="1" applyAlignment="1">
      <alignment horizontal="right" vertical="center"/>
    </xf>
    <xf numFmtId="176" fontId="14" fillId="0" borderId="15" xfId="1" applyNumberFormat="1" applyFont="1" applyBorder="1" applyAlignment="1">
      <alignment horizontal="right" vertical="center"/>
    </xf>
    <xf numFmtId="176" fontId="14" fillId="0" borderId="17" xfId="1" applyNumberFormat="1" applyFont="1" applyBorder="1" applyAlignment="1">
      <alignment horizontal="right" vertical="center"/>
    </xf>
    <xf numFmtId="49" fontId="12" fillId="3" borderId="0" xfId="0" quotePrefix="1" applyNumberFormat="1" applyFont="1" applyFill="1" applyBorder="1" applyAlignment="1">
      <alignment horizontal="center" vertical="center"/>
    </xf>
    <xf numFmtId="49" fontId="12" fillId="3" borderId="18" xfId="0" quotePrefix="1" applyNumberFormat="1" applyFont="1" applyFill="1" applyBorder="1" applyAlignment="1">
      <alignment horizontal="center" vertical="center"/>
    </xf>
    <xf numFmtId="49" fontId="12" fillId="3" borderId="18" xfId="0" quotePrefix="1" applyNumberFormat="1" applyFont="1" applyFill="1" applyBorder="1" applyAlignment="1">
      <alignment horizontal="left" vertical="center"/>
    </xf>
    <xf numFmtId="176" fontId="14" fillId="0" borderId="19" xfId="1" applyNumberFormat="1" applyFont="1" applyBorder="1" applyAlignment="1">
      <alignment horizontal="right" vertical="center"/>
    </xf>
    <xf numFmtId="49" fontId="12" fillId="3" borderId="10" xfId="0" quotePrefix="1" applyNumberFormat="1" applyFont="1" applyFill="1" applyBorder="1" applyAlignment="1">
      <alignment horizontal="center" vertical="center"/>
    </xf>
    <xf numFmtId="49" fontId="12" fillId="3" borderId="10" xfId="0" quotePrefix="1" applyNumberFormat="1" applyFont="1" applyFill="1" applyBorder="1" applyAlignment="1">
      <alignment horizontal="left" vertical="center"/>
    </xf>
    <xf numFmtId="49" fontId="12" fillId="3" borderId="0" xfId="0" quotePrefix="1" applyNumberFormat="1" applyFont="1" applyFill="1" applyBorder="1" applyAlignment="1">
      <alignment horizontal="left" vertical="center"/>
    </xf>
    <xf numFmtId="0" fontId="18" fillId="0" borderId="0" xfId="0" applyFont="1" applyAlignment="1">
      <alignment horizontal="right" vertical="center" wrapText="1"/>
    </xf>
    <xf numFmtId="49" fontId="18" fillId="0" borderId="0" xfId="0" applyNumberFormat="1" applyFont="1" applyAlignment="1">
      <alignment horizontal="center" vertical="center" wrapText="1"/>
    </xf>
    <xf numFmtId="0" fontId="17" fillId="0" borderId="0" xfId="0" applyFont="1" applyAlignment="1">
      <alignment vertical="center"/>
    </xf>
    <xf numFmtId="49" fontId="17" fillId="0" borderId="0" xfId="0" applyNumberFormat="1" applyFont="1" applyAlignment="1">
      <alignment horizontal="center" vertical="center"/>
    </xf>
    <xf numFmtId="0" fontId="22"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24" fillId="0" borderId="0" xfId="4" applyFont="1" applyBorder="1" applyAlignment="1">
      <alignment horizontal="left" vertical="center"/>
    </xf>
    <xf numFmtId="0" fontId="23" fillId="0" borderId="0" xfId="4" applyFont="1" applyBorder="1" applyAlignment="1">
      <alignment horizontal="right" vertical="center"/>
    </xf>
    <xf numFmtId="0" fontId="24" fillId="0" borderId="0" xfId="4" applyFont="1" applyAlignment="1">
      <alignment horizontal="left" vertical="center"/>
    </xf>
    <xf numFmtId="49" fontId="4" fillId="0" borderId="0" xfId="0" applyNumberFormat="1" applyFont="1" applyAlignment="1">
      <alignment vertical="center"/>
    </xf>
    <xf numFmtId="0" fontId="18" fillId="0" borderId="0" xfId="0" applyFont="1" applyAlignment="1">
      <alignment horizontal="right" vertical="top" wrapText="1"/>
    </xf>
    <xf numFmtId="49" fontId="18" fillId="0" borderId="0" xfId="0" applyNumberFormat="1" applyFont="1" applyAlignment="1">
      <alignment horizontal="center" vertical="top" wrapText="1"/>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49" fontId="12" fillId="3" borderId="14" xfId="0" quotePrefix="1" applyNumberFormat="1" applyFont="1" applyFill="1" applyBorder="1" applyAlignment="1">
      <alignment horizontal="center" vertical="center"/>
    </xf>
    <xf numFmtId="49" fontId="12" fillId="3" borderId="15" xfId="0" quotePrefix="1" applyNumberFormat="1" applyFont="1" applyFill="1" applyBorder="1" applyAlignment="1">
      <alignment horizontal="center" vertical="center"/>
    </xf>
    <xf numFmtId="49" fontId="12" fillId="3" borderId="15" xfId="0" quotePrefix="1" applyNumberFormat="1" applyFont="1" applyFill="1" applyBorder="1" applyAlignment="1">
      <alignment horizontal="left" vertical="center"/>
    </xf>
    <xf numFmtId="176" fontId="14" fillId="0" borderId="20" xfId="1" applyNumberFormat="1" applyFont="1" applyBorder="1" applyAlignment="1">
      <alignment horizontal="right" vertical="center"/>
    </xf>
    <xf numFmtId="0" fontId="25" fillId="0" borderId="0" xfId="0" applyFont="1" applyAlignment="1">
      <alignment vertical="top"/>
    </xf>
    <xf numFmtId="0" fontId="26" fillId="0" borderId="0" xfId="0" applyFont="1" applyAlignment="1">
      <alignment horizontal="right"/>
    </xf>
    <xf numFmtId="0" fontId="12" fillId="3" borderId="28" xfId="0" applyFont="1" applyFill="1" applyBorder="1" applyAlignment="1">
      <alignment horizontal="center" vertical="center" shrinkToFit="1"/>
    </xf>
    <xf numFmtId="0" fontId="12" fillId="3" borderId="29" xfId="0" applyFont="1" applyFill="1" applyBorder="1" applyAlignment="1">
      <alignment horizontal="center" vertical="center"/>
    </xf>
    <xf numFmtId="0" fontId="13" fillId="3" borderId="0" xfId="0" applyFont="1" applyFill="1" applyBorder="1" applyAlignment="1">
      <alignment horizontal="center" vertical="center" shrinkToFit="1"/>
    </xf>
    <xf numFmtId="0" fontId="12" fillId="3" borderId="30" xfId="0" applyFont="1" applyFill="1" applyBorder="1" applyAlignment="1">
      <alignment horizontal="center" vertical="center"/>
    </xf>
    <xf numFmtId="0" fontId="13" fillId="3" borderId="31" xfId="0" applyFont="1" applyFill="1" applyBorder="1" applyAlignment="1">
      <alignment horizontal="center" vertical="center" shrinkToFit="1"/>
    </xf>
    <xf numFmtId="176" fontId="14" fillId="0" borderId="28" xfId="1" applyNumberFormat="1" applyFont="1" applyBorder="1" applyAlignment="1">
      <alignment horizontal="right" vertical="center"/>
    </xf>
    <xf numFmtId="177" fontId="14" fillId="0" borderId="32" xfId="2" applyNumberFormat="1" applyFont="1" applyBorder="1" applyAlignment="1">
      <alignment horizontal="right" vertical="center"/>
    </xf>
    <xf numFmtId="177" fontId="14" fillId="0" borderId="33" xfId="2" applyNumberFormat="1" applyFont="1" applyBorder="1" applyAlignment="1">
      <alignment horizontal="right" vertical="center"/>
    </xf>
    <xf numFmtId="176" fontId="14" fillId="0" borderId="34" xfId="1" applyNumberFormat="1" applyFont="1" applyBorder="1" applyAlignment="1">
      <alignment horizontal="right" vertical="center"/>
    </xf>
    <xf numFmtId="177" fontId="14" fillId="0" borderId="35" xfId="2" applyNumberFormat="1" applyFont="1" applyBorder="1" applyAlignment="1">
      <alignment horizontal="right" vertical="center"/>
    </xf>
    <xf numFmtId="177" fontId="14" fillId="0" borderId="36" xfId="2" applyNumberFormat="1" applyFont="1" applyBorder="1" applyAlignment="1">
      <alignment horizontal="right" vertical="center"/>
    </xf>
    <xf numFmtId="49" fontId="28" fillId="0" borderId="0" xfId="0" quotePrefix="1" applyNumberFormat="1" applyFont="1" applyFill="1" applyBorder="1" applyAlignment="1">
      <alignment horizontal="left" vertical="center"/>
    </xf>
    <xf numFmtId="176" fontId="27" fillId="0" borderId="0" xfId="1" applyNumberFormat="1" applyFont="1" applyFill="1" applyBorder="1" applyAlignment="1">
      <alignment horizontal="right" vertical="center"/>
    </xf>
    <xf numFmtId="177" fontId="27" fillId="0" borderId="0" xfId="2" applyNumberFormat="1" applyFont="1" applyFill="1" applyBorder="1" applyAlignment="1">
      <alignment horizontal="right" vertical="center"/>
    </xf>
    <xf numFmtId="49" fontId="15" fillId="3" borderId="18" xfId="0" quotePrefix="1" applyNumberFormat="1" applyFont="1" applyFill="1" applyBorder="1" applyAlignment="1">
      <alignment horizontal="left" vertical="center"/>
    </xf>
    <xf numFmtId="0" fontId="20" fillId="0" borderId="0" xfId="0" applyFont="1" applyAlignment="1">
      <alignment vertical="center" wrapText="1"/>
    </xf>
    <xf numFmtId="0" fontId="20" fillId="0" borderId="0" xfId="0" applyFont="1" applyAlignment="1">
      <alignment vertical="top" wrapText="1"/>
    </xf>
    <xf numFmtId="0" fontId="18" fillId="0" borderId="0" xfId="0" applyFont="1" applyAlignment="1">
      <alignment horizontal="right" vertical="top"/>
    </xf>
    <xf numFmtId="49" fontId="18" fillId="0" borderId="0" xfId="0" applyNumberFormat="1" applyFont="1" applyAlignment="1">
      <alignment horizontal="right" vertical="top"/>
    </xf>
    <xf numFmtId="0" fontId="18" fillId="0" borderId="0" xfId="0" applyFont="1" applyAlignment="1"/>
    <xf numFmtId="0" fontId="18" fillId="0" borderId="0" xfId="0" applyFont="1" applyAlignment="1">
      <alignment horizontal="right"/>
    </xf>
    <xf numFmtId="0" fontId="13" fillId="2" borderId="0" xfId="0" applyFont="1" applyFill="1" applyAlignment="1"/>
    <xf numFmtId="0" fontId="13" fillId="2" borderId="11" xfId="0" applyFont="1" applyFill="1" applyBorder="1" applyAlignment="1">
      <alignment horizontal="center" vertical="center"/>
    </xf>
    <xf numFmtId="0" fontId="13" fillId="2" borderId="0" xfId="0" applyFont="1" applyFill="1" applyAlignment="1">
      <alignment horizontal="center" vertical="center"/>
    </xf>
    <xf numFmtId="0" fontId="13" fillId="2" borderId="37" xfId="0" applyFont="1" applyFill="1" applyBorder="1" applyAlignment="1">
      <alignment horizontal="center" vertical="center"/>
    </xf>
    <xf numFmtId="178" fontId="29" fillId="0" borderId="19" xfId="0" applyNumberFormat="1" applyFont="1" applyBorder="1" applyAlignment="1">
      <alignment horizontal="center" vertical="center"/>
    </xf>
    <xf numFmtId="178" fontId="29" fillId="0" borderId="0" xfId="0" applyNumberFormat="1" applyFont="1" applyAlignment="1">
      <alignment horizontal="center" vertical="center"/>
    </xf>
    <xf numFmtId="0" fontId="13" fillId="2" borderId="9" xfId="0" applyFont="1" applyFill="1" applyBorder="1" applyAlignment="1">
      <alignment horizontal="center" vertical="center"/>
    </xf>
    <xf numFmtId="0" fontId="13" fillId="2" borderId="39" xfId="0" applyFont="1" applyFill="1" applyBorder="1" applyAlignment="1">
      <alignment horizontal="center" vertical="center"/>
    </xf>
    <xf numFmtId="178" fontId="29" fillId="0" borderId="20" xfId="0" applyNumberFormat="1" applyFont="1" applyBorder="1" applyAlignment="1">
      <alignment horizontal="center" vertical="center"/>
    </xf>
    <xf numFmtId="0" fontId="18" fillId="0" borderId="0" xfId="0" applyFont="1" applyAlignment="1">
      <alignment horizontal="right" vertical="center"/>
    </xf>
    <xf numFmtId="49" fontId="18" fillId="0" borderId="0" xfId="0" applyNumberFormat="1" applyFont="1" applyAlignment="1">
      <alignment horizontal="right" vertical="center"/>
    </xf>
    <xf numFmtId="0" fontId="13" fillId="0" borderId="0" xfId="0" applyFont="1" applyAlignment="1">
      <alignment vertical="center"/>
    </xf>
    <xf numFmtId="0" fontId="0" fillId="0" borderId="0" xfId="0" applyAlignment="1"/>
    <xf numFmtId="0" fontId="0" fillId="2" borderId="0" xfId="0" applyFill="1" applyAlignment="1"/>
    <xf numFmtId="178" fontId="29" fillId="0" borderId="0" xfId="0" applyNumberFormat="1" applyFont="1" applyBorder="1" applyAlignment="1">
      <alignment horizontal="center" vertical="center"/>
    </xf>
    <xf numFmtId="0" fontId="13" fillId="0" borderId="40" xfId="0" applyFont="1" applyBorder="1" applyAlignment="1">
      <alignment horizontal="left" vertical="center"/>
    </xf>
    <xf numFmtId="0" fontId="18" fillId="0" borderId="41" xfId="0" applyFont="1" applyBorder="1" applyAlignment="1"/>
    <xf numFmtId="0" fontId="0" fillId="0" borderId="42" xfId="0" applyBorder="1" applyAlignment="1"/>
    <xf numFmtId="0" fontId="18" fillId="0" borderId="43" xfId="0" applyFont="1" applyBorder="1" applyAlignment="1">
      <alignment horizontal="center" vertical="center"/>
    </xf>
    <xf numFmtId="0" fontId="0" fillId="0" borderId="44" xfId="0" applyBorder="1" applyAlignment="1"/>
    <xf numFmtId="0" fontId="18" fillId="0" borderId="45" xfId="0" applyFont="1" applyBorder="1" applyAlignment="1">
      <alignment horizontal="right" vertical="center"/>
    </xf>
    <xf numFmtId="0" fontId="0" fillId="0" borderId="47" xfId="0" applyBorder="1" applyAlignment="1"/>
    <xf numFmtId="0" fontId="31" fillId="0" borderId="0" xfId="0" applyFont="1" applyAlignment="1">
      <alignment horizontal="right" vertical="center"/>
    </xf>
    <xf numFmtId="0" fontId="12" fillId="3" borderId="0" xfId="0" applyFont="1" applyFill="1" applyBorder="1" applyAlignment="1">
      <alignment vertical="center"/>
    </xf>
    <xf numFmtId="0" fontId="20" fillId="3" borderId="11" xfId="0" applyFont="1" applyFill="1" applyBorder="1" applyAlignment="1">
      <alignment horizontal="center" vertical="center"/>
    </xf>
    <xf numFmtId="0" fontId="20" fillId="3" borderId="0" xfId="0" applyFont="1" applyFill="1" applyBorder="1" applyAlignment="1">
      <alignment horizontal="center" vertical="center"/>
    </xf>
    <xf numFmtId="49" fontId="15" fillId="3" borderId="9" xfId="0" quotePrefix="1" applyNumberFormat="1" applyFont="1" applyFill="1" applyBorder="1" applyAlignment="1">
      <alignment horizontal="left" vertical="center"/>
    </xf>
    <xf numFmtId="0" fontId="18" fillId="2" borderId="0" xfId="0" applyFont="1" applyFill="1" applyAlignment="1"/>
    <xf numFmtId="0" fontId="18" fillId="2" borderId="0" xfId="0" applyFont="1" applyFill="1" applyAlignment="1">
      <alignment horizontal="center" vertical="center"/>
    </xf>
    <xf numFmtId="0" fontId="13" fillId="2" borderId="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9" xfId="0" applyFont="1" applyFill="1" applyBorder="1" applyAlignment="1">
      <alignment horizontal="left" vertical="center"/>
    </xf>
    <xf numFmtId="38" fontId="29" fillId="0" borderId="0" xfId="1" applyFont="1" applyBorder="1" applyAlignment="1">
      <alignment horizontal="right" vertical="center"/>
    </xf>
    <xf numFmtId="179" fontId="29" fillId="0" borderId="0" xfId="1" applyNumberFormat="1" applyFont="1" applyBorder="1" applyAlignment="1">
      <alignment horizontal="right" vertical="center"/>
    </xf>
    <xf numFmtId="0" fontId="13" fillId="2" borderId="0" xfId="0" applyFont="1" applyFill="1" applyAlignment="1">
      <alignment horizontal="left" vertical="center"/>
    </xf>
    <xf numFmtId="38" fontId="29" fillId="0" borderId="0" xfId="1" applyFont="1" applyAlignment="1">
      <alignment horizontal="right" vertical="center"/>
    </xf>
    <xf numFmtId="179" fontId="29" fillId="0" borderId="0" xfId="1" applyNumberFormat="1" applyFont="1" applyAlignment="1">
      <alignment horizontal="right" vertical="center"/>
    </xf>
    <xf numFmtId="0" fontId="18" fillId="0" borderId="0" xfId="0" applyFont="1" applyAlignment="1">
      <alignment horizontal="left"/>
    </xf>
    <xf numFmtId="180" fontId="29" fillId="0" borderId="0" xfId="1" applyNumberFormat="1" applyFont="1" applyAlignment="1">
      <alignment horizontal="right" vertical="center"/>
    </xf>
    <xf numFmtId="179" fontId="18" fillId="0" borderId="0" xfId="0" applyNumberFormat="1" applyFont="1" applyAlignment="1"/>
    <xf numFmtId="180" fontId="18" fillId="0" borderId="0" xfId="0" applyNumberFormat="1" applyFont="1" applyAlignment="1"/>
    <xf numFmtId="0" fontId="13" fillId="0" borderId="0" xfId="0" applyFont="1" applyFill="1" applyAlignment="1">
      <alignment horizontal="center" vertical="center" textRotation="255"/>
    </xf>
    <xf numFmtId="0" fontId="13" fillId="0" borderId="0" xfId="0" applyFont="1" applyFill="1" applyAlignment="1">
      <alignment horizontal="center" vertical="center"/>
    </xf>
    <xf numFmtId="0" fontId="18" fillId="0" borderId="0" xfId="0" applyFont="1" applyFill="1" applyAlignment="1">
      <alignment horizontal="right" vertical="center"/>
    </xf>
    <xf numFmtId="49" fontId="18" fillId="0" borderId="0" xfId="0" applyNumberFormat="1" applyFont="1" applyFill="1" applyAlignment="1">
      <alignment horizontal="right" vertical="center"/>
    </xf>
    <xf numFmtId="0" fontId="18" fillId="0" borderId="0" xfId="0" applyFont="1" applyFill="1" applyAlignment="1">
      <alignment horizontal="center" vertical="center"/>
    </xf>
    <xf numFmtId="178" fontId="29" fillId="0" borderId="0" xfId="0" applyNumberFormat="1" applyFont="1" applyAlignment="1">
      <alignment horizontal="right" vertical="center"/>
    </xf>
    <xf numFmtId="38" fontId="29" fillId="0" borderId="15" xfId="1" applyFont="1" applyBorder="1" applyAlignment="1">
      <alignment horizontal="right" vertical="center"/>
    </xf>
    <xf numFmtId="178" fontId="29" fillId="0" borderId="15" xfId="0" applyNumberFormat="1" applyFont="1" applyBorder="1" applyAlignment="1">
      <alignment horizontal="right" vertical="center"/>
    </xf>
    <xf numFmtId="178" fontId="29" fillId="0" borderId="17" xfId="0" applyNumberFormat="1" applyFont="1" applyBorder="1" applyAlignment="1">
      <alignment horizontal="right" vertical="center"/>
    </xf>
    <xf numFmtId="0" fontId="32" fillId="0" borderId="0" xfId="0" applyFont="1" applyAlignment="1"/>
    <xf numFmtId="0" fontId="27" fillId="0" borderId="0" xfId="0" applyFont="1" applyAlignment="1"/>
    <xf numFmtId="0" fontId="33" fillId="0" borderId="0" xfId="0" applyFont="1" applyAlignment="1">
      <alignment horizontal="right" vertical="center"/>
    </xf>
    <xf numFmtId="0" fontId="27" fillId="3" borderId="0" xfId="0" applyFont="1" applyFill="1" applyBorder="1" applyAlignment="1">
      <alignment horizontal="center" vertical="center"/>
    </xf>
    <xf numFmtId="0" fontId="34" fillId="3" borderId="0" xfId="0" applyFont="1" applyFill="1" applyBorder="1" applyAlignment="1">
      <alignment horizontal="centerContinuous"/>
    </xf>
    <xf numFmtId="0" fontId="34" fillId="3" borderId="0" xfId="0" applyFont="1" applyFill="1" applyBorder="1" applyAlignment="1">
      <alignment horizontal="center" vertical="center" wrapText="1"/>
    </xf>
    <xf numFmtId="181" fontId="14" fillId="0" borderId="0" xfId="0" applyNumberFormat="1" applyFont="1" applyBorder="1" applyAlignment="1">
      <alignment horizontal="center" vertical="center"/>
    </xf>
    <xf numFmtId="181" fontId="14" fillId="0" borderId="0" xfId="0" applyNumberFormat="1" applyFont="1" applyFill="1" applyBorder="1" applyAlignment="1">
      <alignment horizontal="center" vertical="center"/>
    </xf>
    <xf numFmtId="181" fontId="14" fillId="0" borderId="38" xfId="0" applyNumberFormat="1" applyFont="1" applyBorder="1" applyAlignment="1">
      <alignment horizontal="center" vertical="center"/>
    </xf>
    <xf numFmtId="0" fontId="12" fillId="2" borderId="49" xfId="0" applyFont="1" applyFill="1" applyBorder="1" applyAlignment="1">
      <alignment horizontal="center" vertical="center"/>
    </xf>
    <xf numFmtId="181" fontId="14" fillId="4" borderId="37" xfId="0" applyNumberFormat="1" applyFont="1" applyFill="1" applyBorder="1" applyAlignment="1">
      <alignment horizontal="center" vertical="center"/>
    </xf>
    <xf numFmtId="0" fontId="12" fillId="2" borderId="50" xfId="0" applyFont="1" applyFill="1" applyBorder="1" applyAlignment="1">
      <alignment horizontal="center" vertical="center"/>
    </xf>
    <xf numFmtId="182" fontId="14" fillId="4" borderId="0" xfId="2" applyNumberFormat="1" applyFont="1" applyFill="1" applyBorder="1" applyAlignment="1">
      <alignment horizontal="center" vertical="center"/>
    </xf>
    <xf numFmtId="181" fontId="14" fillId="4" borderId="0" xfId="0" applyNumberFormat="1" applyFont="1" applyFill="1" applyBorder="1" applyAlignment="1">
      <alignment horizontal="center" vertical="center"/>
    </xf>
    <xf numFmtId="0" fontId="12" fillId="2" borderId="0" xfId="0" quotePrefix="1" applyFont="1" applyFill="1" applyBorder="1" applyAlignment="1">
      <alignment horizontal="center" vertical="center"/>
    </xf>
    <xf numFmtId="0" fontId="12" fillId="2" borderId="50" xfId="0" quotePrefix="1" applyFont="1" applyFill="1" applyBorder="1" applyAlignment="1">
      <alignment horizontal="center" vertical="center"/>
    </xf>
    <xf numFmtId="182" fontId="14" fillId="0" borderId="38" xfId="2" applyNumberFormat="1" applyFont="1" applyBorder="1" applyAlignment="1">
      <alignment horizontal="center" vertical="center"/>
    </xf>
    <xf numFmtId="0" fontId="12" fillId="2" borderId="49" xfId="0" quotePrefix="1" applyFont="1" applyFill="1" applyBorder="1" applyAlignment="1">
      <alignment horizontal="center" vertical="center"/>
    </xf>
    <xf numFmtId="0" fontId="35" fillId="0" borderId="0" xfId="0" applyFont="1" applyAlignment="1"/>
    <xf numFmtId="0" fontId="37" fillId="0" borderId="0" xfId="5" applyFont="1" applyFill="1" applyBorder="1" applyAlignment="1">
      <alignment vertical="center"/>
    </xf>
    <xf numFmtId="0" fontId="38" fillId="0" borderId="0" xfId="5" applyFont="1" applyFill="1" applyBorder="1" applyAlignment="1">
      <alignment vertical="center"/>
    </xf>
    <xf numFmtId="0" fontId="18" fillId="0" borderId="0" xfId="5" applyFont="1" applyFill="1" applyBorder="1" applyAlignment="1">
      <alignment horizontal="right" vertical="center"/>
    </xf>
    <xf numFmtId="0" fontId="38" fillId="3" borderId="0" xfId="5" applyFont="1" applyFill="1" applyBorder="1" applyAlignment="1" applyProtection="1">
      <alignment horizontal="center" vertical="center"/>
    </xf>
    <xf numFmtId="0" fontId="32" fillId="0" borderId="0" xfId="0" applyFont="1" applyAlignment="1">
      <alignment vertical="center"/>
    </xf>
    <xf numFmtId="0" fontId="12" fillId="3" borderId="51" xfId="5" applyFont="1" applyFill="1" applyBorder="1" applyAlignment="1" applyProtection="1">
      <alignment horizontal="center" vertical="center"/>
    </xf>
    <xf numFmtId="176" fontId="29" fillId="0" borderId="52" xfId="5" applyNumberFormat="1" applyFont="1" applyFill="1" applyBorder="1" applyAlignment="1" applyProtection="1">
      <alignment horizontal="right" vertical="center"/>
    </xf>
    <xf numFmtId="176" fontId="39" fillId="0" borderId="52" xfId="1" applyNumberFormat="1" applyFont="1" applyBorder="1" applyAlignment="1">
      <alignment horizontal="right" vertical="center"/>
    </xf>
    <xf numFmtId="38" fontId="29" fillId="0" borderId="53" xfId="1" applyFont="1" applyBorder="1" applyAlignment="1">
      <alignment vertical="center"/>
    </xf>
    <xf numFmtId="0" fontId="12" fillId="3" borderId="0" xfId="5" applyFont="1" applyFill="1" applyBorder="1" applyAlignment="1" applyProtection="1">
      <alignment horizontal="center" vertical="center"/>
    </xf>
    <xf numFmtId="176" fontId="29" fillId="0" borderId="0" xfId="5" applyNumberFormat="1" applyFont="1" applyFill="1" applyBorder="1" applyAlignment="1" applyProtection="1">
      <alignment horizontal="right" vertical="center"/>
    </xf>
    <xf numFmtId="176" fontId="39" fillId="0" borderId="0" xfId="1" applyNumberFormat="1" applyFont="1" applyBorder="1" applyAlignment="1">
      <alignment horizontal="right" vertical="center"/>
    </xf>
    <xf numFmtId="38" fontId="29" fillId="0" borderId="0" xfId="1" applyFont="1" applyAlignment="1">
      <alignment vertical="center"/>
    </xf>
    <xf numFmtId="0" fontId="12" fillId="3" borderId="9" xfId="5" applyFont="1" applyFill="1" applyBorder="1" applyAlignment="1" applyProtection="1">
      <alignment horizontal="center" vertical="center"/>
    </xf>
    <xf numFmtId="0" fontId="12" fillId="3" borderId="37" xfId="5" applyFont="1" applyFill="1" applyBorder="1" applyAlignment="1" applyProtection="1">
      <alignment horizontal="center" vertical="center"/>
    </xf>
    <xf numFmtId="0" fontId="32" fillId="0" borderId="0" xfId="0" applyFont="1" applyAlignment="1">
      <alignment horizontal="center" vertical="center"/>
    </xf>
    <xf numFmtId="0" fontId="32" fillId="0" borderId="0" xfId="0" applyFont="1" applyBorder="1" applyAlignment="1">
      <alignment vertical="center"/>
    </xf>
    <xf numFmtId="0" fontId="34" fillId="3" borderId="0" xfId="5" applyFont="1" applyFill="1" applyBorder="1" applyAlignment="1" applyProtection="1">
      <alignment horizontal="center" vertical="center"/>
    </xf>
    <xf numFmtId="0" fontId="34" fillId="3" borderId="0" xfId="0" applyFont="1" applyFill="1" applyBorder="1" applyAlignment="1">
      <alignment horizontal="center" vertical="center"/>
    </xf>
    <xf numFmtId="0" fontId="38" fillId="0" borderId="0" xfId="5" applyFont="1" applyFill="1" applyBorder="1" applyAlignment="1" applyProtection="1">
      <alignment horizontal="center" vertical="center"/>
    </xf>
    <xf numFmtId="0" fontId="12" fillId="3" borderId="54" xfId="5" applyFont="1" applyFill="1" applyBorder="1" applyAlignment="1" applyProtection="1">
      <alignment horizontal="center" vertical="center"/>
    </xf>
    <xf numFmtId="0" fontId="12" fillId="3" borderId="38" xfId="0" applyFont="1" applyFill="1" applyBorder="1" applyAlignment="1">
      <alignment horizontal="center" vertical="center"/>
    </xf>
    <xf numFmtId="0" fontId="12" fillId="3" borderId="38" xfId="5" applyFont="1" applyFill="1" applyBorder="1" applyAlignment="1" applyProtection="1">
      <alignment horizontal="center" vertical="center"/>
    </xf>
    <xf numFmtId="0" fontId="40" fillId="0" borderId="0" xfId="5" applyFont="1" applyFill="1" applyBorder="1" applyAlignment="1" applyProtection="1">
      <alignment horizontal="center" vertical="center"/>
    </xf>
    <xf numFmtId="176" fontId="39" fillId="0" borderId="55" xfId="1" applyNumberFormat="1" applyFont="1" applyBorder="1" applyAlignment="1">
      <alignment horizontal="right" vertical="center"/>
    </xf>
    <xf numFmtId="176" fontId="39" fillId="0" borderId="52" xfId="1" applyNumberFormat="1" applyFont="1" applyFill="1" applyBorder="1" applyAlignment="1" applyProtection="1">
      <alignment horizontal="right" vertical="center"/>
    </xf>
    <xf numFmtId="176" fontId="39" fillId="0" borderId="53" xfId="1" applyNumberFormat="1" applyFont="1" applyBorder="1" applyAlignment="1">
      <alignment horizontal="right" vertical="center"/>
    </xf>
    <xf numFmtId="183" fontId="41" fillId="0" borderId="0" xfId="1" applyNumberFormat="1" applyFont="1" applyFill="1" applyBorder="1" applyAlignment="1" applyProtection="1">
      <alignment horizontal="right" vertical="center"/>
    </xf>
    <xf numFmtId="176" fontId="39" fillId="0" borderId="31" xfId="1" applyNumberFormat="1" applyFont="1" applyBorder="1" applyAlignment="1">
      <alignment horizontal="right" vertical="center"/>
    </xf>
    <xf numFmtId="176" fontId="39" fillId="0" borderId="0" xfId="1" applyNumberFormat="1" applyFont="1" applyFill="1" applyBorder="1" applyAlignment="1" applyProtection="1">
      <alignment horizontal="right" vertical="center"/>
    </xf>
    <xf numFmtId="0" fontId="18" fillId="0" borderId="0" xfId="5" quotePrefix="1" applyFont="1" applyFill="1" applyAlignment="1">
      <alignment horizontal="left" vertical="center"/>
    </xf>
    <xf numFmtId="49" fontId="43" fillId="0" borderId="0" xfId="0" applyNumberFormat="1" applyFont="1" applyAlignment="1">
      <alignment vertical="center"/>
    </xf>
    <xf numFmtId="0" fontId="43" fillId="0" borderId="0" xfId="0" applyFont="1" applyAlignment="1">
      <alignment vertical="center"/>
    </xf>
    <xf numFmtId="0" fontId="43" fillId="0" borderId="0" xfId="0" applyFont="1" applyBorder="1" applyAlignment="1">
      <alignment vertical="center"/>
    </xf>
    <xf numFmtId="0" fontId="44" fillId="0" borderId="0" xfId="0" applyFont="1" applyAlignment="1">
      <alignment vertical="center"/>
    </xf>
    <xf numFmtId="49" fontId="18" fillId="0" borderId="0" xfId="5" quotePrefix="1" applyNumberFormat="1" applyFont="1" applyFill="1" applyAlignment="1">
      <alignment horizontal="left" vertical="center"/>
    </xf>
    <xf numFmtId="0" fontId="37" fillId="0" borderId="0" xfId="0" applyFont="1" applyAlignment="1"/>
    <xf numFmtId="0" fontId="41" fillId="0" borderId="0" xfId="5" applyFont="1" applyFill="1" applyBorder="1" applyAlignment="1">
      <alignment horizontal="right" vertical="center"/>
    </xf>
    <xf numFmtId="0" fontId="28" fillId="0" borderId="0" xfId="5" applyFont="1" applyFill="1" applyBorder="1" applyAlignment="1">
      <alignment horizontal="right"/>
    </xf>
    <xf numFmtId="0" fontId="45" fillId="3" borderId="0" xfId="0" applyFont="1" applyFill="1" applyBorder="1" applyAlignment="1">
      <alignment horizontal="center" vertical="center"/>
    </xf>
    <xf numFmtId="176" fontId="29" fillId="0" borderId="52" xfId="0" applyNumberFormat="1" applyFont="1" applyBorder="1" applyAlignment="1">
      <alignment horizontal="right" vertical="center"/>
    </xf>
    <xf numFmtId="176" fontId="29" fillId="0" borderId="0" xfId="0" applyNumberFormat="1" applyFont="1" applyBorder="1" applyAlignment="1">
      <alignment horizontal="right" vertical="center"/>
    </xf>
    <xf numFmtId="0" fontId="38" fillId="0" borderId="0" xfId="5" quotePrefix="1" applyFont="1" applyFill="1" applyAlignment="1">
      <alignment horizontal="left" vertical="center"/>
    </xf>
    <xf numFmtId="184" fontId="40" fillId="0" borderId="0" xfId="5" applyNumberFormat="1" applyFont="1" applyFill="1" applyBorder="1" applyAlignment="1" applyProtection="1">
      <alignment vertical="center"/>
    </xf>
    <xf numFmtId="38" fontId="40" fillId="0" borderId="0" xfId="1" applyFont="1" applyBorder="1" applyAlignment="1">
      <alignment vertical="center"/>
    </xf>
    <xf numFmtId="0" fontId="18" fillId="0" borderId="0" xfId="5" applyFont="1" applyFill="1" applyAlignment="1" applyProtection="1">
      <alignment horizontal="right" vertical="top"/>
    </xf>
    <xf numFmtId="0" fontId="46" fillId="0" borderId="0" xfId="0" applyFont="1" applyAlignment="1">
      <alignment vertical="center"/>
    </xf>
    <xf numFmtId="0" fontId="35" fillId="0" borderId="0" xfId="0" applyFont="1" applyAlignment="1">
      <alignment vertical="center"/>
    </xf>
    <xf numFmtId="0" fontId="47" fillId="0" borderId="0" xfId="0" applyFont="1" applyAlignment="1">
      <alignment vertical="center"/>
    </xf>
    <xf numFmtId="0" fontId="0" fillId="0" borderId="0" xfId="0" applyAlignment="1">
      <alignment vertical="center"/>
    </xf>
    <xf numFmtId="3" fontId="13" fillId="2" borderId="0" xfId="0" applyNumberFormat="1" applyFont="1" applyFill="1" applyBorder="1" applyAlignment="1">
      <alignment horizontal="center" vertical="center"/>
    </xf>
    <xf numFmtId="185" fontId="29" fillId="0" borderId="0" xfId="1" applyNumberFormat="1" applyFont="1" applyBorder="1" applyAlignment="1">
      <alignment vertical="center"/>
    </xf>
    <xf numFmtId="0" fontId="13" fillId="2" borderId="9" xfId="0" applyFont="1" applyFill="1" applyBorder="1" applyAlignment="1">
      <alignment vertical="center"/>
    </xf>
    <xf numFmtId="0" fontId="13" fillId="2" borderId="39" xfId="0" applyFont="1" applyFill="1" applyBorder="1" applyAlignment="1">
      <alignment vertical="center"/>
    </xf>
    <xf numFmtId="0" fontId="21" fillId="0" borderId="0" xfId="0" applyFont="1" applyAlignment="1">
      <alignment horizontal="right" vertical="center"/>
    </xf>
    <xf numFmtId="3" fontId="0" fillId="0" borderId="0" xfId="0" applyNumberFormat="1" applyAlignment="1">
      <alignment vertical="center"/>
    </xf>
    <xf numFmtId="49" fontId="4" fillId="0" borderId="0" xfId="0" applyNumberFormat="1" applyFont="1" applyAlignment="1">
      <alignment horizontal="center" vertical="center"/>
    </xf>
    <xf numFmtId="49" fontId="12" fillId="3" borderId="37" xfId="0" applyNumberFormat="1" applyFont="1" applyFill="1" applyBorder="1" applyAlignment="1">
      <alignment horizontal="left" vertical="center"/>
    </xf>
    <xf numFmtId="0" fontId="12" fillId="2" borderId="14" xfId="0" applyFont="1" applyFill="1" applyBorder="1" applyAlignment="1">
      <alignment horizontal="center" vertical="center"/>
    </xf>
    <xf numFmtId="38" fontId="14" fillId="0" borderId="15" xfId="1" applyFont="1" applyBorder="1" applyAlignment="1">
      <alignment horizontal="right" vertical="center"/>
    </xf>
    <xf numFmtId="49" fontId="15" fillId="3" borderId="37" xfId="0" quotePrefix="1" applyNumberFormat="1" applyFont="1" applyFill="1" applyBorder="1" applyAlignment="1">
      <alignment horizontal="left" vertical="center"/>
    </xf>
    <xf numFmtId="49" fontId="12" fillId="3" borderId="14" xfId="0" applyNumberFormat="1" applyFont="1" applyFill="1" applyBorder="1" applyAlignment="1">
      <alignment horizontal="left" vertical="center"/>
    </xf>
    <xf numFmtId="0" fontId="13" fillId="2" borderId="58" xfId="0" applyFont="1" applyFill="1" applyBorder="1" applyAlignment="1">
      <alignment horizontal="left" vertical="center"/>
    </xf>
    <xf numFmtId="38" fontId="29" fillId="0" borderId="58" xfId="1" applyFont="1" applyBorder="1" applyAlignment="1">
      <alignment horizontal="right" vertical="center"/>
    </xf>
    <xf numFmtId="179" fontId="29" fillId="0" borderId="58" xfId="1" applyNumberFormat="1" applyFont="1" applyBorder="1" applyAlignment="1">
      <alignment horizontal="right" vertical="center"/>
    </xf>
    <xf numFmtId="179" fontId="29" fillId="0" borderId="27" xfId="1" applyNumberFormat="1" applyFont="1" applyBorder="1" applyAlignment="1">
      <alignment horizontal="right" vertical="center"/>
    </xf>
    <xf numFmtId="179" fontId="29" fillId="0" borderId="23" xfId="1" applyNumberFormat="1" applyFont="1" applyBorder="1" applyAlignment="1">
      <alignment horizontal="right" vertical="center"/>
    </xf>
    <xf numFmtId="0" fontId="13" fillId="2" borderId="59" xfId="0" applyFont="1" applyFill="1" applyBorder="1" applyAlignment="1">
      <alignment horizontal="left" vertical="center"/>
    </xf>
    <xf numFmtId="38" fontId="29" fillId="0" borderId="59" xfId="1" applyFont="1" applyBorder="1" applyAlignment="1">
      <alignment horizontal="right" vertical="center"/>
    </xf>
    <xf numFmtId="179" fontId="29" fillId="0" borderId="59" xfId="1" applyNumberFormat="1" applyFont="1" applyBorder="1" applyAlignment="1">
      <alignment horizontal="right" vertical="center"/>
    </xf>
    <xf numFmtId="179" fontId="29" fillId="0" borderId="57" xfId="1" applyNumberFormat="1" applyFont="1" applyBorder="1" applyAlignment="1">
      <alignment horizontal="right" vertical="center"/>
    </xf>
    <xf numFmtId="0" fontId="12" fillId="2" borderId="3" xfId="0" applyFont="1" applyFill="1" applyBorder="1" applyAlignment="1">
      <alignment horizontal="center" vertical="center"/>
    </xf>
    <xf numFmtId="0" fontId="13" fillId="2" borderId="3" xfId="0" applyFont="1" applyFill="1" applyBorder="1" applyAlignment="1">
      <alignment horizontal="center" vertical="center"/>
    </xf>
    <xf numFmtId="0" fontId="12" fillId="2" borderId="7" xfId="0" applyFont="1" applyFill="1" applyBorder="1" applyAlignment="1">
      <alignment horizontal="center" vertical="center"/>
    </xf>
    <xf numFmtId="0" fontId="12" fillId="3" borderId="0" xfId="0" applyFont="1" applyFill="1" applyBorder="1" applyAlignment="1">
      <alignment horizontal="center" vertical="center"/>
    </xf>
    <xf numFmtId="0" fontId="18" fillId="0" borderId="0" xfId="0" applyFont="1" applyAlignment="1">
      <alignment horizontal="left" vertical="top" wrapText="1"/>
    </xf>
    <xf numFmtId="176" fontId="14" fillId="0" borderId="0" xfId="1" applyNumberFormat="1" applyFont="1" applyBorder="1" applyAlignment="1">
      <alignment horizontal="right" vertical="center"/>
    </xf>
    <xf numFmtId="38" fontId="14" fillId="0" borderId="0" xfId="1" applyFont="1" applyBorder="1" applyAlignment="1">
      <alignment horizontal="right" vertical="center"/>
    </xf>
    <xf numFmtId="0" fontId="13" fillId="2" borderId="7" xfId="0" applyFont="1" applyFill="1" applyBorder="1" applyAlignment="1">
      <alignment horizontal="center" vertical="center"/>
    </xf>
    <xf numFmtId="185" fontId="29" fillId="0" borderId="28" xfId="1" applyNumberFormat="1" applyFont="1" applyBorder="1" applyAlignment="1">
      <alignment horizontal="right" vertical="center"/>
    </xf>
    <xf numFmtId="185" fontId="29" fillId="0" borderId="23" xfId="1" applyNumberFormat="1" applyFont="1" applyBorder="1" applyAlignment="1">
      <alignment horizontal="right" vertical="center"/>
    </xf>
    <xf numFmtId="185" fontId="29" fillId="0" borderId="34" xfId="1" applyNumberFormat="1" applyFont="1" applyBorder="1" applyAlignment="1">
      <alignment horizontal="right" vertical="center"/>
    </xf>
    <xf numFmtId="185" fontId="29" fillId="0" borderId="57" xfId="1" applyNumberFormat="1" applyFont="1" applyBorder="1" applyAlignment="1">
      <alignment horizontal="right" vertical="center"/>
    </xf>
    <xf numFmtId="0" fontId="12" fillId="2" borderId="0" xfId="0" applyFont="1" applyFill="1" applyBorder="1" applyAlignment="1">
      <alignment horizontal="left" vertical="center" wrapText="1"/>
    </xf>
    <xf numFmtId="38" fontId="29" fillId="0" borderId="0" xfId="1" applyFont="1" applyFill="1" applyBorder="1" applyAlignment="1">
      <alignment horizontal="right" vertical="center"/>
    </xf>
    <xf numFmtId="38" fontId="14" fillId="0" borderId="0" xfId="1" applyFont="1" applyFill="1" applyBorder="1" applyAlignment="1">
      <alignment horizontal="right" vertical="center"/>
    </xf>
    <xf numFmtId="38" fontId="14" fillId="0" borderId="0" xfId="1" applyFont="1" applyFill="1" applyBorder="1" applyAlignment="1">
      <alignment horizontal="right" vertical="center" shrinkToFit="1"/>
    </xf>
    <xf numFmtId="38" fontId="14" fillId="0" borderId="0" xfId="1" applyFont="1" applyFill="1" applyBorder="1" applyAlignment="1">
      <alignment horizontal="right" vertical="center" wrapText="1" shrinkToFit="1"/>
    </xf>
    <xf numFmtId="0" fontId="9" fillId="2" borderId="0" xfId="0" applyFont="1" applyFill="1" applyAlignment="1">
      <alignment vertical="center"/>
    </xf>
    <xf numFmtId="49" fontId="18" fillId="0" borderId="0" xfId="0" applyNumberFormat="1" applyFont="1" applyAlignment="1">
      <alignment horizontal="center" vertical="center"/>
    </xf>
    <xf numFmtId="0" fontId="21" fillId="0" borderId="0" xfId="0" applyFont="1" applyAlignment="1">
      <alignment horizontal="center" vertical="center"/>
    </xf>
    <xf numFmtId="49" fontId="21" fillId="0" borderId="0" xfId="0" applyNumberFormat="1" applyFont="1" applyAlignment="1">
      <alignment horizontal="center" vertical="center"/>
    </xf>
    <xf numFmtId="49" fontId="15" fillId="3" borderId="62" xfId="0" quotePrefix="1" applyNumberFormat="1" applyFont="1" applyFill="1" applyBorder="1" applyAlignment="1">
      <alignment horizontal="left" vertical="center"/>
    </xf>
    <xf numFmtId="177" fontId="14" fillId="0" borderId="57" xfId="2" applyNumberFormat="1" applyFont="1" applyBorder="1" applyAlignment="1">
      <alignment horizontal="right" vertical="center"/>
    </xf>
    <xf numFmtId="38" fontId="29" fillId="0" borderId="52" xfId="1" applyFont="1" applyBorder="1" applyAlignment="1">
      <alignment vertical="center"/>
    </xf>
    <xf numFmtId="185" fontId="29" fillId="0" borderId="28" xfId="1" applyNumberFormat="1" applyFont="1" applyBorder="1" applyAlignment="1">
      <alignment vertical="center"/>
    </xf>
    <xf numFmtId="185" fontId="29" fillId="0" borderId="23" xfId="1" applyNumberFormat="1" applyFont="1" applyBorder="1" applyAlignment="1">
      <alignment vertical="center"/>
    </xf>
    <xf numFmtId="0" fontId="13" fillId="2" borderId="0" xfId="0" applyFont="1" applyFill="1" applyBorder="1" applyAlignment="1">
      <alignment vertical="center"/>
    </xf>
    <xf numFmtId="185" fontId="29" fillId="0" borderId="34" xfId="1" applyNumberFormat="1" applyFont="1" applyBorder="1" applyAlignment="1">
      <alignment vertical="center"/>
    </xf>
    <xf numFmtId="185" fontId="29" fillId="0" borderId="57" xfId="1" applyNumberFormat="1" applyFont="1" applyBorder="1" applyAlignment="1">
      <alignment vertical="center"/>
    </xf>
    <xf numFmtId="0" fontId="4" fillId="0" borderId="0" xfId="0" applyFont="1" applyAlignment="1">
      <alignment horizontal="left" vertical="center"/>
    </xf>
    <xf numFmtId="0" fontId="7" fillId="0" borderId="0" xfId="3" applyFont="1" applyAlignment="1">
      <alignment horizontal="left" vertical="center"/>
    </xf>
    <xf numFmtId="0" fontId="30" fillId="0" borderId="0" xfId="3" applyFont="1" applyAlignment="1">
      <alignment horizontal="left" vertical="center"/>
    </xf>
    <xf numFmtId="0" fontId="12" fillId="2" borderId="0"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3" xfId="0" applyFont="1" applyFill="1" applyBorder="1" applyAlignment="1">
      <alignment horizontal="center" vertical="center"/>
    </xf>
    <xf numFmtId="0" fontId="17" fillId="0" borderId="0" xfId="0" applyFont="1" applyAlignment="1">
      <alignment horizontal="left" vertical="top" wrapText="1"/>
    </xf>
    <xf numFmtId="49" fontId="17" fillId="0" borderId="0" xfId="0" applyNumberFormat="1" applyFont="1" applyAlignment="1">
      <alignment horizontal="left" vertical="center" wrapText="1"/>
    </xf>
    <xf numFmtId="0" fontId="48" fillId="0" borderId="0" xfId="0" quotePrefix="1" applyFont="1" applyAlignment="1">
      <alignment horizontal="left"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6" xfId="0" applyFont="1" applyFill="1" applyBorder="1" applyAlignment="1">
      <alignment horizontal="center" vertical="center"/>
    </xf>
    <xf numFmtId="0" fontId="13" fillId="2" borderId="60" xfId="0" applyFont="1" applyFill="1" applyBorder="1" applyAlignment="1">
      <alignment horizontal="center" vertical="top" wrapText="1"/>
    </xf>
    <xf numFmtId="0" fontId="13" fillId="2" borderId="13" xfId="0" applyFont="1" applyFill="1" applyBorder="1" applyAlignment="1">
      <alignment horizontal="center" vertical="top" wrapText="1"/>
    </xf>
    <xf numFmtId="0" fontId="12" fillId="2" borderId="61" xfId="0" applyFont="1" applyFill="1" applyBorder="1" applyAlignment="1">
      <alignment horizontal="center" vertical="center"/>
    </xf>
    <xf numFmtId="0" fontId="13"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shrinkToFit="1"/>
    </xf>
    <xf numFmtId="0" fontId="17" fillId="0" borderId="0" xfId="0" applyFont="1" applyAlignment="1">
      <alignment horizontal="left" vertical="top"/>
    </xf>
    <xf numFmtId="0" fontId="16" fillId="0" borderId="0" xfId="0" quotePrefix="1" applyFont="1" applyBorder="1" applyAlignment="1">
      <alignment horizontal="right" vertical="top" wrapText="1"/>
    </xf>
    <xf numFmtId="0" fontId="17" fillId="0" borderId="0" xfId="0" applyFont="1" applyAlignment="1">
      <alignment horizontal="left" vertical="center" wrapText="1"/>
    </xf>
    <xf numFmtId="0" fontId="18" fillId="0" borderId="0" xfId="0" applyFont="1" applyAlignment="1">
      <alignment horizontal="left" vertical="center"/>
    </xf>
    <xf numFmtId="0" fontId="12" fillId="3" borderId="0" xfId="0" applyFont="1" applyFill="1" applyBorder="1" applyAlignment="1">
      <alignment horizontal="center" vertical="center"/>
    </xf>
    <xf numFmtId="0" fontId="11" fillId="0" borderId="0" xfId="0" quotePrefix="1" applyFont="1" applyBorder="1" applyAlignment="1">
      <alignment horizontal="right" vertical="top" wrapText="1"/>
    </xf>
    <xf numFmtId="0" fontId="18" fillId="0" borderId="0" xfId="0" applyFont="1" applyAlignment="1">
      <alignment vertical="center" wrapText="1"/>
    </xf>
    <xf numFmtId="49" fontId="4" fillId="0" borderId="0" xfId="0" applyNumberFormat="1" applyFont="1" applyAlignment="1">
      <alignment horizontal="left" vertical="center"/>
    </xf>
    <xf numFmtId="0" fontId="0" fillId="0" borderId="0" xfId="0" applyAlignment="1">
      <alignment vertical="center"/>
    </xf>
    <xf numFmtId="0" fontId="16" fillId="0" borderId="0" xfId="0" quotePrefix="1" applyFont="1" applyBorder="1" applyAlignment="1">
      <alignment horizontal="right" vertical="center" wrapText="1"/>
    </xf>
    <xf numFmtId="0" fontId="18" fillId="0" borderId="0" xfId="0" applyFont="1" applyAlignment="1">
      <alignment horizontal="left" vertical="top" wrapText="1"/>
    </xf>
    <xf numFmtId="0" fontId="18" fillId="0" borderId="0" xfId="0" applyFont="1" applyAlignment="1">
      <alignment horizontal="left" vertical="center" wrapText="1"/>
    </xf>
    <xf numFmtId="0" fontId="17" fillId="0" borderId="0" xfId="0" applyFont="1" applyAlignment="1">
      <alignment horizontal="left" vertical="center"/>
    </xf>
    <xf numFmtId="0" fontId="11" fillId="0" borderId="0" xfId="0" quotePrefix="1" applyFont="1" applyBorder="1" applyAlignment="1">
      <alignment horizontal="right" vertical="center" wrapText="1"/>
    </xf>
    <xf numFmtId="176" fontId="14" fillId="0" borderId="0" xfId="1" applyNumberFormat="1" applyFont="1" applyBorder="1" applyAlignment="1">
      <alignment horizontal="right" vertical="center"/>
    </xf>
    <xf numFmtId="38" fontId="14" fillId="0" borderId="0" xfId="1" applyFont="1" applyBorder="1" applyAlignment="1">
      <alignment horizontal="right" vertical="center"/>
    </xf>
    <xf numFmtId="49" fontId="18" fillId="0" borderId="0" xfId="0" applyNumberFormat="1" applyFont="1" applyAlignment="1">
      <alignment horizontal="left" vertical="center" wrapText="1"/>
    </xf>
    <xf numFmtId="0" fontId="20" fillId="3" borderId="0" xfId="0" applyFont="1" applyFill="1" applyBorder="1" applyAlignment="1">
      <alignment horizontal="center" vertical="center"/>
    </xf>
    <xf numFmtId="176" fontId="14" fillId="0" borderId="31" xfId="1" applyNumberFormat="1" applyFont="1" applyBorder="1" applyAlignment="1">
      <alignment horizontal="right" vertical="center"/>
    </xf>
    <xf numFmtId="0" fontId="27" fillId="3" borderId="0"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38" fontId="14" fillId="0" borderId="31" xfId="1" applyFont="1" applyBorder="1" applyAlignment="1">
      <alignment horizontal="right" vertical="center"/>
    </xf>
    <xf numFmtId="0" fontId="20" fillId="0" borderId="0" xfId="0" applyFont="1" applyAlignment="1">
      <alignment horizontal="left" vertical="center" wrapText="1"/>
    </xf>
    <xf numFmtId="0" fontId="31" fillId="0" borderId="0" xfId="0" applyFont="1" applyAlignment="1">
      <alignment horizontal="left" vertical="top" wrapText="1"/>
    </xf>
    <xf numFmtId="176" fontId="14" fillId="0" borderId="31" xfId="2" applyNumberFormat="1" applyFont="1" applyBorder="1" applyAlignment="1">
      <alignment horizontal="right" vertical="center"/>
    </xf>
    <xf numFmtId="176" fontId="14" fillId="0" borderId="0" xfId="2" applyNumberFormat="1" applyFont="1" applyBorder="1" applyAlignment="1">
      <alignment horizontal="right" vertical="center"/>
    </xf>
    <xf numFmtId="38" fontId="14" fillId="0" borderId="0" xfId="1" applyFont="1" applyBorder="1" applyAlignment="1">
      <alignment vertical="center"/>
    </xf>
    <xf numFmtId="0" fontId="13" fillId="2" borderId="0" xfId="0" applyFont="1" applyFill="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8" fillId="0" borderId="0" xfId="0" applyFont="1" applyAlignment="1">
      <alignment horizontal="right" vertical="center"/>
    </xf>
    <xf numFmtId="0" fontId="13" fillId="0" borderId="0" xfId="0" applyFont="1" applyAlignment="1">
      <alignment horizontal="left"/>
    </xf>
    <xf numFmtId="0" fontId="18" fillId="0" borderId="43" xfId="0" applyFont="1" applyBorder="1" applyAlignment="1">
      <alignment horizontal="left" vertical="center" wrapText="1"/>
    </xf>
    <xf numFmtId="0" fontId="18" fillId="0" borderId="0" xfId="0" applyFont="1" applyBorder="1" applyAlignment="1">
      <alignment horizontal="left" vertical="center" wrapText="1"/>
    </xf>
    <xf numFmtId="0" fontId="18" fillId="0" borderId="44" xfId="0" applyFont="1" applyBorder="1" applyAlignment="1">
      <alignment horizontal="left" vertical="center" wrapText="1"/>
    </xf>
    <xf numFmtId="49" fontId="18" fillId="0" borderId="0" xfId="0" applyNumberFormat="1" applyFont="1" applyBorder="1" applyAlignment="1">
      <alignment horizontal="left" vertical="center"/>
    </xf>
    <xf numFmtId="49" fontId="18" fillId="0" borderId="46" xfId="0" applyNumberFormat="1" applyFont="1" applyBorder="1" applyAlignment="1">
      <alignment horizontal="left" vertical="center"/>
    </xf>
    <xf numFmtId="0" fontId="13" fillId="0" borderId="0" xfId="0" applyFont="1" applyAlignment="1">
      <alignment horizontal="left" vertical="center"/>
    </xf>
    <xf numFmtId="0" fontId="18" fillId="0" borderId="0" xfId="0" quotePrefix="1" applyFont="1" applyBorder="1" applyAlignment="1">
      <alignment horizontal="right" vertical="center" wrapText="1"/>
    </xf>
    <xf numFmtId="0" fontId="13" fillId="2" borderId="26" xfId="0" applyFont="1" applyFill="1" applyBorder="1" applyAlignment="1">
      <alignment horizontal="center" vertical="center" textRotation="255"/>
    </xf>
    <xf numFmtId="0" fontId="13" fillId="2" borderId="28" xfId="0" applyFont="1" applyFill="1" applyBorder="1" applyAlignment="1">
      <alignment horizontal="center" vertical="center" textRotation="255"/>
    </xf>
    <xf numFmtId="0" fontId="13" fillId="2" borderId="34" xfId="0" applyFont="1" applyFill="1" applyBorder="1" applyAlignment="1">
      <alignment horizontal="center" vertical="center" textRotation="255"/>
    </xf>
    <xf numFmtId="0" fontId="13" fillId="2" borderId="0" xfId="0" applyFont="1" applyFill="1" applyAlignment="1">
      <alignment horizontal="center" vertical="center" textRotation="255"/>
    </xf>
    <xf numFmtId="38" fontId="18" fillId="0" borderId="0" xfId="1" applyFont="1" applyAlignment="1">
      <alignment horizontal="right" vertical="center"/>
    </xf>
    <xf numFmtId="0" fontId="13" fillId="2" borderId="12"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49" fontId="18" fillId="0" borderId="0" xfId="1" applyNumberFormat="1" applyFont="1" applyAlignment="1">
      <alignment horizontal="left" vertical="center"/>
    </xf>
    <xf numFmtId="0" fontId="20" fillId="0" borderId="0" xfId="0" applyFont="1" applyAlignment="1">
      <alignment horizontal="left" vertical="center"/>
    </xf>
    <xf numFmtId="49" fontId="18" fillId="0" borderId="0" xfId="0" applyNumberFormat="1" applyFont="1" applyAlignment="1">
      <alignment horizontal="left"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2" fillId="2" borderId="48" xfId="0" quotePrefix="1" applyFont="1" applyFill="1" applyBorder="1" applyAlignment="1">
      <alignment horizontal="right" vertical="center"/>
    </xf>
    <xf numFmtId="0" fontId="48" fillId="0" borderId="0" xfId="0" applyFont="1" applyAlignment="1">
      <alignment horizontal="left" vertical="center"/>
    </xf>
    <xf numFmtId="0" fontId="34" fillId="3" borderId="0" xfId="0" applyFont="1" applyFill="1" applyBorder="1" applyAlignment="1">
      <alignment horizontal="center"/>
    </xf>
    <xf numFmtId="0" fontId="34" fillId="3" borderId="0" xfId="0" applyFont="1" applyFill="1" applyBorder="1" applyAlignment="1">
      <alignment horizontal="center" vertical="center" wrapText="1"/>
    </xf>
    <xf numFmtId="0" fontId="12" fillId="2" borderId="0" xfId="0" applyFont="1" applyFill="1" applyBorder="1" applyAlignment="1">
      <alignment horizontal="right" vertical="center"/>
    </xf>
    <xf numFmtId="0" fontId="12" fillId="2" borderId="48" xfId="0" applyFont="1" applyFill="1" applyBorder="1" applyAlignment="1">
      <alignment horizontal="right" vertical="center"/>
    </xf>
    <xf numFmtId="0" fontId="12" fillId="2" borderId="49" xfId="0" quotePrefix="1" applyFont="1" applyFill="1" applyBorder="1" applyAlignment="1">
      <alignment horizontal="right" vertical="center"/>
    </xf>
    <xf numFmtId="0" fontId="12" fillId="2" borderId="50" xfId="0" quotePrefix="1" applyFont="1" applyFill="1" applyBorder="1" applyAlignment="1">
      <alignment horizontal="right" vertical="center"/>
    </xf>
    <xf numFmtId="0" fontId="12" fillId="2" borderId="0" xfId="0" quotePrefix="1" applyFont="1" applyFill="1" applyBorder="1" applyAlignment="1">
      <alignment horizontal="right" vertical="center"/>
    </xf>
    <xf numFmtId="0" fontId="18" fillId="0" borderId="0" xfId="0" applyFont="1" applyBorder="1" applyAlignment="1">
      <alignment horizontal="right" shrinkToFit="1"/>
    </xf>
    <xf numFmtId="0" fontId="32" fillId="3" borderId="0" xfId="5" applyFont="1" applyFill="1" applyBorder="1" applyAlignment="1" applyProtection="1">
      <alignment horizontal="center" vertical="center"/>
    </xf>
    <xf numFmtId="0" fontId="32" fillId="3" borderId="0" xfId="0" applyFont="1" applyFill="1" applyBorder="1" applyAlignment="1">
      <alignment horizontal="center" vertical="center"/>
    </xf>
    <xf numFmtId="49" fontId="4" fillId="0" borderId="0" xfId="0" applyNumberFormat="1" applyFont="1" applyAlignment="1">
      <alignment horizontal="center" vertical="center"/>
    </xf>
    <xf numFmtId="0" fontId="33" fillId="0" borderId="0" xfId="0" applyFont="1" applyBorder="1" applyAlignment="1">
      <alignment horizontal="right"/>
    </xf>
    <xf numFmtId="0" fontId="32"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21" xfId="0" applyFont="1" applyFill="1" applyBorder="1" applyAlignment="1">
      <alignment horizontal="center" vertical="center"/>
    </xf>
    <xf numFmtId="0" fontId="13" fillId="3" borderId="56"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21" xfId="0" applyFont="1" applyFill="1" applyBorder="1" applyAlignment="1">
      <alignment horizontal="center" vertical="center"/>
    </xf>
    <xf numFmtId="3" fontId="13" fillId="2" borderId="26" xfId="0" applyNumberFormat="1" applyFont="1" applyFill="1" applyBorder="1" applyAlignment="1">
      <alignment horizontal="center" vertical="center"/>
    </xf>
    <xf numFmtId="3" fontId="13" fillId="2" borderId="27" xfId="0" applyNumberFormat="1" applyFont="1" applyFill="1" applyBorder="1" applyAlignment="1">
      <alignment horizontal="center" vertical="center"/>
    </xf>
    <xf numFmtId="0" fontId="18" fillId="0" borderId="0" xfId="0" applyFont="1" applyAlignment="1">
      <alignment horizontal="center" vertical="top"/>
    </xf>
    <xf numFmtId="0" fontId="13" fillId="2" borderId="9" xfId="0" applyFont="1" applyFill="1" applyBorder="1" applyAlignment="1">
      <alignment horizontal="center" vertical="center"/>
    </xf>
    <xf numFmtId="0" fontId="13" fillId="2" borderId="39" xfId="0" applyFont="1" applyFill="1" applyBorder="1" applyAlignment="1">
      <alignment horizontal="center" vertical="center"/>
    </xf>
    <xf numFmtId="49" fontId="17" fillId="0" borderId="0" xfId="0" applyNumberFormat="1" applyFont="1" applyAlignment="1">
      <alignment horizontal="left" vertical="top" wrapText="1"/>
    </xf>
  </cellXfs>
  <cellStyles count="6">
    <cellStyle name="パーセント" xfId="2" builtinId="5"/>
    <cellStyle name="ハイパーリンク" xfId="3" builtinId="8"/>
    <cellStyle name="桁区切り" xfId="1" builtinId="6"/>
    <cellStyle name="標準" xfId="0" builtinId="0"/>
    <cellStyle name="標準_Sheet1" xfId="5"/>
    <cellStyle name="標準_工業特化係数Ｈ１０"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799480061176681E-2"/>
          <c:y val="3.0981539200241874E-2"/>
          <c:w val="0.78125082814228797"/>
          <c:h val="0.9098202321554868"/>
        </c:manualLayout>
      </c:layout>
      <c:barChart>
        <c:barDir val="col"/>
        <c:grouping val="stacked"/>
        <c:varyColors val="0"/>
        <c:ser>
          <c:idx val="0"/>
          <c:order val="0"/>
          <c:tx>
            <c:v>農林漁業</c:v>
          </c:tx>
          <c:spPr>
            <a:solidFill>
              <a:schemeClr val="accent1"/>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2.0457931793617486E-2</c:v>
              </c:pt>
              <c:pt idx="1">
                <c:v>9.0326659913673529E-2</c:v>
              </c:pt>
              <c:pt idx="2">
                <c:v>5.7451347537168782E-2</c:v>
              </c:pt>
              <c:pt idx="3">
                <c:v>0.17719500310091257</c:v>
              </c:pt>
              <c:pt idx="4">
                <c:v>0.10572517861147598</c:v>
              </c:pt>
              <c:pt idx="5">
                <c:v>5.5267998576871799E-2</c:v>
              </c:pt>
            </c:numLit>
          </c:val>
          <c:extLst>
            <c:ext xmlns:c16="http://schemas.microsoft.com/office/drawing/2014/chart" uri="{C3380CC4-5D6E-409C-BE32-E72D297353CC}">
              <c16:uniqueId val="{00000000-978D-4F96-A8C1-3A0EF53261B8}"/>
            </c:ext>
          </c:extLst>
        </c:ser>
        <c:ser>
          <c:idx val="1"/>
          <c:order val="1"/>
          <c:tx>
            <c:v>鉱業，採石業，砂利採取業</c:v>
          </c:tx>
          <c:spPr>
            <a:solidFill>
              <a:schemeClr val="accent2"/>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1.4483491535304416E-3</c:v>
              </c:pt>
              <c:pt idx="1">
                <c:v>1.1613427703186595E-2</c:v>
              </c:pt>
              <c:pt idx="2">
                <c:v>0</c:v>
              </c:pt>
              <c:pt idx="3">
                <c:v>2.768671923451759E-3</c:v>
              </c:pt>
              <c:pt idx="4">
                <c:v>3.6843622849453755E-3</c:v>
              </c:pt>
              <c:pt idx="5">
                <c:v>3.0046852603571161E-3</c:v>
              </c:pt>
            </c:numLit>
          </c:val>
          <c:extLst>
            <c:ext xmlns:c16="http://schemas.microsoft.com/office/drawing/2014/chart" uri="{C3380CC4-5D6E-409C-BE32-E72D297353CC}">
              <c16:uniqueId val="{00000001-978D-4F96-A8C1-3A0EF53261B8}"/>
            </c:ext>
          </c:extLst>
        </c:ser>
        <c:ser>
          <c:idx val="2"/>
          <c:order val="2"/>
          <c:tx>
            <c:v>建設業</c:v>
          </c:tx>
          <c:spPr>
            <a:solidFill>
              <a:srgbClr val="FFFF99"/>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5.2290383142664201</c:v>
              </c:pt>
              <c:pt idx="1">
                <c:v>4.9679662952520438</c:v>
              </c:pt>
              <c:pt idx="2">
                <c:v>4.4435191322211143</c:v>
              </c:pt>
              <c:pt idx="3">
                <c:v>4.9492779303623644</c:v>
              </c:pt>
              <c:pt idx="4">
                <c:v>5.3418447441771058</c:v>
              </c:pt>
              <c:pt idx="5">
                <c:v>5.061028116797579</c:v>
              </c:pt>
            </c:numLit>
          </c:val>
          <c:extLst>
            <c:ext xmlns:c16="http://schemas.microsoft.com/office/drawing/2014/chart" uri="{C3380CC4-5D6E-409C-BE32-E72D297353CC}">
              <c16:uniqueId val="{00000002-978D-4F96-A8C1-3A0EF53261B8}"/>
            </c:ext>
          </c:extLst>
        </c:ser>
        <c:ser>
          <c:idx val="3"/>
          <c:order val="3"/>
          <c:tx>
            <c:v>製造業</c:v>
          </c:tx>
          <c:spPr>
            <a:solidFill>
              <a:srgbClr val="FFCC66"/>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9.022038442807407</c:v>
              </c:pt>
              <c:pt idx="1">
                <c:v>11.715529088410443</c:v>
              </c:pt>
              <c:pt idx="2">
                <c:v>24.799875609926435</c:v>
              </c:pt>
              <c:pt idx="3">
                <c:v>17.661911934083459</c:v>
              </c:pt>
              <c:pt idx="4">
                <c:v>17.943805465671357</c:v>
              </c:pt>
              <c:pt idx="5">
                <c:v>13.750668940818855</c:v>
              </c:pt>
            </c:numLit>
          </c:val>
          <c:extLst>
            <c:ext xmlns:c16="http://schemas.microsoft.com/office/drawing/2014/chart" uri="{C3380CC4-5D6E-409C-BE32-E72D297353CC}">
              <c16:uniqueId val="{00000003-978D-4F96-A8C1-3A0EF53261B8}"/>
            </c:ext>
          </c:extLst>
        </c:ser>
        <c:ser>
          <c:idx val="4"/>
          <c:order val="4"/>
          <c:tx>
            <c:v>電気・ガス・熱供給・水道業</c:v>
          </c:tx>
          <c:spPr>
            <a:solidFill>
              <a:schemeClr val="accent5"/>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0.38281678564251487</c:v>
              </c:pt>
              <c:pt idx="1">
                <c:v>0.1667817256263186</c:v>
              </c:pt>
              <c:pt idx="2">
                <c:v>0.14837205808911019</c:v>
              </c:pt>
              <c:pt idx="3">
                <c:v>0.1960219721803845</c:v>
              </c:pt>
              <c:pt idx="4">
                <c:v>0.24541056611027456</c:v>
              </c:pt>
              <c:pt idx="5">
                <c:v>0.28462564011746494</c:v>
              </c:pt>
            </c:numLit>
          </c:val>
          <c:extLst>
            <c:ext xmlns:c16="http://schemas.microsoft.com/office/drawing/2014/chart" uri="{C3380CC4-5D6E-409C-BE32-E72D297353CC}">
              <c16:uniqueId val="{00000004-978D-4F96-A8C1-3A0EF53261B8}"/>
            </c:ext>
          </c:extLst>
        </c:ser>
        <c:ser>
          <c:idx val="5"/>
          <c:order val="5"/>
          <c:tx>
            <c:v>情報通信業</c:v>
          </c:tx>
          <c:spPr>
            <a:solidFill>
              <a:schemeClr val="accent6"/>
            </a:solidFill>
            <a:ln>
              <a:noFill/>
            </a:ln>
            <a:effectLst/>
          </c:spPr>
          <c:invertIfNegative val="0"/>
          <c:dLbls>
            <c:dLbl>
              <c:idx val="0"/>
              <c:layout>
                <c:manualLayout>
                  <c:x val="-1.289510608725439E-3"/>
                  <c:y val="2.18807488779959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78D-4F96-A8C1-3A0EF53261B8}"/>
                </c:ext>
              </c:extLst>
            </c:dLbl>
            <c:dLbl>
              <c:idx val="1"/>
              <c:layout>
                <c:manualLayout>
                  <c:x val="-1.1664073935901229E-3"/>
                  <c:y val="4.45434376555841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78D-4F96-A8C1-3A0EF53261B8}"/>
                </c:ext>
              </c:extLst>
            </c:dLbl>
            <c:dLbl>
              <c:idx val="2"/>
              <c:layout>
                <c:manualLayout>
                  <c:x val="4.1329395835870497E-6"/>
                  <c:y val="1.54555206592990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8D-4F96-A8C1-3A0EF53261B8}"/>
                </c:ext>
              </c:extLst>
            </c:dLbl>
            <c:dLbl>
              <c:idx val="3"/>
              <c:layout>
                <c:manualLayout>
                  <c:x val="3.1061337048194563E-4"/>
                  <c:y val="1.99366957081695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78D-4F96-A8C1-3A0EF53261B8}"/>
                </c:ext>
              </c:extLst>
            </c:dLbl>
            <c:dLbl>
              <c:idx val="4"/>
              <c:layout>
                <c:manualLayout>
                  <c:x val="1.4770207640721542E-3"/>
                  <c:y val="2.146327297113053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78D-4F96-A8C1-3A0EF53261B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5.7350552997811182</c:v>
              </c:pt>
              <c:pt idx="1">
                <c:v>1.0442407076448614</c:v>
              </c:pt>
              <c:pt idx="2">
                <c:v>0.52865781265853473</c:v>
              </c:pt>
              <c:pt idx="3">
                <c:v>0.16999645609993796</c:v>
              </c:pt>
              <c:pt idx="4">
                <c:v>0.33591772658828056</c:v>
              </c:pt>
              <c:pt idx="5">
                <c:v>3.1777050532660134</c:v>
              </c:pt>
            </c:numLit>
          </c:val>
          <c:extLst>
            <c:ext xmlns:c16="http://schemas.microsoft.com/office/drawing/2014/chart" uri="{C3380CC4-5D6E-409C-BE32-E72D297353CC}">
              <c16:uniqueId val="{0000000A-978D-4F96-A8C1-3A0EF53261B8}"/>
            </c:ext>
          </c:extLst>
        </c:ser>
        <c:ser>
          <c:idx val="6"/>
          <c:order val="6"/>
          <c:tx>
            <c:v>運輸業，郵便業</c:v>
          </c:tx>
          <c:spPr>
            <a:solidFill>
              <a:srgbClr val="92D050"/>
            </a:solidFill>
            <a:ln>
              <a:noFill/>
            </a:ln>
            <a:effectLst/>
          </c:spPr>
          <c:invertIfNegative val="0"/>
          <c:dLbls>
            <c:dLbl>
              <c:idx val="4"/>
              <c:layout>
                <c:manualLayout>
                  <c:x val="1.1664073935901229E-3"/>
                  <c:y val="-4.454343765558499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78D-4F96-A8C1-3A0EF53261B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4.7229760678406745</c:v>
              </c:pt>
              <c:pt idx="1">
                <c:v>7.4042053512094101</c:v>
              </c:pt>
              <c:pt idx="2">
                <c:v>6.7299773488838488</c:v>
              </c:pt>
              <c:pt idx="3">
                <c:v>4.6175910339328432</c:v>
              </c:pt>
              <c:pt idx="4">
                <c:v>7.5655976676384835</c:v>
              </c:pt>
              <c:pt idx="5">
                <c:v>5.8476638230659219</c:v>
              </c:pt>
            </c:numLit>
          </c:val>
          <c:extLst>
            <c:ext xmlns:c16="http://schemas.microsoft.com/office/drawing/2014/chart" uri="{C3380CC4-5D6E-409C-BE32-E72D297353CC}">
              <c16:uniqueId val="{0000000C-978D-4F96-A8C1-3A0EF53261B8}"/>
            </c:ext>
          </c:extLst>
        </c:ser>
        <c:ser>
          <c:idx val="7"/>
          <c:order val="7"/>
          <c:tx>
            <c:v>卸売業，小売業</c:v>
          </c:tx>
          <c:spPr>
            <a:solidFill>
              <a:srgbClr val="00B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24.695937199580705</c:v>
              </c:pt>
              <c:pt idx="1">
                <c:v>22.539888898208307</c:v>
              </c:pt>
              <c:pt idx="2">
                <c:v>20.238950168862161</c:v>
              </c:pt>
              <c:pt idx="3">
                <c:v>19.936099052006735</c:v>
              </c:pt>
              <c:pt idx="4">
                <c:v>20.410405920610003</c:v>
              </c:pt>
              <c:pt idx="5">
                <c:v>22.817101849042338</c:v>
              </c:pt>
            </c:numLit>
          </c:val>
          <c:extLst>
            <c:ext xmlns:c16="http://schemas.microsoft.com/office/drawing/2014/chart" uri="{C3380CC4-5D6E-409C-BE32-E72D297353CC}">
              <c16:uniqueId val="{0000000D-978D-4F96-A8C1-3A0EF53261B8}"/>
            </c:ext>
          </c:extLst>
        </c:ser>
        <c:ser>
          <c:idx val="8"/>
          <c:order val="8"/>
          <c:tx>
            <c:v>金融業，保険業</c:v>
          </c:tx>
          <c:spPr>
            <a:solidFill>
              <a:schemeClr val="accent3">
                <a:lumMod val="60000"/>
              </a:schemeClr>
            </a:solidFill>
            <a:ln>
              <a:noFill/>
            </a:ln>
            <a:effectLst/>
          </c:spPr>
          <c:invertIfNegative val="0"/>
          <c:dLbls>
            <c:dLbl>
              <c:idx val="2"/>
              <c:layout>
                <c:manualLayout>
                  <c:x val="0"/>
                  <c:y val="6.681515648337626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78D-4F96-A8C1-3A0EF53261B8}"/>
                </c:ext>
              </c:extLst>
            </c:dLbl>
            <c:dLbl>
              <c:idx val="3"/>
              <c:layout>
                <c:manualLayout>
                  <c:x val="0"/>
                  <c:y val="1.55902031794544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78D-4F96-A8C1-3A0EF53261B8}"/>
                </c:ext>
              </c:extLst>
            </c:dLbl>
            <c:dLbl>
              <c:idx val="4"/>
              <c:layout>
                <c:manualLayout>
                  <c:x val="8.5535554082589223E-17"/>
                  <c:y val="1.55902031794544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78D-4F96-A8C1-3A0EF53261B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3.888998520873427</c:v>
              </c:pt>
              <c:pt idx="1">
                <c:v>1.9626692818385347</c:v>
              </c:pt>
              <c:pt idx="2">
                <c:v>1.6822966835023712</c:v>
              </c:pt>
              <c:pt idx="3">
                <c:v>1.5432577301320103</c:v>
              </c:pt>
              <c:pt idx="4">
                <c:v>1.8107839682183706</c:v>
              </c:pt>
              <c:pt idx="5">
                <c:v>2.8442077521334972</c:v>
              </c:pt>
            </c:numLit>
          </c:val>
          <c:extLst>
            <c:ext xmlns:c16="http://schemas.microsoft.com/office/drawing/2014/chart" uri="{C3380CC4-5D6E-409C-BE32-E72D297353CC}">
              <c16:uniqueId val="{00000011-978D-4F96-A8C1-3A0EF53261B8}"/>
            </c:ext>
          </c:extLst>
        </c:ser>
        <c:ser>
          <c:idx val="9"/>
          <c:order val="9"/>
          <c:tx>
            <c:v>不動産業，物品賃貸業</c:v>
          </c:tx>
          <c:spPr>
            <a:solidFill>
              <a:srgbClr val="92D050"/>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3.8421082170278789</c:v>
              </c:pt>
              <c:pt idx="1">
                <c:v>3.4940287625892781</c:v>
              </c:pt>
              <c:pt idx="2">
                <c:v>2.6733324285185325</c:v>
              </c:pt>
              <c:pt idx="3">
                <c:v>3.0627048817223357</c:v>
              </c:pt>
              <c:pt idx="4">
                <c:v>2.3275558260981004</c:v>
              </c:pt>
              <c:pt idx="5">
                <c:v>3.3438277277363633</c:v>
              </c:pt>
            </c:numLit>
          </c:val>
          <c:extLst>
            <c:ext xmlns:c16="http://schemas.microsoft.com/office/drawing/2014/chart" uri="{C3380CC4-5D6E-409C-BE32-E72D297353CC}">
              <c16:uniqueId val="{00000012-978D-4F96-A8C1-3A0EF53261B8}"/>
            </c:ext>
          </c:extLst>
        </c:ser>
        <c:ser>
          <c:idx val="10"/>
          <c:order val="10"/>
          <c:tx>
            <c:v>学術研究，専門・技術サービス業</c:v>
          </c:tx>
          <c:spPr>
            <a:solidFill>
              <a:schemeClr val="accent3">
                <a:lumMod val="60000"/>
                <a:lumOff val="40000"/>
              </a:schemeClr>
            </a:solidFill>
            <a:ln>
              <a:noFill/>
            </a:ln>
            <a:effectLst/>
          </c:spPr>
          <c:invertIfNegative val="0"/>
          <c:dLbls>
            <c:dLbl>
              <c:idx val="2"/>
              <c:layout>
                <c:manualLayout>
                  <c:x val="0"/>
                  <c:y val="-1.11358594138960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78D-4F96-A8C1-3A0EF53261B8}"/>
                </c:ext>
              </c:extLst>
            </c:dLbl>
            <c:dLbl>
              <c:idx val="3"/>
              <c:layout>
                <c:manualLayout>
                  <c:x val="0"/>
                  <c:y val="-1.11358594138960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78D-4F96-A8C1-3A0EF53261B8}"/>
                </c:ext>
              </c:extLst>
            </c:dLbl>
            <c:dLbl>
              <c:idx val="4"/>
              <c:layout>
                <c:manualLayout>
                  <c:x val="8.5535554082589223E-17"/>
                  <c:y val="-8.908687531116834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78D-4F96-A8C1-3A0EF53261B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4.5761496724015256</c:v>
              </c:pt>
              <c:pt idx="1">
                <c:v>2.9170672223906888</c:v>
              </c:pt>
              <c:pt idx="2">
                <c:v>1.966259192545029</c:v>
              </c:pt>
              <c:pt idx="3">
                <c:v>1.5327367768228937</c:v>
              </c:pt>
              <c:pt idx="4">
                <c:v>1.5719411783551727</c:v>
              </c:pt>
              <c:pt idx="5">
                <c:v>3.3391613604759605</c:v>
              </c:pt>
            </c:numLit>
          </c:val>
          <c:extLst>
            <c:ext xmlns:c16="http://schemas.microsoft.com/office/drawing/2014/chart" uri="{C3380CC4-5D6E-409C-BE32-E72D297353CC}">
              <c16:uniqueId val="{00000016-978D-4F96-A8C1-3A0EF53261B8}"/>
            </c:ext>
          </c:extLst>
        </c:ser>
        <c:ser>
          <c:idx val="11"/>
          <c:order val="11"/>
          <c:tx>
            <c:v>宿泊業，飲食サービス業</c:v>
          </c:tx>
          <c:spPr>
            <a:solidFill>
              <a:schemeClr val="accent3">
                <a:lumMod val="20000"/>
                <a:lumOff val="8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9.8445649792795553</c:v>
              </c:pt>
              <c:pt idx="1">
                <c:v>9.3825205009258479</c:v>
              </c:pt>
              <c:pt idx="2">
                <c:v>8.574745389068168</c:v>
              </c:pt>
              <c:pt idx="3">
                <c:v>9.2252148489412598</c:v>
              </c:pt>
              <c:pt idx="4">
                <c:v>9.3480280652292311</c:v>
              </c:pt>
              <c:pt idx="5">
                <c:v>9.4639846360427029</c:v>
              </c:pt>
            </c:numLit>
          </c:val>
          <c:extLst>
            <c:ext xmlns:c16="http://schemas.microsoft.com/office/drawing/2014/chart" uri="{C3380CC4-5D6E-409C-BE32-E72D297353CC}">
              <c16:uniqueId val="{00000017-978D-4F96-A8C1-3A0EF53261B8}"/>
            </c:ext>
          </c:extLst>
        </c:ser>
        <c:ser>
          <c:idx val="12"/>
          <c:order val="12"/>
          <c:tx>
            <c:v>生活関連サービス業，娯楽業</c:v>
          </c:tx>
          <c:spPr>
            <a:solidFill>
              <a:schemeClr val="accent1">
                <a:lumMod val="40000"/>
                <a:lumOff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3.5749330591125603</c:v>
              </c:pt>
              <c:pt idx="1">
                <c:v>4.3239049505461535</c:v>
              </c:pt>
              <c:pt idx="2">
                <c:v>3.7645127242875573</c:v>
              </c:pt>
              <c:pt idx="3">
                <c:v>4.4874634535306104</c:v>
              </c:pt>
              <c:pt idx="4">
                <c:v>4.3057379937846409</c:v>
              </c:pt>
              <c:pt idx="5">
                <c:v>3.854738035832693</c:v>
              </c:pt>
            </c:numLit>
          </c:val>
          <c:extLst>
            <c:ext xmlns:c16="http://schemas.microsoft.com/office/drawing/2014/chart" uri="{C3380CC4-5D6E-409C-BE32-E72D297353CC}">
              <c16:uniqueId val="{00000018-978D-4F96-A8C1-3A0EF53261B8}"/>
            </c:ext>
          </c:extLst>
        </c:ser>
        <c:ser>
          <c:idx val="13"/>
          <c:order val="13"/>
          <c:tx>
            <c:v>教育，学習支援業</c:v>
          </c:tx>
          <c:spPr>
            <a:solidFill>
              <a:schemeClr val="accent4">
                <a:lumMod val="40000"/>
                <a:lumOff val="6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2.1321057367299536</c:v>
              </c:pt>
              <c:pt idx="1">
                <c:v>6.1510842425141776</c:v>
              </c:pt>
              <c:pt idx="2">
                <c:v>3.5638283153446486</c:v>
              </c:pt>
              <c:pt idx="3">
                <c:v>5.164680606006911</c:v>
              </c:pt>
              <c:pt idx="4">
                <c:v>3.529939448306795</c:v>
              </c:pt>
              <c:pt idx="5">
                <c:v>3.2698942601178795</c:v>
              </c:pt>
            </c:numLit>
          </c:val>
          <c:extLst>
            <c:ext xmlns:c16="http://schemas.microsoft.com/office/drawing/2014/chart" uri="{C3380CC4-5D6E-409C-BE32-E72D297353CC}">
              <c16:uniqueId val="{00000019-978D-4F96-A8C1-3A0EF53261B8}"/>
            </c:ext>
          </c:extLst>
        </c:ser>
        <c:ser>
          <c:idx val="14"/>
          <c:order val="14"/>
          <c:tx>
            <c:v>医療，福祉</c:v>
          </c:tx>
          <c:spPr>
            <a:solidFill>
              <a:schemeClr val="tx2">
                <a:lumMod val="60000"/>
                <a:lumOff val="4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9.1349191549606878</c:v>
              </c:pt>
              <c:pt idx="1">
                <c:v>17.173517513694168</c:v>
              </c:pt>
              <c:pt idx="2">
                <c:v>15.273493450414611</c:v>
              </c:pt>
              <c:pt idx="3">
                <c:v>21.699743067245503</c:v>
              </c:pt>
              <c:pt idx="4">
                <c:v>17.808765578444881</c:v>
              </c:pt>
              <c:pt idx="5">
                <c:v>13.078825869156427</c:v>
              </c:pt>
            </c:numLit>
          </c:val>
          <c:extLst>
            <c:ext xmlns:c16="http://schemas.microsoft.com/office/drawing/2014/chart" uri="{C3380CC4-5D6E-409C-BE32-E72D297353CC}">
              <c16:uniqueId val="{0000001A-978D-4F96-A8C1-3A0EF53261B8}"/>
            </c:ext>
          </c:extLst>
        </c:ser>
        <c:ser>
          <c:idx val="15"/>
          <c:order val="15"/>
          <c:tx>
            <c:v>複合サービス事業</c:v>
          </c:tx>
          <c:spPr>
            <a:solidFill>
              <a:schemeClr val="accent4">
                <a:lumMod val="80000"/>
                <a:lumOff val="20000"/>
              </a:schemeClr>
            </a:solidFill>
            <a:ln>
              <a:noFill/>
            </a:ln>
            <a:effectLst/>
          </c:spPr>
          <c:invertIfNegative val="0"/>
          <c:dLbls>
            <c:delete val="1"/>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0.34235353116575812</c:v>
              </c:pt>
              <c:pt idx="1">
                <c:v>0.52792706767402398</c:v>
              </c:pt>
              <c:pt idx="2">
                <c:v>0.55000441426638191</c:v>
              </c:pt>
              <c:pt idx="3">
                <c:v>0.78464162310622843</c:v>
              </c:pt>
              <c:pt idx="4">
                <c:v>0.74520231954634286</c:v>
              </c:pt>
              <c:pt idx="5">
                <c:v>0.47983913097218184</c:v>
              </c:pt>
            </c:numLit>
          </c:val>
          <c:extLst>
            <c:ext xmlns:c16="http://schemas.microsoft.com/office/drawing/2014/chart" uri="{C3380CC4-5D6E-409C-BE32-E72D297353CC}">
              <c16:uniqueId val="{0000001B-978D-4F96-A8C1-3A0EF53261B8}"/>
            </c:ext>
          </c:extLst>
        </c:ser>
        <c:ser>
          <c:idx val="16"/>
          <c:order val="16"/>
          <c:tx>
            <c:v>サービス業（他に分類されないもの）</c:v>
          </c:tx>
          <c:spPr>
            <a:solidFill>
              <a:schemeClr val="tx2">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UD デジタル 教科書体 N-B" panose="02020700000000000000" pitchFamily="17" charset="-128"/>
                    <a:ea typeface="UD デジタル 教科書体 N-B" panose="02020700000000000000" pitchFamily="17"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大阪市地域</c:v>
              </c:pt>
              <c:pt idx="1">
                <c:v>北大阪地域</c:v>
              </c:pt>
              <c:pt idx="2">
                <c:v>東大阪地域</c:v>
              </c:pt>
              <c:pt idx="3">
                <c:v>南河内地域</c:v>
              </c:pt>
              <c:pt idx="4">
                <c:v>泉州地域</c:v>
              </c:pt>
              <c:pt idx="5">
                <c:v>大阪府</c:v>
              </c:pt>
            </c:strLit>
          </c:cat>
          <c:val>
            <c:numLit>
              <c:formatCode>General</c:formatCode>
              <c:ptCount val="6"/>
              <c:pt idx="0">
                <c:v>12.854098737582669</c:v>
              </c:pt>
              <c:pt idx="1">
                <c:v>6.1267283038588838</c:v>
              </c:pt>
              <c:pt idx="2">
                <c:v>5.0047239238743293</c:v>
              </c:pt>
              <c:pt idx="3">
                <c:v>4.7886949588021617</c:v>
              </c:pt>
              <c:pt idx="4">
                <c:v>6.5996539903245441</c:v>
              </c:pt>
              <c:pt idx="5">
                <c:v>9.3284551205868969</c:v>
              </c:pt>
            </c:numLit>
          </c:val>
          <c:extLst>
            <c:ext xmlns:c16="http://schemas.microsoft.com/office/drawing/2014/chart" uri="{C3380CC4-5D6E-409C-BE32-E72D297353CC}">
              <c16:uniqueId val="{0000001C-978D-4F96-A8C1-3A0EF53261B8}"/>
            </c:ext>
          </c:extLst>
        </c:ser>
        <c:dLbls>
          <c:dLblPos val="ctr"/>
          <c:showLegendKey val="0"/>
          <c:showVal val="1"/>
          <c:showCatName val="0"/>
          <c:showSerName val="0"/>
          <c:showPercent val="0"/>
          <c:showBubbleSize val="0"/>
        </c:dLbls>
        <c:gapWidth val="50"/>
        <c:overlap val="100"/>
        <c:serLines>
          <c:spPr>
            <a:ln w="9525" cap="flat" cmpd="sng" algn="ctr">
              <a:solidFill>
                <a:schemeClr val="tx1">
                  <a:lumMod val="35000"/>
                  <a:lumOff val="65000"/>
                </a:schemeClr>
              </a:solidFill>
              <a:round/>
            </a:ln>
            <a:effectLst/>
          </c:spPr>
        </c:serLines>
        <c:axId val="1027274320"/>
        <c:axId val="1087534592"/>
      </c:barChart>
      <c:catAx>
        <c:axId val="102727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087534592"/>
        <c:crosses val="autoZero"/>
        <c:auto val="1"/>
        <c:lblAlgn val="ctr"/>
        <c:lblOffset val="100"/>
        <c:noMultiLvlLbl val="0"/>
      </c:catAx>
      <c:valAx>
        <c:axId val="1087534592"/>
        <c:scaling>
          <c:orientation val="minMax"/>
          <c:max val="100"/>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BIZ UDゴシック" panose="020B0400000000000000" pitchFamily="49" charset="-128"/>
                <a:ea typeface="BIZ UDゴシック" panose="020B0400000000000000" pitchFamily="49" charset="-128"/>
                <a:cs typeface="+mn-cs"/>
              </a:defRPr>
            </a:pPr>
            <a:endParaRPr lang="ja-JP"/>
          </a:p>
        </c:txPr>
        <c:crossAx val="10272743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35981</xdr:colOff>
      <xdr:row>25</xdr:row>
      <xdr:rowOff>0</xdr:rowOff>
    </xdr:from>
    <xdr:to>
      <xdr:col>9</xdr:col>
      <xdr:colOff>1007532</xdr:colOff>
      <xdr:row>25</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0.80841</cdr:x>
      <cdr:y>0.03485</cdr:y>
    </cdr:from>
    <cdr:to>
      <cdr:x>0.99023</cdr:x>
      <cdr:y>0.11989</cdr:y>
    </cdr:to>
    <cdr:sp macro="" textlink="">
      <cdr:nvSpPr>
        <cdr:cNvPr id="2" name="テキスト ボックス 1"/>
        <cdr:cNvSpPr txBox="1"/>
      </cdr:nvSpPr>
      <cdr:spPr>
        <a:xfrm xmlns:a="http://schemas.openxmlformats.org/drawingml/2006/main">
          <a:off x="8802098" y="198736"/>
          <a:ext cx="1979680" cy="4849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BIZ UDP明朝 Medium" panose="02020500000000000000" pitchFamily="18" charset="-128"/>
              <a:ea typeface="BIZ UDP明朝 Medium" panose="02020500000000000000" pitchFamily="18" charset="-128"/>
            </a:rPr>
            <a:t>サービス業</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（他に分類されないもの）</a:t>
          </a:r>
        </a:p>
      </cdr:txBody>
    </cdr:sp>
  </cdr:relSizeAnchor>
  <cdr:relSizeAnchor xmlns:cdr="http://schemas.openxmlformats.org/drawingml/2006/chartDrawing">
    <cdr:from>
      <cdr:x>0.80786</cdr:x>
      <cdr:y>0.14988</cdr:y>
    </cdr:from>
    <cdr:to>
      <cdr:x>0.98968</cdr:x>
      <cdr:y>0.20214</cdr:y>
    </cdr:to>
    <cdr:sp macro="" textlink="">
      <cdr:nvSpPr>
        <cdr:cNvPr id="4" name="テキスト ボックス 1"/>
        <cdr:cNvSpPr txBox="1"/>
      </cdr:nvSpPr>
      <cdr:spPr>
        <a:xfrm xmlns:a="http://schemas.openxmlformats.org/drawingml/2006/main">
          <a:off x="8796066" y="854637"/>
          <a:ext cx="1979681"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医療・福祉</a:t>
          </a:r>
        </a:p>
      </cdr:txBody>
    </cdr:sp>
  </cdr:relSizeAnchor>
  <cdr:relSizeAnchor xmlns:cdr="http://schemas.openxmlformats.org/drawingml/2006/chartDrawing">
    <cdr:from>
      <cdr:x>0.80883</cdr:x>
      <cdr:y>0.20837</cdr:y>
    </cdr:from>
    <cdr:to>
      <cdr:x>0.99065</cdr:x>
      <cdr:y>0.26062</cdr:y>
    </cdr:to>
    <cdr:sp macro="" textlink="">
      <cdr:nvSpPr>
        <cdr:cNvPr id="5" name="テキスト ボックス 1"/>
        <cdr:cNvSpPr txBox="1"/>
      </cdr:nvSpPr>
      <cdr:spPr>
        <a:xfrm xmlns:a="http://schemas.openxmlformats.org/drawingml/2006/main">
          <a:off x="8312731" y="1471377"/>
          <a:ext cx="1868651" cy="3689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教育，学習支援業</a:t>
          </a:r>
        </a:p>
      </cdr:txBody>
    </cdr:sp>
  </cdr:relSizeAnchor>
  <cdr:relSizeAnchor xmlns:cdr="http://schemas.openxmlformats.org/drawingml/2006/chartDrawing">
    <cdr:from>
      <cdr:x>0.80797</cdr:x>
      <cdr:y>0.25094</cdr:y>
    </cdr:from>
    <cdr:to>
      <cdr:x>0.98979</cdr:x>
      <cdr:y>0.3107</cdr:y>
    </cdr:to>
    <cdr:sp macro="" textlink="">
      <cdr:nvSpPr>
        <cdr:cNvPr id="6" name="テキスト ボックス 1"/>
        <cdr:cNvSpPr txBox="1"/>
      </cdr:nvSpPr>
      <cdr:spPr>
        <a:xfrm xmlns:a="http://schemas.openxmlformats.org/drawingml/2006/main">
          <a:off x="8303892" y="1771924"/>
          <a:ext cx="1868651" cy="4220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生活関連サービス業，</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娯楽業</a:t>
          </a:r>
        </a:p>
      </cdr:txBody>
    </cdr:sp>
  </cdr:relSizeAnchor>
  <cdr:relSizeAnchor xmlns:cdr="http://schemas.openxmlformats.org/drawingml/2006/chartDrawing">
    <cdr:from>
      <cdr:x>0.80787</cdr:x>
      <cdr:y>0.30975</cdr:y>
    </cdr:from>
    <cdr:to>
      <cdr:x>0.98968</cdr:x>
      <cdr:y>0.36201</cdr:y>
    </cdr:to>
    <cdr:sp macro="" textlink="">
      <cdr:nvSpPr>
        <cdr:cNvPr id="7" name="テキスト ボックス 1"/>
        <cdr:cNvSpPr txBox="1"/>
      </cdr:nvSpPr>
      <cdr:spPr>
        <a:xfrm xmlns:a="http://schemas.openxmlformats.org/drawingml/2006/main">
          <a:off x="8796197" y="1766275"/>
          <a:ext cx="1979571"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宿泊業，飲食サービス業</a:t>
          </a:r>
        </a:p>
      </cdr:txBody>
    </cdr:sp>
  </cdr:relSizeAnchor>
  <cdr:relSizeAnchor xmlns:cdr="http://schemas.openxmlformats.org/drawingml/2006/chartDrawing">
    <cdr:from>
      <cdr:x>0.8076</cdr:x>
      <cdr:y>0.37082</cdr:y>
    </cdr:from>
    <cdr:to>
      <cdr:x>0.98942</cdr:x>
      <cdr:y>0.43076</cdr:y>
    </cdr:to>
    <cdr:sp macro="" textlink="">
      <cdr:nvSpPr>
        <cdr:cNvPr id="8" name="テキスト ボックス 1"/>
        <cdr:cNvSpPr txBox="1"/>
      </cdr:nvSpPr>
      <cdr:spPr>
        <a:xfrm xmlns:a="http://schemas.openxmlformats.org/drawingml/2006/main">
          <a:off x="8300123" y="2618405"/>
          <a:ext cx="1868650" cy="4232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学術研究，専門・技術</a:t>
          </a:r>
          <a:endParaRPr lang="en-US" altLang="ja-JP" sz="1100">
            <a:latin typeface="BIZ UDP明朝 Medium" panose="02020500000000000000" pitchFamily="18" charset="-128"/>
            <a:ea typeface="BIZ UDP明朝 Medium" panose="02020500000000000000" pitchFamily="18" charset="-128"/>
          </a:endParaRPr>
        </a:p>
        <a:p xmlns:a="http://schemas.openxmlformats.org/drawingml/2006/main">
          <a:r>
            <a:rPr lang="ja-JP" altLang="en-US" sz="1100">
              <a:latin typeface="BIZ UDP明朝 Medium" panose="02020500000000000000" pitchFamily="18" charset="-128"/>
              <a:ea typeface="BIZ UDP明朝 Medium" panose="02020500000000000000" pitchFamily="18" charset="-128"/>
            </a:rPr>
            <a:t>サービス業</a:t>
          </a:r>
        </a:p>
      </cdr:txBody>
    </cdr:sp>
  </cdr:relSizeAnchor>
  <cdr:relSizeAnchor xmlns:cdr="http://schemas.openxmlformats.org/drawingml/2006/chartDrawing">
    <cdr:from>
      <cdr:x>0.80864</cdr:x>
      <cdr:y>0.42609</cdr:y>
    </cdr:from>
    <cdr:to>
      <cdr:x>0.99046</cdr:x>
      <cdr:y>0.47835</cdr:y>
    </cdr:to>
    <cdr:sp macro="" textlink="">
      <cdr:nvSpPr>
        <cdr:cNvPr id="9" name="テキスト ボックス 1"/>
        <cdr:cNvSpPr txBox="1"/>
      </cdr:nvSpPr>
      <cdr:spPr>
        <a:xfrm xmlns:a="http://schemas.openxmlformats.org/drawingml/2006/main">
          <a:off x="8804559" y="2429693"/>
          <a:ext cx="1979680"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不動産業，物品賃貸業</a:t>
          </a:r>
        </a:p>
      </cdr:txBody>
    </cdr:sp>
  </cdr:relSizeAnchor>
  <cdr:relSizeAnchor xmlns:cdr="http://schemas.openxmlformats.org/drawingml/2006/chartDrawing">
    <cdr:from>
      <cdr:x>0.80929</cdr:x>
      <cdr:y>0.47106</cdr:y>
    </cdr:from>
    <cdr:to>
      <cdr:x>0.99111</cdr:x>
      <cdr:y>0.52331</cdr:y>
    </cdr:to>
    <cdr:sp macro="" textlink="">
      <cdr:nvSpPr>
        <cdr:cNvPr id="10" name="テキスト ボックス 1"/>
        <cdr:cNvSpPr txBox="1"/>
      </cdr:nvSpPr>
      <cdr:spPr>
        <a:xfrm xmlns:a="http://schemas.openxmlformats.org/drawingml/2006/main">
          <a:off x="8811680" y="2686103"/>
          <a:ext cx="1979681"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金融業，保険業</a:t>
          </a:r>
        </a:p>
      </cdr:txBody>
    </cdr:sp>
  </cdr:relSizeAnchor>
  <cdr:relSizeAnchor xmlns:cdr="http://schemas.openxmlformats.org/drawingml/2006/chartDrawing">
    <cdr:from>
      <cdr:x>0.807</cdr:x>
      <cdr:y>0.55502</cdr:y>
    </cdr:from>
    <cdr:to>
      <cdr:x>0.98881</cdr:x>
      <cdr:y>0.60728</cdr:y>
    </cdr:to>
    <cdr:sp macro="" textlink="">
      <cdr:nvSpPr>
        <cdr:cNvPr id="11" name="テキスト ボックス 1"/>
        <cdr:cNvSpPr txBox="1"/>
      </cdr:nvSpPr>
      <cdr:spPr>
        <a:xfrm xmlns:a="http://schemas.openxmlformats.org/drawingml/2006/main">
          <a:off x="8786680" y="3164888"/>
          <a:ext cx="1979572"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卸売業，小売業</a:t>
          </a:r>
        </a:p>
      </cdr:txBody>
    </cdr:sp>
  </cdr:relSizeAnchor>
  <cdr:relSizeAnchor xmlns:cdr="http://schemas.openxmlformats.org/drawingml/2006/chartDrawing">
    <cdr:from>
      <cdr:x>0.80787</cdr:x>
      <cdr:y>0.68269</cdr:y>
    </cdr:from>
    <cdr:to>
      <cdr:x>0.98969</cdr:x>
      <cdr:y>0.73495</cdr:y>
    </cdr:to>
    <cdr:sp macro="" textlink="">
      <cdr:nvSpPr>
        <cdr:cNvPr id="12" name="テキスト ボックス 1"/>
        <cdr:cNvSpPr txBox="1"/>
      </cdr:nvSpPr>
      <cdr:spPr>
        <a:xfrm xmlns:a="http://schemas.openxmlformats.org/drawingml/2006/main">
          <a:off x="8796240" y="3892900"/>
          <a:ext cx="1979680"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運輸，郵便業</a:t>
          </a:r>
        </a:p>
      </cdr:txBody>
    </cdr:sp>
  </cdr:relSizeAnchor>
  <cdr:relSizeAnchor xmlns:cdr="http://schemas.openxmlformats.org/drawingml/2006/chartDrawing">
    <cdr:from>
      <cdr:x>0.80711</cdr:x>
      <cdr:y>0.73344</cdr:y>
    </cdr:from>
    <cdr:to>
      <cdr:x>0.98893</cdr:x>
      <cdr:y>0.78569</cdr:y>
    </cdr:to>
    <cdr:sp macro="" textlink="">
      <cdr:nvSpPr>
        <cdr:cNvPr id="13" name="テキスト ボックス 1"/>
        <cdr:cNvSpPr txBox="1"/>
      </cdr:nvSpPr>
      <cdr:spPr>
        <a:xfrm xmlns:a="http://schemas.openxmlformats.org/drawingml/2006/main">
          <a:off x="8787899" y="4182292"/>
          <a:ext cx="1979681"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情報通信業</a:t>
          </a:r>
        </a:p>
      </cdr:txBody>
    </cdr:sp>
  </cdr:relSizeAnchor>
  <cdr:relSizeAnchor xmlns:cdr="http://schemas.openxmlformats.org/drawingml/2006/chartDrawing">
    <cdr:from>
      <cdr:x>0.80982</cdr:x>
      <cdr:y>0.80789</cdr:y>
    </cdr:from>
    <cdr:to>
      <cdr:x>0.99164</cdr:x>
      <cdr:y>0.86015</cdr:y>
    </cdr:to>
    <cdr:sp macro="" textlink="">
      <cdr:nvSpPr>
        <cdr:cNvPr id="14" name="テキスト ボックス 1"/>
        <cdr:cNvSpPr txBox="1"/>
      </cdr:nvSpPr>
      <cdr:spPr>
        <a:xfrm xmlns:a="http://schemas.openxmlformats.org/drawingml/2006/main">
          <a:off x="8817407" y="4606851"/>
          <a:ext cx="1979680" cy="2980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製造業</a:t>
          </a:r>
        </a:p>
      </cdr:txBody>
    </cdr:sp>
  </cdr:relSizeAnchor>
  <cdr:relSizeAnchor xmlns:cdr="http://schemas.openxmlformats.org/drawingml/2006/chartDrawing">
    <cdr:from>
      <cdr:x>0.80992</cdr:x>
      <cdr:y>0.89597</cdr:y>
    </cdr:from>
    <cdr:to>
      <cdr:x>0.99174</cdr:x>
      <cdr:y>0.94822</cdr:y>
    </cdr:to>
    <cdr:sp macro="" textlink="">
      <cdr:nvSpPr>
        <cdr:cNvPr id="15" name="テキスト ボックス 1"/>
        <cdr:cNvSpPr txBox="1"/>
      </cdr:nvSpPr>
      <cdr:spPr>
        <a:xfrm xmlns:a="http://schemas.openxmlformats.org/drawingml/2006/main">
          <a:off x="8818474" y="5109065"/>
          <a:ext cx="1979681" cy="2979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latin typeface="BIZ UDP明朝 Medium" panose="02020500000000000000" pitchFamily="18" charset="-128"/>
              <a:ea typeface="BIZ UDP明朝 Medium" panose="02020500000000000000" pitchFamily="18" charset="-128"/>
            </a:rPr>
            <a:t>建設業</a:t>
          </a:r>
        </a:p>
      </cdr:txBody>
    </cdr:sp>
  </cdr:relSizeAnchor>
  <cdr:relSizeAnchor xmlns:cdr="http://schemas.openxmlformats.org/drawingml/2006/chartDrawing">
    <cdr:from>
      <cdr:x>0.80054</cdr:x>
      <cdr:y>0.43356</cdr:y>
    </cdr:from>
    <cdr:to>
      <cdr:x>0.81177</cdr:x>
      <cdr:y>0.45583</cdr:y>
    </cdr:to>
    <cdr:cxnSp macro="">
      <cdr:nvCxnSpPr>
        <cdr:cNvPr id="17" name="直線コネクタ 16"/>
        <cdr:cNvCxnSpPr/>
      </cdr:nvCxnSpPr>
      <cdr:spPr>
        <a:xfrm xmlns:a="http://schemas.openxmlformats.org/drawingml/2006/main">
          <a:off x="8716436" y="2472266"/>
          <a:ext cx="122225" cy="127013"/>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0.79957</cdr:x>
      <cdr:y>0.40108</cdr:y>
    </cdr:from>
    <cdr:to>
      <cdr:x>0.813</cdr:x>
      <cdr:y>0.40943</cdr:y>
    </cdr:to>
    <cdr:cxnSp macro="">
      <cdr:nvCxnSpPr>
        <cdr:cNvPr id="16" name="直線コネクタ 15"/>
        <cdr:cNvCxnSpPr/>
      </cdr:nvCxnSpPr>
      <cdr:spPr>
        <a:xfrm xmlns:a="http://schemas.openxmlformats.org/drawingml/2006/main" flipV="1">
          <a:off x="8217561" y="2832100"/>
          <a:ext cx="137983" cy="58967"/>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0.79957</cdr:x>
      <cdr:y>0.46882</cdr:y>
    </cdr:from>
    <cdr:to>
      <cdr:x>0.81092</cdr:x>
      <cdr:y>0.49146</cdr:y>
    </cdr:to>
    <cdr:cxnSp macro="">
      <cdr:nvCxnSpPr>
        <cdr:cNvPr id="18" name="直線コネクタ 17"/>
        <cdr:cNvCxnSpPr/>
      </cdr:nvCxnSpPr>
      <cdr:spPr>
        <a:xfrm xmlns:a="http://schemas.openxmlformats.org/drawingml/2006/main">
          <a:off x="8705852" y="2673350"/>
          <a:ext cx="123539" cy="129130"/>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0.02819</cdr:x>
      <cdr:y>0</cdr:y>
    </cdr:from>
    <cdr:to>
      <cdr:x>0.07806</cdr:x>
      <cdr:y>0.07535</cdr:y>
    </cdr:to>
    <cdr:sp macro="" textlink="">
      <cdr:nvSpPr>
        <cdr:cNvPr id="3" name="テキスト ボックス 2"/>
        <cdr:cNvSpPr txBox="1"/>
      </cdr:nvSpPr>
      <cdr:spPr>
        <a:xfrm xmlns:a="http://schemas.openxmlformats.org/drawingml/2006/main">
          <a:off x="289722" y="0"/>
          <a:ext cx="512497" cy="5320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39</xdr:row>
      <xdr:rowOff>0</xdr:rowOff>
    </xdr:from>
    <xdr:to>
      <xdr:col>8</xdr:col>
      <xdr:colOff>762000</xdr:colOff>
      <xdr:row>43</xdr:row>
      <xdr:rowOff>107315</xdr:rowOff>
    </xdr:to>
    <xdr:sp macro="" textlink="">
      <xdr:nvSpPr>
        <xdr:cNvPr id="3" name="テキスト ボックス 482"/>
        <xdr:cNvSpPr txBox="1"/>
      </xdr:nvSpPr>
      <xdr:spPr>
        <a:xfrm>
          <a:off x="114300" y="12258675"/>
          <a:ext cx="6229350" cy="1364615"/>
        </a:xfrm>
        <a:prstGeom prst="rect">
          <a:avLst/>
        </a:prstGeom>
        <a:solidFill>
          <a:schemeClr val="lt1"/>
        </a:solidFill>
        <a:ln w="6350">
          <a:solidFill>
            <a:schemeClr val="tx1"/>
          </a:solidFill>
          <a:prstDash val="sysDot"/>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600"/>
            </a:lnSpc>
            <a:spcAft>
              <a:spcPts val="0"/>
            </a:spcAft>
          </a:pP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ここでの分類は以下の通りです。</a:t>
          </a:r>
          <a:endParaRPr lang="ja-JP" sz="1050" kern="100">
            <a:effectLst/>
            <a:latin typeface="UD デジタル 教科書体 N-R" panose="02020400000000000000" pitchFamily="17" charset="-128"/>
            <a:ea typeface="UD デジタル 教科書体 N-R" panose="02020400000000000000" pitchFamily="17" charset="-128"/>
            <a:cs typeface="Times New Roman" panose="02020603050405020304" pitchFamily="18" charset="0"/>
          </a:endParaRPr>
        </a:p>
        <a:p>
          <a:pPr algn="just">
            <a:lnSpc>
              <a:spcPts val="1600"/>
            </a:lnSpc>
            <a:spcAft>
              <a:spcPts val="0"/>
            </a:spcAft>
          </a:pP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第Ⅰ分類</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単独本社企業</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      </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＝大阪府内にのみ本社を置く企業</a:t>
          </a:r>
          <a:endParaRPr lang="ja-JP" sz="1050" kern="100">
            <a:effectLst/>
            <a:latin typeface="UD デジタル 教科書体 N-R" panose="02020400000000000000" pitchFamily="17" charset="-128"/>
            <a:ea typeface="UD デジタル 教科書体 N-R" panose="02020400000000000000" pitchFamily="17" charset="-128"/>
            <a:cs typeface="Times New Roman" panose="02020603050405020304" pitchFamily="18" charset="0"/>
          </a:endParaRPr>
        </a:p>
        <a:p>
          <a:pPr algn="just">
            <a:lnSpc>
              <a:spcPts val="1600"/>
            </a:lnSpc>
            <a:spcAft>
              <a:spcPts val="0"/>
            </a:spcAft>
          </a:pP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第Ⅱ分類</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複数本社企業【主】</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＝複数本社制を採用し、大阪府内に主たる本社を置く企業</a:t>
          </a:r>
          <a:endParaRPr lang="ja-JP" sz="1050" kern="100">
            <a:effectLst/>
            <a:latin typeface="UD デジタル 教科書体 N-R" panose="02020400000000000000" pitchFamily="17" charset="-128"/>
            <a:ea typeface="UD デジタル 教科書体 N-R" panose="02020400000000000000" pitchFamily="17" charset="-128"/>
            <a:cs typeface="Times New Roman" panose="02020603050405020304" pitchFamily="18" charset="0"/>
          </a:endParaRPr>
        </a:p>
        <a:p>
          <a:pPr algn="just">
            <a:lnSpc>
              <a:spcPts val="1600"/>
            </a:lnSpc>
            <a:spcAft>
              <a:spcPts val="0"/>
            </a:spcAft>
          </a:pP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第</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Ⅲ</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分類</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複数本社企業【従】</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＝複数本社制を採用し、他府県に主たる本社を置く企業</a:t>
          </a:r>
          <a:endParaRPr lang="ja-JP" sz="1050" kern="100">
            <a:effectLst/>
            <a:latin typeface="UD デジタル 教科書体 N-R" panose="02020400000000000000" pitchFamily="17" charset="-128"/>
            <a:ea typeface="UD デジタル 教科書体 N-R" panose="02020400000000000000" pitchFamily="17" charset="-128"/>
            <a:cs typeface="Times New Roman" panose="02020603050405020304" pitchFamily="18" charset="0"/>
          </a:endParaRPr>
        </a:p>
        <a:p>
          <a:pPr marL="1765935" indent="-1764665" algn="l">
            <a:lnSpc>
              <a:spcPts val="1600"/>
            </a:lnSpc>
            <a:spcAft>
              <a:spcPts val="0"/>
            </a:spcAft>
          </a:pP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第Ⅳ分類</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元大阪本社企業</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    </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a:t>
          </a:r>
          <a:r>
            <a:rPr lang="en-US"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1984</a:t>
          </a:r>
          <a:r>
            <a:rPr lang="ja-JP" sz="900" kern="100">
              <a:effectLst/>
              <a:latin typeface="UD デジタル 教科書体 N-R" panose="02020400000000000000" pitchFamily="17" charset="-128"/>
              <a:ea typeface="BIZ UD明朝 Medium" panose="02020500000000000000" pitchFamily="17" charset="-128"/>
              <a:cs typeface="Times New Roman" panose="02020603050405020304" pitchFamily="18" charset="0"/>
            </a:rPr>
            <a:t>年以降のいずれかの調査時点に大阪府内に本社を置いていたが、現在は置いていない企業</a:t>
          </a:r>
          <a:endParaRPr lang="ja-JP" sz="1050" kern="100">
            <a:effectLst/>
            <a:latin typeface="UD デジタル 教科書体 N-R" panose="02020400000000000000" pitchFamily="17" charset="-128"/>
            <a:ea typeface="UD デジタル 教科書体 N-R" panose="02020400000000000000"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12394;&#12395;&#12431;&#12398;&#32076;&#28168;&#12487;&#12540;&#12479;/&#12394;&#12395;&#12431;2022&#24180;&#24230;&#29256;&#20316;&#25104;&#29992;/&#20316;&#25104;&#29992;/&#31532;&#65299;&#31456;/N2022_03_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2394;&#12395;&#12431;&#12398;&#32076;&#28168;&#12487;&#12540;&#12479;/&#12394;&#12395;&#12431;2022&#24180;&#24230;&#29256;&#20316;&#25104;&#29992;/&#20316;&#25104;&#29992;/&#31532;&#65299;&#31456;/N2022_03_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2_03_06"/>
      <sheetName val="Data"/>
      <sheetName val="更新方法"/>
      <sheetName val="備考"/>
    </sheetNames>
    <sheetDataSet>
      <sheetData sheetId="0" refreshError="1"/>
      <sheetData sheetId="1" refreshError="1"/>
      <sheetData sheetId="2">
        <row r="31">
          <cell r="E31">
            <v>5779072</v>
          </cell>
        </row>
        <row r="32">
          <cell r="E32">
            <v>720169</v>
          </cell>
        </row>
        <row r="33">
          <cell r="E33">
            <v>318966</v>
          </cell>
        </row>
        <row r="34">
          <cell r="E34">
            <v>332233</v>
          </cell>
        </row>
        <row r="35">
          <cell r="E35">
            <v>440705</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2_03_11"/>
      <sheetName val="Data"/>
      <sheetName val="更新方法"/>
      <sheetName val="備考"/>
    </sheetNames>
    <sheetDataSet>
      <sheetData sheetId="0" refreshError="1"/>
      <sheetData sheetId="1" refreshError="1"/>
      <sheetData sheetId="2">
        <row r="3">
          <cell r="C3">
            <v>222452</v>
          </cell>
          <cell r="M3">
            <v>3762</v>
          </cell>
          <cell r="S3">
            <v>22078</v>
          </cell>
          <cell r="Y3">
            <v>133009</v>
          </cell>
        </row>
        <row r="4">
          <cell r="AE4">
            <v>48564</v>
          </cell>
          <cell r="AF4">
            <v>48893</v>
          </cell>
        </row>
        <row r="16">
          <cell r="C16">
            <v>111473</v>
          </cell>
          <cell r="M16">
            <v>947</v>
          </cell>
          <cell r="S16">
            <v>8155</v>
          </cell>
          <cell r="Y16">
            <v>59779</v>
          </cell>
        </row>
        <row r="17">
          <cell r="C17">
            <v>12727</v>
          </cell>
          <cell r="M17">
            <v>209</v>
          </cell>
          <cell r="S17">
            <v>1002</v>
          </cell>
          <cell r="Y17">
            <v>6008</v>
          </cell>
        </row>
        <row r="18">
          <cell r="AE18">
            <v>26272</v>
          </cell>
          <cell r="AF18">
            <v>26795</v>
          </cell>
        </row>
        <row r="19">
          <cell r="AE19">
            <v>2479</v>
          </cell>
          <cell r="AF19">
            <v>2472</v>
          </cell>
        </row>
        <row r="26">
          <cell r="C26">
            <v>25319</v>
          </cell>
          <cell r="M26">
            <v>245</v>
          </cell>
          <cell r="S26">
            <v>1541</v>
          </cell>
          <cell r="Y26">
            <v>6354</v>
          </cell>
        </row>
        <row r="28">
          <cell r="AE28">
            <v>2511</v>
          </cell>
          <cell r="AF28">
            <v>2791</v>
          </cell>
        </row>
        <row r="30">
          <cell r="C30">
            <v>27271</v>
          </cell>
          <cell r="M30">
            <v>525</v>
          </cell>
          <cell r="S30">
            <v>3671</v>
          </cell>
          <cell r="Y30">
            <v>15981</v>
          </cell>
        </row>
        <row r="32">
          <cell r="AE32">
            <v>6280</v>
          </cell>
          <cell r="AF32">
            <v>6512</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P35"/>
  <sheetViews>
    <sheetView showGridLines="0" topLeftCell="A4" workbookViewId="0">
      <selection activeCell="E12" sqref="E12:N12"/>
    </sheetView>
  </sheetViews>
  <sheetFormatPr defaultRowHeight="12" x14ac:dyDescent="0.15"/>
  <cols>
    <col min="2" max="2" width="10.42578125" customWidth="1"/>
    <col min="3" max="3" width="8" style="3" customWidth="1"/>
    <col min="4" max="4" width="3.85546875" customWidth="1"/>
  </cols>
  <sheetData>
    <row r="1" spans="2:16" ht="24.95" customHeight="1" x14ac:dyDescent="0.15"/>
    <row r="2" spans="2:16" ht="24.95" customHeight="1" x14ac:dyDescent="0.15">
      <c r="B2" s="2" t="s">
        <v>0</v>
      </c>
      <c r="C2" s="258" t="s">
        <v>1</v>
      </c>
      <c r="D2" s="258"/>
      <c r="E2" s="258"/>
      <c r="F2" s="258"/>
      <c r="G2" s="258"/>
      <c r="H2" s="258"/>
      <c r="I2" s="258"/>
      <c r="J2" s="258"/>
    </row>
    <row r="3" spans="2:16" ht="24.95" customHeight="1" x14ac:dyDescent="0.15"/>
    <row r="4" spans="2:16" ht="24.95" customHeight="1" x14ac:dyDescent="0.15">
      <c r="C4" s="4" t="s">
        <v>2</v>
      </c>
      <c r="D4" s="1"/>
      <c r="E4" s="259" t="s">
        <v>247</v>
      </c>
      <c r="F4" s="259"/>
      <c r="G4" s="259"/>
      <c r="H4" s="259"/>
      <c r="I4" s="259"/>
      <c r="J4" s="259"/>
      <c r="K4" s="259"/>
      <c r="L4" s="259"/>
      <c r="M4" s="259"/>
      <c r="N4" s="1"/>
    </row>
    <row r="5" spans="2:16" ht="24.95" customHeight="1" x14ac:dyDescent="0.15">
      <c r="C5" s="4" t="s">
        <v>3</v>
      </c>
      <c r="D5" s="1"/>
      <c r="E5" s="259" t="s">
        <v>282</v>
      </c>
      <c r="F5" s="259"/>
      <c r="G5" s="259"/>
      <c r="H5" s="259"/>
      <c r="I5" s="259"/>
      <c r="J5" s="259"/>
      <c r="K5" s="259"/>
      <c r="L5" s="259"/>
      <c r="M5" s="259"/>
      <c r="N5" s="1"/>
    </row>
    <row r="6" spans="2:16" ht="24.95" customHeight="1" x14ac:dyDescent="0.15">
      <c r="C6" s="4" t="s">
        <v>4</v>
      </c>
      <c r="D6" s="1"/>
      <c r="E6" s="259" t="s">
        <v>283</v>
      </c>
      <c r="F6" s="259"/>
      <c r="G6" s="259"/>
      <c r="H6" s="259"/>
      <c r="I6" s="259"/>
      <c r="J6" s="259"/>
      <c r="K6" s="259"/>
      <c r="L6" s="259"/>
      <c r="M6" s="259"/>
      <c r="N6" s="1"/>
    </row>
    <row r="7" spans="2:16" ht="24.95" customHeight="1" x14ac:dyDescent="0.15">
      <c r="C7" s="4" t="s">
        <v>5</v>
      </c>
      <c r="D7" s="1"/>
      <c r="E7" s="259" t="s">
        <v>284</v>
      </c>
      <c r="F7" s="259"/>
      <c r="G7" s="259"/>
      <c r="H7" s="259"/>
      <c r="I7" s="259"/>
      <c r="J7" s="259"/>
      <c r="K7" s="259"/>
      <c r="L7" s="259"/>
      <c r="M7" s="259"/>
      <c r="N7" s="1"/>
    </row>
    <row r="8" spans="2:16" ht="24.95" customHeight="1" x14ac:dyDescent="0.15">
      <c r="C8" s="4" t="s">
        <v>6</v>
      </c>
      <c r="D8" s="1"/>
      <c r="E8" s="259" t="s">
        <v>285</v>
      </c>
      <c r="F8" s="259"/>
      <c r="G8" s="259"/>
      <c r="H8" s="259"/>
      <c r="I8" s="259"/>
      <c r="J8" s="259"/>
      <c r="K8" s="259"/>
      <c r="L8" s="259"/>
      <c r="M8" s="259"/>
      <c r="N8" s="1"/>
    </row>
    <row r="9" spans="2:16" ht="24.95" customHeight="1" x14ac:dyDescent="0.15">
      <c r="C9" s="4" t="s">
        <v>7</v>
      </c>
      <c r="D9" s="1"/>
      <c r="E9" s="259" t="s">
        <v>244</v>
      </c>
      <c r="F9" s="259"/>
      <c r="G9" s="259"/>
      <c r="H9" s="259"/>
      <c r="I9" s="259"/>
      <c r="J9" s="259"/>
      <c r="K9" s="259"/>
      <c r="L9" s="259"/>
      <c r="M9" s="259"/>
      <c r="N9" s="1"/>
    </row>
    <row r="10" spans="2:16" ht="24.95" customHeight="1" x14ac:dyDescent="0.15">
      <c r="C10" s="4" t="s">
        <v>166</v>
      </c>
      <c r="D10" s="1"/>
      <c r="E10" s="259" t="s">
        <v>13</v>
      </c>
      <c r="F10" s="259"/>
      <c r="G10" s="259"/>
      <c r="H10" s="259"/>
      <c r="I10" s="259"/>
      <c r="J10" s="259"/>
      <c r="K10" s="259"/>
      <c r="L10" s="259"/>
      <c r="M10" s="259"/>
      <c r="N10" s="259"/>
      <c r="O10" s="5"/>
      <c r="P10" s="5"/>
    </row>
    <row r="11" spans="2:16" ht="24.75" customHeight="1" x14ac:dyDescent="0.15">
      <c r="C11" s="4"/>
      <c r="D11" s="1"/>
      <c r="E11" s="259" t="s">
        <v>168</v>
      </c>
      <c r="F11" s="260"/>
      <c r="G11" s="260"/>
      <c r="H11" s="260"/>
      <c r="I11" s="260"/>
      <c r="J11" s="260"/>
      <c r="K11" s="260"/>
      <c r="L11" s="260"/>
      <c r="M11" s="260"/>
      <c r="N11" s="260"/>
      <c r="O11" s="5"/>
      <c r="P11" s="5"/>
    </row>
    <row r="12" spans="2:16" ht="24.95" customHeight="1" x14ac:dyDescent="0.15">
      <c r="C12" s="4" t="s">
        <v>167</v>
      </c>
      <c r="D12" s="1"/>
      <c r="E12" s="259" t="s">
        <v>169</v>
      </c>
      <c r="F12" s="260"/>
      <c r="G12" s="260"/>
      <c r="H12" s="260"/>
      <c r="I12" s="260"/>
      <c r="J12" s="260"/>
      <c r="K12" s="260"/>
      <c r="L12" s="260"/>
      <c r="M12" s="260"/>
      <c r="N12" s="260"/>
      <c r="O12" s="5"/>
      <c r="P12" s="5"/>
    </row>
    <row r="13" spans="2:16" ht="24.95" customHeight="1" x14ac:dyDescent="0.15">
      <c r="C13" s="4" t="s">
        <v>8</v>
      </c>
      <c r="D13" s="1"/>
      <c r="E13" s="259" t="s">
        <v>246</v>
      </c>
      <c r="F13" s="259"/>
      <c r="G13" s="259"/>
      <c r="H13" s="259"/>
      <c r="I13" s="259"/>
      <c r="J13" s="259"/>
      <c r="K13" s="259"/>
      <c r="L13" s="259"/>
      <c r="M13" s="259"/>
      <c r="N13" s="1"/>
    </row>
    <row r="14" spans="2:16" ht="24.95" customHeight="1" x14ac:dyDescent="0.15">
      <c r="C14" s="4" t="s">
        <v>9</v>
      </c>
      <c r="D14" s="1"/>
      <c r="E14" s="259" t="s">
        <v>14</v>
      </c>
      <c r="F14" s="259"/>
      <c r="G14" s="259"/>
      <c r="H14" s="259"/>
      <c r="I14" s="259"/>
      <c r="J14" s="259"/>
      <c r="K14" s="259"/>
      <c r="L14" s="259"/>
      <c r="M14" s="259"/>
      <c r="N14" s="1"/>
    </row>
    <row r="15" spans="2:16" ht="24.95" customHeight="1" x14ac:dyDescent="0.15">
      <c r="C15" s="4" t="s">
        <v>10</v>
      </c>
      <c r="D15" s="1"/>
      <c r="E15" s="259" t="s">
        <v>15</v>
      </c>
      <c r="F15" s="259"/>
      <c r="G15" s="259"/>
      <c r="H15" s="259"/>
      <c r="I15" s="259"/>
      <c r="J15" s="259"/>
      <c r="K15" s="259"/>
      <c r="L15" s="259"/>
      <c r="M15" s="259"/>
      <c r="N15" s="1"/>
    </row>
    <row r="16" spans="2:16" ht="24.95" customHeight="1" x14ac:dyDescent="0.15">
      <c r="C16" s="4" t="s">
        <v>11</v>
      </c>
      <c r="D16" s="1"/>
      <c r="E16" s="259" t="s">
        <v>16</v>
      </c>
      <c r="F16" s="259"/>
      <c r="G16" s="259"/>
      <c r="H16" s="259"/>
      <c r="I16" s="259"/>
      <c r="J16" s="259"/>
      <c r="K16" s="259"/>
      <c r="L16" s="259"/>
      <c r="M16" s="259"/>
      <c r="N16" s="1"/>
    </row>
    <row r="17" spans="3:14" ht="24.95" customHeight="1" x14ac:dyDescent="0.15">
      <c r="C17" s="4" t="s">
        <v>12</v>
      </c>
      <c r="D17" s="1"/>
      <c r="E17" s="259" t="s">
        <v>17</v>
      </c>
      <c r="F17" s="259"/>
      <c r="G17" s="259"/>
      <c r="H17" s="259"/>
      <c r="I17" s="259"/>
      <c r="J17" s="259"/>
      <c r="K17" s="259"/>
      <c r="L17" s="259"/>
      <c r="M17" s="259"/>
      <c r="N17" s="1"/>
    </row>
    <row r="18" spans="3:14" ht="24.95" customHeight="1" x14ac:dyDescent="0.15"/>
    <row r="19" spans="3:14" ht="24.95" customHeight="1" x14ac:dyDescent="0.15"/>
    <row r="20" spans="3:14" ht="24.95" customHeight="1" x14ac:dyDescent="0.15"/>
    <row r="21" spans="3:14" ht="24.95" customHeight="1" x14ac:dyDescent="0.15"/>
    <row r="22" spans="3:14" ht="24.95" customHeight="1" x14ac:dyDescent="0.15"/>
    <row r="23" spans="3:14" ht="24.95" customHeight="1" x14ac:dyDescent="0.15"/>
    <row r="24" spans="3:14" ht="24.95" customHeight="1" x14ac:dyDescent="0.15"/>
    <row r="25" spans="3:14" ht="24.95" customHeight="1" x14ac:dyDescent="0.15"/>
    <row r="26" spans="3:14" ht="24.95" customHeight="1" x14ac:dyDescent="0.15"/>
    <row r="27" spans="3:14" ht="24.95" customHeight="1" x14ac:dyDescent="0.15"/>
    <row r="28" spans="3:14" ht="24.95" customHeight="1" x14ac:dyDescent="0.15"/>
    <row r="29" spans="3:14" ht="24.95" customHeight="1" x14ac:dyDescent="0.15"/>
    <row r="30" spans="3:14" ht="24.95" customHeight="1" x14ac:dyDescent="0.15"/>
    <row r="31" spans="3:14" ht="24.95" customHeight="1" x14ac:dyDescent="0.15"/>
    <row r="32" spans="3:14" ht="24.95" customHeight="1" x14ac:dyDescent="0.15"/>
    <row r="33" ht="24.95" customHeight="1" x14ac:dyDescent="0.15"/>
    <row r="34" ht="24.95" customHeight="1" x14ac:dyDescent="0.15"/>
    <row r="35" ht="24.95" customHeight="1" x14ac:dyDescent="0.15"/>
  </sheetData>
  <mergeCells count="15">
    <mergeCell ref="E16:M16"/>
    <mergeCell ref="E17:M17"/>
    <mergeCell ref="E10:N10"/>
    <mergeCell ref="E12:N12"/>
    <mergeCell ref="E11:N11"/>
    <mergeCell ref="E9:M9"/>
    <mergeCell ref="E13:M13"/>
    <mergeCell ref="E14:M14"/>
    <mergeCell ref="E6:M6"/>
    <mergeCell ref="E15:M15"/>
    <mergeCell ref="C2:J2"/>
    <mergeCell ref="E5:M5"/>
    <mergeCell ref="E4:M4"/>
    <mergeCell ref="E7:M7"/>
    <mergeCell ref="E8:M8"/>
  </mergeCells>
  <phoneticPr fontId="1"/>
  <hyperlinks>
    <hyperlink ref="E4:M4" location="'3-1'!A1" display="大阪府内の産業大分類別経営組織別事業所数【2016年】"/>
    <hyperlink ref="E5:M5" location="'3-2'!A1" display="全国・主要都府県の産業大分類別事業所数【2016年】"/>
    <hyperlink ref="E6:M6" location="'3-3'!A1" display="全国・主要都府県の産業大分類別従業者数【2016年】"/>
    <hyperlink ref="E7:M7" location="'3-4'!A1" display="大阪府内地域別の産業大分類別民営事業所数【2016年】"/>
    <hyperlink ref="E8:M8" location="'3-5'!A1" display="大阪府内地域別の産業大分類別従業者数【2016年】"/>
    <hyperlink ref="E9:M9" location="'3-6'!A1" display="全国・主要都府県の民営事業所数・従業者数の推移"/>
    <hyperlink ref="E10:N10" location="'3-7'!A1" display="全国・主要都府県・大阪府内地域別の開業率・廃業率【2014年～2016年】"/>
    <hyperlink ref="E13:M13" location="'3-8'!A1" display="全国・主要都府県の産業大分類別企業数【2016年】"/>
    <hyperlink ref="E14:M14" location="'3-9'!A1" display="全国・主要都府県・大阪府内地域別の規模別企業数の推移"/>
    <hyperlink ref="E15:M15" location="'3-10'!A1" display="資本金100億円以上の大阪府内本社数の推移"/>
    <hyperlink ref="E16:M16" location="'3-11'!A1" display="全国・主要都府県の産業財産権出願件数の推移"/>
    <hyperlink ref="E17:M17" location="'3-12'!A1" display="全国・大阪府の信用保証協会保証実績の推移"/>
    <hyperlink ref="E12:N12" location="'3-7_2'!A1" display="（大阪府内地域別）"/>
    <hyperlink ref="E11:N11" location="'3-7_1'!A1" display="（全国主要都府県）"/>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8"/>
  <sheetViews>
    <sheetView showGridLines="0" zoomScaleNormal="100" workbookViewId="0"/>
  </sheetViews>
  <sheetFormatPr defaultRowHeight="24.95" customHeight="1" x14ac:dyDescent="0.15"/>
  <cols>
    <col min="1" max="1" width="1.7109375" customWidth="1"/>
    <col min="2" max="2" width="8.7109375" customWidth="1"/>
    <col min="3" max="3" width="42.85546875" customWidth="1"/>
    <col min="4" max="8" width="13.7109375" customWidth="1"/>
    <col min="9" max="9" width="1.7109375" customWidth="1"/>
  </cols>
  <sheetData>
    <row r="1" spans="2:10" s="6" customFormat="1" ht="24.95" customHeight="1" x14ac:dyDescent="0.15">
      <c r="B1" s="6" t="s">
        <v>25</v>
      </c>
      <c r="C1" s="284" t="s">
        <v>276</v>
      </c>
      <c r="D1" s="284"/>
      <c r="E1" s="284"/>
      <c r="F1" s="284"/>
      <c r="G1" s="284"/>
      <c r="H1" s="284"/>
      <c r="I1" s="284"/>
      <c r="J1" s="284"/>
    </row>
    <row r="3" spans="2:10" ht="24.95" customHeight="1" thickBot="1" x14ac:dyDescent="0.2">
      <c r="B3" s="8"/>
      <c r="C3" s="9"/>
      <c r="D3" s="8"/>
      <c r="E3" s="8"/>
      <c r="F3" s="8"/>
      <c r="G3" s="8"/>
      <c r="H3" s="111" t="s">
        <v>180</v>
      </c>
    </row>
    <row r="4" spans="2:10" ht="24.95" customHeight="1" x14ac:dyDescent="0.15">
      <c r="B4" s="112" t="s">
        <v>111</v>
      </c>
      <c r="C4" s="112"/>
      <c r="D4" s="113" t="s">
        <v>112</v>
      </c>
      <c r="E4" s="114" t="s">
        <v>113</v>
      </c>
      <c r="F4" s="114" t="s">
        <v>114</v>
      </c>
      <c r="G4" s="114" t="s">
        <v>115</v>
      </c>
      <c r="H4" s="114" t="s">
        <v>116</v>
      </c>
    </row>
    <row r="5" spans="2:10" ht="24.95" customHeight="1" x14ac:dyDescent="0.15">
      <c r="B5" s="219" t="s">
        <v>30</v>
      </c>
      <c r="C5" s="33" t="s">
        <v>181</v>
      </c>
      <c r="D5" s="34">
        <v>261816</v>
      </c>
      <c r="E5" s="35">
        <v>422498</v>
      </c>
      <c r="F5" s="35">
        <v>184719</v>
      </c>
      <c r="G5" s="35">
        <v>196594</v>
      </c>
      <c r="H5" s="36">
        <v>3390104</v>
      </c>
    </row>
    <row r="6" spans="2:10" ht="24.95" customHeight="1" x14ac:dyDescent="0.15">
      <c r="B6" s="218" t="s">
        <v>31</v>
      </c>
      <c r="C6" s="218" t="s">
        <v>32</v>
      </c>
      <c r="D6" s="40">
        <v>248</v>
      </c>
      <c r="E6" s="15">
        <v>489</v>
      </c>
      <c r="F6" s="15">
        <v>594</v>
      </c>
      <c r="G6" s="15">
        <v>726</v>
      </c>
      <c r="H6" s="15">
        <v>24619</v>
      </c>
    </row>
    <row r="7" spans="2:10" ht="24.95" customHeight="1" x14ac:dyDescent="0.15">
      <c r="B7" s="115" t="s">
        <v>33</v>
      </c>
      <c r="C7" s="115" t="s">
        <v>34</v>
      </c>
      <c r="D7" s="40">
        <v>12</v>
      </c>
      <c r="E7" s="15">
        <v>70</v>
      </c>
      <c r="F7" s="15">
        <v>20</v>
      </c>
      <c r="G7" s="15">
        <v>53</v>
      </c>
      <c r="H7" s="15">
        <v>1365</v>
      </c>
    </row>
    <row r="8" spans="2:10" ht="24.95" customHeight="1" x14ac:dyDescent="0.15">
      <c r="B8" s="115" t="s">
        <v>35</v>
      </c>
      <c r="C8" s="115" t="s">
        <v>36</v>
      </c>
      <c r="D8" s="40">
        <v>23463</v>
      </c>
      <c r="E8" s="15">
        <v>35502</v>
      </c>
      <c r="F8" s="15">
        <v>25491</v>
      </c>
      <c r="G8" s="15">
        <v>23265</v>
      </c>
      <c r="H8" s="15">
        <v>423356</v>
      </c>
    </row>
    <row r="9" spans="2:10" ht="24.95" customHeight="1" x14ac:dyDescent="0.15">
      <c r="B9" s="115" t="s">
        <v>37</v>
      </c>
      <c r="C9" s="115" t="s">
        <v>38</v>
      </c>
      <c r="D9" s="40">
        <v>34192</v>
      </c>
      <c r="E9" s="15">
        <v>36181</v>
      </c>
      <c r="F9" s="15">
        <v>13999</v>
      </c>
      <c r="G9" s="15">
        <v>26900</v>
      </c>
      <c r="H9" s="15">
        <v>337831</v>
      </c>
    </row>
    <row r="10" spans="2:10" ht="24.95" customHeight="1" x14ac:dyDescent="0.15">
      <c r="B10" s="115" t="s">
        <v>39</v>
      </c>
      <c r="C10" s="115" t="s">
        <v>40</v>
      </c>
      <c r="D10" s="40">
        <v>145</v>
      </c>
      <c r="E10" s="15">
        <v>448</v>
      </c>
      <c r="F10" s="15">
        <v>123</v>
      </c>
      <c r="G10" s="15">
        <v>234</v>
      </c>
      <c r="H10" s="15">
        <v>5306</v>
      </c>
    </row>
    <row r="11" spans="2:10" ht="24.95" customHeight="1" x14ac:dyDescent="0.15">
      <c r="B11" s="115" t="s">
        <v>41</v>
      </c>
      <c r="C11" s="115" t="s">
        <v>42</v>
      </c>
      <c r="D11" s="40">
        <v>4653</v>
      </c>
      <c r="E11" s="15">
        <v>23184</v>
      </c>
      <c r="F11" s="15">
        <v>4003</v>
      </c>
      <c r="G11" s="15">
        <v>2479</v>
      </c>
      <c r="H11" s="15">
        <v>55231</v>
      </c>
    </row>
    <row r="12" spans="2:10" ht="24.95" customHeight="1" x14ac:dyDescent="0.15">
      <c r="B12" s="115" t="s">
        <v>43</v>
      </c>
      <c r="C12" s="115" t="s">
        <v>44</v>
      </c>
      <c r="D12" s="40">
        <v>5331</v>
      </c>
      <c r="E12" s="15">
        <v>7529</v>
      </c>
      <c r="F12" s="15">
        <v>3433</v>
      </c>
      <c r="G12" s="15">
        <v>3532</v>
      </c>
      <c r="H12" s="15">
        <v>65378</v>
      </c>
    </row>
    <row r="13" spans="2:10" ht="24.95" customHeight="1" x14ac:dyDescent="0.15">
      <c r="B13" s="115" t="s">
        <v>45</v>
      </c>
      <c r="C13" s="115" t="s">
        <v>46</v>
      </c>
      <c r="D13" s="40">
        <v>54887</v>
      </c>
      <c r="E13" s="15">
        <v>82997</v>
      </c>
      <c r="F13" s="15">
        <v>33484</v>
      </c>
      <c r="G13" s="15">
        <v>40250</v>
      </c>
      <c r="H13" s="15">
        <v>731714</v>
      </c>
    </row>
    <row r="14" spans="2:10" ht="24.95" customHeight="1" x14ac:dyDescent="0.15">
      <c r="B14" s="115" t="s">
        <v>47</v>
      </c>
      <c r="C14" s="115" t="s">
        <v>48</v>
      </c>
      <c r="D14" s="40">
        <v>1954</v>
      </c>
      <c r="E14" s="15">
        <v>5700</v>
      </c>
      <c r="F14" s="15">
        <v>1345</v>
      </c>
      <c r="G14" s="15">
        <v>1582</v>
      </c>
      <c r="H14" s="15">
        <v>28979</v>
      </c>
    </row>
    <row r="15" spans="2:10" ht="24.95" customHeight="1" x14ac:dyDescent="0.15">
      <c r="B15" s="115" t="s">
        <v>49</v>
      </c>
      <c r="C15" s="115" t="s">
        <v>50</v>
      </c>
      <c r="D15" s="40">
        <v>32089</v>
      </c>
      <c r="E15" s="15">
        <v>56627</v>
      </c>
      <c r="F15" s="15">
        <v>25350</v>
      </c>
      <c r="G15" s="15">
        <v>17102</v>
      </c>
      <c r="H15" s="15">
        <v>323914</v>
      </c>
    </row>
    <row r="16" spans="2:10" ht="24.95" customHeight="1" x14ac:dyDescent="0.15">
      <c r="B16" s="115" t="s">
        <v>51</v>
      </c>
      <c r="C16" s="115" t="s">
        <v>52</v>
      </c>
      <c r="D16" s="40">
        <v>17982</v>
      </c>
      <c r="E16" s="15">
        <v>42910</v>
      </c>
      <c r="F16" s="15">
        <v>12927</v>
      </c>
      <c r="G16" s="15">
        <v>12259</v>
      </c>
      <c r="H16" s="15">
        <v>202978</v>
      </c>
    </row>
    <row r="17" spans="2:8" ht="24.95" customHeight="1" x14ac:dyDescent="0.15">
      <c r="B17" s="115" t="s">
        <v>53</v>
      </c>
      <c r="C17" s="115" t="s">
        <v>54</v>
      </c>
      <c r="D17" s="40">
        <v>31796</v>
      </c>
      <c r="E17" s="15">
        <v>46753</v>
      </c>
      <c r="F17" s="15">
        <v>20779</v>
      </c>
      <c r="G17" s="15">
        <v>23183</v>
      </c>
      <c r="H17" s="15">
        <v>421351</v>
      </c>
    </row>
    <row r="18" spans="2:8" ht="24.95" customHeight="1" x14ac:dyDescent="0.15">
      <c r="B18" s="115" t="s">
        <v>55</v>
      </c>
      <c r="C18" s="115" t="s">
        <v>56</v>
      </c>
      <c r="D18" s="40">
        <v>19887</v>
      </c>
      <c r="E18" s="15">
        <v>30867</v>
      </c>
      <c r="F18" s="15">
        <v>16492</v>
      </c>
      <c r="G18" s="15">
        <v>17445</v>
      </c>
      <c r="H18" s="15">
        <v>329660</v>
      </c>
    </row>
    <row r="19" spans="2:8" ht="24.95" customHeight="1" x14ac:dyDescent="0.15">
      <c r="B19" s="115" t="s">
        <v>57</v>
      </c>
      <c r="C19" s="115" t="s">
        <v>58</v>
      </c>
      <c r="D19" s="40">
        <v>6512</v>
      </c>
      <c r="E19" s="15">
        <v>10444</v>
      </c>
      <c r="F19" s="15">
        <v>6018</v>
      </c>
      <c r="G19" s="15">
        <v>6700</v>
      </c>
      <c r="H19" s="15">
        <v>93402</v>
      </c>
    </row>
    <row r="20" spans="2:8" ht="24.95" customHeight="1" x14ac:dyDescent="0.15">
      <c r="B20" s="115" t="s">
        <v>59</v>
      </c>
      <c r="C20" s="115" t="s">
        <v>60</v>
      </c>
      <c r="D20" s="40">
        <v>19210</v>
      </c>
      <c r="E20" s="15">
        <v>25034</v>
      </c>
      <c r="F20" s="15">
        <v>13460</v>
      </c>
      <c r="G20" s="15">
        <v>12736</v>
      </c>
      <c r="H20" s="15">
        <v>205839</v>
      </c>
    </row>
    <row r="21" spans="2:8" ht="24.95" customHeight="1" x14ac:dyDescent="0.15">
      <c r="B21" s="115" t="s">
        <v>61</v>
      </c>
      <c r="C21" s="115" t="s">
        <v>62</v>
      </c>
      <c r="D21" s="40">
        <v>19</v>
      </c>
      <c r="E21" s="15">
        <v>8</v>
      </c>
      <c r="F21" s="15">
        <v>15</v>
      </c>
      <c r="G21" s="15">
        <v>55</v>
      </c>
      <c r="H21" s="15">
        <v>3173</v>
      </c>
    </row>
    <row r="22" spans="2:8" ht="24.95" customHeight="1" thickBot="1" x14ac:dyDescent="0.2">
      <c r="B22" s="18" t="s">
        <v>63</v>
      </c>
      <c r="C22" s="18" t="s">
        <v>64</v>
      </c>
      <c r="D22" s="65">
        <v>9436</v>
      </c>
      <c r="E22" s="15">
        <v>17755</v>
      </c>
      <c r="F22" s="15">
        <v>7186</v>
      </c>
      <c r="G22" s="15">
        <v>8093</v>
      </c>
      <c r="H22" s="15">
        <v>136008</v>
      </c>
    </row>
    <row r="23" spans="2:8" ht="24.95" customHeight="1" x14ac:dyDescent="0.15">
      <c r="B23" s="316" t="s">
        <v>263</v>
      </c>
      <c r="C23" s="316"/>
      <c r="D23" s="316"/>
      <c r="E23" s="316"/>
      <c r="F23" s="316"/>
      <c r="G23" s="316"/>
      <c r="H23" s="316"/>
    </row>
    <row r="24" spans="2:8" ht="30.75" customHeight="1" x14ac:dyDescent="0.15">
      <c r="B24" s="233" t="s">
        <v>108</v>
      </c>
      <c r="C24" s="287" t="s">
        <v>277</v>
      </c>
      <c r="D24" s="287"/>
      <c r="E24" s="287"/>
      <c r="F24" s="287"/>
      <c r="G24" s="287"/>
      <c r="H24" s="287"/>
    </row>
    <row r="25" spans="2:8" ht="24.95" customHeight="1" x14ac:dyDescent="0.15">
      <c r="B25" s="100"/>
      <c r="C25" s="280" t="s">
        <v>278</v>
      </c>
      <c r="D25" s="280"/>
      <c r="E25" s="280"/>
      <c r="F25" s="280"/>
      <c r="G25" s="280"/>
      <c r="H25" s="280"/>
    </row>
    <row r="26" spans="2:8" ht="24.95" customHeight="1" x14ac:dyDescent="0.15">
      <c r="B26" s="8"/>
      <c r="C26" s="280" t="s">
        <v>279</v>
      </c>
      <c r="D26" s="280"/>
      <c r="E26" s="280"/>
      <c r="F26" s="280"/>
      <c r="G26" s="280"/>
      <c r="H26" s="280"/>
    </row>
    <row r="27" spans="2:8" ht="30.75" customHeight="1" x14ac:dyDescent="0.15">
      <c r="B27" s="8"/>
      <c r="C27" s="288" t="s">
        <v>280</v>
      </c>
      <c r="D27" s="280"/>
      <c r="E27" s="280"/>
      <c r="F27" s="280"/>
      <c r="G27" s="280"/>
      <c r="H27" s="280"/>
    </row>
    <row r="28" spans="2:8" ht="24.95" customHeight="1" x14ac:dyDescent="0.15">
      <c r="B28" s="8"/>
      <c r="C28" s="8"/>
      <c r="D28" s="8"/>
      <c r="E28" s="8"/>
      <c r="F28" s="8"/>
      <c r="G28" s="8"/>
      <c r="H28" s="8"/>
    </row>
    <row r="29" spans="2:8" ht="24.95" customHeight="1" x14ac:dyDescent="0.15">
      <c r="B29" s="8"/>
      <c r="C29" s="8"/>
      <c r="D29" s="8"/>
      <c r="E29" s="8"/>
      <c r="F29" s="8"/>
      <c r="G29" s="8"/>
      <c r="H29" s="8"/>
    </row>
    <row r="30" spans="2:8" ht="24.95" customHeight="1" x14ac:dyDescent="0.15">
      <c r="B30" s="8"/>
      <c r="C30" s="8"/>
      <c r="D30" s="8"/>
      <c r="E30" s="8"/>
      <c r="F30" s="8"/>
      <c r="G30" s="8"/>
      <c r="H30" s="8"/>
    </row>
    <row r="31" spans="2:8" ht="24.95" customHeight="1" x14ac:dyDescent="0.15">
      <c r="B31" s="8"/>
      <c r="C31" s="8"/>
      <c r="D31" s="8"/>
      <c r="E31" s="8"/>
      <c r="F31" s="8"/>
      <c r="G31" s="8"/>
      <c r="H31" s="8"/>
    </row>
    <row r="32" spans="2:8" ht="24.95" customHeight="1" x14ac:dyDescent="0.15">
      <c r="B32" s="8"/>
      <c r="C32" s="8"/>
      <c r="D32" s="8"/>
      <c r="E32" s="8"/>
      <c r="F32" s="8"/>
      <c r="G32" s="8"/>
      <c r="H32" s="8"/>
    </row>
    <row r="33" spans="2:8" ht="24.95" customHeight="1" x14ac:dyDescent="0.15">
      <c r="B33" s="8"/>
      <c r="C33" s="8"/>
      <c r="D33" s="8"/>
      <c r="E33" s="8"/>
      <c r="F33" s="8"/>
      <c r="G33" s="8"/>
      <c r="H33" s="8"/>
    </row>
    <row r="34" spans="2:8" ht="24.95" customHeight="1" x14ac:dyDescent="0.15">
      <c r="B34" s="8"/>
      <c r="C34" s="8"/>
      <c r="D34" s="8"/>
      <c r="E34" s="8"/>
      <c r="F34" s="8"/>
      <c r="G34" s="8"/>
      <c r="H34" s="8"/>
    </row>
    <row r="35" spans="2:8" ht="24.95" customHeight="1" x14ac:dyDescent="0.15">
      <c r="B35" s="8"/>
      <c r="C35" s="8"/>
      <c r="D35" s="8"/>
      <c r="E35" s="8"/>
      <c r="F35" s="8"/>
      <c r="G35" s="8"/>
      <c r="H35" s="8"/>
    </row>
    <row r="36" spans="2:8" ht="24.95" customHeight="1" x14ac:dyDescent="0.15">
      <c r="B36" s="8"/>
      <c r="C36" s="8"/>
      <c r="D36" s="8"/>
      <c r="E36" s="8"/>
      <c r="F36" s="8"/>
      <c r="G36" s="8"/>
      <c r="H36" s="8"/>
    </row>
    <row r="37" spans="2:8" ht="24.95" customHeight="1" x14ac:dyDescent="0.15">
      <c r="B37" s="8"/>
      <c r="C37" s="8"/>
      <c r="D37" s="8"/>
      <c r="E37" s="8"/>
      <c r="F37" s="8"/>
      <c r="G37" s="8"/>
      <c r="H37" s="8"/>
    </row>
    <row r="38" spans="2:8" ht="24.95" customHeight="1" x14ac:dyDescent="0.15">
      <c r="B38" s="8"/>
      <c r="C38" s="8"/>
      <c r="D38" s="8"/>
      <c r="E38" s="8"/>
      <c r="F38" s="8"/>
      <c r="G38" s="8"/>
      <c r="H38" s="8"/>
    </row>
    <row r="39" spans="2:8" ht="24.95" customHeight="1" x14ac:dyDescent="0.15">
      <c r="B39" s="8"/>
      <c r="C39" s="8"/>
      <c r="D39" s="8"/>
      <c r="E39" s="8"/>
      <c r="F39" s="8"/>
      <c r="G39" s="8"/>
      <c r="H39" s="8"/>
    </row>
    <row r="40" spans="2:8" ht="24.95" customHeight="1" x14ac:dyDescent="0.15">
      <c r="B40" s="8"/>
      <c r="C40" s="8"/>
      <c r="D40" s="8"/>
      <c r="E40" s="8"/>
      <c r="F40" s="8"/>
      <c r="G40" s="8"/>
      <c r="H40" s="8"/>
    </row>
    <row r="41" spans="2:8" ht="24.95" customHeight="1" x14ac:dyDescent="0.15">
      <c r="B41" s="8"/>
      <c r="C41" s="8"/>
      <c r="D41" s="8"/>
      <c r="E41" s="8"/>
      <c r="F41" s="8"/>
      <c r="G41" s="8"/>
      <c r="H41" s="8"/>
    </row>
    <row r="42" spans="2:8" ht="24.95" customHeight="1" x14ac:dyDescent="0.15">
      <c r="B42" s="8"/>
      <c r="C42" s="8"/>
      <c r="D42" s="8"/>
      <c r="E42" s="8"/>
      <c r="F42" s="8"/>
      <c r="G42" s="8"/>
      <c r="H42" s="8"/>
    </row>
    <row r="43" spans="2:8" ht="24.95" customHeight="1" x14ac:dyDescent="0.15">
      <c r="B43" s="8"/>
      <c r="C43" s="8"/>
      <c r="D43" s="8"/>
      <c r="E43" s="8"/>
      <c r="F43" s="8"/>
      <c r="G43" s="8"/>
      <c r="H43" s="8"/>
    </row>
    <row r="44" spans="2:8" ht="24.95" customHeight="1" x14ac:dyDescent="0.15">
      <c r="B44" s="8"/>
      <c r="C44" s="8"/>
      <c r="D44" s="8"/>
      <c r="E44" s="8"/>
      <c r="F44" s="8"/>
      <c r="G44" s="8"/>
      <c r="H44" s="8"/>
    </row>
    <row r="45" spans="2:8" ht="24.95" customHeight="1" x14ac:dyDescent="0.15">
      <c r="B45" s="8"/>
      <c r="C45" s="8"/>
      <c r="D45" s="8"/>
      <c r="E45" s="8"/>
      <c r="F45" s="8"/>
      <c r="G45" s="8"/>
      <c r="H45" s="8"/>
    </row>
    <row r="46" spans="2:8" ht="24.95" customHeight="1" x14ac:dyDescent="0.15">
      <c r="B46" s="8"/>
      <c r="C46" s="8"/>
      <c r="D46" s="8"/>
      <c r="E46" s="8"/>
      <c r="F46" s="8"/>
      <c r="G46" s="8"/>
      <c r="H46" s="8"/>
    </row>
    <row r="47" spans="2:8" ht="24.95" customHeight="1" x14ac:dyDescent="0.15">
      <c r="B47" s="8"/>
      <c r="C47" s="8"/>
      <c r="D47" s="8"/>
      <c r="E47" s="8"/>
      <c r="F47" s="8"/>
      <c r="G47" s="8"/>
      <c r="H47" s="8"/>
    </row>
    <row r="48" spans="2:8" ht="24.95" customHeight="1" x14ac:dyDescent="0.15">
      <c r="B48" s="8"/>
      <c r="C48" s="8"/>
      <c r="D48" s="8"/>
      <c r="E48" s="8"/>
      <c r="F48" s="8"/>
      <c r="G48" s="8"/>
      <c r="H48" s="8"/>
    </row>
  </sheetData>
  <mergeCells count="6">
    <mergeCell ref="C27:H27"/>
    <mergeCell ref="C1:J1"/>
    <mergeCell ref="B23:H23"/>
    <mergeCell ref="C24:H24"/>
    <mergeCell ref="C25:H25"/>
    <mergeCell ref="C26:H26"/>
  </mergeCells>
  <phoneticPr fontId="1"/>
  <printOptions horizontalCentered="1"/>
  <pageMargins left="0.23622047244094491" right="0.23622047244094491" top="0.74803149606299213" bottom="0.74803149606299213"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zoomScaleNormal="100" workbookViewId="0"/>
  </sheetViews>
  <sheetFormatPr defaultRowHeight="24.95" customHeight="1" x14ac:dyDescent="0.15"/>
  <cols>
    <col min="1" max="1" width="1.7109375" customWidth="1"/>
    <col min="4" max="11" width="13.7109375" customWidth="1"/>
    <col min="12" max="12" width="1.7109375" customWidth="1"/>
  </cols>
  <sheetData>
    <row r="1" spans="2:11" s="6" customFormat="1" ht="24.95" customHeight="1" x14ac:dyDescent="0.15">
      <c r="B1" s="6" t="s">
        <v>26</v>
      </c>
      <c r="C1" s="284" t="s">
        <v>182</v>
      </c>
      <c r="D1" s="284"/>
      <c r="E1" s="284"/>
      <c r="F1" s="284"/>
      <c r="G1" s="284"/>
      <c r="H1" s="284"/>
    </row>
    <row r="3" spans="2:11" ht="24.95" customHeight="1" thickBot="1" x14ac:dyDescent="0.2">
      <c r="B3" s="116"/>
      <c r="C3" s="116"/>
      <c r="D3" s="305" t="s">
        <v>183</v>
      </c>
      <c r="E3" s="305"/>
      <c r="F3" s="305"/>
      <c r="G3" s="305"/>
      <c r="H3" s="273" t="s">
        <v>184</v>
      </c>
      <c r="I3" s="322"/>
      <c r="J3" s="305" t="s">
        <v>185</v>
      </c>
      <c r="K3" s="305"/>
    </row>
    <row r="4" spans="2:11" ht="24.95" customHeight="1" x14ac:dyDescent="0.15">
      <c r="B4" s="116"/>
      <c r="C4" s="116"/>
      <c r="D4" s="305"/>
      <c r="E4" s="305"/>
      <c r="F4" s="323" t="s">
        <v>186</v>
      </c>
      <c r="G4" s="324"/>
      <c r="H4" s="273"/>
      <c r="I4" s="322"/>
      <c r="J4" s="305"/>
      <c r="K4" s="305"/>
    </row>
    <row r="5" spans="2:11" ht="24.95" customHeight="1" thickBot="1" x14ac:dyDescent="0.2">
      <c r="B5" s="117"/>
      <c r="C5" s="91"/>
      <c r="D5" s="91" t="s">
        <v>187</v>
      </c>
      <c r="E5" s="91" t="s">
        <v>188</v>
      </c>
      <c r="F5" s="24" t="s">
        <v>187</v>
      </c>
      <c r="G5" s="118" t="s">
        <v>188</v>
      </c>
      <c r="H5" s="24" t="s">
        <v>187</v>
      </c>
      <c r="I5" s="119" t="s">
        <v>188</v>
      </c>
      <c r="J5" s="91" t="s">
        <v>187</v>
      </c>
      <c r="K5" s="91" t="s">
        <v>188</v>
      </c>
    </row>
    <row r="6" spans="2:11" ht="24.95" customHeight="1" x14ac:dyDescent="0.15">
      <c r="B6" s="317" t="s">
        <v>130</v>
      </c>
      <c r="C6" s="220" t="s">
        <v>134</v>
      </c>
      <c r="D6" s="221">
        <v>326793</v>
      </c>
      <c r="E6" s="222">
        <f>D6/$J6*100</f>
        <v>99.621989251081445</v>
      </c>
      <c r="F6" s="221">
        <v>282486</v>
      </c>
      <c r="G6" s="222">
        <f t="shared" ref="G6:G29" si="0">F6/$J6*100</f>
        <v>86.115116466940819</v>
      </c>
      <c r="H6" s="221">
        <v>1240</v>
      </c>
      <c r="I6" s="222">
        <f t="shared" ref="I6:I29" si="1">H6/$J6*100</f>
        <v>0.37801074891855391</v>
      </c>
      <c r="J6" s="221">
        <f>D6+H6</f>
        <v>328033</v>
      </c>
      <c r="K6" s="223">
        <f>E6+I6</f>
        <v>100</v>
      </c>
    </row>
    <row r="7" spans="2:11" ht="24.95" customHeight="1" x14ac:dyDescent="0.15">
      <c r="B7" s="318"/>
      <c r="C7" s="120">
        <v>2012</v>
      </c>
      <c r="D7" s="121">
        <v>298381</v>
      </c>
      <c r="E7" s="122">
        <f t="shared" ref="E7:E9" si="2">D7/$J7*100</f>
        <v>99.644343220480494</v>
      </c>
      <c r="F7" s="121">
        <v>256293</v>
      </c>
      <c r="G7" s="122">
        <f t="shared" si="0"/>
        <v>85.589054453891521</v>
      </c>
      <c r="H7" s="121">
        <v>1065</v>
      </c>
      <c r="I7" s="122">
        <f t="shared" si="1"/>
        <v>0.35565677951951269</v>
      </c>
      <c r="J7" s="121">
        <f t="shared" ref="J7:K9" si="3">D7+H7</f>
        <v>299446</v>
      </c>
      <c r="K7" s="224">
        <f t="shared" si="3"/>
        <v>100</v>
      </c>
    </row>
    <row r="8" spans="2:11" ht="24.95" customHeight="1" x14ac:dyDescent="0.15">
      <c r="B8" s="318"/>
      <c r="C8" s="120">
        <v>2014</v>
      </c>
      <c r="D8" s="121">
        <v>292993</v>
      </c>
      <c r="E8" s="122">
        <f t="shared" si="2"/>
        <v>99.623936157552379</v>
      </c>
      <c r="F8" s="121">
        <v>246927</v>
      </c>
      <c r="G8" s="122">
        <f t="shared" si="0"/>
        <v>83.960503095896271</v>
      </c>
      <c r="H8" s="121">
        <v>1106</v>
      </c>
      <c r="I8" s="122">
        <f t="shared" si="1"/>
        <v>0.37606384244761121</v>
      </c>
      <c r="J8" s="121">
        <f t="shared" si="3"/>
        <v>294099</v>
      </c>
      <c r="K8" s="224">
        <f t="shared" si="3"/>
        <v>99.999999999999986</v>
      </c>
    </row>
    <row r="9" spans="2:11" ht="24.95" customHeight="1" thickBot="1" x14ac:dyDescent="0.2">
      <c r="B9" s="319"/>
      <c r="C9" s="225">
        <v>2016</v>
      </c>
      <c r="D9" s="226">
        <v>270874</v>
      </c>
      <c r="E9" s="227">
        <f t="shared" si="2"/>
        <v>99.609466933396092</v>
      </c>
      <c r="F9" s="226">
        <v>227963</v>
      </c>
      <c r="G9" s="227">
        <f t="shared" si="0"/>
        <v>83.829651094375151</v>
      </c>
      <c r="H9" s="226">
        <v>1062</v>
      </c>
      <c r="I9" s="227">
        <f t="shared" si="1"/>
        <v>0.3905330666039068</v>
      </c>
      <c r="J9" s="226">
        <f t="shared" si="3"/>
        <v>271936</v>
      </c>
      <c r="K9" s="228">
        <f t="shared" si="3"/>
        <v>100</v>
      </c>
    </row>
    <row r="10" spans="2:11" ht="24.95" customHeight="1" x14ac:dyDescent="0.15">
      <c r="B10" s="87"/>
      <c r="C10" s="87"/>
      <c r="D10" s="87"/>
      <c r="E10" s="87"/>
      <c r="F10" s="87"/>
      <c r="G10" s="87"/>
      <c r="H10" s="87"/>
      <c r="I10" s="87"/>
      <c r="J10" s="87"/>
      <c r="K10" s="87"/>
    </row>
    <row r="11" spans="2:11" ht="24.95" customHeight="1" x14ac:dyDescent="0.15">
      <c r="B11" s="320" t="s">
        <v>152</v>
      </c>
      <c r="C11" s="123" t="s">
        <v>134</v>
      </c>
      <c r="D11" s="124">
        <v>487729</v>
      </c>
      <c r="E11" s="125">
        <f>D11/$J11*100</f>
        <v>99.053191467756321</v>
      </c>
      <c r="F11" s="124">
        <v>408714</v>
      </c>
      <c r="G11" s="125">
        <f t="shared" si="0"/>
        <v>83.005985080962091</v>
      </c>
      <c r="H11" s="124">
        <v>4662</v>
      </c>
      <c r="I11" s="125">
        <f t="shared" si="1"/>
        <v>0.94680853224368444</v>
      </c>
      <c r="J11" s="124">
        <f t="shared" ref="J11:K14" si="4">D11+H11</f>
        <v>492391</v>
      </c>
      <c r="K11" s="125">
        <f>E11+I11</f>
        <v>100</v>
      </c>
    </row>
    <row r="12" spans="2:11" ht="24.95" customHeight="1" x14ac:dyDescent="0.15">
      <c r="B12" s="320"/>
      <c r="C12" s="120">
        <v>2012</v>
      </c>
      <c r="D12" s="124">
        <v>442952</v>
      </c>
      <c r="E12" s="125">
        <f t="shared" ref="E12:E14" si="5">D12/$J12*100</f>
        <v>99.06936277853697</v>
      </c>
      <c r="F12" s="124">
        <v>369710</v>
      </c>
      <c r="G12" s="125">
        <f t="shared" si="0"/>
        <v>82.688268961090372</v>
      </c>
      <c r="H12" s="124">
        <v>4161</v>
      </c>
      <c r="I12" s="125">
        <f t="shared" si="1"/>
        <v>0.93063722146303074</v>
      </c>
      <c r="J12" s="124">
        <f t="shared" si="4"/>
        <v>447113</v>
      </c>
      <c r="K12" s="125">
        <f t="shared" si="4"/>
        <v>100</v>
      </c>
    </row>
    <row r="13" spans="2:11" ht="24.95" customHeight="1" x14ac:dyDescent="0.15">
      <c r="B13" s="320"/>
      <c r="C13" s="120">
        <v>2014</v>
      </c>
      <c r="D13" s="124">
        <v>447659</v>
      </c>
      <c r="E13" s="125">
        <f t="shared" si="5"/>
        <v>98.996455084841344</v>
      </c>
      <c r="F13" s="124">
        <v>364265</v>
      </c>
      <c r="G13" s="125">
        <f t="shared" si="0"/>
        <v>80.554492842721203</v>
      </c>
      <c r="H13" s="124">
        <v>4538</v>
      </c>
      <c r="I13" s="125">
        <f t="shared" si="1"/>
        <v>1.0035449151586586</v>
      </c>
      <c r="J13" s="124">
        <f t="shared" si="4"/>
        <v>452197</v>
      </c>
      <c r="K13" s="125">
        <f t="shared" si="4"/>
        <v>100</v>
      </c>
    </row>
    <row r="14" spans="2:11" ht="24.95" customHeight="1" x14ac:dyDescent="0.15">
      <c r="B14" s="320"/>
      <c r="C14" s="123">
        <v>2016</v>
      </c>
      <c r="D14" s="124">
        <v>413408</v>
      </c>
      <c r="E14" s="125">
        <f t="shared" si="5"/>
        <v>98.904274763868813</v>
      </c>
      <c r="F14" s="124">
        <v>336759</v>
      </c>
      <c r="G14" s="125">
        <f t="shared" si="0"/>
        <v>80.56666698565509</v>
      </c>
      <c r="H14" s="124">
        <v>4580</v>
      </c>
      <c r="I14" s="125">
        <f t="shared" si="1"/>
        <v>1.0957252361311807</v>
      </c>
      <c r="J14" s="124">
        <f t="shared" si="4"/>
        <v>417988</v>
      </c>
      <c r="K14" s="125">
        <f t="shared" si="4"/>
        <v>100</v>
      </c>
    </row>
    <row r="15" spans="2:11" ht="24.95" customHeight="1" x14ac:dyDescent="0.15">
      <c r="B15" s="87"/>
      <c r="C15" s="126"/>
      <c r="D15" s="87"/>
      <c r="E15" s="87"/>
      <c r="F15" s="87"/>
      <c r="G15" s="87"/>
      <c r="H15" s="87"/>
      <c r="I15" s="87"/>
      <c r="J15" s="87"/>
      <c r="K15" s="87"/>
    </row>
    <row r="16" spans="2:11" ht="24.95" customHeight="1" x14ac:dyDescent="0.15">
      <c r="B16" s="320" t="s">
        <v>114</v>
      </c>
      <c r="C16" s="123" t="s">
        <v>134</v>
      </c>
      <c r="D16" s="124">
        <v>216503</v>
      </c>
      <c r="E16" s="125">
        <f>D16/$J16*100</f>
        <v>99.723633482724793</v>
      </c>
      <c r="F16" s="124">
        <v>187674</v>
      </c>
      <c r="G16" s="127">
        <f t="shared" si="0"/>
        <v>86.444682938513054</v>
      </c>
      <c r="H16" s="124">
        <v>600</v>
      </c>
      <c r="I16" s="127">
        <f t="shared" si="1"/>
        <v>0.27636651727521039</v>
      </c>
      <c r="J16" s="124">
        <f t="shared" ref="J16:K19" si="6">D16+H16</f>
        <v>217103</v>
      </c>
      <c r="K16" s="127">
        <f>E16+I16</f>
        <v>100</v>
      </c>
    </row>
    <row r="17" spans="2:11" ht="24.95" customHeight="1" x14ac:dyDescent="0.15">
      <c r="B17" s="320"/>
      <c r="C17" s="120">
        <v>2012</v>
      </c>
      <c r="D17" s="124">
        <v>200146</v>
      </c>
      <c r="E17" s="125">
        <f t="shared" ref="E17:E19" si="7">D17/$J17*100</f>
        <v>99.728935173650896</v>
      </c>
      <c r="F17" s="124">
        <v>172717</v>
      </c>
      <c r="G17" s="127">
        <f t="shared" si="0"/>
        <v>86.061587523045489</v>
      </c>
      <c r="H17" s="124">
        <v>544</v>
      </c>
      <c r="I17" s="127">
        <f t="shared" si="1"/>
        <v>0.27106482634909562</v>
      </c>
      <c r="J17" s="124">
        <f t="shared" si="6"/>
        <v>200690</v>
      </c>
      <c r="K17" s="127">
        <f t="shared" si="6"/>
        <v>99.999999999999986</v>
      </c>
    </row>
    <row r="18" spans="2:11" ht="24.95" customHeight="1" x14ac:dyDescent="0.15">
      <c r="B18" s="320"/>
      <c r="C18" s="120">
        <v>2014</v>
      </c>
      <c r="D18" s="124">
        <v>199958</v>
      </c>
      <c r="E18" s="125">
        <f t="shared" si="7"/>
        <v>99.714755896873285</v>
      </c>
      <c r="F18" s="124">
        <v>169491</v>
      </c>
      <c r="G18" s="127">
        <f t="shared" si="0"/>
        <v>84.521517977359991</v>
      </c>
      <c r="H18" s="124">
        <v>572</v>
      </c>
      <c r="I18" s="127">
        <f t="shared" si="1"/>
        <v>0.28524410312671417</v>
      </c>
      <c r="J18" s="124">
        <f t="shared" si="6"/>
        <v>200530</v>
      </c>
      <c r="K18" s="127">
        <f t="shared" si="6"/>
        <v>100</v>
      </c>
    </row>
    <row r="19" spans="2:11" ht="24.95" customHeight="1" x14ac:dyDescent="0.15">
      <c r="B19" s="320"/>
      <c r="C19" s="123">
        <v>2016</v>
      </c>
      <c r="D19" s="124">
        <v>187428</v>
      </c>
      <c r="E19" s="125">
        <f t="shared" si="7"/>
        <v>99.687790867749911</v>
      </c>
      <c r="F19" s="124">
        <v>158796</v>
      </c>
      <c r="G19" s="127">
        <f t="shared" si="0"/>
        <v>84.459218679360688</v>
      </c>
      <c r="H19" s="124">
        <v>587</v>
      </c>
      <c r="I19" s="127">
        <f t="shared" si="1"/>
        <v>0.3122091322500864</v>
      </c>
      <c r="J19" s="124">
        <f t="shared" si="6"/>
        <v>188015</v>
      </c>
      <c r="K19" s="127">
        <f t="shared" si="6"/>
        <v>100</v>
      </c>
    </row>
    <row r="20" spans="2:11" ht="24.95" customHeight="1" x14ac:dyDescent="0.15">
      <c r="B20" s="87"/>
      <c r="C20" s="126"/>
      <c r="D20" s="87"/>
      <c r="E20" s="128"/>
      <c r="F20" s="87"/>
      <c r="G20" s="129"/>
      <c r="H20" s="87"/>
      <c r="I20" s="129"/>
      <c r="J20" s="87"/>
      <c r="K20" s="129"/>
    </row>
    <row r="21" spans="2:11" ht="24.95" customHeight="1" x14ac:dyDescent="0.15">
      <c r="B21" s="320" t="s">
        <v>115</v>
      </c>
      <c r="C21" s="123" t="s">
        <v>134</v>
      </c>
      <c r="D21" s="124">
        <v>240809</v>
      </c>
      <c r="E21" s="125">
        <f>D21/$J21*100</f>
        <v>99.703963167221474</v>
      </c>
      <c r="F21" s="124">
        <v>206323</v>
      </c>
      <c r="G21" s="127">
        <f t="shared" si="0"/>
        <v>85.425464964144354</v>
      </c>
      <c r="H21" s="124">
        <v>715</v>
      </c>
      <c r="I21" s="127">
        <f t="shared" si="1"/>
        <v>0.29603683277852305</v>
      </c>
      <c r="J21" s="124">
        <f t="shared" ref="J21:K24" si="8">D21+H21</f>
        <v>241524</v>
      </c>
      <c r="K21" s="127">
        <f>E21+I21</f>
        <v>100</v>
      </c>
    </row>
    <row r="22" spans="2:11" ht="24.95" customHeight="1" x14ac:dyDescent="0.15">
      <c r="B22" s="320"/>
      <c r="C22" s="120">
        <v>2012</v>
      </c>
      <c r="D22" s="124">
        <v>223698</v>
      </c>
      <c r="E22" s="125">
        <f t="shared" ref="E22:E24" si="9">D22/$J22*100</f>
        <v>99.71249381527393</v>
      </c>
      <c r="F22" s="124">
        <v>189829</v>
      </c>
      <c r="G22" s="127">
        <f t="shared" si="0"/>
        <v>84.615521768007028</v>
      </c>
      <c r="H22" s="124">
        <v>645</v>
      </c>
      <c r="I22" s="127">
        <f t="shared" si="1"/>
        <v>0.28750618472606676</v>
      </c>
      <c r="J22" s="124">
        <f t="shared" si="8"/>
        <v>224343</v>
      </c>
      <c r="K22" s="127">
        <f t="shared" si="8"/>
        <v>100</v>
      </c>
    </row>
    <row r="23" spans="2:11" ht="24.95" customHeight="1" x14ac:dyDescent="0.15">
      <c r="B23" s="320"/>
      <c r="C23" s="120">
        <v>2014</v>
      </c>
      <c r="D23" s="124">
        <v>220767</v>
      </c>
      <c r="E23" s="125">
        <f t="shared" si="9"/>
        <v>99.709138209032062</v>
      </c>
      <c r="F23" s="124">
        <v>183800</v>
      </c>
      <c r="G23" s="127">
        <f t="shared" si="0"/>
        <v>83.013039099231747</v>
      </c>
      <c r="H23" s="124">
        <v>644</v>
      </c>
      <c r="I23" s="127">
        <f t="shared" si="1"/>
        <v>0.29086179096792841</v>
      </c>
      <c r="J23" s="124">
        <f t="shared" si="8"/>
        <v>221411</v>
      </c>
      <c r="K23" s="127">
        <f t="shared" si="8"/>
        <v>99.999999999999986</v>
      </c>
    </row>
    <row r="24" spans="2:11" ht="24.95" customHeight="1" x14ac:dyDescent="0.15">
      <c r="B24" s="320"/>
      <c r="C24" s="123">
        <v>2016</v>
      </c>
      <c r="D24" s="124">
        <v>208310</v>
      </c>
      <c r="E24" s="125">
        <f t="shared" si="9"/>
        <v>99.694660872561585</v>
      </c>
      <c r="F24" s="124">
        <v>172235</v>
      </c>
      <c r="G24" s="127">
        <f t="shared" si="0"/>
        <v>82.429599709018504</v>
      </c>
      <c r="H24" s="124">
        <v>638</v>
      </c>
      <c r="I24" s="127">
        <f t="shared" si="1"/>
        <v>0.30533912743840574</v>
      </c>
      <c r="J24" s="124">
        <f t="shared" si="8"/>
        <v>208948</v>
      </c>
      <c r="K24" s="127">
        <f t="shared" si="8"/>
        <v>99.999999999999986</v>
      </c>
    </row>
    <row r="25" spans="2:11" ht="24.95" customHeight="1" x14ac:dyDescent="0.15">
      <c r="B25" s="87"/>
      <c r="C25" s="126"/>
      <c r="D25" s="87"/>
      <c r="E25" s="128"/>
      <c r="F25" s="87"/>
      <c r="G25" s="129"/>
      <c r="H25" s="87"/>
      <c r="I25" s="129"/>
      <c r="J25" s="87"/>
      <c r="K25" s="129"/>
    </row>
    <row r="26" spans="2:11" ht="24.95" customHeight="1" x14ac:dyDescent="0.15">
      <c r="B26" s="320" t="s">
        <v>189</v>
      </c>
      <c r="C26" s="123" t="s">
        <v>134</v>
      </c>
      <c r="D26" s="124">
        <v>4201264</v>
      </c>
      <c r="E26" s="125">
        <f>D26/$J26*100</f>
        <v>99.71693657300051</v>
      </c>
      <c r="F26" s="124">
        <v>3665361</v>
      </c>
      <c r="G26" s="127">
        <f t="shared" si="0"/>
        <v>86.997287091253895</v>
      </c>
      <c r="H26" s="124">
        <v>11926</v>
      </c>
      <c r="I26" s="127">
        <f t="shared" si="1"/>
        <v>0.28306342699949444</v>
      </c>
      <c r="J26" s="124">
        <f t="shared" ref="J26:K29" si="10">D26+H26</f>
        <v>4213190</v>
      </c>
      <c r="K26" s="127">
        <f>E26+I26</f>
        <v>100</v>
      </c>
    </row>
    <row r="27" spans="2:11" ht="24.95" customHeight="1" x14ac:dyDescent="0.15">
      <c r="B27" s="320"/>
      <c r="C27" s="120">
        <v>2012</v>
      </c>
      <c r="D27" s="124">
        <v>3852934</v>
      </c>
      <c r="E27" s="125">
        <f t="shared" ref="E27:E29" si="11">D27/$J27*100</f>
        <v>99.725743038102465</v>
      </c>
      <c r="F27" s="124">
        <v>3342814</v>
      </c>
      <c r="G27" s="127">
        <f t="shared" si="0"/>
        <v>86.522273672004616</v>
      </c>
      <c r="H27" s="124">
        <v>10596</v>
      </c>
      <c r="I27" s="127">
        <f t="shared" si="1"/>
        <v>0.27425696189753929</v>
      </c>
      <c r="J27" s="124">
        <f t="shared" si="10"/>
        <v>3863530</v>
      </c>
      <c r="K27" s="127">
        <f t="shared" si="10"/>
        <v>100</v>
      </c>
    </row>
    <row r="28" spans="2:11" ht="24.95" customHeight="1" x14ac:dyDescent="0.15">
      <c r="B28" s="320"/>
      <c r="C28" s="120">
        <v>2014</v>
      </c>
      <c r="D28" s="124">
        <v>3809228</v>
      </c>
      <c r="E28" s="125">
        <f t="shared" si="11"/>
        <v>99.709188035194799</v>
      </c>
      <c r="F28" s="124">
        <v>3252254</v>
      </c>
      <c r="G28" s="127">
        <f t="shared" si="0"/>
        <v>85.130006821385962</v>
      </c>
      <c r="H28" s="124">
        <v>11110</v>
      </c>
      <c r="I28" s="127">
        <f t="shared" si="1"/>
        <v>0.29081196480520832</v>
      </c>
      <c r="J28" s="124">
        <f t="shared" si="10"/>
        <v>3820338</v>
      </c>
      <c r="K28" s="127">
        <f t="shared" si="10"/>
        <v>100.00000000000001</v>
      </c>
    </row>
    <row r="29" spans="2:11" ht="24.95" customHeight="1" x14ac:dyDescent="0.15">
      <c r="B29" s="320"/>
      <c r="C29" s="123">
        <v>2016</v>
      </c>
      <c r="D29" s="124">
        <v>3578176</v>
      </c>
      <c r="E29" s="125">
        <f t="shared" si="11"/>
        <v>99.68916230397123</v>
      </c>
      <c r="F29" s="124">
        <v>3048390</v>
      </c>
      <c r="G29" s="127">
        <f t="shared" si="0"/>
        <v>84.929149789111236</v>
      </c>
      <c r="H29" s="124">
        <v>11157</v>
      </c>
      <c r="I29" s="127">
        <f t="shared" si="1"/>
        <v>0.31083769602876077</v>
      </c>
      <c r="J29" s="124">
        <f t="shared" si="10"/>
        <v>3589333</v>
      </c>
      <c r="K29" s="127">
        <f t="shared" si="10"/>
        <v>99.999999999999986</v>
      </c>
    </row>
    <row r="30" spans="2:11" ht="24.95" customHeight="1" x14ac:dyDescent="0.15">
      <c r="B30" s="130"/>
      <c r="C30" s="131"/>
      <c r="D30" s="124"/>
      <c r="E30" s="124"/>
      <c r="F30" s="124"/>
      <c r="G30" s="124"/>
      <c r="H30" s="321" t="s">
        <v>190</v>
      </c>
      <c r="I30" s="321"/>
      <c r="J30" s="321"/>
      <c r="K30" s="321"/>
    </row>
    <row r="31" spans="2:11" ht="24.95" customHeight="1" x14ac:dyDescent="0.15">
      <c r="B31" s="132" t="s">
        <v>108</v>
      </c>
      <c r="C31" s="133" t="s">
        <v>191</v>
      </c>
      <c r="D31" s="325" t="s">
        <v>192</v>
      </c>
      <c r="E31" s="325"/>
      <c r="F31" s="325"/>
      <c r="G31" s="325"/>
      <c r="H31" s="325"/>
      <c r="I31" s="325"/>
      <c r="J31" s="325"/>
      <c r="K31" s="325"/>
    </row>
    <row r="32" spans="2:11" ht="24.95" customHeight="1" x14ac:dyDescent="0.15">
      <c r="B32" s="134"/>
      <c r="C32" s="133" t="s">
        <v>164</v>
      </c>
      <c r="D32" s="325" t="s">
        <v>193</v>
      </c>
      <c r="E32" s="325"/>
      <c r="F32" s="325"/>
      <c r="G32" s="325"/>
      <c r="H32" s="325"/>
      <c r="I32" s="325"/>
      <c r="J32" s="325"/>
      <c r="K32" s="325"/>
    </row>
    <row r="33" spans="2:11" ht="24.95" customHeight="1" x14ac:dyDescent="0.15">
      <c r="B33" s="134"/>
      <c r="C33" s="133" t="s">
        <v>194</v>
      </c>
      <c r="D33" s="325" t="s">
        <v>195</v>
      </c>
      <c r="E33" s="325"/>
      <c r="F33" s="325"/>
      <c r="G33" s="325"/>
      <c r="H33" s="325"/>
      <c r="I33" s="325"/>
      <c r="J33" s="325"/>
      <c r="K33" s="325"/>
    </row>
    <row r="34" spans="2:11" ht="24.95" customHeight="1" x14ac:dyDescent="0.15">
      <c r="B34" s="134"/>
      <c r="C34" s="133" t="s">
        <v>196</v>
      </c>
      <c r="D34" s="325" t="s">
        <v>197</v>
      </c>
      <c r="E34" s="325"/>
      <c r="F34" s="325"/>
      <c r="G34" s="325"/>
      <c r="H34" s="325"/>
      <c r="I34" s="325"/>
      <c r="J34" s="325"/>
      <c r="K34" s="325"/>
    </row>
    <row r="35" spans="2:11" ht="24.95" customHeight="1" x14ac:dyDescent="0.15">
      <c r="B35" s="134"/>
      <c r="C35" s="133" t="s">
        <v>198</v>
      </c>
      <c r="D35" s="325" t="s">
        <v>199</v>
      </c>
      <c r="E35" s="325"/>
      <c r="F35" s="325"/>
      <c r="G35" s="325"/>
      <c r="H35" s="325"/>
      <c r="I35" s="325"/>
      <c r="J35" s="325"/>
      <c r="K35" s="325"/>
    </row>
    <row r="36" spans="2:11" ht="24.95" customHeight="1" x14ac:dyDescent="0.15">
      <c r="B36" s="87"/>
      <c r="C36" s="87"/>
      <c r="D36" s="87"/>
      <c r="E36" s="87"/>
      <c r="F36" s="87"/>
      <c r="G36" s="87"/>
      <c r="H36" s="87"/>
      <c r="I36" s="87"/>
      <c r="J36" s="87"/>
      <c r="K36" s="87"/>
    </row>
    <row r="37" spans="2:11" ht="24.95" customHeight="1" x14ac:dyDescent="0.15">
      <c r="B37" s="326" t="s">
        <v>200</v>
      </c>
      <c r="C37" s="326"/>
      <c r="D37" s="326"/>
      <c r="E37" s="326"/>
      <c r="F37" s="326"/>
      <c r="G37" s="326"/>
      <c r="H37" s="326"/>
      <c r="I37" s="326"/>
      <c r="J37" s="87"/>
      <c r="K37" s="87"/>
    </row>
    <row r="38" spans="2:11" ht="24.95" customHeight="1" thickBot="1" x14ac:dyDescent="0.2">
      <c r="B38" s="116"/>
      <c r="C38" s="116"/>
      <c r="D38" s="305" t="s">
        <v>183</v>
      </c>
      <c r="E38" s="305"/>
      <c r="F38" s="305"/>
      <c r="G38" s="305"/>
      <c r="H38" s="273" t="s">
        <v>184</v>
      </c>
      <c r="I38" s="322"/>
      <c r="J38" s="305" t="s">
        <v>185</v>
      </c>
      <c r="K38" s="305"/>
    </row>
    <row r="39" spans="2:11" ht="24.95" customHeight="1" x14ac:dyDescent="0.15">
      <c r="B39" s="116"/>
      <c r="C39" s="116"/>
      <c r="D39" s="305"/>
      <c r="E39" s="305"/>
      <c r="F39" s="323" t="s">
        <v>186</v>
      </c>
      <c r="G39" s="324"/>
      <c r="H39" s="273"/>
      <c r="I39" s="322"/>
      <c r="J39" s="305"/>
      <c r="K39" s="305"/>
    </row>
    <row r="40" spans="2:11" ht="24.95" customHeight="1" x14ac:dyDescent="0.15">
      <c r="B40" s="117"/>
      <c r="C40" s="91"/>
      <c r="D40" s="91" t="s">
        <v>187</v>
      </c>
      <c r="E40" s="91" t="s">
        <v>188</v>
      </c>
      <c r="F40" s="24" t="s">
        <v>187</v>
      </c>
      <c r="G40" s="118" t="s">
        <v>188</v>
      </c>
      <c r="H40" s="24" t="s">
        <v>187</v>
      </c>
      <c r="I40" s="119" t="s">
        <v>188</v>
      </c>
      <c r="J40" s="91" t="s">
        <v>187</v>
      </c>
      <c r="K40" s="91" t="s">
        <v>188</v>
      </c>
    </row>
    <row r="41" spans="2:11" ht="24.95" customHeight="1" x14ac:dyDescent="0.15">
      <c r="B41" s="305" t="s">
        <v>125</v>
      </c>
      <c r="C41" s="305"/>
      <c r="D41" s="124">
        <v>120703</v>
      </c>
      <c r="E41" s="135">
        <f>D41/$J41*100</f>
        <v>99.308886566894017</v>
      </c>
      <c r="F41" s="124">
        <v>99143</v>
      </c>
      <c r="G41" s="135">
        <f>F41/$J41*100</f>
        <v>81.570308450507227</v>
      </c>
      <c r="H41" s="124">
        <v>840</v>
      </c>
      <c r="I41" s="135">
        <f>H41/$J41*100</f>
        <v>0.69111343310597895</v>
      </c>
      <c r="J41" s="124">
        <f>D41+H41</f>
        <v>121543</v>
      </c>
      <c r="K41" s="135">
        <f>E41+I41</f>
        <v>100</v>
      </c>
    </row>
    <row r="42" spans="2:11" ht="24.95" customHeight="1" x14ac:dyDescent="0.15">
      <c r="B42" s="305" t="s">
        <v>126</v>
      </c>
      <c r="C42" s="305"/>
      <c r="D42" s="124">
        <v>36620</v>
      </c>
      <c r="E42" s="135">
        <f t="shared" ref="E42:E46" si="12">D42/$J42*100</f>
        <v>99.768423920446807</v>
      </c>
      <c r="F42" s="124">
        <v>30910</v>
      </c>
      <c r="G42" s="135">
        <f t="shared" ref="G42:G46" si="13">F42/$J42*100</f>
        <v>84.211960223402798</v>
      </c>
      <c r="H42" s="124">
        <v>85</v>
      </c>
      <c r="I42" s="135">
        <f t="shared" ref="I42:I46" si="14">H42/$J42*100</f>
        <v>0.23157607955319437</v>
      </c>
      <c r="J42" s="124">
        <f t="shared" ref="J42:K46" si="15">D42+H42</f>
        <v>36705</v>
      </c>
      <c r="K42" s="135">
        <f t="shared" si="15"/>
        <v>100</v>
      </c>
    </row>
    <row r="43" spans="2:11" ht="24.95" customHeight="1" x14ac:dyDescent="0.15">
      <c r="B43" s="305" t="s">
        <v>127</v>
      </c>
      <c r="C43" s="305"/>
      <c r="D43" s="124">
        <v>55500</v>
      </c>
      <c r="E43" s="135">
        <f t="shared" si="12"/>
        <v>99.88301988661928</v>
      </c>
      <c r="F43" s="124">
        <v>47927</v>
      </c>
      <c r="G43" s="135">
        <f t="shared" si="13"/>
        <v>86.25393683073878</v>
      </c>
      <c r="H43" s="124">
        <v>65</v>
      </c>
      <c r="I43" s="135">
        <f t="shared" si="14"/>
        <v>0.11698011338072528</v>
      </c>
      <c r="J43" s="124">
        <f t="shared" si="15"/>
        <v>55565</v>
      </c>
      <c r="K43" s="135">
        <f t="shared" si="15"/>
        <v>100</v>
      </c>
    </row>
    <row r="44" spans="2:11" ht="24.95" customHeight="1" x14ac:dyDescent="0.15">
      <c r="B44" s="305" t="s">
        <v>128</v>
      </c>
      <c r="C44" s="305"/>
      <c r="D44" s="124">
        <v>14842</v>
      </c>
      <c r="E44" s="135">
        <f t="shared" si="12"/>
        <v>99.925940887362813</v>
      </c>
      <c r="F44" s="124">
        <v>12989</v>
      </c>
      <c r="G44" s="135">
        <f t="shared" si="13"/>
        <v>87.450346731300073</v>
      </c>
      <c r="H44" s="124">
        <v>11</v>
      </c>
      <c r="I44" s="135">
        <f t="shared" si="14"/>
        <v>7.4059112637177668E-2</v>
      </c>
      <c r="J44" s="124">
        <f t="shared" si="15"/>
        <v>14853</v>
      </c>
      <c r="K44" s="135">
        <f t="shared" si="15"/>
        <v>99.999999999999986</v>
      </c>
    </row>
    <row r="45" spans="2:11" ht="24.95" customHeight="1" x14ac:dyDescent="0.15">
      <c r="B45" s="305" t="s">
        <v>129</v>
      </c>
      <c r="C45" s="305"/>
      <c r="D45" s="124">
        <v>43209</v>
      </c>
      <c r="E45" s="135">
        <f t="shared" si="12"/>
        <v>99.85902472844927</v>
      </c>
      <c r="F45" s="124">
        <v>36994</v>
      </c>
      <c r="G45" s="135">
        <f t="shared" si="13"/>
        <v>85.495724520452967</v>
      </c>
      <c r="H45" s="124">
        <v>61</v>
      </c>
      <c r="I45" s="135">
        <f t="shared" si="14"/>
        <v>0.140975271550728</v>
      </c>
      <c r="J45" s="124">
        <f t="shared" si="15"/>
        <v>43270</v>
      </c>
      <c r="K45" s="135">
        <f t="shared" si="15"/>
        <v>100</v>
      </c>
    </row>
    <row r="46" spans="2:11" ht="24.95" customHeight="1" x14ac:dyDescent="0.15">
      <c r="B46" s="328" t="s">
        <v>201</v>
      </c>
      <c r="C46" s="329"/>
      <c r="D46" s="136">
        <f>SUM(D41:D45)</f>
        <v>270874</v>
      </c>
      <c r="E46" s="137">
        <f t="shared" si="12"/>
        <v>99.609466933396092</v>
      </c>
      <c r="F46" s="136">
        <f>SUM(F41:F45)</f>
        <v>227963</v>
      </c>
      <c r="G46" s="137">
        <f t="shared" si="13"/>
        <v>83.829651094375151</v>
      </c>
      <c r="H46" s="136">
        <f>SUM(H41:H45)</f>
        <v>1062</v>
      </c>
      <c r="I46" s="137">
        <f t="shared" si="14"/>
        <v>0.3905330666039068</v>
      </c>
      <c r="J46" s="136">
        <f t="shared" si="15"/>
        <v>271936</v>
      </c>
      <c r="K46" s="138">
        <f t="shared" si="15"/>
        <v>100</v>
      </c>
    </row>
    <row r="47" spans="2:11" ht="24.95" customHeight="1" x14ac:dyDescent="0.15">
      <c r="B47" s="87"/>
      <c r="C47" s="87"/>
      <c r="D47" s="87"/>
      <c r="E47" s="87"/>
      <c r="F47" s="87"/>
      <c r="G47" s="308" t="s">
        <v>202</v>
      </c>
      <c r="H47" s="308"/>
      <c r="I47" s="308"/>
      <c r="J47" s="308"/>
      <c r="K47" s="308"/>
    </row>
    <row r="48" spans="2:11" ht="24.95" customHeight="1" x14ac:dyDescent="0.15">
      <c r="B48" s="98" t="s">
        <v>203</v>
      </c>
      <c r="C48" s="99" t="s">
        <v>191</v>
      </c>
      <c r="D48" s="327" t="s">
        <v>204</v>
      </c>
      <c r="E48" s="327"/>
      <c r="F48" s="327"/>
      <c r="G48" s="327"/>
      <c r="H48" s="327"/>
      <c r="I48" s="327"/>
      <c r="J48" s="327"/>
      <c r="K48" s="327"/>
    </row>
    <row r="49" spans="2:11" ht="24.95" customHeight="1" x14ac:dyDescent="0.15">
      <c r="B49" s="87"/>
      <c r="C49" s="99" t="s">
        <v>164</v>
      </c>
      <c r="D49" s="327" t="s">
        <v>205</v>
      </c>
      <c r="E49" s="327"/>
      <c r="F49" s="327"/>
      <c r="G49" s="327"/>
      <c r="H49" s="327"/>
      <c r="I49" s="327"/>
      <c r="J49" s="327"/>
      <c r="K49" s="327"/>
    </row>
  </sheetData>
  <mergeCells count="32">
    <mergeCell ref="D48:K48"/>
    <mergeCell ref="D49:K49"/>
    <mergeCell ref="C1:H1"/>
    <mergeCell ref="B42:C42"/>
    <mergeCell ref="B43:C43"/>
    <mergeCell ref="B44:C44"/>
    <mergeCell ref="B45:C45"/>
    <mergeCell ref="B46:C46"/>
    <mergeCell ref="G47:K47"/>
    <mergeCell ref="D38:E39"/>
    <mergeCell ref="F38:G38"/>
    <mergeCell ref="H38:I39"/>
    <mergeCell ref="J38:K39"/>
    <mergeCell ref="F39:G39"/>
    <mergeCell ref="B41:C41"/>
    <mergeCell ref="D31:K31"/>
    <mergeCell ref="D32:K32"/>
    <mergeCell ref="D33:K33"/>
    <mergeCell ref="D34:K34"/>
    <mergeCell ref="D35:K35"/>
    <mergeCell ref="B37:I37"/>
    <mergeCell ref="H30:K30"/>
    <mergeCell ref="D3:E4"/>
    <mergeCell ref="F3:G3"/>
    <mergeCell ref="H3:I4"/>
    <mergeCell ref="J3:K4"/>
    <mergeCell ref="F4:G4"/>
    <mergeCell ref="B6:B9"/>
    <mergeCell ref="B11:B14"/>
    <mergeCell ref="B16:B19"/>
    <mergeCell ref="B21:B24"/>
    <mergeCell ref="B26:B29"/>
  </mergeCells>
  <phoneticPr fontId="1"/>
  <printOptions horizontalCentered="1"/>
  <pageMargins left="0.23622047244094491" right="0.23622047244094491" top="0.74803149606299213" bottom="0.74803149606299213" header="0.31496062992125984" footer="0.31496062992125984"/>
  <pageSetup paperSize="9" scale="62" orientation="portrait" r:id="rId1"/>
  <ignoredErrors>
    <ignoredError sqref="C31:C35 C48:C4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7"/>
  <sheetViews>
    <sheetView showGridLines="0" zoomScaleNormal="100" workbookViewId="0"/>
  </sheetViews>
  <sheetFormatPr defaultRowHeight="24.95" customHeight="1" x14ac:dyDescent="0.15"/>
  <cols>
    <col min="1" max="1" width="1.7109375" customWidth="1"/>
    <col min="2" max="2" width="10.7109375" customWidth="1"/>
    <col min="3" max="3" width="2.7109375" customWidth="1"/>
    <col min="4" max="9" width="13.7109375" customWidth="1"/>
    <col min="10" max="10" width="1.7109375" customWidth="1"/>
  </cols>
  <sheetData>
    <row r="1" spans="2:9" s="6" customFormat="1" ht="24.95" customHeight="1" x14ac:dyDescent="0.15">
      <c r="B1" s="6" t="s">
        <v>27</v>
      </c>
      <c r="C1" s="331" t="s">
        <v>206</v>
      </c>
      <c r="D1" s="331"/>
      <c r="E1" s="331"/>
      <c r="F1" s="331"/>
      <c r="G1" s="331"/>
      <c r="H1" s="331"/>
      <c r="I1" s="331"/>
    </row>
    <row r="3" spans="2:9" ht="24.95" customHeight="1" x14ac:dyDescent="0.25">
      <c r="B3" s="139"/>
      <c r="C3" s="139"/>
      <c r="D3" s="140"/>
      <c r="E3" s="140"/>
      <c r="F3" s="140"/>
      <c r="G3" s="140"/>
      <c r="H3" s="140"/>
      <c r="I3" s="141" t="s">
        <v>207</v>
      </c>
    </row>
    <row r="4" spans="2:9" ht="24.95" customHeight="1" x14ac:dyDescent="0.25">
      <c r="B4" s="296"/>
      <c r="C4" s="142"/>
      <c r="D4" s="332"/>
      <c r="E4" s="332"/>
      <c r="F4" s="332"/>
      <c r="G4" s="332"/>
      <c r="H4" s="332"/>
      <c r="I4" s="333" t="s">
        <v>208</v>
      </c>
    </row>
    <row r="5" spans="2:9" ht="24.95" customHeight="1" x14ac:dyDescent="0.25">
      <c r="B5" s="296"/>
      <c r="C5" s="142"/>
      <c r="D5" s="143"/>
      <c r="E5" s="143"/>
      <c r="F5" s="143"/>
      <c r="G5" s="333" t="s">
        <v>209</v>
      </c>
      <c r="H5" s="333" t="s">
        <v>210</v>
      </c>
      <c r="I5" s="333"/>
    </row>
    <row r="6" spans="2:9" ht="24.95" customHeight="1" x14ac:dyDescent="0.15">
      <c r="B6" s="296"/>
      <c r="C6" s="142"/>
      <c r="D6" s="144" t="s">
        <v>211</v>
      </c>
      <c r="E6" s="144" t="s">
        <v>212</v>
      </c>
      <c r="F6" s="144" t="s">
        <v>213</v>
      </c>
      <c r="G6" s="333"/>
      <c r="H6" s="333"/>
      <c r="I6" s="333"/>
    </row>
    <row r="7" spans="2:9" ht="24.95" customHeight="1" x14ac:dyDescent="0.15">
      <c r="B7" s="334">
        <v>1984</v>
      </c>
      <c r="C7" s="261" t="s">
        <v>214</v>
      </c>
      <c r="D7" s="145">
        <v>47</v>
      </c>
      <c r="E7" s="145">
        <v>22</v>
      </c>
      <c r="F7" s="145">
        <v>7</v>
      </c>
      <c r="G7" s="146">
        <v>76</v>
      </c>
      <c r="H7" s="145" t="s">
        <v>215</v>
      </c>
      <c r="I7" s="145">
        <v>76</v>
      </c>
    </row>
    <row r="8" spans="2:9" ht="24.95" customHeight="1" thickBot="1" x14ac:dyDescent="0.2">
      <c r="B8" s="334"/>
      <c r="C8" s="261"/>
      <c r="D8" s="147" t="s">
        <v>216</v>
      </c>
      <c r="E8" s="147" t="s">
        <v>216</v>
      </c>
      <c r="F8" s="147" t="s">
        <v>216</v>
      </c>
      <c r="G8" s="147" t="s">
        <v>216</v>
      </c>
      <c r="H8" s="147" t="s">
        <v>216</v>
      </c>
      <c r="I8" s="147"/>
    </row>
    <row r="9" spans="2:9" ht="24.95" customHeight="1" thickTop="1" thickBot="1" x14ac:dyDescent="0.2">
      <c r="B9" s="335">
        <v>1989</v>
      </c>
      <c r="C9" s="148"/>
      <c r="D9" s="149">
        <v>88</v>
      </c>
      <c r="E9" s="149">
        <v>41</v>
      </c>
      <c r="F9" s="149">
        <v>11</v>
      </c>
      <c r="G9" s="149">
        <v>140</v>
      </c>
      <c r="H9" s="149">
        <v>2</v>
      </c>
      <c r="I9" s="149">
        <v>142</v>
      </c>
    </row>
    <row r="10" spans="2:9" ht="24.95" customHeight="1" thickTop="1" thickBot="1" x14ac:dyDescent="0.2">
      <c r="B10" s="335"/>
      <c r="C10" s="150"/>
      <c r="D10" s="151">
        <v>0.87234042553191493</v>
      </c>
      <c r="E10" s="151">
        <v>0.86363636363636354</v>
      </c>
      <c r="F10" s="151">
        <v>0.5714285714285714</v>
      </c>
      <c r="G10" s="151">
        <v>0.84210526315789469</v>
      </c>
      <c r="H10" s="152" t="s">
        <v>216</v>
      </c>
      <c r="I10" s="151">
        <v>0.86842105263157898</v>
      </c>
    </row>
    <row r="11" spans="2:9" ht="24.95" customHeight="1" thickTop="1" thickBot="1" x14ac:dyDescent="0.2">
      <c r="B11" s="330">
        <v>1994</v>
      </c>
      <c r="C11" s="153"/>
      <c r="D11" s="145">
        <v>91</v>
      </c>
      <c r="E11" s="145">
        <v>49</v>
      </c>
      <c r="F11" s="145">
        <v>12</v>
      </c>
      <c r="G11" s="146">
        <v>152</v>
      </c>
      <c r="H11" s="145">
        <v>2</v>
      </c>
      <c r="I11" s="146">
        <v>154</v>
      </c>
    </row>
    <row r="12" spans="2:9" ht="24.95" customHeight="1" thickTop="1" thickBot="1" x14ac:dyDescent="0.2">
      <c r="B12" s="330"/>
      <c r="C12" s="154"/>
      <c r="D12" s="155">
        <v>3.4090909090909172E-2</v>
      </c>
      <c r="E12" s="155">
        <v>0.19512195121951215</v>
      </c>
      <c r="F12" s="155">
        <v>9.0909090909090828E-2</v>
      </c>
      <c r="G12" s="155">
        <v>8.5714285714285632E-2</v>
      </c>
      <c r="H12" s="155">
        <v>0</v>
      </c>
      <c r="I12" s="155">
        <v>8.4507042253521236E-2</v>
      </c>
    </row>
    <row r="13" spans="2:9" ht="24.95" customHeight="1" thickTop="1" thickBot="1" x14ac:dyDescent="0.2">
      <c r="B13" s="330">
        <v>1999</v>
      </c>
      <c r="C13" s="153"/>
      <c r="D13" s="149">
        <v>92</v>
      </c>
      <c r="E13" s="149">
        <v>51</v>
      </c>
      <c r="F13" s="149">
        <v>12</v>
      </c>
      <c r="G13" s="149">
        <v>155</v>
      </c>
      <c r="H13" s="149">
        <v>7</v>
      </c>
      <c r="I13" s="149">
        <v>162</v>
      </c>
    </row>
    <row r="14" spans="2:9" ht="24.95" customHeight="1" thickTop="1" thickBot="1" x14ac:dyDescent="0.2">
      <c r="B14" s="330"/>
      <c r="C14" s="153"/>
      <c r="D14" s="151">
        <v>1.098901098901095E-2</v>
      </c>
      <c r="E14" s="151">
        <v>4.081632653061229E-2</v>
      </c>
      <c r="F14" s="151">
        <v>0</v>
      </c>
      <c r="G14" s="151">
        <v>1.9736842105263053E-2</v>
      </c>
      <c r="H14" s="151">
        <v>2.5</v>
      </c>
      <c r="I14" s="151">
        <v>5.1948051948051965E-2</v>
      </c>
    </row>
    <row r="15" spans="2:9" ht="24.95" customHeight="1" thickTop="1" thickBot="1" x14ac:dyDescent="0.2">
      <c r="B15" s="330">
        <v>2004</v>
      </c>
      <c r="C15" s="156"/>
      <c r="D15" s="146">
        <v>75</v>
      </c>
      <c r="E15" s="146">
        <v>45</v>
      </c>
      <c r="F15" s="146">
        <v>17</v>
      </c>
      <c r="G15" s="146">
        <v>137</v>
      </c>
      <c r="H15" s="146">
        <v>17</v>
      </c>
      <c r="I15" s="146">
        <v>154</v>
      </c>
    </row>
    <row r="16" spans="2:9" ht="24.95" customHeight="1" thickTop="1" thickBot="1" x14ac:dyDescent="0.2">
      <c r="B16" s="330"/>
      <c r="C16" s="154"/>
      <c r="D16" s="155">
        <v>-0.18478260869565222</v>
      </c>
      <c r="E16" s="155">
        <v>-0.11764705882352944</v>
      </c>
      <c r="F16" s="155">
        <v>0.41666666666666674</v>
      </c>
      <c r="G16" s="155">
        <v>-0.11612903225806448</v>
      </c>
      <c r="H16" s="155">
        <v>1.4285714285714284</v>
      </c>
      <c r="I16" s="155">
        <v>-4.9382716049382713E-2</v>
      </c>
    </row>
    <row r="17" spans="2:9" ht="24.95" customHeight="1" thickTop="1" thickBot="1" x14ac:dyDescent="0.2">
      <c r="B17" s="330">
        <v>2009</v>
      </c>
      <c r="C17" s="153"/>
      <c r="D17" s="149">
        <v>72</v>
      </c>
      <c r="E17" s="149">
        <v>36</v>
      </c>
      <c r="F17" s="149">
        <v>11</v>
      </c>
      <c r="G17" s="149">
        <v>119</v>
      </c>
      <c r="H17" s="149">
        <v>31</v>
      </c>
      <c r="I17" s="149">
        <v>150</v>
      </c>
    </row>
    <row r="18" spans="2:9" ht="24.95" customHeight="1" thickTop="1" thickBot="1" x14ac:dyDescent="0.2">
      <c r="B18" s="330"/>
      <c r="C18" s="153"/>
      <c r="D18" s="151">
        <v>-4.0000000000000036E-2</v>
      </c>
      <c r="E18" s="151">
        <v>-0.19999999999999996</v>
      </c>
      <c r="F18" s="151">
        <v>-0.3529411764705882</v>
      </c>
      <c r="G18" s="151">
        <v>-0.13138686131386856</v>
      </c>
      <c r="H18" s="151">
        <v>0.82352941176470584</v>
      </c>
      <c r="I18" s="151">
        <v>-2.5974025974025983E-2</v>
      </c>
    </row>
    <row r="19" spans="2:9" ht="24.95" customHeight="1" thickTop="1" x14ac:dyDescent="0.15">
      <c r="B19" s="336">
        <v>2014</v>
      </c>
      <c r="C19" s="156"/>
      <c r="D19" s="146">
        <v>69</v>
      </c>
      <c r="E19" s="146">
        <v>30</v>
      </c>
      <c r="F19" s="146">
        <v>9</v>
      </c>
      <c r="G19" s="146">
        <v>108</v>
      </c>
      <c r="H19" s="146">
        <v>39</v>
      </c>
      <c r="I19" s="146">
        <v>147</v>
      </c>
    </row>
    <row r="20" spans="2:9" ht="24.95" customHeight="1" thickBot="1" x14ac:dyDescent="0.2">
      <c r="B20" s="337"/>
      <c r="C20" s="154"/>
      <c r="D20" s="155">
        <v>-4.166666666666663E-2</v>
      </c>
      <c r="E20" s="155">
        <v>-0.16666666666666663</v>
      </c>
      <c r="F20" s="155">
        <v>-0.18181818181818177</v>
      </c>
      <c r="G20" s="155">
        <v>-9.2436974789915971E-2</v>
      </c>
      <c r="H20" s="155">
        <v>0.25806451612903225</v>
      </c>
      <c r="I20" s="155">
        <v>-2.0000000000000018E-2</v>
      </c>
    </row>
    <row r="21" spans="2:9" ht="24.95" customHeight="1" thickTop="1" x14ac:dyDescent="0.15">
      <c r="B21" s="338">
        <v>2019</v>
      </c>
      <c r="C21" s="153"/>
      <c r="D21" s="149">
        <v>64</v>
      </c>
      <c r="E21" s="149">
        <v>30</v>
      </c>
      <c r="F21" s="149">
        <v>7</v>
      </c>
      <c r="G21" s="149">
        <v>101</v>
      </c>
      <c r="H21" s="149">
        <v>45</v>
      </c>
      <c r="I21" s="149">
        <v>146</v>
      </c>
    </row>
    <row r="22" spans="2:9" ht="24.95" customHeight="1" x14ac:dyDescent="0.15">
      <c r="B22" s="338"/>
      <c r="C22" s="153"/>
      <c r="D22" s="151">
        <v>-7.2463768115942018E-2</v>
      </c>
      <c r="E22" s="151">
        <v>0</v>
      </c>
      <c r="F22" s="151">
        <v>-0.22222222222222221</v>
      </c>
      <c r="G22" s="151">
        <v>-6.481481481481477E-2</v>
      </c>
      <c r="H22" s="151">
        <v>0.15384615384615374</v>
      </c>
      <c r="I22" s="151">
        <v>-6.8027210884353817E-3</v>
      </c>
    </row>
    <row r="23" spans="2:9" ht="24.95" customHeight="1" x14ac:dyDescent="0.15">
      <c r="B23" s="339" t="s">
        <v>217</v>
      </c>
      <c r="C23" s="339"/>
      <c r="D23" s="339"/>
      <c r="E23" s="339"/>
      <c r="F23" s="339"/>
      <c r="G23" s="339"/>
      <c r="H23" s="339"/>
      <c r="I23" s="339"/>
    </row>
    <row r="24" spans="2:9" ht="24.95" customHeight="1" x14ac:dyDescent="0.15">
      <c r="B24" s="311" t="s">
        <v>218</v>
      </c>
      <c r="C24" s="311"/>
      <c r="D24" s="311"/>
      <c r="E24" s="311"/>
      <c r="F24" s="311"/>
      <c r="G24" s="311"/>
      <c r="H24" s="311"/>
      <c r="I24" s="311"/>
    </row>
    <row r="25" spans="2:9" ht="24.95" customHeight="1" x14ac:dyDescent="0.15">
      <c r="B25" s="157"/>
      <c r="C25" s="157"/>
      <c r="D25" s="157"/>
      <c r="E25" s="157"/>
      <c r="F25" s="157"/>
      <c r="G25" s="157"/>
      <c r="H25" s="157"/>
      <c r="I25" s="157"/>
    </row>
    <row r="26" spans="2:9" ht="24.95" customHeight="1" x14ac:dyDescent="0.15">
      <c r="B26" s="157"/>
      <c r="C26" s="157"/>
      <c r="D26" s="157"/>
      <c r="E26" s="157"/>
      <c r="F26" s="157"/>
      <c r="G26" s="157"/>
      <c r="H26" s="157"/>
      <c r="I26" s="157"/>
    </row>
    <row r="27" spans="2:9" ht="24.95" customHeight="1" x14ac:dyDescent="0.15">
      <c r="B27" s="157"/>
      <c r="C27" s="157"/>
      <c r="D27" s="157"/>
      <c r="E27" s="157"/>
      <c r="F27" s="157"/>
      <c r="G27" s="157"/>
      <c r="H27" s="157"/>
      <c r="I27" s="157"/>
    </row>
    <row r="28" spans="2:9" ht="24.95" customHeight="1" x14ac:dyDescent="0.15">
      <c r="B28" s="157"/>
      <c r="C28" s="157"/>
      <c r="D28" s="157"/>
      <c r="E28" s="157"/>
      <c r="F28" s="157"/>
      <c r="G28" s="157"/>
      <c r="H28" s="157"/>
      <c r="I28" s="157"/>
    </row>
    <row r="29" spans="2:9" ht="24.95" customHeight="1" x14ac:dyDescent="0.15">
      <c r="B29" s="157"/>
      <c r="C29" s="157"/>
      <c r="D29" s="157"/>
      <c r="E29" s="157"/>
      <c r="F29" s="157"/>
      <c r="G29" s="157"/>
      <c r="H29" s="157"/>
      <c r="I29" s="157"/>
    </row>
    <row r="30" spans="2:9" ht="24.95" customHeight="1" x14ac:dyDescent="0.15">
      <c r="B30" s="157"/>
      <c r="C30" s="157"/>
      <c r="D30" s="157"/>
      <c r="E30" s="157"/>
      <c r="F30" s="157"/>
      <c r="G30" s="157"/>
      <c r="H30" s="157"/>
      <c r="I30" s="157"/>
    </row>
    <row r="31" spans="2:9" ht="24.95" customHeight="1" x14ac:dyDescent="0.15">
      <c r="B31" s="157"/>
      <c r="C31" s="157"/>
      <c r="D31" s="157"/>
      <c r="E31" s="157"/>
      <c r="F31" s="157"/>
      <c r="G31" s="157"/>
      <c r="H31" s="157"/>
      <c r="I31" s="157"/>
    </row>
    <row r="32" spans="2:9" ht="24.95" customHeight="1" x14ac:dyDescent="0.15">
      <c r="B32" s="157"/>
      <c r="C32" s="157"/>
      <c r="D32" s="157"/>
      <c r="E32" s="157"/>
      <c r="F32" s="157"/>
      <c r="G32" s="157"/>
      <c r="H32" s="157"/>
      <c r="I32" s="157"/>
    </row>
    <row r="33" spans="2:9" ht="24.95" customHeight="1" x14ac:dyDescent="0.15">
      <c r="B33" s="157"/>
      <c r="C33" s="157"/>
      <c r="D33" s="157"/>
      <c r="E33" s="157"/>
      <c r="F33" s="157"/>
      <c r="G33" s="157"/>
      <c r="H33" s="157"/>
      <c r="I33" s="157"/>
    </row>
    <row r="34" spans="2:9" ht="24.95" customHeight="1" x14ac:dyDescent="0.15">
      <c r="B34" s="157"/>
      <c r="C34" s="157"/>
      <c r="D34" s="157"/>
      <c r="E34" s="157"/>
      <c r="F34" s="157"/>
      <c r="G34" s="157"/>
      <c r="H34" s="157"/>
      <c r="I34" s="157"/>
    </row>
    <row r="35" spans="2:9" ht="24.95" customHeight="1" x14ac:dyDescent="0.15">
      <c r="B35" s="157"/>
      <c r="C35" s="157"/>
      <c r="D35" s="157"/>
      <c r="E35" s="157"/>
      <c r="F35" s="157"/>
      <c r="G35" s="157"/>
      <c r="H35" s="157"/>
      <c r="I35" s="157"/>
    </row>
    <row r="36" spans="2:9" ht="24.95" customHeight="1" x14ac:dyDescent="0.15">
      <c r="B36" s="157"/>
      <c r="C36" s="157"/>
      <c r="D36" s="157"/>
      <c r="E36" s="157"/>
      <c r="F36" s="157"/>
      <c r="G36" s="157"/>
      <c r="H36" s="157"/>
      <c r="I36" s="157"/>
    </row>
    <row r="37" spans="2:9" ht="24.95" customHeight="1" x14ac:dyDescent="0.15">
      <c r="B37" s="157"/>
      <c r="C37" s="157"/>
      <c r="D37" s="157"/>
      <c r="E37" s="157"/>
      <c r="F37" s="157"/>
      <c r="G37" s="157"/>
      <c r="H37" s="157"/>
      <c r="I37" s="157"/>
    </row>
    <row r="38" spans="2:9" ht="24.95" customHeight="1" x14ac:dyDescent="0.15">
      <c r="B38" s="157"/>
      <c r="C38" s="157"/>
      <c r="D38" s="157"/>
      <c r="E38" s="157"/>
      <c r="F38" s="157"/>
      <c r="G38" s="157"/>
      <c r="H38" s="157"/>
      <c r="I38" s="157"/>
    </row>
    <row r="39" spans="2:9" ht="24.95" customHeight="1" x14ac:dyDescent="0.15">
      <c r="B39" s="157"/>
      <c r="C39" s="157"/>
      <c r="D39" s="157"/>
      <c r="E39" s="157"/>
      <c r="F39" s="157"/>
      <c r="G39" s="157"/>
      <c r="H39" s="157"/>
      <c r="I39" s="157"/>
    </row>
    <row r="40" spans="2:9" ht="24.95" customHeight="1" x14ac:dyDescent="0.15">
      <c r="B40" s="157"/>
      <c r="C40" s="157"/>
      <c r="D40" s="157"/>
      <c r="E40" s="157"/>
      <c r="F40" s="157"/>
      <c r="G40" s="157"/>
      <c r="H40" s="157"/>
      <c r="I40" s="157"/>
    </row>
    <row r="41" spans="2:9" ht="24.95" customHeight="1" x14ac:dyDescent="0.15">
      <c r="B41" s="157"/>
      <c r="C41" s="157"/>
      <c r="D41" s="157"/>
      <c r="E41" s="157"/>
      <c r="F41" s="157"/>
      <c r="G41" s="157"/>
      <c r="H41" s="157"/>
      <c r="I41" s="157"/>
    </row>
    <row r="42" spans="2:9" ht="24.95" customHeight="1" x14ac:dyDescent="0.15">
      <c r="B42" s="157"/>
      <c r="C42" s="157"/>
      <c r="D42" s="157"/>
      <c r="E42" s="157"/>
      <c r="F42" s="157"/>
      <c r="G42" s="157"/>
      <c r="H42" s="157"/>
      <c r="I42" s="157"/>
    </row>
    <row r="43" spans="2:9" ht="24.95" customHeight="1" x14ac:dyDescent="0.15">
      <c r="B43" s="157"/>
      <c r="C43" s="157"/>
      <c r="D43" s="157"/>
      <c r="E43" s="157"/>
      <c r="F43" s="157"/>
      <c r="G43" s="157"/>
      <c r="H43" s="157"/>
      <c r="I43" s="157"/>
    </row>
    <row r="44" spans="2:9" ht="24.95" customHeight="1" x14ac:dyDescent="0.15">
      <c r="B44" s="157"/>
      <c r="C44" s="157"/>
      <c r="D44" s="157"/>
      <c r="E44" s="157"/>
      <c r="F44" s="157"/>
      <c r="G44" s="157"/>
      <c r="H44" s="157"/>
      <c r="I44" s="157"/>
    </row>
    <row r="45" spans="2:9" ht="24.95" customHeight="1" x14ac:dyDescent="0.15">
      <c r="B45" s="157"/>
      <c r="C45" s="157"/>
      <c r="D45" s="157"/>
      <c r="E45" s="157"/>
      <c r="F45" s="157"/>
      <c r="G45" s="157"/>
      <c r="H45" s="157"/>
      <c r="I45" s="157"/>
    </row>
    <row r="46" spans="2:9" ht="24.95" customHeight="1" x14ac:dyDescent="0.15">
      <c r="B46" s="157"/>
      <c r="C46" s="157"/>
      <c r="D46" s="157"/>
      <c r="E46" s="157"/>
      <c r="F46" s="157"/>
      <c r="G46" s="157"/>
      <c r="H46" s="157"/>
      <c r="I46" s="157"/>
    </row>
    <row r="47" spans="2:9" ht="24.95" customHeight="1" x14ac:dyDescent="0.15">
      <c r="B47" s="157"/>
      <c r="C47" s="157"/>
      <c r="D47" s="157"/>
      <c r="E47" s="157"/>
      <c r="F47" s="157"/>
      <c r="G47" s="157"/>
      <c r="H47" s="157"/>
      <c r="I47" s="157"/>
    </row>
  </sheetData>
  <mergeCells count="17">
    <mergeCell ref="B17:B18"/>
    <mergeCell ref="B19:B20"/>
    <mergeCell ref="B21:B22"/>
    <mergeCell ref="B23:I23"/>
    <mergeCell ref="B24:I24"/>
    <mergeCell ref="B15:B16"/>
    <mergeCell ref="C1:I1"/>
    <mergeCell ref="B4:B6"/>
    <mergeCell ref="D4:H4"/>
    <mergeCell ref="I4:I6"/>
    <mergeCell ref="G5:G6"/>
    <mergeCell ref="H5:H6"/>
    <mergeCell ref="B7:B8"/>
    <mergeCell ref="C7:C8"/>
    <mergeCell ref="B9:B10"/>
    <mergeCell ref="B11:B12"/>
    <mergeCell ref="B13:B14"/>
  </mergeCells>
  <phoneticPr fontId="1"/>
  <printOptions horizontalCentered="1"/>
  <pageMargins left="0.70866141732283472" right="0.70866141732283472" top="0.74803149606299213" bottom="0.74803149606299213" header="0.31496062992125984" footer="0.31496062992125984"/>
  <pageSetup paperSize="9" scale="8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5"/>
  <sheetViews>
    <sheetView showGridLines="0" zoomScaleNormal="100" workbookViewId="0"/>
  </sheetViews>
  <sheetFormatPr defaultRowHeight="24.95" customHeight="1" x14ac:dyDescent="0.15"/>
  <cols>
    <col min="1" max="1" width="1.7109375" customWidth="1"/>
    <col min="2" max="2" width="18.5703125" customWidth="1"/>
    <col min="3" max="11" width="13.7109375" customWidth="1"/>
    <col min="12" max="12" width="1.7109375" customWidth="1"/>
  </cols>
  <sheetData>
    <row r="1" spans="2:12" s="6" customFormat="1" ht="30" customHeight="1" x14ac:dyDescent="0.15">
      <c r="B1" s="214" t="s">
        <v>28</v>
      </c>
      <c r="C1" s="284" t="s">
        <v>219</v>
      </c>
      <c r="D1" s="284"/>
      <c r="E1" s="284"/>
      <c r="F1" s="284"/>
      <c r="G1" s="284"/>
      <c r="H1" s="284"/>
    </row>
    <row r="3" spans="2:12" ht="24.95" customHeight="1" x14ac:dyDescent="0.15">
      <c r="B3" s="158" t="s">
        <v>220</v>
      </c>
      <c r="C3" s="159"/>
      <c r="D3" s="159"/>
      <c r="E3" s="159"/>
      <c r="F3" s="159"/>
      <c r="G3" s="159"/>
      <c r="H3" s="159"/>
      <c r="I3" s="159"/>
      <c r="J3" s="159"/>
      <c r="K3" s="160" t="s">
        <v>221</v>
      </c>
      <c r="L3" s="8"/>
    </row>
    <row r="4" spans="2:12" ht="24.95" customHeight="1" thickBot="1" x14ac:dyDescent="0.2">
      <c r="B4" s="161"/>
      <c r="C4" s="232">
        <v>2012</v>
      </c>
      <c r="D4" s="232">
        <v>2013</v>
      </c>
      <c r="E4" s="232">
        <v>2014</v>
      </c>
      <c r="F4" s="232">
        <v>2015</v>
      </c>
      <c r="G4" s="232">
        <v>2016</v>
      </c>
      <c r="H4" s="232">
        <v>2017</v>
      </c>
      <c r="I4" s="232">
        <v>2018</v>
      </c>
      <c r="J4" s="232">
        <v>2019</v>
      </c>
      <c r="K4" s="232">
        <v>2020</v>
      </c>
      <c r="L4" s="8"/>
    </row>
    <row r="5" spans="2:12" ht="24.95" customHeight="1" thickBot="1" x14ac:dyDescent="0.2">
      <c r="B5" s="163" t="s">
        <v>112</v>
      </c>
      <c r="C5" s="164">
        <v>60526</v>
      </c>
      <c r="D5" s="164">
        <v>55226</v>
      </c>
      <c r="E5" s="164">
        <v>58553</v>
      </c>
      <c r="F5" s="165">
        <v>67325</v>
      </c>
      <c r="G5" s="165">
        <v>75666</v>
      </c>
      <c r="H5" s="165">
        <v>83694</v>
      </c>
      <c r="I5" s="165">
        <v>72991</v>
      </c>
      <c r="J5" s="252">
        <v>74573</v>
      </c>
      <c r="K5" s="166">
        <v>58002</v>
      </c>
      <c r="L5" s="8"/>
    </row>
    <row r="6" spans="2:12" ht="24.95" customHeight="1" x14ac:dyDescent="0.15">
      <c r="B6" s="167" t="s">
        <v>113</v>
      </c>
      <c r="C6" s="168">
        <v>200188</v>
      </c>
      <c r="D6" s="168">
        <v>191705</v>
      </c>
      <c r="E6" s="168">
        <v>187891</v>
      </c>
      <c r="F6" s="169">
        <v>187963</v>
      </c>
      <c r="G6" s="169">
        <v>190554</v>
      </c>
      <c r="H6" s="169">
        <v>195372</v>
      </c>
      <c r="I6" s="169">
        <v>193476</v>
      </c>
      <c r="J6" s="170">
        <v>188997</v>
      </c>
      <c r="K6" s="170">
        <v>179256</v>
      </c>
      <c r="L6" s="8"/>
    </row>
    <row r="7" spans="2:12" ht="24.95" customHeight="1" x14ac:dyDescent="0.15">
      <c r="B7" s="171" t="s">
        <v>222</v>
      </c>
      <c r="C7" s="168">
        <v>24907</v>
      </c>
      <c r="D7" s="168">
        <v>22513</v>
      </c>
      <c r="E7" s="168">
        <v>22908</v>
      </c>
      <c r="F7" s="169">
        <v>21994</v>
      </c>
      <c r="G7" s="169">
        <v>21640</v>
      </c>
      <c r="H7" s="169">
        <v>21830</v>
      </c>
      <c r="I7" s="169">
        <v>20748</v>
      </c>
      <c r="J7" s="170">
        <v>20725</v>
      </c>
      <c r="K7" s="170">
        <v>20186</v>
      </c>
      <c r="L7" s="8"/>
    </row>
    <row r="8" spans="2:12" ht="24.95" customHeight="1" x14ac:dyDescent="0.15">
      <c r="B8" s="172" t="s">
        <v>223</v>
      </c>
      <c r="C8" s="168">
        <v>33920</v>
      </c>
      <c r="D8" s="168">
        <v>33443</v>
      </c>
      <c r="E8" s="168">
        <v>34715</v>
      </c>
      <c r="F8" s="169">
        <v>34880</v>
      </c>
      <c r="G8" s="169">
        <v>36822</v>
      </c>
      <c r="H8" s="169">
        <v>37668</v>
      </c>
      <c r="I8" s="169">
        <v>36835</v>
      </c>
      <c r="J8" s="170">
        <v>35973</v>
      </c>
      <c r="K8" s="170">
        <v>32983</v>
      </c>
      <c r="L8" s="8"/>
    </row>
    <row r="9" spans="2:12" ht="24.95" customHeight="1" x14ac:dyDescent="0.15">
      <c r="B9" s="167" t="s">
        <v>116</v>
      </c>
      <c r="C9" s="168">
        <v>416787</v>
      </c>
      <c r="D9" s="168">
        <v>396598</v>
      </c>
      <c r="E9" s="168">
        <v>396309</v>
      </c>
      <c r="F9" s="169">
        <v>406816</v>
      </c>
      <c r="G9" s="169">
        <v>423052</v>
      </c>
      <c r="H9" s="169">
        <v>444079</v>
      </c>
      <c r="I9" s="169">
        <v>426167</v>
      </c>
      <c r="J9" s="170">
        <v>420845</v>
      </c>
      <c r="K9" s="170">
        <v>389558</v>
      </c>
      <c r="L9" s="8"/>
    </row>
    <row r="10" spans="2:12" ht="24.95" customHeight="1" x14ac:dyDescent="0.15">
      <c r="B10" s="173"/>
      <c r="C10" s="162"/>
      <c r="D10" s="162"/>
      <c r="E10" s="162"/>
      <c r="F10" s="174"/>
      <c r="G10" s="174"/>
      <c r="H10" s="162"/>
      <c r="I10" s="162"/>
      <c r="J10" s="162"/>
      <c r="K10" s="162"/>
      <c r="L10" s="162"/>
    </row>
    <row r="11" spans="2:12" ht="24.95" customHeight="1" x14ac:dyDescent="0.15">
      <c r="B11" s="340"/>
      <c r="C11" s="281" t="s">
        <v>281</v>
      </c>
      <c r="D11" s="175"/>
      <c r="E11" s="176"/>
      <c r="F11" s="175"/>
      <c r="G11" s="175"/>
      <c r="H11" s="162"/>
      <c r="I11" s="177"/>
      <c r="J11" s="177"/>
      <c r="K11" s="177"/>
      <c r="L11" s="162"/>
    </row>
    <row r="12" spans="2:12" ht="24.95" customHeight="1" thickBot="1" x14ac:dyDescent="0.2">
      <c r="B12" s="341"/>
      <c r="C12" s="281"/>
      <c r="D12" s="178" t="s">
        <v>224</v>
      </c>
      <c r="E12" s="179" t="s">
        <v>225</v>
      </c>
      <c r="F12" s="180" t="s">
        <v>226</v>
      </c>
      <c r="G12" s="180" t="s">
        <v>227</v>
      </c>
      <c r="H12" s="162"/>
      <c r="I12" s="181"/>
      <c r="J12" s="177"/>
      <c r="K12" s="177"/>
      <c r="L12" s="162"/>
    </row>
    <row r="13" spans="2:12" ht="24.95" customHeight="1" thickBot="1" x14ac:dyDescent="0.2">
      <c r="B13" s="163" t="s">
        <v>112</v>
      </c>
      <c r="C13" s="165">
        <f t="shared" ref="C13:C16" si="0">SUM(D13:G13)</f>
        <v>47448</v>
      </c>
      <c r="D13" s="182">
        <f>[2]Data!C30</f>
        <v>27271</v>
      </c>
      <c r="E13" s="183">
        <f>[2]Data!M30</f>
        <v>525</v>
      </c>
      <c r="F13" s="165">
        <f>[2]Data!S30</f>
        <v>3671</v>
      </c>
      <c r="G13" s="184">
        <f>[2]Data!Y30</f>
        <v>15981</v>
      </c>
      <c r="H13" s="162"/>
      <c r="I13" s="185"/>
      <c r="J13" s="185"/>
      <c r="K13" s="185"/>
      <c r="L13" s="162"/>
    </row>
    <row r="14" spans="2:12" ht="24.95" customHeight="1" x14ac:dyDescent="0.15">
      <c r="B14" s="167" t="s">
        <v>113</v>
      </c>
      <c r="C14" s="169">
        <f t="shared" si="0"/>
        <v>180354</v>
      </c>
      <c r="D14" s="186">
        <f>[2]Data!C16</f>
        <v>111473</v>
      </c>
      <c r="E14" s="187">
        <f>[2]Data!M16</f>
        <v>947</v>
      </c>
      <c r="F14" s="169">
        <f>[2]Data!S16</f>
        <v>8155</v>
      </c>
      <c r="G14" s="169">
        <f>[2]Data!Y16</f>
        <v>59779</v>
      </c>
      <c r="H14" s="162"/>
      <c r="I14" s="185"/>
      <c r="J14" s="185"/>
      <c r="K14" s="185"/>
      <c r="L14" s="162"/>
    </row>
    <row r="15" spans="2:12" ht="24.95" customHeight="1" x14ac:dyDescent="0.15">
      <c r="B15" s="171" t="s">
        <v>222</v>
      </c>
      <c r="C15" s="169">
        <f t="shared" si="0"/>
        <v>19946</v>
      </c>
      <c r="D15" s="186">
        <f>[2]Data!C17</f>
        <v>12727</v>
      </c>
      <c r="E15" s="187">
        <f>[2]Data!M17</f>
        <v>209</v>
      </c>
      <c r="F15" s="169">
        <f>[2]Data!S17</f>
        <v>1002</v>
      </c>
      <c r="G15" s="169">
        <f>[2]Data!Y17</f>
        <v>6008</v>
      </c>
      <c r="H15" s="162"/>
      <c r="I15" s="185"/>
      <c r="J15" s="185"/>
      <c r="K15" s="185"/>
      <c r="L15" s="162"/>
    </row>
    <row r="16" spans="2:12" ht="24.95" customHeight="1" x14ac:dyDescent="0.15">
      <c r="B16" s="171" t="s">
        <v>223</v>
      </c>
      <c r="C16" s="169">
        <f t="shared" si="0"/>
        <v>33459</v>
      </c>
      <c r="D16" s="186">
        <f>[2]Data!C26</f>
        <v>25319</v>
      </c>
      <c r="E16" s="187">
        <f>[2]Data!M26</f>
        <v>245</v>
      </c>
      <c r="F16" s="169">
        <f>[2]Data!S26</f>
        <v>1541</v>
      </c>
      <c r="G16" s="169">
        <f>[2]Data!Y26</f>
        <v>6354</v>
      </c>
      <c r="H16" s="162"/>
      <c r="I16" s="185"/>
      <c r="J16" s="185"/>
      <c r="K16" s="185"/>
      <c r="L16" s="162"/>
    </row>
    <row r="17" spans="2:12" ht="24.95" customHeight="1" x14ac:dyDescent="0.15">
      <c r="B17" s="167" t="s">
        <v>116</v>
      </c>
      <c r="C17" s="169">
        <f>SUM(D17:G17)</f>
        <v>381301</v>
      </c>
      <c r="D17" s="186">
        <f>[2]Data!C3</f>
        <v>222452</v>
      </c>
      <c r="E17" s="187">
        <f>[2]Data!M3</f>
        <v>3762</v>
      </c>
      <c r="F17" s="169">
        <f>[2]Data!S3</f>
        <v>22078</v>
      </c>
      <c r="G17" s="169">
        <f>[2]Data!Y3</f>
        <v>133009</v>
      </c>
      <c r="H17" s="162"/>
      <c r="I17" s="185"/>
      <c r="J17" s="185"/>
      <c r="K17" s="185"/>
      <c r="L17" s="162"/>
    </row>
    <row r="18" spans="2:12" ht="24.95" customHeight="1" x14ac:dyDescent="0.15">
      <c r="B18" s="188" t="s">
        <v>228</v>
      </c>
      <c r="C18" s="189"/>
      <c r="D18" s="190"/>
      <c r="E18" s="190"/>
      <c r="F18" s="190"/>
      <c r="G18" s="191"/>
      <c r="H18" s="190"/>
      <c r="I18" s="192"/>
      <c r="J18" s="192"/>
      <c r="K18" s="192"/>
      <c r="L18" s="162"/>
    </row>
    <row r="19" spans="2:12" ht="24.95" customHeight="1" x14ac:dyDescent="0.15">
      <c r="B19" s="193" t="s">
        <v>229</v>
      </c>
      <c r="C19" s="189"/>
      <c r="D19" s="190"/>
      <c r="E19" s="190"/>
      <c r="F19" s="190"/>
      <c r="G19" s="191"/>
      <c r="H19" s="190"/>
      <c r="I19" s="192"/>
      <c r="J19" s="192"/>
      <c r="K19" s="192"/>
      <c r="L19" s="162"/>
    </row>
    <row r="20" spans="2:12" ht="24.95" customHeight="1" x14ac:dyDescent="0.15">
      <c r="B20" s="193" t="s">
        <v>230</v>
      </c>
      <c r="C20" s="189"/>
      <c r="D20" s="190"/>
      <c r="E20" s="190"/>
      <c r="F20" s="190"/>
      <c r="G20" s="191"/>
      <c r="H20" s="190"/>
      <c r="I20" s="192"/>
      <c r="J20" s="192"/>
      <c r="K20" s="192"/>
      <c r="L20" s="162"/>
    </row>
    <row r="21" spans="2:12" ht="24.95" customHeight="1" x14ac:dyDescent="0.15">
      <c r="B21" s="8"/>
      <c r="C21" s="48"/>
      <c r="D21" s="190"/>
      <c r="E21" s="190"/>
      <c r="F21" s="190"/>
      <c r="G21" s="191"/>
      <c r="H21" s="190"/>
      <c r="I21" s="192"/>
      <c r="J21" s="192"/>
      <c r="K21" s="192"/>
      <c r="L21" s="162"/>
    </row>
    <row r="22" spans="2:12" ht="24.95" customHeight="1" x14ac:dyDescent="0.3">
      <c r="B22" s="194" t="s">
        <v>231</v>
      </c>
      <c r="C22" s="192"/>
      <c r="D22" s="192"/>
      <c r="E22" s="192"/>
      <c r="F22" s="192"/>
      <c r="G22" s="192"/>
      <c r="H22" s="192"/>
      <c r="I22" s="192"/>
      <c r="J22" s="192"/>
      <c r="K22" s="195"/>
      <c r="L22" s="196" t="s">
        <v>221</v>
      </c>
    </row>
    <row r="23" spans="2:12" ht="24.95" customHeight="1" thickBot="1" x14ac:dyDescent="0.2">
      <c r="B23" s="175"/>
      <c r="C23" s="232">
        <v>2012</v>
      </c>
      <c r="D23" s="232">
        <v>2013</v>
      </c>
      <c r="E23" s="232">
        <v>2014</v>
      </c>
      <c r="F23" s="232">
        <v>2015</v>
      </c>
      <c r="G23" s="232">
        <v>2016</v>
      </c>
      <c r="H23" s="232">
        <v>2017</v>
      </c>
      <c r="I23" s="232">
        <v>2018</v>
      </c>
      <c r="J23" s="232">
        <v>2019</v>
      </c>
      <c r="K23" s="197">
        <v>2020</v>
      </c>
      <c r="L23" s="197">
        <v>2021</v>
      </c>
    </row>
    <row r="24" spans="2:12" ht="24.95" customHeight="1" thickBot="1" x14ac:dyDescent="0.2">
      <c r="B24" s="163" t="s">
        <v>112</v>
      </c>
      <c r="C24" s="165">
        <v>8748</v>
      </c>
      <c r="D24" s="165">
        <v>6933</v>
      </c>
      <c r="E24" s="165">
        <v>6151</v>
      </c>
      <c r="F24" s="165">
        <v>6187</v>
      </c>
      <c r="G24" s="198">
        <v>6192</v>
      </c>
      <c r="H24" s="198">
        <v>6504</v>
      </c>
      <c r="I24" s="198">
        <v>6778</v>
      </c>
      <c r="J24" s="198">
        <v>6484</v>
      </c>
      <c r="K24" s="252">
        <f>[2]Data!AF32</f>
        <v>6512</v>
      </c>
      <c r="L24" s="166">
        <f>[2]Data!AE32</f>
        <v>6280</v>
      </c>
    </row>
    <row r="25" spans="2:12" ht="24.95" customHeight="1" x14ac:dyDescent="0.15">
      <c r="B25" s="167" t="s">
        <v>113</v>
      </c>
      <c r="C25" s="169">
        <v>21412</v>
      </c>
      <c r="D25" s="169">
        <v>22861</v>
      </c>
      <c r="E25" s="169">
        <v>22117</v>
      </c>
      <c r="F25" s="169">
        <v>23822</v>
      </c>
      <c r="G25" s="199">
        <v>24269</v>
      </c>
      <c r="H25" s="199">
        <v>25124</v>
      </c>
      <c r="I25" s="199">
        <v>25331</v>
      </c>
      <c r="J25" s="199">
        <v>28323</v>
      </c>
      <c r="K25" s="170">
        <f>[2]Data!AF18</f>
        <v>26795</v>
      </c>
      <c r="L25" s="170">
        <f>[2]Data!AE18</f>
        <v>26272</v>
      </c>
    </row>
    <row r="26" spans="2:12" ht="24.95" customHeight="1" x14ac:dyDescent="0.15">
      <c r="B26" s="171" t="s">
        <v>222</v>
      </c>
      <c r="C26" s="169">
        <v>2859</v>
      </c>
      <c r="D26" s="169">
        <v>2774</v>
      </c>
      <c r="E26" s="169">
        <v>2258</v>
      </c>
      <c r="F26" s="169">
        <v>2013</v>
      </c>
      <c r="G26" s="199">
        <v>1950</v>
      </c>
      <c r="H26" s="199">
        <v>2213</v>
      </c>
      <c r="I26" s="199">
        <v>2531</v>
      </c>
      <c r="J26" s="199">
        <v>2684</v>
      </c>
      <c r="K26" s="170">
        <f>[2]Data!AF19</f>
        <v>2472</v>
      </c>
      <c r="L26" s="170">
        <f>[2]Data!AE19</f>
        <v>2479</v>
      </c>
    </row>
    <row r="27" spans="2:12" ht="24.95" customHeight="1" x14ac:dyDescent="0.15">
      <c r="B27" s="171" t="s">
        <v>223</v>
      </c>
      <c r="C27" s="169">
        <v>2782</v>
      </c>
      <c r="D27" s="169">
        <v>2750</v>
      </c>
      <c r="E27" s="169">
        <v>2772</v>
      </c>
      <c r="F27" s="169">
        <v>2845</v>
      </c>
      <c r="G27" s="199">
        <v>2890</v>
      </c>
      <c r="H27" s="199">
        <v>3094</v>
      </c>
      <c r="I27" s="199">
        <v>2952</v>
      </c>
      <c r="J27" s="199">
        <v>2831</v>
      </c>
      <c r="K27" s="170">
        <f>[2]Data!AF28</f>
        <v>2791</v>
      </c>
      <c r="L27" s="170">
        <f>[2]Data!AE28</f>
        <v>2511</v>
      </c>
    </row>
    <row r="28" spans="2:12" ht="24.95" customHeight="1" x14ac:dyDescent="0.15">
      <c r="B28" s="167" t="s">
        <v>232</v>
      </c>
      <c r="C28" s="169">
        <v>42500</v>
      </c>
      <c r="D28" s="169">
        <v>42760</v>
      </c>
      <c r="E28" s="169">
        <v>40805</v>
      </c>
      <c r="F28" s="169">
        <v>42836</v>
      </c>
      <c r="G28" s="199">
        <v>44246</v>
      </c>
      <c r="H28" s="199">
        <v>47124</v>
      </c>
      <c r="I28" s="199">
        <v>48280</v>
      </c>
      <c r="J28" s="199">
        <v>51198</v>
      </c>
      <c r="K28" s="170">
        <f>[2]Data!AF4</f>
        <v>48893</v>
      </c>
      <c r="L28" s="170">
        <f>[2]Data!AE4</f>
        <v>48564</v>
      </c>
    </row>
    <row r="29" spans="2:12" ht="24.95" customHeight="1" x14ac:dyDescent="0.15">
      <c r="B29" s="200"/>
      <c r="C29" s="201"/>
      <c r="D29" s="201"/>
      <c r="E29" s="201"/>
      <c r="F29" s="201"/>
      <c r="G29" s="201"/>
      <c r="H29" s="201"/>
      <c r="I29" s="201"/>
      <c r="J29" s="202"/>
      <c r="K29" s="162"/>
      <c r="L29" s="203" t="s">
        <v>233</v>
      </c>
    </row>
    <row r="30" spans="2:12" ht="24.95" customHeight="1" x14ac:dyDescent="0.15">
      <c r="B30" s="288" t="s">
        <v>234</v>
      </c>
      <c r="C30" s="288"/>
      <c r="D30" s="288"/>
      <c r="E30" s="288"/>
      <c r="F30" s="288"/>
      <c r="G30" s="288"/>
      <c r="H30" s="288"/>
      <c r="I30" s="288"/>
      <c r="J30" s="288"/>
      <c r="K30" s="288"/>
      <c r="L30" s="288"/>
    </row>
    <row r="31" spans="2:12" ht="24.95" customHeight="1" x14ac:dyDescent="0.15">
      <c r="B31" s="162"/>
      <c r="C31" s="162"/>
      <c r="D31" s="162"/>
      <c r="E31" s="162"/>
      <c r="F31" s="162"/>
      <c r="G31" s="162"/>
      <c r="H31" s="162"/>
      <c r="I31" s="162"/>
      <c r="J31" s="162"/>
      <c r="K31" s="162"/>
      <c r="L31" s="162"/>
    </row>
    <row r="32" spans="2:12" ht="24.95" customHeight="1" x14ac:dyDescent="0.15">
      <c r="B32" s="162"/>
      <c r="C32" s="162"/>
      <c r="D32" s="162"/>
      <c r="E32" s="162"/>
      <c r="F32" s="162"/>
      <c r="G32" s="162"/>
      <c r="H32" s="162"/>
      <c r="I32" s="162"/>
      <c r="J32" s="162"/>
      <c r="K32" s="162"/>
      <c r="L32" s="162"/>
    </row>
    <row r="33" spans="2:12" ht="24.95" customHeight="1" x14ac:dyDescent="0.15">
      <c r="B33" s="162"/>
      <c r="C33" s="162"/>
      <c r="D33" s="162"/>
      <c r="E33" s="162"/>
      <c r="F33" s="162"/>
      <c r="G33" s="162"/>
      <c r="H33" s="162"/>
      <c r="I33" s="162"/>
      <c r="J33" s="162"/>
      <c r="K33" s="162"/>
      <c r="L33" s="162"/>
    </row>
    <row r="34" spans="2:12" ht="24.95" customHeight="1" x14ac:dyDescent="0.15">
      <c r="B34" s="162"/>
      <c r="C34" s="162"/>
      <c r="D34" s="162"/>
      <c r="E34" s="162"/>
      <c r="F34" s="162"/>
      <c r="G34" s="162"/>
      <c r="H34" s="162"/>
      <c r="I34" s="162"/>
      <c r="J34" s="162"/>
      <c r="K34" s="162"/>
      <c r="L34" s="162"/>
    </row>
    <row r="35" spans="2:12" ht="24.95" customHeight="1" x14ac:dyDescent="0.15">
      <c r="B35" s="162"/>
      <c r="C35" s="162"/>
      <c r="D35" s="162"/>
      <c r="E35" s="162"/>
      <c r="F35" s="162"/>
      <c r="G35" s="162"/>
      <c r="H35" s="162"/>
      <c r="I35" s="162"/>
      <c r="J35" s="162"/>
      <c r="K35" s="162"/>
      <c r="L35" s="162"/>
    </row>
    <row r="36" spans="2:12" ht="24.95" customHeight="1" x14ac:dyDescent="0.15">
      <c r="B36" s="162"/>
      <c r="C36" s="162"/>
      <c r="D36" s="162"/>
      <c r="E36" s="162"/>
      <c r="F36" s="162"/>
      <c r="G36" s="162"/>
      <c r="H36" s="162"/>
      <c r="I36" s="162"/>
      <c r="J36" s="162"/>
      <c r="K36" s="162"/>
      <c r="L36" s="162"/>
    </row>
    <row r="37" spans="2:12" ht="24.95" customHeight="1" x14ac:dyDescent="0.15">
      <c r="B37" s="162"/>
      <c r="C37" s="162"/>
      <c r="D37" s="162"/>
      <c r="E37" s="162"/>
      <c r="F37" s="162"/>
      <c r="G37" s="162"/>
      <c r="H37" s="162"/>
      <c r="I37" s="162"/>
      <c r="J37" s="162"/>
      <c r="K37" s="162"/>
      <c r="L37" s="162"/>
    </row>
    <row r="38" spans="2:12" ht="24.95" customHeight="1" x14ac:dyDescent="0.15">
      <c r="B38" s="162"/>
      <c r="C38" s="162"/>
      <c r="D38" s="162"/>
      <c r="E38" s="162"/>
      <c r="F38" s="162"/>
      <c r="G38" s="162"/>
      <c r="H38" s="162"/>
      <c r="I38" s="162"/>
      <c r="J38" s="162"/>
      <c r="K38" s="162"/>
      <c r="L38" s="162"/>
    </row>
    <row r="39" spans="2:12" ht="24.95" customHeight="1" x14ac:dyDescent="0.15">
      <c r="B39" s="8"/>
      <c r="C39" s="8"/>
      <c r="D39" s="8"/>
      <c r="E39" s="8"/>
      <c r="F39" s="8"/>
      <c r="G39" s="8"/>
      <c r="H39" s="8"/>
      <c r="I39" s="8"/>
      <c r="J39" s="8"/>
      <c r="K39" s="8"/>
      <c r="L39" s="8"/>
    </row>
    <row r="40" spans="2:12" ht="24.95" customHeight="1" x14ac:dyDescent="0.15">
      <c r="B40" s="8"/>
      <c r="C40" s="8"/>
      <c r="D40" s="8"/>
      <c r="E40" s="8"/>
      <c r="F40" s="8"/>
      <c r="G40" s="8"/>
      <c r="H40" s="8"/>
      <c r="I40" s="8"/>
      <c r="J40" s="8"/>
      <c r="K40" s="8"/>
      <c r="L40" s="8"/>
    </row>
    <row r="41" spans="2:12" ht="24.95" customHeight="1" x14ac:dyDescent="0.15">
      <c r="B41" s="8"/>
      <c r="C41" s="8"/>
      <c r="D41" s="8"/>
      <c r="E41" s="8"/>
      <c r="F41" s="8"/>
      <c r="G41" s="8"/>
      <c r="H41" s="8"/>
      <c r="I41" s="8"/>
      <c r="J41" s="8"/>
      <c r="K41" s="8"/>
      <c r="L41" s="8"/>
    </row>
    <row r="42" spans="2:12" ht="24.95" customHeight="1" x14ac:dyDescent="0.15">
      <c r="B42" s="8"/>
      <c r="C42" s="8"/>
      <c r="D42" s="8"/>
      <c r="E42" s="8"/>
      <c r="F42" s="8"/>
      <c r="G42" s="8"/>
      <c r="H42" s="8"/>
      <c r="I42" s="8"/>
      <c r="J42" s="8"/>
      <c r="K42" s="8"/>
      <c r="L42" s="8"/>
    </row>
    <row r="43" spans="2:12" ht="24.95" customHeight="1" x14ac:dyDescent="0.15">
      <c r="B43" s="8"/>
      <c r="C43" s="8"/>
      <c r="D43" s="8"/>
      <c r="E43" s="8"/>
      <c r="F43" s="8"/>
      <c r="G43" s="8"/>
      <c r="H43" s="8"/>
      <c r="I43" s="8"/>
      <c r="J43" s="8"/>
      <c r="K43" s="8"/>
      <c r="L43" s="8"/>
    </row>
    <row r="44" spans="2:12" ht="24.95" customHeight="1" x14ac:dyDescent="0.15">
      <c r="B44" s="8"/>
      <c r="C44" s="8"/>
      <c r="D44" s="8"/>
      <c r="E44" s="8"/>
      <c r="F44" s="8"/>
      <c r="G44" s="8"/>
      <c r="H44" s="8"/>
      <c r="I44" s="8"/>
      <c r="J44" s="8"/>
      <c r="K44" s="8"/>
      <c r="L44" s="8"/>
    </row>
    <row r="45" spans="2:12" ht="24.95" customHeight="1" x14ac:dyDescent="0.15">
      <c r="B45" s="8"/>
      <c r="C45" s="8"/>
      <c r="D45" s="8"/>
      <c r="E45" s="8"/>
      <c r="F45" s="8"/>
      <c r="G45" s="8"/>
      <c r="H45" s="8"/>
      <c r="I45" s="8"/>
      <c r="J45" s="8"/>
      <c r="K45" s="8"/>
      <c r="L45" s="8"/>
    </row>
  </sheetData>
  <mergeCells count="4">
    <mergeCell ref="B11:B12"/>
    <mergeCell ref="C11:C12"/>
    <mergeCell ref="B30:L30"/>
    <mergeCell ref="C1:H1"/>
  </mergeCells>
  <phoneticPr fontId="1"/>
  <printOptions horizontalCentered="1"/>
  <pageMargins left="0.23622047244094491" right="0.23622047244094491" top="0.74803149606299213" bottom="0.74803149606299213" header="0.31496062992125984" footer="0.31496062992125984"/>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3"/>
  <sheetViews>
    <sheetView showGridLines="0" zoomScaleNormal="100" workbookViewId="0"/>
  </sheetViews>
  <sheetFormatPr defaultRowHeight="24.95" customHeight="1" x14ac:dyDescent="0.15"/>
  <cols>
    <col min="1" max="1" width="1.7109375" customWidth="1"/>
    <col min="2" max="5" width="3.7109375" customWidth="1"/>
    <col min="6" max="6" width="7.7109375" customWidth="1"/>
    <col min="7" max="7" width="9.7109375" customWidth="1"/>
    <col min="8" max="8" width="14.7109375" customWidth="1"/>
    <col min="9" max="9" width="7.7109375" customWidth="1"/>
    <col min="10" max="10" width="9.7109375" customWidth="1"/>
    <col min="11" max="11" width="14.7109375" customWidth="1"/>
    <col min="14" max="14" width="14.7109375" customWidth="1"/>
    <col min="15" max="15" width="1.7109375" customWidth="1"/>
  </cols>
  <sheetData>
    <row r="1" spans="2:14" s="6" customFormat="1" ht="24.95" customHeight="1" x14ac:dyDescent="0.15">
      <c r="B1" s="342" t="s">
        <v>29</v>
      </c>
      <c r="C1" s="342"/>
      <c r="D1" s="342"/>
      <c r="E1" s="342"/>
      <c r="F1" s="284" t="s">
        <v>235</v>
      </c>
      <c r="G1" s="284"/>
      <c r="H1" s="284"/>
      <c r="I1" s="284"/>
      <c r="J1" s="284"/>
      <c r="K1" s="284"/>
      <c r="L1" s="284"/>
      <c r="M1" s="284"/>
    </row>
    <row r="3" spans="2:14" ht="24.95" customHeight="1" x14ac:dyDescent="0.15">
      <c r="B3" s="204"/>
      <c r="C3" s="205"/>
      <c r="D3" s="206"/>
      <c r="E3" s="206"/>
      <c r="F3" s="206"/>
      <c r="G3" s="206"/>
      <c r="H3" s="207"/>
      <c r="I3" s="207"/>
      <c r="J3" s="207"/>
      <c r="K3" s="207"/>
      <c r="L3" s="343" t="s">
        <v>236</v>
      </c>
      <c r="M3" s="343"/>
      <c r="N3" s="343"/>
    </row>
    <row r="4" spans="2:14" ht="24.95" customHeight="1" thickBot="1" x14ac:dyDescent="0.2">
      <c r="B4" s="344"/>
      <c r="C4" s="344"/>
      <c r="D4" s="344"/>
      <c r="E4" s="344"/>
      <c r="F4" s="345" t="s">
        <v>237</v>
      </c>
      <c r="G4" s="345"/>
      <c r="H4" s="346"/>
      <c r="I4" s="347" t="s">
        <v>238</v>
      </c>
      <c r="J4" s="348"/>
      <c r="K4" s="349"/>
      <c r="L4" s="347" t="s">
        <v>239</v>
      </c>
      <c r="M4" s="348"/>
      <c r="N4" s="348"/>
    </row>
    <row r="5" spans="2:14" ht="24.95" customHeight="1" x14ac:dyDescent="0.15">
      <c r="B5" s="344"/>
      <c r="C5" s="344"/>
      <c r="D5" s="344"/>
      <c r="E5" s="344"/>
      <c r="F5" s="350" t="s">
        <v>240</v>
      </c>
      <c r="G5" s="351"/>
      <c r="H5" s="208" t="s">
        <v>153</v>
      </c>
      <c r="I5" s="350" t="s">
        <v>240</v>
      </c>
      <c r="J5" s="351"/>
      <c r="K5" s="208" t="s">
        <v>153</v>
      </c>
      <c r="L5" s="350" t="s">
        <v>240</v>
      </c>
      <c r="M5" s="351"/>
      <c r="N5" s="208" t="s">
        <v>153</v>
      </c>
    </row>
    <row r="6" spans="2:14" ht="24.95" customHeight="1" x14ac:dyDescent="0.15">
      <c r="B6" s="353">
        <v>2012</v>
      </c>
      <c r="C6" s="353"/>
      <c r="D6" s="353" t="s">
        <v>241</v>
      </c>
      <c r="E6" s="354"/>
      <c r="F6" s="253"/>
      <c r="G6" s="254">
        <v>6925</v>
      </c>
      <c r="H6" s="209">
        <v>97518</v>
      </c>
      <c r="I6" s="237"/>
      <c r="J6" s="238">
        <v>31603</v>
      </c>
      <c r="K6" s="209">
        <v>320786</v>
      </c>
      <c r="L6" s="237"/>
      <c r="M6" s="238">
        <v>962</v>
      </c>
      <c r="N6" s="209">
        <v>7779</v>
      </c>
    </row>
    <row r="7" spans="2:14" ht="24.95" customHeight="1" x14ac:dyDescent="0.15">
      <c r="B7" s="353">
        <v>2013</v>
      </c>
      <c r="C7" s="353"/>
      <c r="D7" s="210"/>
      <c r="E7" s="211"/>
      <c r="F7" s="253"/>
      <c r="G7" s="254">
        <v>6819</v>
      </c>
      <c r="H7" s="209">
        <v>93068</v>
      </c>
      <c r="I7" s="237"/>
      <c r="J7" s="238">
        <v>29084</v>
      </c>
      <c r="K7" s="209">
        <v>297785</v>
      </c>
      <c r="L7" s="237"/>
      <c r="M7" s="238">
        <v>757</v>
      </c>
      <c r="N7" s="209">
        <v>6510</v>
      </c>
    </row>
    <row r="8" spans="2:14" ht="24.95" customHeight="1" x14ac:dyDescent="0.15">
      <c r="B8" s="353">
        <v>2014</v>
      </c>
      <c r="C8" s="353"/>
      <c r="D8" s="210"/>
      <c r="E8" s="211"/>
      <c r="F8" s="237"/>
      <c r="G8" s="238">
        <v>6916</v>
      </c>
      <c r="H8" s="209">
        <v>89394</v>
      </c>
      <c r="I8" s="237"/>
      <c r="J8" s="238">
        <v>26768</v>
      </c>
      <c r="K8" s="209">
        <v>277017</v>
      </c>
      <c r="L8" s="237"/>
      <c r="M8" s="238">
        <v>665</v>
      </c>
      <c r="N8" s="209">
        <v>5266</v>
      </c>
    </row>
    <row r="9" spans="2:14" ht="24.95" customHeight="1" x14ac:dyDescent="0.15">
      <c r="B9" s="353">
        <v>2015</v>
      </c>
      <c r="C9" s="353"/>
      <c r="D9" s="210"/>
      <c r="E9" s="211"/>
      <c r="F9" s="237"/>
      <c r="G9" s="238">
        <v>7809</v>
      </c>
      <c r="H9" s="209">
        <v>89671</v>
      </c>
      <c r="I9" s="237"/>
      <c r="J9" s="238">
        <v>25037</v>
      </c>
      <c r="K9" s="209">
        <v>257616</v>
      </c>
      <c r="L9" s="237"/>
      <c r="M9" s="238">
        <v>564</v>
      </c>
      <c r="N9" s="209">
        <v>4453</v>
      </c>
    </row>
    <row r="10" spans="2:14" ht="24.95" customHeight="1" x14ac:dyDescent="0.15">
      <c r="B10" s="353">
        <v>2016</v>
      </c>
      <c r="C10" s="353"/>
      <c r="D10" s="210"/>
      <c r="E10" s="211"/>
      <c r="F10" s="237"/>
      <c r="G10" s="238">
        <v>8162</v>
      </c>
      <c r="H10" s="209">
        <v>85348</v>
      </c>
      <c r="I10" s="237"/>
      <c r="J10" s="238">
        <v>23491</v>
      </c>
      <c r="K10" s="209">
        <v>238738</v>
      </c>
      <c r="L10" s="237"/>
      <c r="M10" s="238">
        <v>462</v>
      </c>
      <c r="N10" s="209">
        <v>3979</v>
      </c>
    </row>
    <row r="11" spans="2:14" ht="24.95" customHeight="1" x14ac:dyDescent="0.15">
      <c r="B11" s="353">
        <v>2017</v>
      </c>
      <c r="C11" s="353"/>
      <c r="D11" s="210"/>
      <c r="E11" s="211"/>
      <c r="F11" s="237"/>
      <c r="G11" s="238">
        <v>8413</v>
      </c>
      <c r="H11" s="209">
        <v>80514</v>
      </c>
      <c r="I11" s="237"/>
      <c r="J11" s="238">
        <v>22689</v>
      </c>
      <c r="K11" s="209">
        <v>222151</v>
      </c>
      <c r="L11" s="237"/>
      <c r="M11" s="238">
        <v>376</v>
      </c>
      <c r="N11" s="209">
        <v>3517</v>
      </c>
    </row>
    <row r="12" spans="2:14" ht="24.95" customHeight="1" x14ac:dyDescent="0.15">
      <c r="B12" s="353">
        <v>2018</v>
      </c>
      <c r="C12" s="353"/>
      <c r="D12" s="210"/>
      <c r="E12" s="211"/>
      <c r="F12" s="237"/>
      <c r="G12" s="238">
        <v>8157</v>
      </c>
      <c r="H12" s="209">
        <v>80728</v>
      </c>
      <c r="I12" s="237"/>
      <c r="J12" s="238">
        <v>22126</v>
      </c>
      <c r="K12" s="209">
        <v>210809</v>
      </c>
      <c r="L12" s="237"/>
      <c r="M12" s="238">
        <v>367</v>
      </c>
      <c r="N12" s="209">
        <v>3459</v>
      </c>
    </row>
    <row r="13" spans="2:14" ht="24.95" customHeight="1" x14ac:dyDescent="0.15">
      <c r="B13" s="353">
        <v>2019</v>
      </c>
      <c r="C13" s="353"/>
      <c r="D13" s="210"/>
      <c r="E13" s="211"/>
      <c r="F13" s="237"/>
      <c r="G13" s="238">
        <v>9091</v>
      </c>
      <c r="H13" s="209">
        <v>89390</v>
      </c>
      <c r="I13" s="237"/>
      <c r="J13" s="238">
        <v>22074</v>
      </c>
      <c r="K13" s="209">
        <v>208053</v>
      </c>
      <c r="L13" s="237"/>
      <c r="M13" s="238">
        <v>366</v>
      </c>
      <c r="N13" s="209">
        <v>3386</v>
      </c>
    </row>
    <row r="14" spans="2:14" ht="24.95" customHeight="1" x14ac:dyDescent="0.15">
      <c r="B14" s="353">
        <v>2020</v>
      </c>
      <c r="C14" s="353"/>
      <c r="D14" s="210"/>
      <c r="E14" s="211"/>
      <c r="F14" s="237"/>
      <c r="G14" s="238">
        <v>32387</v>
      </c>
      <c r="H14" s="209">
        <v>351234</v>
      </c>
      <c r="I14" s="253"/>
      <c r="J14" s="254">
        <v>40611</v>
      </c>
      <c r="K14" s="209">
        <v>419817</v>
      </c>
      <c r="L14" s="237"/>
      <c r="M14" s="238">
        <v>250</v>
      </c>
      <c r="N14" s="209">
        <v>2430</v>
      </c>
    </row>
    <row r="15" spans="2:14" ht="24.95" customHeight="1" thickBot="1" x14ac:dyDescent="0.2">
      <c r="B15" s="307">
        <v>2021</v>
      </c>
      <c r="C15" s="307"/>
      <c r="D15" s="255"/>
      <c r="E15" s="255"/>
      <c r="F15" s="239"/>
      <c r="G15" s="240">
        <v>8903</v>
      </c>
      <c r="H15" s="209">
        <v>77220</v>
      </c>
      <c r="I15" s="256"/>
      <c r="J15" s="257">
        <v>41814</v>
      </c>
      <c r="K15" s="209">
        <v>418817</v>
      </c>
      <c r="L15" s="239"/>
      <c r="M15" s="240">
        <v>243</v>
      </c>
      <c r="N15" s="209">
        <v>2426</v>
      </c>
    </row>
    <row r="16" spans="2:14" ht="12" customHeight="1" x14ac:dyDescent="0.15">
      <c r="B16" s="8"/>
      <c r="C16" s="8"/>
      <c r="D16" s="8"/>
      <c r="E16" s="8"/>
      <c r="F16" s="8"/>
      <c r="G16" s="8"/>
      <c r="H16" s="8"/>
      <c r="I16" s="8"/>
      <c r="J16" s="8"/>
      <c r="K16" s="8"/>
      <c r="L16" s="8"/>
      <c r="M16" s="8"/>
      <c r="N16" s="8"/>
    </row>
    <row r="17" spans="2:14" ht="24.95" customHeight="1" x14ac:dyDescent="0.15">
      <c r="B17" s="8"/>
      <c r="C17" s="8"/>
      <c r="D17" s="8"/>
      <c r="E17" s="8"/>
      <c r="F17" s="207"/>
      <c r="G17" s="207"/>
      <c r="H17" s="207"/>
      <c r="I17" s="207"/>
      <c r="J17" s="207"/>
      <c r="K17" s="207"/>
      <c r="L17" s="207"/>
      <c r="M17" s="207"/>
      <c r="N17" s="212" t="s">
        <v>242</v>
      </c>
    </row>
    <row r="18" spans="2:14" ht="14.25" customHeight="1" x14ac:dyDescent="0.15">
      <c r="B18" s="8"/>
      <c r="C18" s="8"/>
      <c r="D18" s="8"/>
      <c r="E18" s="8"/>
      <c r="F18" s="207"/>
      <c r="G18" s="207"/>
      <c r="H18" s="207"/>
      <c r="I18" s="207"/>
      <c r="J18" s="207"/>
      <c r="K18" s="207"/>
      <c r="L18" s="207"/>
      <c r="M18" s="207"/>
      <c r="N18" s="212"/>
    </row>
    <row r="19" spans="2:14" ht="57" customHeight="1" x14ac:dyDescent="0.15">
      <c r="B19" s="352" t="s">
        <v>203</v>
      </c>
      <c r="C19" s="352"/>
      <c r="D19" s="355" t="s">
        <v>243</v>
      </c>
      <c r="E19" s="355"/>
      <c r="F19" s="355"/>
      <c r="G19" s="355"/>
      <c r="H19" s="355"/>
      <c r="I19" s="355"/>
      <c r="J19" s="355"/>
      <c r="K19" s="355"/>
      <c r="L19" s="355"/>
      <c r="M19" s="355"/>
      <c r="N19" s="355"/>
    </row>
    <row r="20" spans="2:14" ht="24.95" customHeight="1" x14ac:dyDescent="0.15">
      <c r="B20" s="207"/>
      <c r="C20" s="207"/>
      <c r="D20" s="207"/>
      <c r="E20" s="207"/>
      <c r="F20" s="207"/>
      <c r="G20" s="207"/>
      <c r="H20" s="207"/>
      <c r="I20" s="207"/>
      <c r="J20" s="213"/>
      <c r="K20" s="213"/>
      <c r="L20" s="213"/>
      <c r="M20" s="213"/>
      <c r="N20" s="207"/>
    </row>
    <row r="21" spans="2:14" ht="24.95" customHeight="1" x14ac:dyDescent="0.15">
      <c r="B21" s="207"/>
      <c r="C21" s="207"/>
      <c r="D21" s="207"/>
      <c r="E21" s="207"/>
      <c r="F21" s="207"/>
      <c r="G21" s="207"/>
      <c r="H21" s="207"/>
      <c r="I21" s="207"/>
      <c r="J21" s="213"/>
      <c r="K21" s="213"/>
      <c r="L21" s="213"/>
      <c r="M21" s="213"/>
      <c r="N21" s="207"/>
    </row>
    <row r="22" spans="2:14" ht="24.95" customHeight="1" x14ac:dyDescent="0.15">
      <c r="B22" s="207"/>
      <c r="C22" s="207"/>
      <c r="D22" s="207"/>
      <c r="E22" s="207"/>
      <c r="F22" s="207"/>
      <c r="G22" s="207"/>
      <c r="H22" s="207"/>
      <c r="I22" s="207"/>
      <c r="J22" s="207"/>
      <c r="K22" s="207"/>
      <c r="L22" s="207"/>
      <c r="M22" s="207"/>
      <c r="N22" s="207"/>
    </row>
    <row r="23" spans="2:14" ht="24.95" customHeight="1" x14ac:dyDescent="0.15">
      <c r="B23" s="207"/>
      <c r="C23" s="207"/>
      <c r="D23" s="207"/>
      <c r="E23" s="207"/>
      <c r="F23" s="207"/>
      <c r="G23" s="207"/>
      <c r="H23" s="207"/>
      <c r="I23" s="207"/>
      <c r="J23" s="207"/>
      <c r="K23" s="207"/>
      <c r="L23" s="207"/>
      <c r="M23" s="207"/>
      <c r="N23" s="207"/>
    </row>
    <row r="24" spans="2:14" ht="24.95" customHeight="1" x14ac:dyDescent="0.15">
      <c r="B24" s="207"/>
      <c r="C24" s="207"/>
      <c r="D24" s="207"/>
      <c r="E24" s="207"/>
      <c r="F24" s="207"/>
      <c r="G24" s="207"/>
      <c r="H24" s="207"/>
      <c r="I24" s="207"/>
      <c r="J24" s="207"/>
      <c r="K24" s="207"/>
      <c r="L24" s="207"/>
      <c r="M24" s="207"/>
      <c r="N24" s="207"/>
    </row>
    <row r="25" spans="2:14" ht="24.95" customHeight="1" x14ac:dyDescent="0.15">
      <c r="B25" s="207"/>
      <c r="C25" s="207"/>
      <c r="D25" s="207"/>
      <c r="E25" s="207"/>
      <c r="F25" s="207"/>
      <c r="G25" s="207"/>
      <c r="H25" s="207"/>
      <c r="I25" s="207"/>
      <c r="J25" s="207"/>
      <c r="K25" s="207"/>
      <c r="L25" s="207"/>
      <c r="M25" s="207"/>
      <c r="N25" s="207"/>
    </row>
    <row r="26" spans="2:14" ht="24.95" customHeight="1" x14ac:dyDescent="0.15">
      <c r="B26" s="207"/>
      <c r="C26" s="207"/>
      <c r="D26" s="207"/>
      <c r="E26" s="207"/>
      <c r="F26" s="207"/>
      <c r="G26" s="207"/>
      <c r="H26" s="207"/>
      <c r="I26" s="207"/>
      <c r="J26" s="207"/>
      <c r="K26" s="207"/>
      <c r="L26" s="207"/>
      <c r="M26" s="207"/>
      <c r="N26" s="207"/>
    </row>
    <row r="27" spans="2:14" ht="24.95" customHeight="1" x14ac:dyDescent="0.15">
      <c r="B27" s="207"/>
      <c r="C27" s="207"/>
      <c r="D27" s="207"/>
      <c r="E27" s="207"/>
      <c r="F27" s="207"/>
      <c r="G27" s="207"/>
      <c r="H27" s="207"/>
      <c r="I27" s="207"/>
      <c r="J27" s="207"/>
      <c r="K27" s="207"/>
      <c r="L27" s="207"/>
      <c r="M27" s="207"/>
      <c r="N27" s="207"/>
    </row>
    <row r="28" spans="2:14" ht="24.95" customHeight="1" x14ac:dyDescent="0.15">
      <c r="B28" s="207"/>
      <c r="C28" s="207"/>
      <c r="D28" s="207"/>
      <c r="E28" s="207"/>
      <c r="F28" s="207"/>
      <c r="G28" s="207"/>
      <c r="H28" s="207"/>
      <c r="I28" s="207"/>
      <c r="J28" s="207"/>
      <c r="K28" s="207"/>
      <c r="L28" s="207"/>
      <c r="M28" s="207"/>
      <c r="N28" s="207"/>
    </row>
    <row r="29" spans="2:14" ht="24.95" customHeight="1" x14ac:dyDescent="0.15">
      <c r="B29" s="207"/>
      <c r="C29" s="207"/>
      <c r="D29" s="207"/>
      <c r="E29" s="207"/>
      <c r="F29" s="207"/>
      <c r="G29" s="207"/>
      <c r="H29" s="207"/>
      <c r="I29" s="207"/>
      <c r="J29" s="207"/>
      <c r="K29" s="207"/>
      <c r="L29" s="207"/>
      <c r="M29" s="207"/>
      <c r="N29" s="207"/>
    </row>
    <row r="30" spans="2:14" ht="24.95" customHeight="1" x14ac:dyDescent="0.15">
      <c r="B30" s="207"/>
      <c r="C30" s="207"/>
      <c r="D30" s="207"/>
      <c r="E30" s="207"/>
      <c r="F30" s="207"/>
      <c r="G30" s="207"/>
      <c r="H30" s="207"/>
      <c r="I30" s="207"/>
      <c r="J30" s="207"/>
      <c r="K30" s="207"/>
      <c r="L30" s="207"/>
      <c r="M30" s="207"/>
      <c r="N30" s="207"/>
    </row>
    <row r="31" spans="2:14" ht="24.95" customHeight="1" x14ac:dyDescent="0.15">
      <c r="B31" s="207"/>
      <c r="C31" s="207"/>
      <c r="D31" s="207"/>
      <c r="E31" s="207"/>
      <c r="F31" s="207"/>
      <c r="G31" s="207"/>
      <c r="H31" s="207"/>
      <c r="I31" s="207"/>
      <c r="J31" s="207"/>
      <c r="K31" s="207"/>
      <c r="L31" s="207"/>
      <c r="M31" s="207"/>
      <c r="N31" s="207"/>
    </row>
    <row r="32" spans="2:14" ht="24.95" customHeight="1" x14ac:dyDescent="0.15">
      <c r="B32" s="207"/>
      <c r="C32" s="207"/>
      <c r="D32" s="207"/>
      <c r="E32" s="207"/>
      <c r="F32" s="207"/>
      <c r="G32" s="207"/>
      <c r="H32" s="207"/>
      <c r="I32" s="207"/>
      <c r="J32" s="207"/>
      <c r="K32" s="207"/>
      <c r="L32" s="207"/>
      <c r="M32" s="207"/>
      <c r="N32" s="207"/>
    </row>
    <row r="33" spans="2:14" ht="24.95" customHeight="1" x14ac:dyDescent="0.15">
      <c r="B33" s="207"/>
      <c r="C33" s="207"/>
      <c r="D33" s="207"/>
      <c r="E33" s="207"/>
      <c r="F33" s="207"/>
      <c r="G33" s="207"/>
      <c r="H33" s="207"/>
      <c r="I33" s="207"/>
      <c r="J33" s="207"/>
      <c r="K33" s="207"/>
      <c r="L33" s="207"/>
      <c r="M33" s="207"/>
      <c r="N33" s="207"/>
    </row>
    <row r="34" spans="2:14" ht="24.95" customHeight="1" x14ac:dyDescent="0.15">
      <c r="B34" s="207"/>
      <c r="C34" s="207"/>
      <c r="D34" s="207"/>
      <c r="E34" s="207"/>
      <c r="F34" s="207"/>
      <c r="G34" s="207"/>
      <c r="H34" s="207"/>
      <c r="I34" s="207"/>
      <c r="J34" s="207"/>
      <c r="K34" s="207"/>
      <c r="L34" s="207"/>
      <c r="M34" s="207"/>
      <c r="N34" s="207"/>
    </row>
    <row r="35" spans="2:14" ht="24.95" customHeight="1" x14ac:dyDescent="0.15">
      <c r="B35" s="207"/>
      <c r="C35" s="207"/>
      <c r="D35" s="207"/>
      <c r="E35" s="207"/>
      <c r="F35" s="207"/>
      <c r="G35" s="207"/>
      <c r="H35" s="207"/>
      <c r="I35" s="207"/>
      <c r="J35" s="207"/>
      <c r="K35" s="207"/>
      <c r="L35" s="207"/>
      <c r="M35" s="207"/>
      <c r="N35" s="207"/>
    </row>
    <row r="36" spans="2:14" ht="24.95" customHeight="1" x14ac:dyDescent="0.15">
      <c r="B36" s="207"/>
      <c r="C36" s="207"/>
      <c r="D36" s="207"/>
      <c r="E36" s="207"/>
      <c r="F36" s="207"/>
      <c r="G36" s="207"/>
      <c r="H36" s="207"/>
      <c r="I36" s="207"/>
      <c r="J36" s="207"/>
      <c r="K36" s="207"/>
      <c r="L36" s="207"/>
      <c r="M36" s="207"/>
      <c r="N36" s="207"/>
    </row>
    <row r="37" spans="2:14" ht="24.95" customHeight="1" x14ac:dyDescent="0.15">
      <c r="B37" s="207"/>
      <c r="C37" s="207"/>
      <c r="D37" s="207"/>
      <c r="E37" s="207"/>
      <c r="F37" s="207"/>
      <c r="G37" s="207"/>
      <c r="H37" s="207"/>
      <c r="I37" s="207"/>
      <c r="J37" s="207"/>
      <c r="K37" s="207"/>
      <c r="L37" s="207"/>
      <c r="M37" s="207"/>
      <c r="N37" s="207"/>
    </row>
    <row r="38" spans="2:14" ht="24.95" customHeight="1" x14ac:dyDescent="0.15">
      <c r="B38" s="207"/>
      <c r="C38" s="207"/>
      <c r="D38" s="207"/>
      <c r="E38" s="207"/>
      <c r="F38" s="207"/>
      <c r="G38" s="207"/>
      <c r="H38" s="207"/>
      <c r="I38" s="207"/>
      <c r="J38" s="207"/>
      <c r="K38" s="207"/>
      <c r="L38" s="207"/>
      <c r="M38" s="207"/>
      <c r="N38" s="207"/>
    </row>
    <row r="39" spans="2:14" ht="24.95" customHeight="1" x14ac:dyDescent="0.15">
      <c r="B39" s="207"/>
      <c r="C39" s="207"/>
      <c r="D39" s="207"/>
      <c r="E39" s="207"/>
      <c r="F39" s="207"/>
      <c r="G39" s="207"/>
      <c r="H39" s="207"/>
      <c r="I39" s="207"/>
      <c r="J39" s="207"/>
      <c r="K39" s="207"/>
      <c r="L39" s="207"/>
      <c r="M39" s="207"/>
      <c r="N39" s="207"/>
    </row>
    <row r="40" spans="2:14" ht="24.95" customHeight="1" x14ac:dyDescent="0.15">
      <c r="B40" s="207"/>
      <c r="C40" s="207"/>
      <c r="D40" s="207"/>
      <c r="E40" s="207"/>
      <c r="F40" s="207"/>
      <c r="G40" s="207"/>
      <c r="H40" s="207"/>
      <c r="I40" s="207"/>
      <c r="J40" s="207"/>
      <c r="K40" s="207"/>
      <c r="L40" s="207"/>
      <c r="M40" s="207"/>
      <c r="N40" s="207"/>
    </row>
    <row r="41" spans="2:14" ht="24.95" customHeight="1" x14ac:dyDescent="0.15">
      <c r="B41" s="207"/>
      <c r="C41" s="207"/>
      <c r="D41" s="207"/>
      <c r="E41" s="207"/>
      <c r="F41" s="207"/>
      <c r="G41" s="207"/>
      <c r="H41" s="207"/>
      <c r="I41" s="207"/>
      <c r="J41" s="207"/>
      <c r="K41" s="207"/>
      <c r="L41" s="207"/>
      <c r="M41" s="207"/>
      <c r="N41" s="207"/>
    </row>
    <row r="42" spans="2:14" ht="24.95" customHeight="1" x14ac:dyDescent="0.15">
      <c r="B42" s="207"/>
      <c r="C42" s="207"/>
      <c r="D42" s="207"/>
      <c r="E42" s="207"/>
      <c r="F42" s="207"/>
      <c r="G42" s="207"/>
      <c r="H42" s="207"/>
      <c r="I42" s="207"/>
      <c r="J42" s="207"/>
      <c r="K42" s="207"/>
      <c r="L42" s="207"/>
      <c r="M42" s="207"/>
      <c r="N42" s="207"/>
    </row>
    <row r="43" spans="2:14" ht="24.95" customHeight="1" x14ac:dyDescent="0.15">
      <c r="B43" s="207"/>
      <c r="C43" s="207"/>
      <c r="D43" s="207"/>
      <c r="E43" s="207"/>
      <c r="F43" s="207"/>
      <c r="G43" s="207"/>
      <c r="H43" s="207"/>
      <c r="I43" s="207"/>
      <c r="J43" s="207"/>
      <c r="K43" s="207"/>
      <c r="L43" s="207"/>
      <c r="M43" s="207"/>
      <c r="N43" s="207"/>
    </row>
  </sheetData>
  <mergeCells count="23">
    <mergeCell ref="B19:C19"/>
    <mergeCell ref="B6:C6"/>
    <mergeCell ref="D6:E6"/>
    <mergeCell ref="B7:C7"/>
    <mergeCell ref="B8:C8"/>
    <mergeCell ref="B9:C9"/>
    <mergeCell ref="B10:C10"/>
    <mergeCell ref="B11:C11"/>
    <mergeCell ref="B12:C12"/>
    <mergeCell ref="B13:C13"/>
    <mergeCell ref="B14:C14"/>
    <mergeCell ref="B15:C15"/>
    <mergeCell ref="D19:N19"/>
    <mergeCell ref="B1:E1"/>
    <mergeCell ref="L3:N3"/>
    <mergeCell ref="B4:E5"/>
    <mergeCell ref="F4:H4"/>
    <mergeCell ref="I4:K4"/>
    <mergeCell ref="L4:N4"/>
    <mergeCell ref="F5:G5"/>
    <mergeCell ref="I5:J5"/>
    <mergeCell ref="L5:M5"/>
    <mergeCell ref="F1:M1"/>
  </mergeCells>
  <phoneticPr fontId="1"/>
  <printOptions horizontalCentered="1"/>
  <pageMargins left="0.23622047244094491" right="0.23622047244094491"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workbookViewId="0"/>
  </sheetViews>
  <sheetFormatPr defaultRowHeight="12" x14ac:dyDescent="0.15"/>
  <cols>
    <col min="1" max="1" width="1.7109375" customWidth="1"/>
    <col min="3" max="3" width="40.7109375" customWidth="1"/>
    <col min="4" max="11" width="12.7109375" customWidth="1"/>
    <col min="12" max="12" width="1.7109375" customWidth="1"/>
  </cols>
  <sheetData>
    <row r="1" spans="1:11" s="6" customFormat="1" ht="33" customHeight="1" x14ac:dyDescent="0.15">
      <c r="B1" s="7" t="s">
        <v>18</v>
      </c>
      <c r="C1" s="266" t="s">
        <v>248</v>
      </c>
      <c r="D1" s="266"/>
      <c r="E1" s="266"/>
      <c r="F1" s="266"/>
      <c r="G1" s="266"/>
      <c r="H1" s="266"/>
      <c r="I1" s="266"/>
      <c r="J1" s="266"/>
      <c r="K1" s="266"/>
    </row>
    <row r="2" spans="1:11" ht="24.95" customHeight="1" x14ac:dyDescent="0.15"/>
    <row r="3" spans="1:11" ht="24.95" customHeight="1" x14ac:dyDescent="0.3">
      <c r="A3" s="8"/>
      <c r="B3" s="8"/>
      <c r="C3" s="9"/>
      <c r="D3" s="8"/>
      <c r="E3" s="8"/>
      <c r="F3" s="8"/>
      <c r="G3" s="8"/>
      <c r="H3" s="8"/>
      <c r="I3" s="8"/>
      <c r="J3" s="8"/>
      <c r="K3" s="10" t="s">
        <v>65</v>
      </c>
    </row>
    <row r="4" spans="1:11" ht="24.95" customHeight="1" thickBot="1" x14ac:dyDescent="0.2">
      <c r="A4" s="8"/>
      <c r="B4" s="267" t="s">
        <v>66</v>
      </c>
      <c r="C4" s="268"/>
      <c r="D4" s="229" t="s">
        <v>256</v>
      </c>
      <c r="E4" s="269"/>
      <c r="F4" s="269"/>
      <c r="G4" s="269"/>
      <c r="H4" s="269"/>
      <c r="I4" s="269"/>
      <c r="J4" s="269"/>
      <c r="K4" s="269"/>
    </row>
    <row r="5" spans="1:11" ht="24.95" customHeight="1" thickBot="1" x14ac:dyDescent="0.2">
      <c r="A5" s="8"/>
      <c r="B5" s="267"/>
      <c r="C5" s="268"/>
      <c r="D5" s="229"/>
      <c r="E5" s="270" t="s">
        <v>257</v>
      </c>
      <c r="F5" s="236" t="s">
        <v>258</v>
      </c>
      <c r="G5" s="272"/>
      <c r="H5" s="272"/>
      <c r="I5" s="272"/>
      <c r="J5" s="272"/>
      <c r="K5" s="272"/>
    </row>
    <row r="6" spans="1:11" ht="24.95" customHeight="1" thickBot="1" x14ac:dyDescent="0.2">
      <c r="A6" s="8"/>
      <c r="B6" s="267"/>
      <c r="C6" s="268"/>
      <c r="D6" s="273"/>
      <c r="E6" s="271"/>
      <c r="F6" s="246"/>
      <c r="G6" s="274" t="s">
        <v>67</v>
      </c>
      <c r="H6" s="274"/>
      <c r="I6" s="274"/>
      <c r="J6" s="274"/>
      <c r="K6" s="275"/>
    </row>
    <row r="7" spans="1:11" ht="24.95" customHeight="1" thickBot="1" x14ac:dyDescent="0.2">
      <c r="A7" s="8"/>
      <c r="B7" s="267"/>
      <c r="C7" s="268"/>
      <c r="D7" s="273"/>
      <c r="E7" s="271"/>
      <c r="F7" s="230"/>
      <c r="G7" s="263" t="s">
        <v>68</v>
      </c>
      <c r="H7" s="276" t="s">
        <v>69</v>
      </c>
      <c r="I7" s="261"/>
      <c r="J7" s="261"/>
      <c r="K7" s="262" t="s">
        <v>70</v>
      </c>
    </row>
    <row r="8" spans="1:11" ht="34.5" customHeight="1" x14ac:dyDescent="0.15">
      <c r="A8" s="11"/>
      <c r="B8" s="267"/>
      <c r="C8" s="268"/>
      <c r="D8" s="273"/>
      <c r="E8" s="271"/>
      <c r="F8" s="230"/>
      <c r="G8" s="263"/>
      <c r="H8" s="276"/>
      <c r="I8" s="231" t="s">
        <v>71</v>
      </c>
      <c r="J8" s="12" t="s">
        <v>72</v>
      </c>
      <c r="K8" s="263"/>
    </row>
    <row r="9" spans="1:11" ht="24.75" customHeight="1" x14ac:dyDescent="0.15">
      <c r="A9" s="11"/>
      <c r="B9" s="241" t="s">
        <v>251</v>
      </c>
      <c r="C9" s="241" t="s">
        <v>252</v>
      </c>
      <c r="D9" s="242">
        <v>382813</v>
      </c>
      <c r="E9" s="243">
        <v>4854</v>
      </c>
      <c r="F9" s="244">
        <v>377959</v>
      </c>
      <c r="G9" s="243">
        <v>122018</v>
      </c>
      <c r="H9" s="245">
        <v>254454</v>
      </c>
      <c r="I9" s="243">
        <v>227163</v>
      </c>
      <c r="J9" s="243">
        <v>27291</v>
      </c>
      <c r="K9" s="243">
        <v>1487</v>
      </c>
    </row>
    <row r="10" spans="1:11" ht="24.95" customHeight="1" x14ac:dyDescent="0.15">
      <c r="A10" s="11"/>
      <c r="B10" s="216" t="s">
        <v>30</v>
      </c>
      <c r="C10" s="33" t="s">
        <v>253</v>
      </c>
      <c r="D10" s="35">
        <v>381675</v>
      </c>
      <c r="E10" s="217">
        <v>3716</v>
      </c>
      <c r="F10" s="35">
        <v>377959</v>
      </c>
      <c r="G10" s="217">
        <v>122018</v>
      </c>
      <c r="H10" s="35">
        <v>254454</v>
      </c>
      <c r="I10" s="217">
        <v>227163</v>
      </c>
      <c r="J10" s="217">
        <v>27291</v>
      </c>
      <c r="K10" s="217">
        <v>1487</v>
      </c>
    </row>
    <row r="11" spans="1:11" ht="24.95" customHeight="1" x14ac:dyDescent="0.15">
      <c r="A11" s="11"/>
      <c r="B11" s="13" t="s">
        <v>31</v>
      </c>
      <c r="C11" s="215" t="s">
        <v>32</v>
      </c>
      <c r="D11" s="234">
        <v>360</v>
      </c>
      <c r="E11" s="235">
        <v>3</v>
      </c>
      <c r="F11" s="234">
        <v>357</v>
      </c>
      <c r="G11" s="235" t="s">
        <v>250</v>
      </c>
      <c r="H11" s="234">
        <v>353</v>
      </c>
      <c r="I11" s="235">
        <v>280</v>
      </c>
      <c r="J11" s="235">
        <v>73</v>
      </c>
      <c r="K11" s="235">
        <v>4</v>
      </c>
    </row>
    <row r="12" spans="1:11" ht="24.95" customHeight="1" x14ac:dyDescent="0.15">
      <c r="A12" s="11"/>
      <c r="B12" s="13" t="s">
        <v>33</v>
      </c>
      <c r="C12" s="16" t="s">
        <v>34</v>
      </c>
      <c r="D12" s="234">
        <v>13</v>
      </c>
      <c r="E12" s="235" t="s">
        <v>250</v>
      </c>
      <c r="F12" s="234">
        <v>13</v>
      </c>
      <c r="G12" s="235" t="s">
        <v>250</v>
      </c>
      <c r="H12" s="235">
        <v>13</v>
      </c>
      <c r="I12" s="235">
        <v>13</v>
      </c>
      <c r="J12" s="235" t="s">
        <v>250</v>
      </c>
      <c r="K12" s="235" t="s">
        <v>250</v>
      </c>
    </row>
    <row r="13" spans="1:11" ht="24.95" customHeight="1" x14ac:dyDescent="0.15">
      <c r="A13" s="11"/>
      <c r="B13" s="13" t="s">
        <v>35</v>
      </c>
      <c r="C13" s="16" t="s">
        <v>36</v>
      </c>
      <c r="D13" s="234">
        <v>27166</v>
      </c>
      <c r="E13" s="235" t="s">
        <v>250</v>
      </c>
      <c r="F13" s="234">
        <v>27166</v>
      </c>
      <c r="G13" s="235">
        <v>4342</v>
      </c>
      <c r="H13" s="234">
        <v>22821</v>
      </c>
      <c r="I13" s="235">
        <v>22779</v>
      </c>
      <c r="J13" s="235">
        <v>42</v>
      </c>
      <c r="K13" s="235">
        <v>3</v>
      </c>
    </row>
    <row r="14" spans="1:11" ht="24.95" customHeight="1" x14ac:dyDescent="0.15">
      <c r="A14" s="11"/>
      <c r="B14" s="13" t="s">
        <v>37</v>
      </c>
      <c r="C14" s="16" t="s">
        <v>38</v>
      </c>
      <c r="D14" s="234">
        <v>38728</v>
      </c>
      <c r="E14" s="235">
        <v>1</v>
      </c>
      <c r="F14" s="234">
        <v>38727</v>
      </c>
      <c r="G14" s="235">
        <v>10130</v>
      </c>
      <c r="H14" s="234">
        <v>28593</v>
      </c>
      <c r="I14" s="235">
        <v>28548</v>
      </c>
      <c r="J14" s="235">
        <v>45</v>
      </c>
      <c r="K14" s="235">
        <v>4</v>
      </c>
    </row>
    <row r="15" spans="1:11" ht="24.95" customHeight="1" x14ac:dyDescent="0.15">
      <c r="A15" s="11"/>
      <c r="B15" s="13" t="s">
        <v>39</v>
      </c>
      <c r="C15" s="16" t="s">
        <v>40</v>
      </c>
      <c r="D15" s="234">
        <v>477</v>
      </c>
      <c r="E15" s="235">
        <v>133</v>
      </c>
      <c r="F15" s="234">
        <v>344</v>
      </c>
      <c r="G15" s="235" t="s">
        <v>250</v>
      </c>
      <c r="H15" s="234">
        <v>344</v>
      </c>
      <c r="I15" s="235">
        <v>338</v>
      </c>
      <c r="J15" s="235">
        <v>6</v>
      </c>
      <c r="K15" s="235" t="s">
        <v>250</v>
      </c>
    </row>
    <row r="16" spans="1:11" ht="24.95" customHeight="1" x14ac:dyDescent="0.15">
      <c r="A16" s="11"/>
      <c r="B16" s="13" t="s">
        <v>41</v>
      </c>
      <c r="C16" s="16" t="s">
        <v>42</v>
      </c>
      <c r="D16" s="234">
        <v>6855</v>
      </c>
      <c r="E16" s="235" t="s">
        <v>250</v>
      </c>
      <c r="F16" s="234">
        <v>6855</v>
      </c>
      <c r="G16" s="235">
        <v>230</v>
      </c>
      <c r="H16" s="234">
        <v>6617</v>
      </c>
      <c r="I16" s="235">
        <v>6547</v>
      </c>
      <c r="J16" s="235">
        <v>70</v>
      </c>
      <c r="K16" s="235">
        <v>8</v>
      </c>
    </row>
    <row r="17" spans="1:11" ht="24.95" customHeight="1" x14ac:dyDescent="0.15">
      <c r="A17" s="11"/>
      <c r="B17" s="13" t="s">
        <v>43</v>
      </c>
      <c r="C17" s="17" t="s">
        <v>44</v>
      </c>
      <c r="D17" s="234">
        <v>10064</v>
      </c>
      <c r="E17" s="235">
        <v>13</v>
      </c>
      <c r="F17" s="234">
        <v>10051</v>
      </c>
      <c r="G17" s="235">
        <v>730</v>
      </c>
      <c r="H17" s="234">
        <v>9308</v>
      </c>
      <c r="I17" s="235">
        <v>9214</v>
      </c>
      <c r="J17" s="235">
        <v>94</v>
      </c>
      <c r="K17" s="235">
        <v>13</v>
      </c>
    </row>
    <row r="18" spans="1:11" ht="24.95" customHeight="1" x14ac:dyDescent="0.15">
      <c r="A18" s="11"/>
      <c r="B18" s="13" t="s">
        <v>45</v>
      </c>
      <c r="C18" s="17" t="s">
        <v>46</v>
      </c>
      <c r="D18" s="234">
        <v>87771</v>
      </c>
      <c r="E18" s="235" t="s">
        <v>250</v>
      </c>
      <c r="F18" s="234">
        <v>87771</v>
      </c>
      <c r="G18" s="235">
        <v>23753</v>
      </c>
      <c r="H18" s="234">
        <v>63982</v>
      </c>
      <c r="I18" s="235">
        <v>63307</v>
      </c>
      <c r="J18" s="235">
        <v>675</v>
      </c>
      <c r="K18" s="235">
        <v>36</v>
      </c>
    </row>
    <row r="19" spans="1:11" ht="24.95" customHeight="1" x14ac:dyDescent="0.15">
      <c r="A19" s="11"/>
      <c r="B19" s="13" t="s">
        <v>47</v>
      </c>
      <c r="C19" s="17" t="s">
        <v>48</v>
      </c>
      <c r="D19" s="234">
        <v>5376</v>
      </c>
      <c r="E19" s="235" t="s">
        <v>250</v>
      </c>
      <c r="F19" s="234">
        <v>5376</v>
      </c>
      <c r="G19" s="235">
        <v>234</v>
      </c>
      <c r="H19" s="234">
        <v>5137</v>
      </c>
      <c r="I19" s="235">
        <v>4533</v>
      </c>
      <c r="J19" s="235">
        <v>604</v>
      </c>
      <c r="K19" s="235">
        <v>5</v>
      </c>
    </row>
    <row r="20" spans="1:11" ht="24.95" customHeight="1" x14ac:dyDescent="0.15">
      <c r="A20" s="11"/>
      <c r="B20" s="13" t="s">
        <v>49</v>
      </c>
      <c r="C20" s="17" t="s">
        <v>50</v>
      </c>
      <c r="D20" s="234">
        <v>36054</v>
      </c>
      <c r="E20" s="235">
        <v>17</v>
      </c>
      <c r="F20" s="234">
        <v>36037</v>
      </c>
      <c r="G20" s="235">
        <v>8421</v>
      </c>
      <c r="H20" s="234">
        <v>27573</v>
      </c>
      <c r="I20" s="235">
        <v>27182</v>
      </c>
      <c r="J20" s="235">
        <v>391</v>
      </c>
      <c r="K20" s="235">
        <v>43</v>
      </c>
    </row>
    <row r="21" spans="1:11" ht="24.95" customHeight="1" x14ac:dyDescent="0.15">
      <c r="A21" s="11"/>
      <c r="B21" s="13" t="s">
        <v>51</v>
      </c>
      <c r="C21" s="17" t="s">
        <v>52</v>
      </c>
      <c r="D21" s="234">
        <v>21506</v>
      </c>
      <c r="E21" s="235">
        <v>88</v>
      </c>
      <c r="F21" s="234">
        <v>21418</v>
      </c>
      <c r="G21" s="235">
        <v>9190</v>
      </c>
      <c r="H21" s="234">
        <v>12193</v>
      </c>
      <c r="I21" s="235">
        <v>10828</v>
      </c>
      <c r="J21" s="235">
        <v>1365</v>
      </c>
      <c r="K21" s="235">
        <v>35</v>
      </c>
    </row>
    <row r="22" spans="1:11" ht="24.95" customHeight="1" x14ac:dyDescent="0.15">
      <c r="A22" s="11"/>
      <c r="B22" s="13" t="s">
        <v>53</v>
      </c>
      <c r="C22" s="17" t="s">
        <v>54</v>
      </c>
      <c r="D22" s="234">
        <v>43376</v>
      </c>
      <c r="E22" s="235">
        <v>35</v>
      </c>
      <c r="F22" s="234">
        <v>43341</v>
      </c>
      <c r="G22" s="235">
        <v>27160</v>
      </c>
      <c r="H22" s="234">
        <v>16171</v>
      </c>
      <c r="I22" s="235">
        <v>16038</v>
      </c>
      <c r="J22" s="235">
        <v>133</v>
      </c>
      <c r="K22" s="235">
        <v>10</v>
      </c>
    </row>
    <row r="23" spans="1:11" ht="24.95" customHeight="1" x14ac:dyDescent="0.15">
      <c r="A23" s="11"/>
      <c r="B23" s="13" t="s">
        <v>55</v>
      </c>
      <c r="C23" s="17" t="s">
        <v>56</v>
      </c>
      <c r="D23" s="234">
        <v>26549</v>
      </c>
      <c r="E23" s="235">
        <v>55</v>
      </c>
      <c r="F23" s="234">
        <v>26494</v>
      </c>
      <c r="G23" s="235">
        <v>16427</v>
      </c>
      <c r="H23" s="234">
        <v>10048</v>
      </c>
      <c r="I23" s="235">
        <v>9642</v>
      </c>
      <c r="J23" s="235">
        <v>406</v>
      </c>
      <c r="K23" s="235">
        <v>19</v>
      </c>
    </row>
    <row r="24" spans="1:11" ht="24.95" customHeight="1" x14ac:dyDescent="0.15">
      <c r="A24" s="11"/>
      <c r="B24" s="13" t="s">
        <v>57</v>
      </c>
      <c r="C24" s="17" t="s">
        <v>58</v>
      </c>
      <c r="D24" s="234">
        <v>13789</v>
      </c>
      <c r="E24" s="235">
        <v>2298</v>
      </c>
      <c r="F24" s="234">
        <v>11491</v>
      </c>
      <c r="G24" s="235">
        <v>5425</v>
      </c>
      <c r="H24" s="234">
        <v>6019</v>
      </c>
      <c r="I24" s="235">
        <v>4109</v>
      </c>
      <c r="J24" s="235">
        <v>1910</v>
      </c>
      <c r="K24" s="235">
        <v>47</v>
      </c>
    </row>
    <row r="25" spans="1:11" ht="24.95" customHeight="1" x14ac:dyDescent="0.15">
      <c r="A25" s="11"/>
      <c r="B25" s="13" t="s">
        <v>59</v>
      </c>
      <c r="C25" s="17" t="s">
        <v>60</v>
      </c>
      <c r="D25" s="234">
        <v>38744</v>
      </c>
      <c r="E25" s="235">
        <v>929</v>
      </c>
      <c r="F25" s="234">
        <v>37815</v>
      </c>
      <c r="G25" s="235">
        <v>13638</v>
      </c>
      <c r="H25" s="234">
        <v>24051</v>
      </c>
      <c r="I25" s="235">
        <v>10996</v>
      </c>
      <c r="J25" s="235">
        <v>13055</v>
      </c>
      <c r="K25" s="235">
        <v>126</v>
      </c>
    </row>
    <row r="26" spans="1:11" ht="24.95" customHeight="1" x14ac:dyDescent="0.15">
      <c r="A26" s="11"/>
      <c r="B26" s="13" t="s">
        <v>61</v>
      </c>
      <c r="C26" s="17" t="s">
        <v>62</v>
      </c>
      <c r="D26" s="234">
        <v>1370</v>
      </c>
      <c r="E26" s="235" t="s">
        <v>250</v>
      </c>
      <c r="F26" s="234">
        <v>1370</v>
      </c>
      <c r="G26" s="235">
        <v>17</v>
      </c>
      <c r="H26" s="234">
        <v>1353</v>
      </c>
      <c r="I26" s="235">
        <v>1062</v>
      </c>
      <c r="J26" s="235">
        <v>291</v>
      </c>
      <c r="K26" s="235" t="s">
        <v>250</v>
      </c>
    </row>
    <row r="27" spans="1:11" ht="24.95" customHeight="1" x14ac:dyDescent="0.15">
      <c r="A27" s="11"/>
      <c r="B27" s="13" t="s">
        <v>63</v>
      </c>
      <c r="C27" s="43" t="s">
        <v>64</v>
      </c>
      <c r="D27" s="234">
        <v>23477</v>
      </c>
      <c r="E27" s="235">
        <v>144</v>
      </c>
      <c r="F27" s="234">
        <v>23333</v>
      </c>
      <c r="G27" s="235">
        <v>2321</v>
      </c>
      <c r="H27" s="234">
        <v>19878</v>
      </c>
      <c r="I27" s="235">
        <v>11747</v>
      </c>
      <c r="J27" s="235">
        <v>8131</v>
      </c>
      <c r="K27" s="235">
        <v>1134</v>
      </c>
    </row>
    <row r="28" spans="1:11" ht="21" customHeight="1" x14ac:dyDescent="0.15">
      <c r="A28" s="19"/>
      <c r="B28" s="13" t="s">
        <v>254</v>
      </c>
      <c r="C28" s="43" t="s">
        <v>255</v>
      </c>
      <c r="D28" s="15">
        <v>1138</v>
      </c>
      <c r="E28" s="20">
        <v>1138</v>
      </c>
      <c r="F28" s="15" t="s">
        <v>250</v>
      </c>
      <c r="G28" s="20" t="s">
        <v>250</v>
      </c>
      <c r="H28" s="15" t="s">
        <v>250</v>
      </c>
      <c r="I28" s="20" t="s">
        <v>250</v>
      </c>
      <c r="J28" s="20" t="s">
        <v>250</v>
      </c>
      <c r="K28" s="15" t="s">
        <v>250</v>
      </c>
    </row>
    <row r="29" spans="1:11" ht="24.95" customHeight="1" x14ac:dyDescent="0.15">
      <c r="A29" s="8"/>
      <c r="B29" s="8"/>
      <c r="C29" s="278" t="s">
        <v>249</v>
      </c>
      <c r="D29" s="278"/>
      <c r="E29" s="278"/>
      <c r="F29" s="278"/>
      <c r="G29" s="278"/>
      <c r="H29" s="278"/>
      <c r="I29" s="278"/>
      <c r="J29" s="278"/>
      <c r="K29" s="278"/>
    </row>
    <row r="30" spans="1:11" ht="24.95" customHeight="1" x14ac:dyDescent="0.15">
      <c r="A30" s="8"/>
      <c r="B30" s="8"/>
      <c r="C30" s="21"/>
      <c r="D30" s="21"/>
      <c r="E30" s="21"/>
      <c r="F30" s="21"/>
      <c r="G30" s="21"/>
      <c r="H30" s="21"/>
      <c r="I30" s="21"/>
      <c r="J30" s="21"/>
      <c r="K30" s="21"/>
    </row>
    <row r="31" spans="1:11" ht="21" customHeight="1" x14ac:dyDescent="0.15">
      <c r="A31" s="8"/>
      <c r="B31" s="22" t="s">
        <v>108</v>
      </c>
      <c r="C31" s="279" t="s">
        <v>109</v>
      </c>
      <c r="D31" s="279"/>
      <c r="E31" s="279"/>
      <c r="F31" s="279"/>
      <c r="G31" s="279"/>
      <c r="H31" s="279"/>
      <c r="I31" s="279"/>
      <c r="J31" s="279"/>
      <c r="K31" s="279"/>
    </row>
    <row r="32" spans="1:11" ht="30" customHeight="1" x14ac:dyDescent="0.15">
      <c r="A32" s="8"/>
      <c r="B32" s="23"/>
      <c r="C32" s="264" t="s">
        <v>260</v>
      </c>
      <c r="D32" s="277"/>
      <c r="E32" s="277"/>
      <c r="F32" s="277"/>
      <c r="G32" s="277"/>
      <c r="H32" s="277"/>
      <c r="I32" s="277"/>
      <c r="J32" s="277"/>
      <c r="K32" s="277"/>
    </row>
    <row r="33" spans="1:11" ht="45" customHeight="1" x14ac:dyDescent="0.15">
      <c r="A33" s="8"/>
      <c r="B33" s="23"/>
      <c r="C33" s="264" t="s">
        <v>261</v>
      </c>
      <c r="D33" s="264"/>
      <c r="E33" s="264"/>
      <c r="F33" s="264"/>
      <c r="G33" s="264"/>
      <c r="H33" s="264"/>
      <c r="I33" s="264"/>
      <c r="J33" s="264"/>
      <c r="K33" s="264"/>
    </row>
    <row r="34" spans="1:11" ht="18" customHeight="1" x14ac:dyDescent="0.15">
      <c r="B34" s="23"/>
      <c r="C34" s="265" t="s">
        <v>259</v>
      </c>
      <c r="D34" s="265"/>
      <c r="E34" s="265"/>
      <c r="F34" s="265"/>
      <c r="G34" s="265"/>
      <c r="H34" s="265"/>
      <c r="I34" s="265"/>
      <c r="J34" s="265"/>
      <c r="K34" s="265"/>
    </row>
    <row r="35" spans="1:11" ht="24.95" customHeight="1" x14ac:dyDescent="0.15"/>
    <row r="36" spans="1:11" ht="24.95" customHeight="1" x14ac:dyDescent="0.15"/>
    <row r="37" spans="1:11" ht="24.95" customHeight="1" x14ac:dyDescent="0.15"/>
    <row r="38" spans="1:11" ht="24.95" customHeight="1" x14ac:dyDescent="0.15"/>
    <row r="39" spans="1:11" ht="24.95" customHeight="1" x14ac:dyDescent="0.15"/>
  </sheetData>
  <mergeCells count="16">
    <mergeCell ref="I7:J7"/>
    <mergeCell ref="K7:K8"/>
    <mergeCell ref="C33:K33"/>
    <mergeCell ref="C34:K34"/>
    <mergeCell ref="C1:K1"/>
    <mergeCell ref="B4:C8"/>
    <mergeCell ref="E4:K4"/>
    <mergeCell ref="E5:E8"/>
    <mergeCell ref="G5:K5"/>
    <mergeCell ref="D6:D8"/>
    <mergeCell ref="G6:K6"/>
    <mergeCell ref="G7:G8"/>
    <mergeCell ref="H7:H8"/>
    <mergeCell ref="C32:K32"/>
    <mergeCell ref="C29:K29"/>
    <mergeCell ref="C31:K31"/>
  </mergeCells>
  <phoneticPr fontId="1"/>
  <printOptions horizontalCentered="1"/>
  <pageMargins left="0.23622047244094491" right="0.23622047244094491" top="0.74803149606299213" bottom="0.74803149606299213" header="0.31496062992125984" footer="0.31496062992125984"/>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heetViews>
  <sheetFormatPr defaultRowHeight="12" x14ac:dyDescent="0.15"/>
  <cols>
    <col min="1" max="1" width="1.7109375" customWidth="1"/>
    <col min="2" max="2" width="8.7109375" customWidth="1"/>
    <col min="3" max="3" width="5.7109375" customWidth="1"/>
    <col min="4" max="4" width="56.5703125" customWidth="1"/>
    <col min="5" max="9" width="13.7109375" customWidth="1"/>
    <col min="10" max="10" width="1.7109375" customWidth="1"/>
  </cols>
  <sheetData>
    <row r="1" spans="1:10" s="6" customFormat="1" ht="30" customHeight="1" x14ac:dyDescent="0.15">
      <c r="B1" s="7" t="s">
        <v>19</v>
      </c>
      <c r="C1" s="284" t="s">
        <v>262</v>
      </c>
      <c r="D1" s="284"/>
      <c r="E1" s="284"/>
      <c r="F1" s="284"/>
      <c r="G1" s="284"/>
      <c r="H1" s="284"/>
      <c r="I1" s="284"/>
      <c r="J1" s="54"/>
    </row>
    <row r="2" spans="1:10" ht="24.95" customHeight="1" x14ac:dyDescent="0.15"/>
    <row r="3" spans="1:10" ht="24.95" customHeight="1" thickBot="1" x14ac:dyDescent="0.2">
      <c r="A3" s="8"/>
      <c r="B3" s="25"/>
      <c r="C3" s="25"/>
      <c r="D3" s="9"/>
      <c r="E3" s="8"/>
      <c r="F3" s="8"/>
      <c r="G3" s="8"/>
      <c r="H3" s="8"/>
      <c r="I3" s="26" t="s">
        <v>110</v>
      </c>
    </row>
    <row r="4" spans="1:10" ht="24.95" customHeight="1" x14ac:dyDescent="0.15">
      <c r="A4" s="8"/>
      <c r="B4" s="281" t="s">
        <v>111</v>
      </c>
      <c r="C4" s="281"/>
      <c r="D4" s="281"/>
      <c r="E4" s="27" t="s">
        <v>112</v>
      </c>
      <c r="F4" s="28" t="s">
        <v>113</v>
      </c>
      <c r="G4" s="29" t="s">
        <v>114</v>
      </c>
      <c r="H4" s="29" t="s">
        <v>115</v>
      </c>
      <c r="I4" s="30" t="s">
        <v>116</v>
      </c>
    </row>
    <row r="5" spans="1:10" ht="24.95" customHeight="1" x14ac:dyDescent="0.15">
      <c r="A5" s="8"/>
      <c r="B5" s="31"/>
      <c r="C5" s="32"/>
      <c r="D5" s="33" t="s">
        <v>117</v>
      </c>
      <c r="E5" s="34">
        <v>472141</v>
      </c>
      <c r="F5" s="35">
        <v>804332</v>
      </c>
      <c r="G5" s="35">
        <v>339855</v>
      </c>
      <c r="H5" s="35">
        <v>339199</v>
      </c>
      <c r="I5" s="36">
        <v>5862429</v>
      </c>
    </row>
    <row r="6" spans="1:10" ht="24.95" customHeight="1" x14ac:dyDescent="0.15">
      <c r="A6" s="19"/>
      <c r="B6" s="37" t="s">
        <v>73</v>
      </c>
      <c r="C6" s="38"/>
      <c r="D6" s="39" t="s">
        <v>118</v>
      </c>
      <c r="E6" s="40">
        <v>377959</v>
      </c>
      <c r="F6" s="15">
        <v>616002</v>
      </c>
      <c r="G6" s="15">
        <v>280687</v>
      </c>
      <c r="H6" s="15">
        <v>295277</v>
      </c>
      <c r="I6" s="15">
        <v>5078617</v>
      </c>
    </row>
    <row r="7" spans="1:10" ht="24.95" customHeight="1" x14ac:dyDescent="0.15">
      <c r="A7" s="19"/>
      <c r="B7" s="37" t="s">
        <v>74</v>
      </c>
      <c r="C7" s="41"/>
      <c r="D7" s="42" t="s">
        <v>75</v>
      </c>
      <c r="E7" s="40">
        <v>357</v>
      </c>
      <c r="F7" s="15">
        <v>577</v>
      </c>
      <c r="G7" s="15">
        <v>746</v>
      </c>
      <c r="H7" s="15">
        <v>1042</v>
      </c>
      <c r="I7" s="15">
        <v>41891</v>
      </c>
    </row>
    <row r="8" spans="1:10" ht="24.95" customHeight="1" x14ac:dyDescent="0.15">
      <c r="A8" s="19"/>
      <c r="B8" s="37" t="s">
        <v>76</v>
      </c>
      <c r="C8" s="41"/>
      <c r="D8" s="42" t="s">
        <v>77</v>
      </c>
      <c r="E8" s="40">
        <v>13</v>
      </c>
      <c r="F8" s="15">
        <v>71</v>
      </c>
      <c r="G8" s="15">
        <v>23</v>
      </c>
      <c r="H8" s="15">
        <v>68</v>
      </c>
      <c r="I8" s="15">
        <v>1888</v>
      </c>
    </row>
    <row r="9" spans="1:10" ht="24.95" customHeight="1" x14ac:dyDescent="0.15">
      <c r="A9" s="19"/>
      <c r="B9" s="37" t="s">
        <v>78</v>
      </c>
      <c r="C9" s="41"/>
      <c r="D9" s="42" t="s">
        <v>79</v>
      </c>
      <c r="E9" s="40">
        <v>27166</v>
      </c>
      <c r="F9" s="15">
        <v>41197</v>
      </c>
      <c r="G9" s="15">
        <v>28937</v>
      </c>
      <c r="H9" s="15">
        <v>27177</v>
      </c>
      <c r="I9" s="15">
        <v>483649</v>
      </c>
    </row>
    <row r="10" spans="1:10" ht="24.95" customHeight="1" x14ac:dyDescent="0.15">
      <c r="A10" s="19"/>
      <c r="B10" s="37" t="s">
        <v>80</v>
      </c>
      <c r="C10" s="41"/>
      <c r="D10" s="42" t="s">
        <v>81</v>
      </c>
      <c r="E10" s="40">
        <v>38727</v>
      </c>
      <c r="F10" s="15">
        <v>38174</v>
      </c>
      <c r="G10" s="15">
        <v>17121</v>
      </c>
      <c r="H10" s="15">
        <v>32538</v>
      </c>
      <c r="I10" s="15">
        <v>410864</v>
      </c>
    </row>
    <row r="11" spans="1:10" ht="24.95" customHeight="1" x14ac:dyDescent="0.15">
      <c r="A11" s="19"/>
      <c r="B11" s="37" t="s">
        <v>82</v>
      </c>
      <c r="C11" s="41"/>
      <c r="D11" s="42" t="s">
        <v>83</v>
      </c>
      <c r="E11" s="40">
        <v>344</v>
      </c>
      <c r="F11" s="15">
        <v>823</v>
      </c>
      <c r="G11" s="15">
        <v>252</v>
      </c>
      <c r="H11" s="15">
        <v>437</v>
      </c>
      <c r="I11" s="15">
        <v>9192</v>
      </c>
    </row>
    <row r="12" spans="1:10" ht="24.95" customHeight="1" x14ac:dyDescent="0.15">
      <c r="A12" s="19"/>
      <c r="B12" s="37" t="s">
        <v>84</v>
      </c>
      <c r="C12" s="41"/>
      <c r="D12" s="42" t="s">
        <v>85</v>
      </c>
      <c r="E12" s="40">
        <v>6855</v>
      </c>
      <c r="F12" s="15">
        <v>28065</v>
      </c>
      <c r="G12" s="15">
        <v>4877</v>
      </c>
      <c r="H12" s="15">
        <v>3911</v>
      </c>
      <c r="I12" s="15">
        <v>75775</v>
      </c>
    </row>
    <row r="13" spans="1:10" ht="24.95" customHeight="1" x14ac:dyDescent="0.15">
      <c r="A13" s="19"/>
      <c r="B13" s="37" t="s">
        <v>86</v>
      </c>
      <c r="C13" s="41"/>
      <c r="D13" s="42" t="s">
        <v>87</v>
      </c>
      <c r="E13" s="40">
        <v>10051</v>
      </c>
      <c r="F13" s="15">
        <v>13327</v>
      </c>
      <c r="G13" s="15">
        <v>7636</v>
      </c>
      <c r="H13" s="15">
        <v>7609</v>
      </c>
      <c r="I13" s="15">
        <v>128248</v>
      </c>
    </row>
    <row r="14" spans="1:10" ht="24.95" customHeight="1" x14ac:dyDescent="0.15">
      <c r="A14" s="19"/>
      <c r="B14" s="37" t="s">
        <v>88</v>
      </c>
      <c r="C14" s="41"/>
      <c r="D14" s="42" t="s">
        <v>89</v>
      </c>
      <c r="E14" s="40">
        <v>87771</v>
      </c>
      <c r="F14" s="15">
        <v>137110</v>
      </c>
      <c r="G14" s="15">
        <v>59517</v>
      </c>
      <c r="H14" s="15">
        <v>68627</v>
      </c>
      <c r="I14" s="15">
        <v>1200507</v>
      </c>
    </row>
    <row r="15" spans="1:10" ht="24.95" customHeight="1" x14ac:dyDescent="0.15">
      <c r="A15" s="19"/>
      <c r="B15" s="37" t="s">
        <v>90</v>
      </c>
      <c r="C15" s="41"/>
      <c r="D15" s="42" t="s">
        <v>91</v>
      </c>
      <c r="E15" s="40">
        <v>5376</v>
      </c>
      <c r="F15" s="15">
        <v>11988</v>
      </c>
      <c r="G15" s="15">
        <v>3745</v>
      </c>
      <c r="H15" s="15">
        <v>4781</v>
      </c>
      <c r="I15" s="15">
        <v>83332</v>
      </c>
    </row>
    <row r="16" spans="1:10" ht="24.95" customHeight="1" x14ac:dyDescent="0.15">
      <c r="A16" s="19"/>
      <c r="B16" s="37" t="s">
        <v>92</v>
      </c>
      <c r="C16" s="41"/>
      <c r="D16" s="42" t="s">
        <v>93</v>
      </c>
      <c r="E16" s="40">
        <v>36037</v>
      </c>
      <c r="F16" s="15">
        <v>63759</v>
      </c>
      <c r="G16" s="15">
        <v>28527</v>
      </c>
      <c r="H16" s="15">
        <v>20150</v>
      </c>
      <c r="I16" s="15">
        <v>372350</v>
      </c>
    </row>
    <row r="17" spans="1:9" ht="24.95" customHeight="1" x14ac:dyDescent="0.15">
      <c r="A17" s="19"/>
      <c r="B17" s="37" t="s">
        <v>94</v>
      </c>
      <c r="C17" s="41"/>
      <c r="D17" s="42" t="s">
        <v>95</v>
      </c>
      <c r="E17" s="40">
        <v>21418</v>
      </c>
      <c r="F17" s="15">
        <v>50367</v>
      </c>
      <c r="G17" s="15">
        <v>15342</v>
      </c>
      <c r="H17" s="15">
        <v>15085</v>
      </c>
      <c r="I17" s="15">
        <v>249188</v>
      </c>
    </row>
    <row r="18" spans="1:9" ht="24.95" customHeight="1" x14ac:dyDescent="0.15">
      <c r="A18" s="19"/>
      <c r="B18" s="37" t="s">
        <v>96</v>
      </c>
      <c r="C18" s="41"/>
      <c r="D18" s="42" t="s">
        <v>97</v>
      </c>
      <c r="E18" s="40">
        <v>43341</v>
      </c>
      <c r="F18" s="15">
        <v>73086</v>
      </c>
      <c r="G18" s="15">
        <v>31377</v>
      </c>
      <c r="H18" s="15">
        <v>32891</v>
      </c>
      <c r="I18" s="15">
        <v>578342</v>
      </c>
    </row>
    <row r="19" spans="1:9" ht="24.95" customHeight="1" x14ac:dyDescent="0.15">
      <c r="A19" s="19"/>
      <c r="B19" s="37" t="s">
        <v>98</v>
      </c>
      <c r="C19" s="41"/>
      <c r="D19" s="42" t="s">
        <v>99</v>
      </c>
      <c r="E19" s="40">
        <v>26494</v>
      </c>
      <c r="F19" s="15">
        <v>42886</v>
      </c>
      <c r="G19" s="15">
        <v>22508</v>
      </c>
      <c r="H19" s="15">
        <v>23626</v>
      </c>
      <c r="I19" s="15">
        <v>428023</v>
      </c>
    </row>
    <row r="20" spans="1:9" ht="24.95" customHeight="1" x14ac:dyDescent="0.15">
      <c r="A20" s="19"/>
      <c r="B20" s="37" t="s">
        <v>100</v>
      </c>
      <c r="C20" s="41"/>
      <c r="D20" s="42" t="s">
        <v>101</v>
      </c>
      <c r="E20" s="40">
        <v>11491</v>
      </c>
      <c r="F20" s="15">
        <v>18998</v>
      </c>
      <c r="G20" s="15">
        <v>10969</v>
      </c>
      <c r="H20" s="15">
        <v>10966</v>
      </c>
      <c r="I20" s="15">
        <v>160352</v>
      </c>
    </row>
    <row r="21" spans="1:9" ht="24.95" customHeight="1" x14ac:dyDescent="0.15">
      <c r="A21" s="19"/>
      <c r="B21" s="37" t="s">
        <v>102</v>
      </c>
      <c r="C21" s="41"/>
      <c r="D21" s="42" t="s">
        <v>103</v>
      </c>
      <c r="E21" s="40">
        <v>37815</v>
      </c>
      <c r="F21" s="15">
        <v>52143</v>
      </c>
      <c r="G21" s="15">
        <v>31094</v>
      </c>
      <c r="H21" s="15">
        <v>24723</v>
      </c>
      <c r="I21" s="15">
        <v>459656</v>
      </c>
    </row>
    <row r="22" spans="1:9" ht="24.95" customHeight="1" x14ac:dyDescent="0.15">
      <c r="A22" s="19"/>
      <c r="B22" s="37" t="s">
        <v>104</v>
      </c>
      <c r="C22" s="41"/>
      <c r="D22" s="42" t="s">
        <v>105</v>
      </c>
      <c r="E22" s="40">
        <v>1370</v>
      </c>
      <c r="F22" s="15">
        <v>1725</v>
      </c>
      <c r="G22" s="15">
        <v>1067</v>
      </c>
      <c r="H22" s="15">
        <v>1355</v>
      </c>
      <c r="I22" s="15">
        <v>32672</v>
      </c>
    </row>
    <row r="23" spans="1:9" ht="24.95" customHeight="1" thickBot="1" x14ac:dyDescent="0.2">
      <c r="A23" s="19"/>
      <c r="B23" s="37" t="s">
        <v>106</v>
      </c>
      <c r="C23" s="41"/>
      <c r="D23" s="42" t="s">
        <v>107</v>
      </c>
      <c r="E23" s="65">
        <v>23333</v>
      </c>
      <c r="F23" s="15">
        <v>41706</v>
      </c>
      <c r="G23" s="15">
        <v>16949</v>
      </c>
      <c r="H23" s="15">
        <v>20291</v>
      </c>
      <c r="I23" s="15">
        <v>362688</v>
      </c>
    </row>
    <row r="24" spans="1:9" ht="24.95" customHeight="1" x14ac:dyDescent="0.15">
      <c r="A24" s="8"/>
      <c r="B24" s="282" t="s">
        <v>263</v>
      </c>
      <c r="C24" s="282"/>
      <c r="D24" s="282"/>
      <c r="E24" s="282"/>
      <c r="F24" s="282"/>
      <c r="G24" s="282"/>
      <c r="H24" s="282"/>
      <c r="I24" s="282"/>
    </row>
    <row r="25" spans="1:9" ht="24.95" customHeight="1" x14ac:dyDescent="0.15">
      <c r="A25" s="8"/>
      <c r="B25" s="44" t="s">
        <v>108</v>
      </c>
      <c r="C25" s="247" t="s">
        <v>264</v>
      </c>
      <c r="D25" s="283" t="s">
        <v>120</v>
      </c>
      <c r="E25" s="283"/>
      <c r="F25" s="283"/>
      <c r="G25" s="283"/>
      <c r="H25" s="283"/>
      <c r="I25" s="283"/>
    </row>
    <row r="26" spans="1:9" ht="24.95" customHeight="1" x14ac:dyDescent="0.15">
      <c r="A26" s="8"/>
      <c r="B26" s="46"/>
      <c r="C26" s="47" t="s">
        <v>121</v>
      </c>
      <c r="D26" s="46" t="s">
        <v>122</v>
      </c>
      <c r="E26" s="46"/>
      <c r="F26" s="46"/>
      <c r="G26" s="46"/>
      <c r="H26" s="46"/>
      <c r="I26" s="46"/>
    </row>
    <row r="27" spans="1:9" ht="24.75" customHeight="1" x14ac:dyDescent="0.15">
      <c r="B27" s="248"/>
      <c r="C27" s="249" t="s">
        <v>265</v>
      </c>
      <c r="D27" s="280" t="s">
        <v>266</v>
      </c>
      <c r="E27" s="280"/>
      <c r="F27" s="280"/>
      <c r="G27" s="280"/>
      <c r="H27" s="280"/>
      <c r="I27" s="280"/>
    </row>
  </sheetData>
  <mergeCells count="5">
    <mergeCell ref="D27:I27"/>
    <mergeCell ref="B4:D4"/>
    <mergeCell ref="B24:I24"/>
    <mergeCell ref="D25:I25"/>
    <mergeCell ref="C1:I1"/>
  </mergeCells>
  <phoneticPr fontId="1"/>
  <printOptions horizontalCentered="1"/>
  <pageMargins left="0.23622047244094491" right="0.23622047244094491" top="0.74803149606299213" bottom="0.74803149606299213" header="0.31496062992125984" footer="0.31496062992125984"/>
  <pageSetup paperSize="9" scale="64" orientation="portrait" r:id="rId1"/>
  <ignoredErrors>
    <ignoredError sqref="C25:C2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zoomScaleNormal="100" workbookViewId="0"/>
  </sheetViews>
  <sheetFormatPr defaultRowHeight="24.95" customHeight="1" x14ac:dyDescent="0.15"/>
  <cols>
    <col min="1" max="1" width="1.7109375" customWidth="1"/>
    <col min="2" max="2" width="8.7109375" customWidth="1"/>
    <col min="3" max="3" width="5.7109375" customWidth="1"/>
    <col min="4" max="4" width="55.140625" customWidth="1"/>
    <col min="5" max="9" width="13.7109375" customWidth="1"/>
    <col min="10" max="10" width="1.7109375" customWidth="1"/>
  </cols>
  <sheetData>
    <row r="1" spans="1:9" s="6" customFormat="1" ht="30" customHeight="1" x14ac:dyDescent="0.15">
      <c r="B1" s="7" t="s">
        <v>20</v>
      </c>
      <c r="C1" s="284" t="s">
        <v>267</v>
      </c>
      <c r="D1" s="284"/>
      <c r="E1" s="284"/>
      <c r="F1" s="285"/>
    </row>
    <row r="3" spans="1:9" ht="24.95" customHeight="1" thickBot="1" x14ac:dyDescent="0.2">
      <c r="A3" s="8"/>
      <c r="B3" s="25"/>
      <c r="C3" s="25"/>
      <c r="D3" s="9"/>
      <c r="E3" s="8"/>
      <c r="F3" s="8"/>
      <c r="G3" s="8"/>
      <c r="H3" s="8"/>
      <c r="I3" s="26" t="s">
        <v>123</v>
      </c>
    </row>
    <row r="4" spans="1:9" ht="24.95" customHeight="1" x14ac:dyDescent="0.15">
      <c r="A4" s="8"/>
      <c r="B4" s="281" t="s">
        <v>111</v>
      </c>
      <c r="C4" s="281"/>
      <c r="D4" s="281"/>
      <c r="E4" s="27" t="s">
        <v>112</v>
      </c>
      <c r="F4" s="28" t="s">
        <v>113</v>
      </c>
      <c r="G4" s="29" t="s">
        <v>114</v>
      </c>
      <c r="H4" s="29" t="s">
        <v>115</v>
      </c>
      <c r="I4" s="30" t="s">
        <v>116</v>
      </c>
    </row>
    <row r="5" spans="1:9" ht="24.95" customHeight="1" x14ac:dyDescent="0.15">
      <c r="A5" s="19"/>
      <c r="B5" s="62" t="s">
        <v>30</v>
      </c>
      <c r="C5" s="63"/>
      <c r="D5" s="64" t="s">
        <v>269</v>
      </c>
      <c r="E5" s="34">
        <v>4491328</v>
      </c>
      <c r="F5" s="35">
        <v>9433466</v>
      </c>
      <c r="G5" s="35">
        <v>3481162</v>
      </c>
      <c r="H5" s="35">
        <v>3832121</v>
      </c>
      <c r="I5" s="36">
        <v>57457856</v>
      </c>
    </row>
    <row r="6" spans="1:9" ht="24.95" customHeight="1" x14ac:dyDescent="0.15">
      <c r="A6" s="19"/>
      <c r="B6" s="37" t="s">
        <v>31</v>
      </c>
      <c r="C6" s="38"/>
      <c r="D6" s="39" t="s">
        <v>32</v>
      </c>
      <c r="E6" s="40">
        <v>3035</v>
      </c>
      <c r="F6" s="15">
        <v>4292</v>
      </c>
      <c r="G6" s="15">
        <v>6609</v>
      </c>
      <c r="H6" s="15">
        <v>10828</v>
      </c>
      <c r="I6" s="15">
        <v>452033</v>
      </c>
    </row>
    <row r="7" spans="1:9" ht="24.95" customHeight="1" x14ac:dyDescent="0.15">
      <c r="A7" s="19"/>
      <c r="B7" s="37" t="s">
        <v>33</v>
      </c>
      <c r="C7" s="41"/>
      <c r="D7" s="42" t="s">
        <v>34</v>
      </c>
      <c r="E7" s="40">
        <v>129</v>
      </c>
      <c r="F7" s="15">
        <v>1576</v>
      </c>
      <c r="G7" s="15">
        <v>235</v>
      </c>
      <c r="H7" s="15">
        <v>482</v>
      </c>
      <c r="I7" s="15">
        <v>19719</v>
      </c>
    </row>
    <row r="8" spans="1:9" ht="24.95" customHeight="1" x14ac:dyDescent="0.15">
      <c r="A8" s="19"/>
      <c r="B8" s="37" t="s">
        <v>35</v>
      </c>
      <c r="C8" s="41"/>
      <c r="D8" s="42" t="s">
        <v>36</v>
      </c>
      <c r="E8" s="40">
        <v>242738</v>
      </c>
      <c r="F8" s="15">
        <v>487843</v>
      </c>
      <c r="G8" s="15">
        <v>208190</v>
      </c>
      <c r="H8" s="15">
        <v>222897</v>
      </c>
      <c r="I8" s="15">
        <v>3765266</v>
      </c>
    </row>
    <row r="9" spans="1:9" ht="24.95" customHeight="1" x14ac:dyDescent="0.15">
      <c r="A9" s="19"/>
      <c r="B9" s="37" t="s">
        <v>37</v>
      </c>
      <c r="C9" s="41"/>
      <c r="D9" s="42" t="s">
        <v>38</v>
      </c>
      <c r="E9" s="40">
        <v>596220</v>
      </c>
      <c r="F9" s="15">
        <v>572009</v>
      </c>
      <c r="G9" s="15">
        <v>443877</v>
      </c>
      <c r="H9" s="15">
        <v>927692</v>
      </c>
      <c r="I9" s="15">
        <v>8866615</v>
      </c>
    </row>
    <row r="10" spans="1:9" ht="24.95" customHeight="1" x14ac:dyDescent="0.15">
      <c r="A10" s="19"/>
      <c r="B10" s="37" t="s">
        <v>39</v>
      </c>
      <c r="C10" s="41"/>
      <c r="D10" s="42" t="s">
        <v>40</v>
      </c>
      <c r="E10" s="40">
        <v>16623</v>
      </c>
      <c r="F10" s="15">
        <v>33649</v>
      </c>
      <c r="G10" s="15">
        <v>5775</v>
      </c>
      <c r="H10" s="15">
        <v>15194</v>
      </c>
      <c r="I10" s="15">
        <v>201973</v>
      </c>
    </row>
    <row r="11" spans="1:9" ht="24.95" customHeight="1" x14ac:dyDescent="0.15">
      <c r="A11" s="19"/>
      <c r="B11" s="37" t="s">
        <v>41</v>
      </c>
      <c r="C11" s="41"/>
      <c r="D11" s="42" t="s">
        <v>42</v>
      </c>
      <c r="E11" s="40">
        <v>173246</v>
      </c>
      <c r="F11" s="15">
        <v>1048770</v>
      </c>
      <c r="G11" s="15">
        <v>124706</v>
      </c>
      <c r="H11" s="15">
        <v>93187</v>
      </c>
      <c r="I11" s="15">
        <v>1930909</v>
      </c>
    </row>
    <row r="12" spans="1:9" ht="24.95" customHeight="1" x14ac:dyDescent="0.15">
      <c r="A12" s="19"/>
      <c r="B12" s="37" t="s">
        <v>43</v>
      </c>
      <c r="C12" s="41"/>
      <c r="D12" s="42" t="s">
        <v>44</v>
      </c>
      <c r="E12" s="40">
        <v>270381</v>
      </c>
      <c r="F12" s="15">
        <v>460081</v>
      </c>
      <c r="G12" s="15">
        <v>224810</v>
      </c>
      <c r="H12" s="15">
        <v>219269</v>
      </c>
      <c r="I12" s="15">
        <v>3289264</v>
      </c>
    </row>
    <row r="13" spans="1:9" ht="24.95" customHeight="1" x14ac:dyDescent="0.15">
      <c r="A13" s="19"/>
      <c r="B13" s="37" t="s">
        <v>45</v>
      </c>
      <c r="C13" s="41"/>
      <c r="D13" s="42" t="s">
        <v>46</v>
      </c>
      <c r="E13" s="40">
        <v>957540</v>
      </c>
      <c r="F13" s="15">
        <v>1952649</v>
      </c>
      <c r="G13" s="15">
        <v>661212</v>
      </c>
      <c r="H13" s="15">
        <v>745558</v>
      </c>
      <c r="I13" s="15">
        <v>11476947</v>
      </c>
    </row>
    <row r="14" spans="1:9" ht="24.95" customHeight="1" x14ac:dyDescent="0.15">
      <c r="A14" s="19"/>
      <c r="B14" s="37" t="s">
        <v>47</v>
      </c>
      <c r="C14" s="41"/>
      <c r="D14" s="42" t="s">
        <v>48</v>
      </c>
      <c r="E14" s="40">
        <v>117693</v>
      </c>
      <c r="F14" s="15">
        <v>426012</v>
      </c>
      <c r="G14" s="15">
        <v>63254</v>
      </c>
      <c r="H14" s="15">
        <v>75741</v>
      </c>
      <c r="I14" s="15">
        <v>1495022</v>
      </c>
    </row>
    <row r="15" spans="1:9" ht="24.95" customHeight="1" x14ac:dyDescent="0.15">
      <c r="A15" s="19"/>
      <c r="B15" s="37" t="s">
        <v>49</v>
      </c>
      <c r="C15" s="41"/>
      <c r="D15" s="42" t="s">
        <v>50</v>
      </c>
      <c r="E15" s="40">
        <v>164379</v>
      </c>
      <c r="F15" s="15">
        <v>392697</v>
      </c>
      <c r="G15" s="15">
        <v>113949</v>
      </c>
      <c r="H15" s="15">
        <v>88972</v>
      </c>
      <c r="I15" s="15">
        <v>1601093</v>
      </c>
    </row>
    <row r="16" spans="1:9" ht="24.95" customHeight="1" x14ac:dyDescent="0.15">
      <c r="A16" s="19"/>
      <c r="B16" s="37" t="s">
        <v>51</v>
      </c>
      <c r="C16" s="41"/>
      <c r="D16" s="42" t="s">
        <v>52</v>
      </c>
      <c r="E16" s="40">
        <v>170630</v>
      </c>
      <c r="F16" s="15">
        <v>599276</v>
      </c>
      <c r="G16" s="15">
        <v>173919</v>
      </c>
      <c r="H16" s="15">
        <v>125479</v>
      </c>
      <c r="I16" s="15">
        <v>2055691</v>
      </c>
    </row>
    <row r="17" spans="1:9" ht="24.95" customHeight="1" x14ac:dyDescent="0.15">
      <c r="A17" s="19"/>
      <c r="B17" s="37" t="s">
        <v>53</v>
      </c>
      <c r="C17" s="41"/>
      <c r="D17" s="42" t="s">
        <v>54</v>
      </c>
      <c r="E17" s="40">
        <v>354096</v>
      </c>
      <c r="F17" s="15">
        <v>711262</v>
      </c>
      <c r="G17" s="15">
        <v>296074</v>
      </c>
      <c r="H17" s="15">
        <v>281354</v>
      </c>
      <c r="I17" s="15">
        <v>4514940</v>
      </c>
    </row>
    <row r="18" spans="1:9" ht="24.95" customHeight="1" x14ac:dyDescent="0.15">
      <c r="A18" s="19"/>
      <c r="B18" s="37" t="s">
        <v>55</v>
      </c>
      <c r="C18" s="41"/>
      <c r="D18" s="42" t="s">
        <v>56</v>
      </c>
      <c r="E18" s="40">
        <v>153124</v>
      </c>
      <c r="F18" s="15">
        <v>324138</v>
      </c>
      <c r="G18" s="15">
        <v>132890</v>
      </c>
      <c r="H18" s="15">
        <v>136096</v>
      </c>
      <c r="I18" s="15">
        <v>2191060</v>
      </c>
    </row>
    <row r="19" spans="1:9" ht="24.95" customHeight="1" x14ac:dyDescent="0.15">
      <c r="A19" s="19"/>
      <c r="B19" s="37" t="s">
        <v>57</v>
      </c>
      <c r="C19" s="41"/>
      <c r="D19" s="42" t="s">
        <v>58</v>
      </c>
      <c r="E19" s="40">
        <v>156904</v>
      </c>
      <c r="F19" s="15">
        <v>373339</v>
      </c>
      <c r="G19" s="15">
        <v>137002</v>
      </c>
      <c r="H19" s="15">
        <v>115598</v>
      </c>
      <c r="I19" s="15">
        <v>1921979</v>
      </c>
    </row>
    <row r="20" spans="1:9" ht="24.95" customHeight="1" x14ac:dyDescent="0.15">
      <c r="A20" s="19"/>
      <c r="B20" s="37" t="s">
        <v>59</v>
      </c>
      <c r="C20" s="41"/>
      <c r="D20" s="42" t="s">
        <v>60</v>
      </c>
      <c r="E20" s="40">
        <v>648650</v>
      </c>
      <c r="F20" s="15">
        <v>889134</v>
      </c>
      <c r="G20" s="15">
        <v>562171</v>
      </c>
      <c r="H20" s="15">
        <v>412741</v>
      </c>
      <c r="I20" s="15">
        <v>8144879</v>
      </c>
    </row>
    <row r="21" spans="1:9" ht="24.95" customHeight="1" x14ac:dyDescent="0.15">
      <c r="A21" s="19"/>
      <c r="B21" s="37" t="s">
        <v>61</v>
      </c>
      <c r="C21" s="41"/>
      <c r="D21" s="42" t="s">
        <v>62</v>
      </c>
      <c r="E21" s="40">
        <v>20053</v>
      </c>
      <c r="F21" s="15">
        <v>31471</v>
      </c>
      <c r="G21" s="15">
        <v>17453</v>
      </c>
      <c r="H21" s="15">
        <v>22369</v>
      </c>
      <c r="I21" s="15">
        <v>452579</v>
      </c>
    </row>
    <row r="22" spans="1:9" ht="24.95" customHeight="1" thickBot="1" x14ac:dyDescent="0.2">
      <c r="A22" s="19"/>
      <c r="B22" s="37" t="s">
        <v>63</v>
      </c>
      <c r="C22" s="41"/>
      <c r="D22" s="42" t="s">
        <v>64</v>
      </c>
      <c r="E22" s="65">
        <v>445887</v>
      </c>
      <c r="F22" s="15">
        <v>1125268</v>
      </c>
      <c r="G22" s="15">
        <v>309036</v>
      </c>
      <c r="H22" s="15">
        <v>338664</v>
      </c>
      <c r="I22" s="15">
        <v>5077887</v>
      </c>
    </row>
    <row r="23" spans="1:9" ht="24.95" customHeight="1" x14ac:dyDescent="0.15">
      <c r="A23" s="8"/>
      <c r="B23" s="286" t="s">
        <v>268</v>
      </c>
      <c r="C23" s="286"/>
      <c r="D23" s="286"/>
      <c r="E23" s="286"/>
      <c r="F23" s="286"/>
      <c r="G23" s="286"/>
      <c r="H23" s="286"/>
      <c r="I23" s="286"/>
    </row>
    <row r="24" spans="1:9" ht="33.75" customHeight="1" x14ac:dyDescent="0.15">
      <c r="A24" s="8"/>
      <c r="B24" s="55" t="s">
        <v>108</v>
      </c>
      <c r="C24" s="56" t="s">
        <v>264</v>
      </c>
      <c r="D24" s="287" t="s">
        <v>124</v>
      </c>
      <c r="E24" s="287"/>
      <c r="F24" s="287"/>
      <c r="G24" s="287"/>
      <c r="H24" s="287"/>
      <c r="I24" s="287"/>
    </row>
    <row r="25" spans="1:9" ht="24.95" customHeight="1" x14ac:dyDescent="0.15">
      <c r="A25" s="8"/>
      <c r="B25" s="46"/>
      <c r="C25" s="47" t="s">
        <v>148</v>
      </c>
      <c r="D25" s="288" t="s">
        <v>120</v>
      </c>
      <c r="E25" s="288"/>
      <c r="F25" s="288"/>
      <c r="G25" s="288"/>
      <c r="H25" s="288"/>
      <c r="I25" s="288"/>
    </row>
    <row r="26" spans="1:9" ht="24.95" customHeight="1" x14ac:dyDescent="0.15">
      <c r="A26" s="8"/>
      <c r="B26" s="46"/>
      <c r="C26" s="47" t="s">
        <v>265</v>
      </c>
      <c r="D26" s="280" t="s">
        <v>266</v>
      </c>
      <c r="E26" s="280"/>
      <c r="F26" s="280"/>
      <c r="G26" s="280"/>
      <c r="H26" s="280"/>
      <c r="I26" s="280"/>
    </row>
    <row r="27" spans="1:9" ht="24.95" customHeight="1" x14ac:dyDescent="0.15">
      <c r="A27" s="8"/>
      <c r="B27" s="49"/>
      <c r="C27" s="49"/>
      <c r="D27" s="50"/>
      <c r="E27" s="8"/>
      <c r="F27" s="51"/>
      <c r="G27" s="52"/>
      <c r="H27" s="53"/>
      <c r="I27" s="8"/>
    </row>
  </sheetData>
  <mergeCells count="6">
    <mergeCell ref="C1:F1"/>
    <mergeCell ref="D26:I26"/>
    <mergeCell ref="B4:D4"/>
    <mergeCell ref="B23:I23"/>
    <mergeCell ref="D24:I24"/>
    <mergeCell ref="D25:I25"/>
  </mergeCells>
  <phoneticPr fontId="1"/>
  <printOptions horizontalCentered="1"/>
  <pageMargins left="0.23622047244094491" right="0.23622047244094491" top="0.74803149606299213" bottom="0.74803149606299213" header="0.31496062992125984" footer="0.31496062992125984"/>
  <pageSetup paperSize="9" scale="55" orientation="portrait" r:id="rId1"/>
  <ignoredErrors>
    <ignoredError sqref="C24:C2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Normal="100" workbookViewId="0"/>
  </sheetViews>
  <sheetFormatPr defaultRowHeight="24.95" customHeight="1" x14ac:dyDescent="0.15"/>
  <cols>
    <col min="1" max="1" width="1.7109375" customWidth="1"/>
    <col min="2" max="2" width="8.7109375" customWidth="1"/>
    <col min="3" max="3" width="5.7109375" customWidth="1"/>
    <col min="4" max="4" width="55.5703125" customWidth="1"/>
    <col min="5" max="10" width="13.7109375" customWidth="1"/>
    <col min="11" max="11" width="1.7109375" customWidth="1"/>
  </cols>
  <sheetData>
    <row r="1" spans="1:10" s="6" customFormat="1" ht="30" customHeight="1" x14ac:dyDescent="0.15">
      <c r="B1" s="7" t="s">
        <v>21</v>
      </c>
      <c r="C1" s="284" t="s">
        <v>270</v>
      </c>
      <c r="D1" s="284"/>
      <c r="E1" s="284"/>
    </row>
    <row r="3" spans="1:10" ht="24.95" customHeight="1" thickBot="1" x14ac:dyDescent="0.2">
      <c r="A3" s="8"/>
      <c r="B3" s="25"/>
      <c r="C3" s="25"/>
      <c r="D3" s="9"/>
      <c r="E3" s="8"/>
      <c r="F3" s="8"/>
      <c r="G3" s="8"/>
      <c r="H3" s="8"/>
      <c r="I3" s="8"/>
      <c r="J3" s="26" t="s">
        <v>110</v>
      </c>
    </row>
    <row r="4" spans="1:10" ht="24.95" customHeight="1" x14ac:dyDescent="0.15">
      <c r="A4" s="8"/>
      <c r="B4" s="281" t="s">
        <v>111</v>
      </c>
      <c r="C4" s="281"/>
      <c r="D4" s="281"/>
      <c r="E4" s="57" t="s">
        <v>125</v>
      </c>
      <c r="F4" s="58" t="s">
        <v>126</v>
      </c>
      <c r="G4" s="58" t="s">
        <v>127</v>
      </c>
      <c r="H4" s="58" t="s">
        <v>128</v>
      </c>
      <c r="I4" s="59" t="s">
        <v>129</v>
      </c>
      <c r="J4" s="27" t="s">
        <v>130</v>
      </c>
    </row>
    <row r="5" spans="1:10" ht="24.95" customHeight="1" x14ac:dyDescent="0.15">
      <c r="A5" s="19"/>
      <c r="B5" s="62" t="s">
        <v>73</v>
      </c>
      <c r="C5" s="63"/>
      <c r="D5" s="64" t="s">
        <v>118</v>
      </c>
      <c r="E5" s="35">
        <v>174163</v>
      </c>
      <c r="F5" s="35">
        <v>55187</v>
      </c>
      <c r="G5" s="35">
        <v>71867</v>
      </c>
      <c r="H5" s="35">
        <v>19013</v>
      </c>
      <c r="I5" s="35">
        <v>57729</v>
      </c>
      <c r="J5" s="34">
        <v>377959</v>
      </c>
    </row>
    <row r="6" spans="1:10" ht="24.95" customHeight="1" x14ac:dyDescent="0.15">
      <c r="A6" s="19"/>
      <c r="B6" s="37" t="s">
        <v>74</v>
      </c>
      <c r="C6" s="38"/>
      <c r="D6" s="39" t="s">
        <v>75</v>
      </c>
      <c r="E6" s="15">
        <v>55</v>
      </c>
      <c r="F6" s="15">
        <v>104</v>
      </c>
      <c r="G6" s="15">
        <v>64</v>
      </c>
      <c r="H6" s="15">
        <v>43</v>
      </c>
      <c r="I6" s="15">
        <v>91</v>
      </c>
      <c r="J6" s="40">
        <v>357</v>
      </c>
    </row>
    <row r="7" spans="1:10" ht="24.95" customHeight="1" x14ac:dyDescent="0.15">
      <c r="A7" s="19"/>
      <c r="B7" s="37" t="s">
        <v>76</v>
      </c>
      <c r="C7" s="41"/>
      <c r="D7" s="42" t="s">
        <v>77</v>
      </c>
      <c r="E7" s="15">
        <v>3</v>
      </c>
      <c r="F7" s="15">
        <v>5</v>
      </c>
      <c r="G7" s="15">
        <v>1</v>
      </c>
      <c r="H7" s="15">
        <v>1</v>
      </c>
      <c r="I7" s="15">
        <v>3</v>
      </c>
      <c r="J7" s="40">
        <v>13</v>
      </c>
    </row>
    <row r="8" spans="1:10" ht="24.95" customHeight="1" x14ac:dyDescent="0.15">
      <c r="A8" s="19"/>
      <c r="B8" s="37" t="s">
        <v>78</v>
      </c>
      <c r="C8" s="41"/>
      <c r="D8" s="42" t="s">
        <v>79</v>
      </c>
      <c r="E8" s="15">
        <v>9628</v>
      </c>
      <c r="F8" s="15">
        <v>4509</v>
      </c>
      <c r="G8" s="15">
        <v>5992</v>
      </c>
      <c r="H8" s="15">
        <v>1757</v>
      </c>
      <c r="I8" s="15">
        <v>5280</v>
      </c>
      <c r="J8" s="40">
        <v>27166</v>
      </c>
    </row>
    <row r="9" spans="1:10" ht="24.95" customHeight="1" x14ac:dyDescent="0.15">
      <c r="A9" s="19"/>
      <c r="B9" s="37" t="s">
        <v>80</v>
      </c>
      <c r="C9" s="41"/>
      <c r="D9" s="42" t="s">
        <v>81</v>
      </c>
      <c r="E9" s="15">
        <v>14741</v>
      </c>
      <c r="F9" s="15">
        <v>3431</v>
      </c>
      <c r="G9" s="15">
        <v>12215</v>
      </c>
      <c r="H9" s="15">
        <v>2220</v>
      </c>
      <c r="I9" s="15">
        <v>6120</v>
      </c>
      <c r="J9" s="40">
        <v>38727</v>
      </c>
    </row>
    <row r="10" spans="1:10" ht="24.95" customHeight="1" x14ac:dyDescent="0.15">
      <c r="A10" s="19"/>
      <c r="B10" s="37" t="s">
        <v>82</v>
      </c>
      <c r="C10" s="41"/>
      <c r="D10" s="42" t="s">
        <v>83</v>
      </c>
      <c r="E10" s="15">
        <v>157</v>
      </c>
      <c r="F10" s="15">
        <v>57</v>
      </c>
      <c r="G10" s="15">
        <v>51</v>
      </c>
      <c r="H10" s="15">
        <v>24</v>
      </c>
      <c r="I10" s="15">
        <v>55</v>
      </c>
      <c r="J10" s="40">
        <v>344</v>
      </c>
    </row>
    <row r="11" spans="1:10" ht="24.95" customHeight="1" x14ac:dyDescent="0.15">
      <c r="A11" s="19"/>
      <c r="B11" s="37" t="s">
        <v>84</v>
      </c>
      <c r="C11" s="41"/>
      <c r="D11" s="42" t="s">
        <v>85</v>
      </c>
      <c r="E11" s="15">
        <v>5429</v>
      </c>
      <c r="F11" s="15">
        <v>578</v>
      </c>
      <c r="G11" s="15">
        <v>412</v>
      </c>
      <c r="H11" s="15">
        <v>90</v>
      </c>
      <c r="I11" s="15">
        <v>346</v>
      </c>
      <c r="J11" s="40">
        <v>6855</v>
      </c>
    </row>
    <row r="12" spans="1:10" ht="24.95" customHeight="1" x14ac:dyDescent="0.15">
      <c r="A12" s="19"/>
      <c r="B12" s="37" t="s">
        <v>86</v>
      </c>
      <c r="C12" s="41"/>
      <c r="D12" s="42" t="s">
        <v>87</v>
      </c>
      <c r="E12" s="15">
        <v>3828</v>
      </c>
      <c r="F12" s="15">
        <v>1611</v>
      </c>
      <c r="G12" s="15">
        <v>2088</v>
      </c>
      <c r="H12" s="15">
        <v>386</v>
      </c>
      <c r="I12" s="15">
        <v>2138</v>
      </c>
      <c r="J12" s="40">
        <v>10051</v>
      </c>
    </row>
    <row r="13" spans="1:10" ht="24.95" customHeight="1" x14ac:dyDescent="0.15">
      <c r="A13" s="19"/>
      <c r="B13" s="37" t="s">
        <v>88</v>
      </c>
      <c r="C13" s="41"/>
      <c r="D13" s="42" t="s">
        <v>89</v>
      </c>
      <c r="E13" s="15">
        <v>43669</v>
      </c>
      <c r="F13" s="15">
        <v>12326</v>
      </c>
      <c r="G13" s="15">
        <v>15006</v>
      </c>
      <c r="H13" s="15">
        <v>4049</v>
      </c>
      <c r="I13" s="15">
        <v>12721</v>
      </c>
      <c r="J13" s="40">
        <v>87771</v>
      </c>
    </row>
    <row r="14" spans="1:10" ht="24.95" customHeight="1" x14ac:dyDescent="0.15">
      <c r="A14" s="19"/>
      <c r="B14" s="37" t="s">
        <v>90</v>
      </c>
      <c r="C14" s="41"/>
      <c r="D14" s="42" t="s">
        <v>91</v>
      </c>
      <c r="E14" s="15">
        <v>2966</v>
      </c>
      <c r="F14" s="15">
        <v>711</v>
      </c>
      <c r="G14" s="15">
        <v>807</v>
      </c>
      <c r="H14" s="15">
        <v>187</v>
      </c>
      <c r="I14" s="15">
        <v>705</v>
      </c>
      <c r="J14" s="40">
        <v>5376</v>
      </c>
    </row>
    <row r="15" spans="1:10" ht="24.95" customHeight="1" x14ac:dyDescent="0.15">
      <c r="A15" s="19"/>
      <c r="B15" s="37" t="s">
        <v>92</v>
      </c>
      <c r="C15" s="41"/>
      <c r="D15" s="42" t="s">
        <v>93</v>
      </c>
      <c r="E15" s="15">
        <v>16638</v>
      </c>
      <c r="F15" s="15">
        <v>6410</v>
      </c>
      <c r="G15" s="15">
        <v>6320</v>
      </c>
      <c r="H15" s="15">
        <v>2047</v>
      </c>
      <c r="I15" s="15">
        <v>4622</v>
      </c>
      <c r="J15" s="40">
        <v>36037</v>
      </c>
    </row>
    <row r="16" spans="1:10" ht="24.95" customHeight="1" x14ac:dyDescent="0.15">
      <c r="A16" s="19"/>
      <c r="B16" s="37" t="s">
        <v>94</v>
      </c>
      <c r="C16" s="41"/>
      <c r="D16" s="42" t="s">
        <v>95</v>
      </c>
      <c r="E16" s="15">
        <v>14418</v>
      </c>
      <c r="F16" s="15">
        <v>2381</v>
      </c>
      <c r="G16" s="15">
        <v>2058</v>
      </c>
      <c r="H16" s="15">
        <v>584</v>
      </c>
      <c r="I16" s="15">
        <v>1977</v>
      </c>
      <c r="J16" s="40">
        <v>21418</v>
      </c>
    </row>
    <row r="17" spans="1:10" ht="24.95" customHeight="1" x14ac:dyDescent="0.15">
      <c r="A17" s="19"/>
      <c r="B17" s="37" t="s">
        <v>96</v>
      </c>
      <c r="C17" s="41"/>
      <c r="D17" s="42" t="s">
        <v>97</v>
      </c>
      <c r="E17" s="15">
        <v>22171</v>
      </c>
      <c r="F17" s="15">
        <v>5920</v>
      </c>
      <c r="G17" s="15">
        <v>7287</v>
      </c>
      <c r="H17" s="15">
        <v>1824</v>
      </c>
      <c r="I17" s="15">
        <v>6139</v>
      </c>
      <c r="J17" s="40">
        <v>43341</v>
      </c>
    </row>
    <row r="18" spans="1:10" ht="24.95" customHeight="1" x14ac:dyDescent="0.15">
      <c r="A18" s="19"/>
      <c r="B18" s="37" t="s">
        <v>98</v>
      </c>
      <c r="C18" s="41"/>
      <c r="D18" s="42" t="s">
        <v>99</v>
      </c>
      <c r="E18" s="15">
        <v>10217</v>
      </c>
      <c r="F18" s="15">
        <v>4518</v>
      </c>
      <c r="G18" s="15">
        <v>5525</v>
      </c>
      <c r="H18" s="15">
        <v>1514</v>
      </c>
      <c r="I18" s="15">
        <v>4720</v>
      </c>
      <c r="J18" s="40">
        <v>26494</v>
      </c>
    </row>
    <row r="19" spans="1:10" ht="24.95" customHeight="1" x14ac:dyDescent="0.15">
      <c r="A19" s="19"/>
      <c r="B19" s="37" t="s">
        <v>100</v>
      </c>
      <c r="C19" s="41"/>
      <c r="D19" s="42" t="s">
        <v>101</v>
      </c>
      <c r="E19" s="15">
        <v>3936</v>
      </c>
      <c r="F19" s="15">
        <v>2382</v>
      </c>
      <c r="G19" s="15">
        <v>2216</v>
      </c>
      <c r="H19" s="15">
        <v>755</v>
      </c>
      <c r="I19" s="15">
        <v>2202</v>
      </c>
      <c r="J19" s="40">
        <v>11491</v>
      </c>
    </row>
    <row r="20" spans="1:10" ht="24.95" customHeight="1" x14ac:dyDescent="0.15">
      <c r="A20" s="19"/>
      <c r="B20" s="37" t="s">
        <v>102</v>
      </c>
      <c r="C20" s="41"/>
      <c r="D20" s="42" t="s">
        <v>103</v>
      </c>
      <c r="E20" s="15">
        <v>14482</v>
      </c>
      <c r="F20" s="15">
        <v>6733</v>
      </c>
      <c r="G20" s="15">
        <v>7698</v>
      </c>
      <c r="H20" s="15">
        <v>2259</v>
      </c>
      <c r="I20" s="15">
        <v>6643</v>
      </c>
      <c r="J20" s="40">
        <v>37815</v>
      </c>
    </row>
    <row r="21" spans="1:10" ht="24.95" customHeight="1" x14ac:dyDescent="0.15">
      <c r="A21" s="19"/>
      <c r="B21" s="37" t="s">
        <v>104</v>
      </c>
      <c r="C21" s="41"/>
      <c r="D21" s="42" t="s">
        <v>105</v>
      </c>
      <c r="E21" s="15">
        <v>447</v>
      </c>
      <c r="F21" s="15">
        <v>235</v>
      </c>
      <c r="G21" s="15">
        <v>291</v>
      </c>
      <c r="H21" s="15">
        <v>102</v>
      </c>
      <c r="I21" s="15">
        <v>295</v>
      </c>
      <c r="J21" s="40">
        <v>1370</v>
      </c>
    </row>
    <row r="22" spans="1:10" ht="24.95" customHeight="1" thickBot="1" x14ac:dyDescent="0.2">
      <c r="A22" s="19"/>
      <c r="B22" s="37" t="s">
        <v>106</v>
      </c>
      <c r="C22" s="41"/>
      <c r="D22" s="42" t="s">
        <v>107</v>
      </c>
      <c r="E22" s="15">
        <v>11378</v>
      </c>
      <c r="F22" s="15">
        <v>3276</v>
      </c>
      <c r="G22" s="15">
        <v>3836</v>
      </c>
      <c r="H22" s="15">
        <v>1171</v>
      </c>
      <c r="I22" s="15">
        <v>3672</v>
      </c>
      <c r="J22" s="65">
        <v>23333</v>
      </c>
    </row>
    <row r="23" spans="1:10" ht="24.95" customHeight="1" x14ac:dyDescent="0.15">
      <c r="A23" s="8"/>
      <c r="B23" s="290" t="s">
        <v>268</v>
      </c>
      <c r="C23" s="290"/>
      <c r="D23" s="290"/>
      <c r="E23" s="290"/>
      <c r="F23" s="290"/>
      <c r="G23" s="290"/>
      <c r="H23" s="290"/>
      <c r="I23" s="290"/>
      <c r="J23" s="290"/>
    </row>
    <row r="24" spans="1:10" ht="24.95" customHeight="1" x14ac:dyDescent="0.15">
      <c r="A24" s="8"/>
      <c r="B24" s="44" t="s">
        <v>108</v>
      </c>
      <c r="C24" s="45" t="s">
        <v>119</v>
      </c>
      <c r="D24" s="283" t="s">
        <v>120</v>
      </c>
      <c r="E24" s="283"/>
      <c r="F24" s="283"/>
      <c r="G24" s="283"/>
      <c r="H24" s="283"/>
      <c r="I24" s="283"/>
      <c r="J24" s="283"/>
    </row>
    <row r="25" spans="1:10" ht="24.95" customHeight="1" x14ac:dyDescent="0.15">
      <c r="A25" s="8"/>
      <c r="B25" s="48"/>
      <c r="C25" s="47" t="s">
        <v>121</v>
      </c>
      <c r="D25" s="289" t="s">
        <v>271</v>
      </c>
      <c r="E25" s="289"/>
      <c r="F25" s="289"/>
      <c r="G25" s="289"/>
      <c r="H25" s="289"/>
      <c r="I25" s="289"/>
      <c r="J25" s="289"/>
    </row>
    <row r="26" spans="1:10" ht="24.95" customHeight="1" x14ac:dyDescent="0.15">
      <c r="A26" s="8"/>
      <c r="B26" s="49"/>
      <c r="C26" s="49"/>
      <c r="D26" s="50"/>
      <c r="E26" s="8"/>
      <c r="F26" s="51"/>
      <c r="G26" s="52"/>
      <c r="H26" s="53"/>
      <c r="I26" s="53"/>
      <c r="J26" s="8"/>
    </row>
  </sheetData>
  <mergeCells count="5">
    <mergeCell ref="D25:J25"/>
    <mergeCell ref="B4:D4"/>
    <mergeCell ref="B23:J23"/>
    <mergeCell ref="D24:J24"/>
    <mergeCell ref="C1:E1"/>
  </mergeCells>
  <phoneticPr fontId="1"/>
  <printOptions horizontalCentered="1"/>
  <pageMargins left="0.23622047244094491" right="0.23622047244094491" top="0.74803149606299213" bottom="0.74803149606299213" header="0.31496062992125984" footer="0.31496062992125984"/>
  <pageSetup paperSize="9" scale="56" orientation="portrait" r:id="rId1"/>
  <ignoredErrors>
    <ignoredError sqref="C24:C2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zoomScaleNormal="100" workbookViewId="0"/>
  </sheetViews>
  <sheetFormatPr defaultRowHeight="24.95" customHeight="1" x14ac:dyDescent="0.15"/>
  <cols>
    <col min="1" max="1" width="1.7109375" customWidth="1"/>
    <col min="2" max="2" width="8.7109375" customWidth="1"/>
    <col min="3" max="3" width="6.85546875" customWidth="1"/>
    <col min="4" max="4" width="55.140625" customWidth="1"/>
    <col min="5" max="10" width="13.7109375" customWidth="1"/>
    <col min="11" max="11" width="1.7109375" customWidth="1"/>
  </cols>
  <sheetData>
    <row r="1" spans="2:10" s="6" customFormat="1" ht="24.95" customHeight="1" x14ac:dyDescent="0.15">
      <c r="B1" s="7" t="s">
        <v>22</v>
      </c>
      <c r="C1" s="284" t="s">
        <v>272</v>
      </c>
      <c r="D1" s="284"/>
      <c r="E1" s="284"/>
      <c r="F1" s="284"/>
      <c r="G1" s="284"/>
      <c r="H1" s="284"/>
      <c r="I1" s="284"/>
    </row>
    <row r="3" spans="2:10" ht="24.95" customHeight="1" thickBot="1" x14ac:dyDescent="0.2">
      <c r="B3" s="25"/>
      <c r="C3" s="25"/>
      <c r="D3" s="9"/>
      <c r="E3" s="8"/>
      <c r="F3" s="8"/>
      <c r="G3" s="8"/>
      <c r="H3" s="8"/>
      <c r="I3" s="8"/>
      <c r="J3" s="26" t="s">
        <v>123</v>
      </c>
    </row>
    <row r="4" spans="2:10" ht="24.95" customHeight="1" x14ac:dyDescent="0.15">
      <c r="B4" s="281" t="s">
        <v>111</v>
      </c>
      <c r="C4" s="281"/>
      <c r="D4" s="281"/>
      <c r="E4" s="60" t="s">
        <v>125</v>
      </c>
      <c r="F4" s="61" t="s">
        <v>126</v>
      </c>
      <c r="G4" s="61" t="s">
        <v>127</v>
      </c>
      <c r="H4" s="61" t="s">
        <v>128</v>
      </c>
      <c r="I4" s="30" t="s">
        <v>129</v>
      </c>
      <c r="J4" s="27" t="s">
        <v>130</v>
      </c>
    </row>
    <row r="5" spans="2:10" ht="24.95" customHeight="1" x14ac:dyDescent="0.15">
      <c r="B5" s="62" t="s">
        <v>73</v>
      </c>
      <c r="C5" s="63"/>
      <c r="D5" s="64" t="s">
        <v>118</v>
      </c>
      <c r="E5" s="35">
        <v>2295824</v>
      </c>
      <c r="F5" s="35">
        <v>631916</v>
      </c>
      <c r="G5" s="35">
        <v>751374</v>
      </c>
      <c r="H5" s="35">
        <v>178868</v>
      </c>
      <c r="I5" s="35">
        <v>633346</v>
      </c>
      <c r="J5" s="34">
        <v>4491328</v>
      </c>
    </row>
    <row r="6" spans="2:10" ht="24.95" customHeight="1" x14ac:dyDescent="0.15">
      <c r="B6" s="37" t="s">
        <v>74</v>
      </c>
      <c r="C6" s="38"/>
      <c r="D6" s="39" t="s">
        <v>75</v>
      </c>
      <c r="E6" s="15">
        <v>580</v>
      </c>
      <c r="F6" s="15">
        <v>880</v>
      </c>
      <c r="G6" s="15">
        <v>457</v>
      </c>
      <c r="H6" s="15">
        <v>365</v>
      </c>
      <c r="I6" s="15">
        <v>753</v>
      </c>
      <c r="J6" s="40">
        <v>3035</v>
      </c>
    </row>
    <row r="7" spans="2:10" ht="24.95" customHeight="1" x14ac:dyDescent="0.15">
      <c r="B7" s="37" t="s">
        <v>76</v>
      </c>
      <c r="C7" s="41"/>
      <c r="D7" s="42" t="s">
        <v>77</v>
      </c>
      <c r="E7" s="15">
        <v>29</v>
      </c>
      <c r="F7" s="15">
        <v>69</v>
      </c>
      <c r="G7" s="15">
        <v>3</v>
      </c>
      <c r="H7" s="15">
        <v>5</v>
      </c>
      <c r="I7" s="15">
        <v>23</v>
      </c>
      <c r="J7" s="40">
        <v>129</v>
      </c>
    </row>
    <row r="8" spans="2:10" ht="24.95" customHeight="1" x14ac:dyDescent="0.15">
      <c r="B8" s="37" t="s">
        <v>78</v>
      </c>
      <c r="C8" s="41"/>
      <c r="D8" s="42" t="s">
        <v>79</v>
      </c>
      <c r="E8" s="15">
        <v>125226</v>
      </c>
      <c r="F8" s="15">
        <v>34695</v>
      </c>
      <c r="G8" s="15">
        <v>37427</v>
      </c>
      <c r="H8" s="15">
        <v>9674</v>
      </c>
      <c r="I8" s="15">
        <v>35716</v>
      </c>
      <c r="J8" s="40">
        <v>242738</v>
      </c>
    </row>
    <row r="9" spans="2:10" ht="24.95" customHeight="1" x14ac:dyDescent="0.15">
      <c r="B9" s="37" t="s">
        <v>80</v>
      </c>
      <c r="C9" s="41"/>
      <c r="D9" s="42" t="s">
        <v>81</v>
      </c>
      <c r="E9" s="15">
        <v>192392</v>
      </c>
      <c r="F9" s="15">
        <v>70798</v>
      </c>
      <c r="G9" s="15">
        <v>184898</v>
      </c>
      <c r="H9" s="15">
        <v>31377</v>
      </c>
      <c r="I9" s="15">
        <v>116755</v>
      </c>
      <c r="J9" s="40">
        <v>596220</v>
      </c>
    </row>
    <row r="10" spans="2:10" ht="24.95" customHeight="1" x14ac:dyDescent="0.15">
      <c r="B10" s="37" t="s">
        <v>82</v>
      </c>
      <c r="C10" s="41"/>
      <c r="D10" s="42" t="s">
        <v>83</v>
      </c>
      <c r="E10" s="15">
        <v>13745</v>
      </c>
      <c r="F10" s="15">
        <v>747</v>
      </c>
      <c r="G10" s="15">
        <v>821</v>
      </c>
      <c r="H10" s="15">
        <v>343</v>
      </c>
      <c r="I10" s="15">
        <v>967</v>
      </c>
      <c r="J10" s="40">
        <v>16623</v>
      </c>
    </row>
    <row r="11" spans="2:10" ht="24.95" customHeight="1" x14ac:dyDescent="0.15">
      <c r="B11" s="37" t="s">
        <v>84</v>
      </c>
      <c r="C11" s="41"/>
      <c r="D11" s="42" t="s">
        <v>85</v>
      </c>
      <c r="E11" s="15">
        <v>159779</v>
      </c>
      <c r="F11" s="15">
        <v>7245</v>
      </c>
      <c r="G11" s="15">
        <v>3558</v>
      </c>
      <c r="H11" s="15">
        <v>285</v>
      </c>
      <c r="I11" s="15">
        <v>2379</v>
      </c>
      <c r="J11" s="40">
        <v>173246</v>
      </c>
    </row>
    <row r="12" spans="2:10" ht="24.95" customHeight="1" x14ac:dyDescent="0.15">
      <c r="B12" s="37" t="s">
        <v>86</v>
      </c>
      <c r="C12" s="41"/>
      <c r="D12" s="42" t="s">
        <v>87</v>
      </c>
      <c r="E12" s="15">
        <v>108673</v>
      </c>
      <c r="F12" s="15">
        <v>50344</v>
      </c>
      <c r="G12" s="15">
        <v>51929</v>
      </c>
      <c r="H12" s="15">
        <v>8445</v>
      </c>
      <c r="I12" s="15">
        <v>50990</v>
      </c>
      <c r="J12" s="40">
        <v>270381</v>
      </c>
    </row>
    <row r="13" spans="2:10" ht="24.95" customHeight="1" x14ac:dyDescent="0.15">
      <c r="B13" s="37" t="s">
        <v>88</v>
      </c>
      <c r="C13" s="41"/>
      <c r="D13" s="42" t="s">
        <v>89</v>
      </c>
      <c r="E13" s="15">
        <v>523314</v>
      </c>
      <c r="F13" s="15">
        <v>132787</v>
      </c>
      <c r="G13" s="15">
        <v>147903</v>
      </c>
      <c r="H13" s="15">
        <v>34649</v>
      </c>
      <c r="I13" s="15">
        <v>118887</v>
      </c>
      <c r="J13" s="40">
        <v>957540</v>
      </c>
    </row>
    <row r="14" spans="2:10" ht="24.95" customHeight="1" x14ac:dyDescent="0.15">
      <c r="B14" s="37" t="s">
        <v>90</v>
      </c>
      <c r="C14" s="41"/>
      <c r="D14" s="42" t="s">
        <v>91</v>
      </c>
      <c r="E14" s="15">
        <v>82441</v>
      </c>
      <c r="F14" s="15">
        <v>11995</v>
      </c>
      <c r="G14" s="15">
        <v>11017</v>
      </c>
      <c r="H14" s="15">
        <v>2326</v>
      </c>
      <c r="I14" s="15">
        <v>9914</v>
      </c>
      <c r="J14" s="40">
        <v>117693</v>
      </c>
    </row>
    <row r="15" spans="2:10" ht="24.95" customHeight="1" x14ac:dyDescent="0.15">
      <c r="B15" s="37" t="s">
        <v>92</v>
      </c>
      <c r="C15" s="41"/>
      <c r="D15" s="42" t="s">
        <v>93</v>
      </c>
      <c r="E15" s="15">
        <v>97293</v>
      </c>
      <c r="F15" s="15">
        <v>23540</v>
      </c>
      <c r="G15" s="15">
        <v>21242</v>
      </c>
      <c r="H15" s="15">
        <v>5548</v>
      </c>
      <c r="I15" s="15">
        <v>16756</v>
      </c>
      <c r="J15" s="40">
        <v>164379</v>
      </c>
    </row>
    <row r="16" spans="2:10" ht="24.95" customHeight="1" x14ac:dyDescent="0.15">
      <c r="B16" s="37" t="s">
        <v>94</v>
      </c>
      <c r="C16" s="41"/>
      <c r="D16" s="42" t="s">
        <v>95</v>
      </c>
      <c r="E16" s="15">
        <v>121751</v>
      </c>
      <c r="F16" s="15">
        <v>22172</v>
      </c>
      <c r="G16" s="15">
        <v>13073</v>
      </c>
      <c r="H16" s="15">
        <v>2864</v>
      </c>
      <c r="I16" s="15">
        <v>10770</v>
      </c>
      <c r="J16" s="40">
        <v>170630</v>
      </c>
    </row>
    <row r="17" spans="2:10" ht="24.95" customHeight="1" x14ac:dyDescent="0.15">
      <c r="B17" s="37" t="s">
        <v>96</v>
      </c>
      <c r="C17" s="41"/>
      <c r="D17" s="42" t="s">
        <v>97</v>
      </c>
      <c r="E17" s="15">
        <v>185490</v>
      </c>
      <c r="F17" s="15">
        <v>51624</v>
      </c>
      <c r="G17" s="15">
        <v>54162</v>
      </c>
      <c r="H17" s="15">
        <v>13879</v>
      </c>
      <c r="I17" s="15">
        <v>48941</v>
      </c>
      <c r="J17" s="40">
        <v>354096</v>
      </c>
    </row>
    <row r="18" spans="2:10" ht="24.95" customHeight="1" x14ac:dyDescent="0.15">
      <c r="B18" s="37" t="s">
        <v>98</v>
      </c>
      <c r="C18" s="41"/>
      <c r="D18" s="42" t="s">
        <v>99</v>
      </c>
      <c r="E18" s="15">
        <v>73836</v>
      </c>
      <c r="F18" s="15">
        <v>23802</v>
      </c>
      <c r="G18" s="15">
        <v>25661</v>
      </c>
      <c r="H18" s="15">
        <v>6952</v>
      </c>
      <c r="I18" s="15">
        <v>22873</v>
      </c>
      <c r="J18" s="40">
        <v>153124</v>
      </c>
    </row>
    <row r="19" spans="2:10" ht="24.95" customHeight="1" x14ac:dyDescent="0.15">
      <c r="B19" s="37" t="s">
        <v>100</v>
      </c>
      <c r="C19" s="41"/>
      <c r="D19" s="42" t="s">
        <v>101</v>
      </c>
      <c r="E19" s="15">
        <v>51917</v>
      </c>
      <c r="F19" s="15">
        <v>41540</v>
      </c>
      <c r="G19" s="15">
        <v>29704</v>
      </c>
      <c r="H19" s="15">
        <v>9739</v>
      </c>
      <c r="I19" s="15">
        <v>24004</v>
      </c>
      <c r="J19" s="40">
        <v>156904</v>
      </c>
    </row>
    <row r="20" spans="2:10" ht="24.95" customHeight="1" x14ac:dyDescent="0.15">
      <c r="B20" s="37" t="s">
        <v>102</v>
      </c>
      <c r="C20" s="41"/>
      <c r="D20" s="42" t="s">
        <v>103</v>
      </c>
      <c r="E20" s="15">
        <v>238099</v>
      </c>
      <c r="F20" s="15">
        <v>116539</v>
      </c>
      <c r="G20" s="15">
        <v>127580</v>
      </c>
      <c r="H20" s="15">
        <v>42257</v>
      </c>
      <c r="I20" s="15">
        <v>124175</v>
      </c>
      <c r="J20" s="40">
        <v>648650</v>
      </c>
    </row>
    <row r="21" spans="2:10" ht="24.95" customHeight="1" x14ac:dyDescent="0.15">
      <c r="B21" s="37" t="s">
        <v>104</v>
      </c>
      <c r="C21" s="41"/>
      <c r="D21" s="42" t="s">
        <v>105</v>
      </c>
      <c r="E21" s="15">
        <v>7376</v>
      </c>
      <c r="F21" s="15">
        <v>3046</v>
      </c>
      <c r="G21" s="15">
        <v>3909</v>
      </c>
      <c r="H21" s="15">
        <v>1352</v>
      </c>
      <c r="I21" s="15">
        <v>4370</v>
      </c>
      <c r="J21" s="40">
        <v>20053</v>
      </c>
    </row>
    <row r="22" spans="2:10" ht="24.95" customHeight="1" thickBot="1" x14ac:dyDescent="0.2">
      <c r="B22" s="37" t="s">
        <v>106</v>
      </c>
      <c r="C22" s="41"/>
      <c r="D22" s="42" t="s">
        <v>107</v>
      </c>
      <c r="E22" s="15">
        <v>313883</v>
      </c>
      <c r="F22" s="15">
        <v>40093</v>
      </c>
      <c r="G22" s="15">
        <v>38030</v>
      </c>
      <c r="H22" s="15">
        <v>8808</v>
      </c>
      <c r="I22" s="15">
        <v>45073</v>
      </c>
      <c r="J22" s="65">
        <v>445887</v>
      </c>
    </row>
    <row r="23" spans="2:10" ht="24.95" customHeight="1" x14ac:dyDescent="0.15">
      <c r="B23" s="290" t="s">
        <v>268</v>
      </c>
      <c r="C23" s="290"/>
      <c r="D23" s="290"/>
      <c r="E23" s="290"/>
      <c r="F23" s="290"/>
      <c r="G23" s="290"/>
      <c r="H23" s="290"/>
      <c r="I23" s="290"/>
      <c r="J23" s="290"/>
    </row>
    <row r="24" spans="2:10" ht="24.95" customHeight="1" x14ac:dyDescent="0.15">
      <c r="B24" s="55" t="s">
        <v>108</v>
      </c>
      <c r="C24" s="56" t="s">
        <v>119</v>
      </c>
      <c r="D24" s="287" t="s">
        <v>124</v>
      </c>
      <c r="E24" s="287"/>
      <c r="F24" s="287"/>
      <c r="G24" s="287"/>
      <c r="H24" s="287"/>
      <c r="I24" s="287"/>
      <c r="J24" s="287"/>
    </row>
    <row r="25" spans="2:10" ht="24.95" customHeight="1" x14ac:dyDescent="0.15">
      <c r="B25" s="48"/>
      <c r="C25" s="47" t="s">
        <v>121</v>
      </c>
      <c r="D25" s="289" t="s">
        <v>273</v>
      </c>
      <c r="E25" s="289"/>
      <c r="F25" s="289"/>
      <c r="G25" s="289"/>
      <c r="H25" s="289"/>
      <c r="I25" s="289"/>
      <c r="J25" s="289"/>
    </row>
  </sheetData>
  <mergeCells count="5">
    <mergeCell ref="D25:J25"/>
    <mergeCell ref="C1:I1"/>
    <mergeCell ref="B4:D4"/>
    <mergeCell ref="B23:J23"/>
    <mergeCell ref="D24:J24"/>
  </mergeCells>
  <phoneticPr fontId="1"/>
  <printOptions horizontalCentered="1"/>
  <pageMargins left="0.23622047244094491" right="0.23622047244094491" top="0.74803149606299213" bottom="0.74803149606299213" header="0.31496062992125984" footer="0.31496062992125984"/>
  <pageSetup paperSize="9" scale="58" orientation="portrait" r:id="rId1"/>
  <ignoredErrors>
    <ignoredError sqref="C24:C2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
  <sheetViews>
    <sheetView showGridLines="0" topLeftCell="A20" zoomScaleNormal="100" workbookViewId="0">
      <selection activeCell="A20" sqref="A20"/>
    </sheetView>
  </sheetViews>
  <sheetFormatPr defaultRowHeight="24.95" customHeight="1" x14ac:dyDescent="0.15"/>
  <cols>
    <col min="1" max="1" width="1.7109375" customWidth="1"/>
    <col min="2" max="2" width="9.7109375" customWidth="1"/>
    <col min="3" max="3" width="13.7109375" customWidth="1"/>
    <col min="5" max="5" width="13.7109375" customWidth="1"/>
    <col min="7" max="7" width="13.7109375" customWidth="1"/>
    <col min="9" max="9" width="13.7109375" customWidth="1"/>
    <col min="13" max="13" width="1.7109375" customWidth="1"/>
  </cols>
  <sheetData>
    <row r="1" spans="2:12" s="6" customFormat="1" ht="30" customHeight="1" x14ac:dyDescent="0.15">
      <c r="B1" s="7" t="s">
        <v>23</v>
      </c>
      <c r="C1" s="284" t="s">
        <v>245</v>
      </c>
      <c r="D1" s="284"/>
      <c r="E1" s="284"/>
      <c r="F1" s="284"/>
      <c r="G1" s="284"/>
      <c r="H1" s="284"/>
      <c r="I1" s="284"/>
      <c r="J1" s="284"/>
    </row>
    <row r="3" spans="2:12" ht="24.95" customHeight="1" thickBot="1" x14ac:dyDescent="0.2">
      <c r="B3" s="66" t="s">
        <v>131</v>
      </c>
      <c r="C3" s="8"/>
      <c r="D3" s="8"/>
      <c r="E3" s="8"/>
      <c r="F3" s="8"/>
      <c r="G3" s="8"/>
      <c r="H3" s="8"/>
      <c r="I3" s="8"/>
      <c r="J3" s="8"/>
      <c r="K3" s="8"/>
      <c r="L3" s="67" t="s">
        <v>132</v>
      </c>
    </row>
    <row r="4" spans="2:12" ht="24.95" customHeight="1" x14ac:dyDescent="0.15">
      <c r="B4" s="296"/>
      <c r="C4" s="297" t="s">
        <v>112</v>
      </c>
      <c r="D4" s="298"/>
      <c r="E4" s="294" t="s">
        <v>113</v>
      </c>
      <c r="F4" s="294"/>
      <c r="G4" s="294" t="s">
        <v>114</v>
      </c>
      <c r="H4" s="294"/>
      <c r="I4" s="294" t="s">
        <v>115</v>
      </c>
      <c r="J4" s="294"/>
      <c r="K4" s="294" t="s">
        <v>116</v>
      </c>
      <c r="L4" s="294"/>
    </row>
    <row r="5" spans="2:12" ht="24.95" customHeight="1" x14ac:dyDescent="0.15">
      <c r="B5" s="296"/>
      <c r="C5" s="68"/>
      <c r="D5" s="69" t="s">
        <v>133</v>
      </c>
      <c r="E5" s="70"/>
      <c r="F5" s="71" t="s">
        <v>133</v>
      </c>
      <c r="G5" s="70"/>
      <c r="H5" s="71" t="s">
        <v>133</v>
      </c>
      <c r="I5" s="70"/>
      <c r="J5" s="71" t="s">
        <v>133</v>
      </c>
      <c r="K5" s="72"/>
      <c r="L5" s="232"/>
    </row>
    <row r="6" spans="2:12" ht="24.95" customHeight="1" x14ac:dyDescent="0.15">
      <c r="B6" s="14" t="s">
        <v>134</v>
      </c>
      <c r="C6" s="73">
        <v>443848</v>
      </c>
      <c r="D6" s="74">
        <f>C6/K6*100</f>
        <v>7.5404934904445025</v>
      </c>
      <c r="E6" s="234">
        <v>684895</v>
      </c>
      <c r="F6" s="75">
        <f>E6/K6*100</f>
        <v>11.635619151461734</v>
      </c>
      <c r="G6" s="234">
        <v>310148</v>
      </c>
      <c r="H6" s="75">
        <f>G6/K6*100</f>
        <v>5.2690762943043152</v>
      </c>
      <c r="I6" s="234">
        <v>337904</v>
      </c>
      <c r="J6" s="75">
        <f>I6/K6*100</f>
        <v>5.7406204655538824</v>
      </c>
      <c r="K6" s="295">
        <v>5886193</v>
      </c>
      <c r="L6" s="291"/>
    </row>
    <row r="7" spans="2:12" ht="24.95" customHeight="1" x14ac:dyDescent="0.15">
      <c r="B7" s="17" t="s">
        <v>135</v>
      </c>
      <c r="C7" s="73">
        <v>408713</v>
      </c>
      <c r="D7" s="74">
        <f>C7/K7*100</f>
        <v>7.4943225940129841</v>
      </c>
      <c r="E7" s="234">
        <v>627357</v>
      </c>
      <c r="F7" s="75">
        <f>E7/K7*100</f>
        <v>11.503465120052955</v>
      </c>
      <c r="G7" s="234">
        <v>290603</v>
      </c>
      <c r="H7" s="75">
        <f>G7/K7*100</f>
        <v>5.328611100669554</v>
      </c>
      <c r="I7" s="234">
        <v>316912</v>
      </c>
      <c r="J7" s="75">
        <f>I7/K7*100</f>
        <v>5.8110232899708176</v>
      </c>
      <c r="K7" s="295">
        <v>5453635</v>
      </c>
      <c r="L7" s="291"/>
    </row>
    <row r="8" spans="2:12" ht="24.95" customHeight="1" x14ac:dyDescent="0.15">
      <c r="B8" s="17" t="s">
        <v>136</v>
      </c>
      <c r="C8" s="73">
        <v>413110</v>
      </c>
      <c r="D8" s="74">
        <f>C8/K8*100</f>
        <v>7.4546604846151876</v>
      </c>
      <c r="E8" s="234">
        <v>653819</v>
      </c>
      <c r="F8" s="75">
        <f>E8/K8*100</f>
        <v>11.798307141900747</v>
      </c>
      <c r="G8" s="234">
        <v>299573</v>
      </c>
      <c r="H8" s="75">
        <f>G8/K8*100</f>
        <v>5.4058604375532564</v>
      </c>
      <c r="I8" s="234">
        <v>320608</v>
      </c>
      <c r="J8" s="75">
        <f>I8/K8*100</f>
        <v>5.785441622452872</v>
      </c>
      <c r="K8" s="295">
        <v>5541634</v>
      </c>
      <c r="L8" s="291"/>
    </row>
    <row r="9" spans="2:12" ht="24.95" customHeight="1" x14ac:dyDescent="0.15">
      <c r="B9" s="250" t="s">
        <v>137</v>
      </c>
      <c r="C9" s="73">
        <v>392940</v>
      </c>
      <c r="D9" s="74">
        <f>C9/K9*100</f>
        <v>7.357348164117508</v>
      </c>
      <c r="E9" s="234">
        <v>621671</v>
      </c>
      <c r="F9" s="75">
        <f>E9/K9*100</f>
        <v>11.640072251578093</v>
      </c>
      <c r="G9" s="234">
        <v>287942</v>
      </c>
      <c r="H9" s="75">
        <f>G9/K9*100</f>
        <v>5.3913817505785202</v>
      </c>
      <c r="I9" s="234">
        <v>309867</v>
      </c>
      <c r="J9" s="75">
        <f>I9/K9*100</f>
        <v>5.8019020806499721</v>
      </c>
      <c r="K9" s="295">
        <v>5340783</v>
      </c>
      <c r="L9" s="291"/>
    </row>
    <row r="10" spans="2:12" ht="24.95" customHeight="1" thickBot="1" x14ac:dyDescent="0.2">
      <c r="B10" s="18" t="s">
        <v>274</v>
      </c>
      <c r="C10" s="76">
        <v>377959</v>
      </c>
      <c r="D10" s="77">
        <f>C10/K10*100</f>
        <v>7.4421638804422541</v>
      </c>
      <c r="E10" s="234">
        <v>616002</v>
      </c>
      <c r="F10" s="78">
        <f>E10/K10*100</f>
        <v>12.129325759355353</v>
      </c>
      <c r="G10" s="234">
        <v>280687</v>
      </c>
      <c r="H10" s="78">
        <f>G10/K10*100</f>
        <v>5.5268392950285481</v>
      </c>
      <c r="I10" s="234">
        <v>295277</v>
      </c>
      <c r="J10" s="78">
        <f>I10/K10*100</f>
        <v>5.8141222305206322</v>
      </c>
      <c r="K10" s="291">
        <v>5078617</v>
      </c>
      <c r="L10" s="291"/>
    </row>
    <row r="11" spans="2:12" ht="24.95" customHeight="1" x14ac:dyDescent="0.15">
      <c r="B11" s="79"/>
      <c r="C11" s="80"/>
      <c r="D11" s="81"/>
      <c r="E11" s="80"/>
      <c r="F11" s="81"/>
      <c r="G11" s="80"/>
      <c r="H11" s="81"/>
      <c r="I11" s="80"/>
      <c r="J11" s="81"/>
      <c r="K11" s="80"/>
      <c r="L11" s="81"/>
    </row>
    <row r="12" spans="2:12" ht="24.95" customHeight="1" thickBot="1" x14ac:dyDescent="0.2">
      <c r="B12" s="66" t="s">
        <v>138</v>
      </c>
      <c r="C12" s="80"/>
      <c r="D12" s="81"/>
      <c r="E12" s="80"/>
      <c r="F12" s="81"/>
      <c r="G12" s="80"/>
      <c r="H12" s="81"/>
      <c r="I12" s="80"/>
      <c r="J12" s="81"/>
      <c r="K12" s="80"/>
      <c r="L12" s="67" t="s">
        <v>139</v>
      </c>
    </row>
    <row r="13" spans="2:12" ht="24.95" customHeight="1" x14ac:dyDescent="0.15">
      <c r="B13" s="296"/>
      <c r="C13" s="297" t="s">
        <v>112</v>
      </c>
      <c r="D13" s="298"/>
      <c r="E13" s="294" t="s">
        <v>113</v>
      </c>
      <c r="F13" s="294"/>
      <c r="G13" s="294" t="s">
        <v>114</v>
      </c>
      <c r="H13" s="294"/>
      <c r="I13" s="294" t="s">
        <v>115</v>
      </c>
      <c r="J13" s="294"/>
      <c r="K13" s="294" t="s">
        <v>116</v>
      </c>
      <c r="L13" s="294"/>
    </row>
    <row r="14" spans="2:12" ht="24.95" customHeight="1" x14ac:dyDescent="0.15">
      <c r="B14" s="296"/>
      <c r="C14" s="68"/>
      <c r="D14" s="69" t="s">
        <v>133</v>
      </c>
      <c r="E14" s="70"/>
      <c r="F14" s="71" t="s">
        <v>133</v>
      </c>
      <c r="G14" s="70"/>
      <c r="H14" s="71" t="s">
        <v>133</v>
      </c>
      <c r="I14" s="70"/>
      <c r="J14" s="71" t="s">
        <v>133</v>
      </c>
      <c r="K14" s="72"/>
      <c r="L14" s="232"/>
    </row>
    <row r="15" spans="2:12" ht="24.95" customHeight="1" x14ac:dyDescent="0.15">
      <c r="B15" s="82" t="s">
        <v>134</v>
      </c>
      <c r="C15" s="73">
        <v>4645072</v>
      </c>
      <c r="D15" s="74">
        <f>C15/K15*100</f>
        <v>7.9481567141402394</v>
      </c>
      <c r="E15" s="234">
        <v>9046553</v>
      </c>
      <c r="F15" s="75">
        <f>E15/K15*100</f>
        <v>15.479506230856169</v>
      </c>
      <c r="G15" s="234">
        <v>3467948</v>
      </c>
      <c r="H15" s="75">
        <f>G15/K15*100</f>
        <v>5.9339864227054422</v>
      </c>
      <c r="I15" s="234">
        <v>3784792</v>
      </c>
      <c r="J15" s="75">
        <f>I15/K15*100</f>
        <v>6.4761364186441597</v>
      </c>
      <c r="K15" s="299">
        <v>58442129</v>
      </c>
      <c r="L15" s="292"/>
    </row>
    <row r="16" spans="2:12" ht="24.95" customHeight="1" x14ac:dyDescent="0.15">
      <c r="B16" s="17" t="s">
        <v>140</v>
      </c>
      <c r="C16" s="73">
        <v>4334776</v>
      </c>
      <c r="D16" s="74">
        <f t="shared" ref="D16:D19" si="0">C16/K16*100</f>
        <v>7.7632330473569864</v>
      </c>
      <c r="E16" s="234">
        <v>8655267</v>
      </c>
      <c r="F16" s="75">
        <f t="shared" ref="F16:F19" si="1">E16/K16*100</f>
        <v>15.500882815651456</v>
      </c>
      <c r="G16" s="234">
        <v>3370740</v>
      </c>
      <c r="H16" s="75">
        <f t="shared" ref="H16:H19" si="2">G16/K16*100</f>
        <v>6.0367225808318787</v>
      </c>
      <c r="I16" s="234">
        <v>3637298</v>
      </c>
      <c r="J16" s="75">
        <f t="shared" ref="J16:J19" si="3">I16/K16*100</f>
        <v>6.5141063890465105</v>
      </c>
      <c r="K16" s="299">
        <v>55837252</v>
      </c>
      <c r="L16" s="292"/>
    </row>
    <row r="17" spans="2:12" ht="24.95" customHeight="1" x14ac:dyDescent="0.15">
      <c r="B17" s="17" t="s">
        <v>141</v>
      </c>
      <c r="C17" s="73">
        <v>4487792</v>
      </c>
      <c r="D17" s="74">
        <f t="shared" si="0"/>
        <v>7.8146812207571452</v>
      </c>
      <c r="E17" s="234">
        <v>9185292</v>
      </c>
      <c r="F17" s="75">
        <f t="shared" si="1"/>
        <v>15.994531141276344</v>
      </c>
      <c r="G17" s="234">
        <v>3502634</v>
      </c>
      <c r="H17" s="75">
        <f t="shared" si="2"/>
        <v>6.0992060556695771</v>
      </c>
      <c r="I17" s="234">
        <v>3757267</v>
      </c>
      <c r="J17" s="75">
        <f t="shared" si="3"/>
        <v>6.542603548976988</v>
      </c>
      <c r="K17" s="299">
        <v>57427704</v>
      </c>
      <c r="L17" s="292"/>
    </row>
    <row r="18" spans="2:12" ht="24.95" customHeight="1" x14ac:dyDescent="0.15">
      <c r="B18" s="250" t="s">
        <v>142</v>
      </c>
      <c r="C18" s="73">
        <v>4393139</v>
      </c>
      <c r="D18" s="74">
        <f t="shared" si="0"/>
        <v>7.7244957020423071</v>
      </c>
      <c r="E18" s="234">
        <v>9005511</v>
      </c>
      <c r="F18" s="75">
        <f t="shared" si="1"/>
        <v>15.834470754099684</v>
      </c>
      <c r="G18" s="234">
        <v>3464316</v>
      </c>
      <c r="H18" s="75">
        <f t="shared" si="2"/>
        <v>6.0913378913156171</v>
      </c>
      <c r="I18" s="234">
        <v>3749904</v>
      </c>
      <c r="J18" s="75">
        <f t="shared" si="3"/>
        <v>6.5934898329124705</v>
      </c>
      <c r="K18" s="299">
        <v>56872826</v>
      </c>
      <c r="L18" s="292"/>
    </row>
    <row r="19" spans="2:12" ht="24.95" customHeight="1" thickBot="1" x14ac:dyDescent="0.2">
      <c r="B19" s="18" t="s">
        <v>274</v>
      </c>
      <c r="C19" s="76">
        <v>4491328</v>
      </c>
      <c r="D19" s="77">
        <f t="shared" si="0"/>
        <v>7.8167344079110785</v>
      </c>
      <c r="E19" s="234">
        <v>9433466</v>
      </c>
      <c r="F19" s="78">
        <f t="shared" si="1"/>
        <v>16.418061265634414</v>
      </c>
      <c r="G19" s="234">
        <v>3481162</v>
      </c>
      <c r="H19" s="78">
        <f t="shared" si="2"/>
        <v>6.0586353935656767</v>
      </c>
      <c r="I19" s="234">
        <v>3832121</v>
      </c>
      <c r="J19" s="78">
        <f t="shared" si="3"/>
        <v>6.6694465592311696</v>
      </c>
      <c r="K19" s="292">
        <v>57457856</v>
      </c>
      <c r="L19" s="292"/>
    </row>
    <row r="20" spans="2:12" ht="24.95" customHeight="1" x14ac:dyDescent="0.15">
      <c r="B20" s="278"/>
      <c r="C20" s="278"/>
      <c r="D20" s="278"/>
      <c r="E20" s="278"/>
      <c r="F20" s="278"/>
      <c r="G20" s="278"/>
      <c r="H20" s="278"/>
      <c r="I20" s="278"/>
      <c r="J20" s="278"/>
      <c r="K20" s="278"/>
      <c r="L20" s="278"/>
    </row>
    <row r="21" spans="2:12" ht="24.95" customHeight="1" thickBot="1" x14ac:dyDescent="0.2">
      <c r="B21" s="300" t="s">
        <v>143</v>
      </c>
      <c r="C21" s="300"/>
      <c r="D21" s="300"/>
      <c r="E21" s="300"/>
      <c r="F21" s="300"/>
      <c r="G21" s="300"/>
      <c r="H21" s="300"/>
      <c r="I21" s="300"/>
      <c r="J21" s="83"/>
      <c r="K21" s="84"/>
      <c r="L21" s="67" t="s">
        <v>132</v>
      </c>
    </row>
    <row r="22" spans="2:12" ht="24.95" customHeight="1" x14ac:dyDescent="0.15">
      <c r="B22" s="296"/>
      <c r="C22" s="297" t="s">
        <v>112</v>
      </c>
      <c r="D22" s="298"/>
      <c r="E22" s="294" t="s">
        <v>113</v>
      </c>
      <c r="F22" s="294"/>
      <c r="G22" s="294" t="s">
        <v>114</v>
      </c>
      <c r="H22" s="294"/>
      <c r="I22" s="294" t="s">
        <v>115</v>
      </c>
      <c r="J22" s="294"/>
      <c r="K22" s="294" t="s">
        <v>116</v>
      </c>
      <c r="L22" s="294"/>
    </row>
    <row r="23" spans="2:12" ht="24.95" customHeight="1" x14ac:dyDescent="0.15">
      <c r="B23" s="296"/>
      <c r="C23" s="68"/>
      <c r="D23" s="69" t="s">
        <v>133</v>
      </c>
      <c r="E23" s="70"/>
      <c r="F23" s="71" t="s">
        <v>133</v>
      </c>
      <c r="G23" s="70"/>
      <c r="H23" s="71" t="s">
        <v>133</v>
      </c>
      <c r="I23" s="70"/>
      <c r="J23" s="71" t="s">
        <v>133</v>
      </c>
      <c r="K23" s="72"/>
      <c r="L23" s="232"/>
    </row>
    <row r="24" spans="2:12" ht="24.95" customHeight="1" x14ac:dyDescent="0.15">
      <c r="B24" s="14" t="s">
        <v>134</v>
      </c>
      <c r="C24" s="73">
        <v>480304</v>
      </c>
      <c r="D24" s="74">
        <f t="shared" ref="D24:D29" si="4">C24/K24*100</f>
        <v>7.7478109349850683</v>
      </c>
      <c r="E24" s="234">
        <v>757551</v>
      </c>
      <c r="F24" s="75">
        <f t="shared" ref="F24:F29" si="5">E24/K24*100</f>
        <v>12.220097941322313</v>
      </c>
      <c r="G24" s="234">
        <v>335961</v>
      </c>
      <c r="H24" s="75">
        <f t="shared" ref="H24:H29" si="6">G24/K24*100</f>
        <v>5.4194058544765777</v>
      </c>
      <c r="I24" s="234">
        <v>354453</v>
      </c>
      <c r="J24" s="75">
        <f t="shared" ref="J24:J29" si="7">I24/K24*100</f>
        <v>5.7177013502662106</v>
      </c>
      <c r="K24" s="299">
        <v>6199222</v>
      </c>
      <c r="L24" s="292"/>
    </row>
    <row r="25" spans="2:12" ht="24.95" customHeight="1" x14ac:dyDescent="0.15">
      <c r="B25" s="17" t="s">
        <v>135</v>
      </c>
      <c r="C25" s="73">
        <v>442249</v>
      </c>
      <c r="D25" s="74">
        <f t="shared" si="4"/>
        <v>7.666635058158211</v>
      </c>
      <c r="E25" s="234">
        <v>701848</v>
      </c>
      <c r="F25" s="75">
        <f t="shared" si="5"/>
        <v>12.166929676038214</v>
      </c>
      <c r="G25" s="234">
        <v>313856</v>
      </c>
      <c r="H25" s="75">
        <f t="shared" si="6"/>
        <v>5.4408702174867631</v>
      </c>
      <c r="I25" s="234">
        <v>331581</v>
      </c>
      <c r="J25" s="75">
        <f t="shared" si="7"/>
        <v>5.7481430579134329</v>
      </c>
      <c r="K25" s="302">
        <v>5768489</v>
      </c>
      <c r="L25" s="303"/>
    </row>
    <row r="26" spans="2:12" ht="24.95" customHeight="1" x14ac:dyDescent="0.15">
      <c r="B26" s="17" t="s">
        <v>136</v>
      </c>
      <c r="C26" s="73">
        <f>[1]Data!E35</f>
        <v>440705</v>
      </c>
      <c r="D26" s="74">
        <f t="shared" si="4"/>
        <v>7.6258783417129949</v>
      </c>
      <c r="E26" s="234">
        <f>[1]Data!E32</f>
        <v>720169</v>
      </c>
      <c r="F26" s="75">
        <f t="shared" si="5"/>
        <v>12.461672046999933</v>
      </c>
      <c r="G26" s="234">
        <f>[1]Data!E33</f>
        <v>318966</v>
      </c>
      <c r="H26" s="75">
        <f t="shared" si="6"/>
        <v>5.5193290549070859</v>
      </c>
      <c r="I26" s="234">
        <f>[1]Data!E34</f>
        <v>332233</v>
      </c>
      <c r="J26" s="75">
        <f t="shared" si="7"/>
        <v>5.7488987851336688</v>
      </c>
      <c r="K26" s="299">
        <f>[1]Data!E31</f>
        <v>5779072</v>
      </c>
      <c r="L26" s="292"/>
    </row>
    <row r="27" spans="2:12" ht="24.95" customHeight="1" x14ac:dyDescent="0.15">
      <c r="B27" s="250" t="s">
        <v>137</v>
      </c>
      <c r="C27" s="73">
        <v>422568</v>
      </c>
      <c r="D27" s="74">
        <f t="shared" si="4"/>
        <v>7.574294561276937</v>
      </c>
      <c r="E27" s="234">
        <v>685615</v>
      </c>
      <c r="F27" s="75">
        <f t="shared" si="5"/>
        <v>12.289264605057379</v>
      </c>
      <c r="G27" s="234">
        <v>307269</v>
      </c>
      <c r="H27" s="75">
        <f t="shared" si="6"/>
        <v>5.5076246084630238</v>
      </c>
      <c r="I27" s="234">
        <v>322820</v>
      </c>
      <c r="J27" s="75">
        <f t="shared" si="7"/>
        <v>5.7863675675191235</v>
      </c>
      <c r="K27" s="299">
        <v>5578975</v>
      </c>
      <c r="L27" s="292"/>
    </row>
    <row r="28" spans="2:12" ht="24.95" hidden="1" customHeight="1" thickBot="1" x14ac:dyDescent="0.2">
      <c r="B28" s="18" t="s">
        <v>144</v>
      </c>
      <c r="C28" s="73">
        <v>513797</v>
      </c>
      <c r="D28" s="74">
        <f t="shared" si="4"/>
        <v>8.0294431303321563</v>
      </c>
      <c r="E28" s="234">
        <v>913912</v>
      </c>
      <c r="F28" s="75">
        <f t="shared" si="5"/>
        <v>14.282302991508555</v>
      </c>
      <c r="G28" s="234">
        <v>369446</v>
      </c>
      <c r="H28" s="75">
        <f t="shared" si="6"/>
        <v>5.7735752577938246</v>
      </c>
      <c r="I28" s="234">
        <v>363784</v>
      </c>
      <c r="J28" s="75">
        <f t="shared" si="7"/>
        <v>5.6850914655491431</v>
      </c>
      <c r="K28" s="304">
        <v>6398912</v>
      </c>
      <c r="L28" s="304"/>
    </row>
    <row r="29" spans="2:12" ht="24.95" customHeight="1" thickBot="1" x14ac:dyDescent="0.2">
      <c r="B29" s="18" t="s">
        <v>274</v>
      </c>
      <c r="C29" s="76">
        <v>472141</v>
      </c>
      <c r="D29" s="251">
        <f t="shared" si="4"/>
        <v>8.0536753622090771</v>
      </c>
      <c r="E29" s="234">
        <v>804332</v>
      </c>
      <c r="F29" s="78">
        <f t="shared" si="5"/>
        <v>13.720114989878768</v>
      </c>
      <c r="G29" s="234">
        <v>339855</v>
      </c>
      <c r="H29" s="78">
        <f t="shared" si="6"/>
        <v>5.797170422021316</v>
      </c>
      <c r="I29" s="234">
        <v>339199</v>
      </c>
      <c r="J29" s="78">
        <f t="shared" si="7"/>
        <v>5.7859805210434105</v>
      </c>
      <c r="K29" s="292">
        <v>5862429</v>
      </c>
      <c r="L29" s="292"/>
    </row>
    <row r="30" spans="2:12" ht="24.95" customHeight="1" x14ac:dyDescent="0.15">
      <c r="B30" s="8"/>
      <c r="C30" s="8"/>
      <c r="D30" s="8"/>
      <c r="E30" s="8"/>
      <c r="F30" s="8"/>
      <c r="G30" s="8"/>
      <c r="H30" s="8"/>
      <c r="I30" s="8"/>
      <c r="J30" s="8"/>
      <c r="K30" s="8"/>
      <c r="L30" s="22" t="s">
        <v>145</v>
      </c>
    </row>
    <row r="31" spans="2:12" ht="24.95" customHeight="1" x14ac:dyDescent="0.15">
      <c r="B31" s="8"/>
      <c r="C31" s="8"/>
      <c r="D31" s="8"/>
      <c r="E31" s="8"/>
      <c r="F31" s="8"/>
      <c r="G31" s="8"/>
      <c r="H31" s="8"/>
      <c r="I31" s="8"/>
      <c r="J31" s="8"/>
      <c r="K31" s="8"/>
      <c r="L31" s="22"/>
    </row>
    <row r="32" spans="2:12" ht="35.1" customHeight="1" x14ac:dyDescent="0.15">
      <c r="B32" s="85" t="s">
        <v>146</v>
      </c>
      <c r="C32" s="301" t="s">
        <v>275</v>
      </c>
      <c r="D32" s="301"/>
      <c r="E32" s="301"/>
      <c r="F32" s="301"/>
      <c r="G32" s="301"/>
      <c r="H32" s="301"/>
      <c r="I32" s="301"/>
      <c r="J32" s="301"/>
      <c r="K32" s="301"/>
      <c r="L32" s="301"/>
    </row>
    <row r="33" spans="2:12" ht="35.1" customHeight="1" x14ac:dyDescent="0.15">
      <c r="B33" s="86" t="s">
        <v>148</v>
      </c>
      <c r="C33" s="287" t="s">
        <v>147</v>
      </c>
      <c r="D33" s="287"/>
      <c r="E33" s="287"/>
      <c r="F33" s="287"/>
      <c r="G33" s="287"/>
      <c r="H33" s="287"/>
      <c r="I33" s="287"/>
      <c r="J33" s="287"/>
      <c r="K33" s="287"/>
      <c r="L33" s="287"/>
    </row>
    <row r="34" spans="2:12" ht="24.95" customHeight="1" x14ac:dyDescent="0.15">
      <c r="B34" s="86" t="s">
        <v>265</v>
      </c>
      <c r="C34" s="293" t="s">
        <v>149</v>
      </c>
      <c r="D34" s="293"/>
      <c r="E34" s="293"/>
      <c r="F34" s="293"/>
      <c r="G34" s="293"/>
      <c r="H34" s="293"/>
      <c r="I34" s="293"/>
      <c r="J34" s="293"/>
      <c r="K34" s="293"/>
      <c r="L34" s="293"/>
    </row>
  </sheetData>
  <mergeCells count="40">
    <mergeCell ref="C32:L32"/>
    <mergeCell ref="C33:L33"/>
    <mergeCell ref="K22:L22"/>
    <mergeCell ref="K24:L24"/>
    <mergeCell ref="K25:L25"/>
    <mergeCell ref="K26:L26"/>
    <mergeCell ref="K27:L27"/>
    <mergeCell ref="K28:L28"/>
    <mergeCell ref="B21:I21"/>
    <mergeCell ref="B22:B23"/>
    <mergeCell ref="C22:D22"/>
    <mergeCell ref="E22:F22"/>
    <mergeCell ref="G22:H22"/>
    <mergeCell ref="I22:J22"/>
    <mergeCell ref="K13:L13"/>
    <mergeCell ref="K15:L15"/>
    <mergeCell ref="K16:L16"/>
    <mergeCell ref="K17:L17"/>
    <mergeCell ref="K18:L18"/>
    <mergeCell ref="B4:B5"/>
    <mergeCell ref="C4:D4"/>
    <mergeCell ref="E4:F4"/>
    <mergeCell ref="G4:H4"/>
    <mergeCell ref="I4:J4"/>
    <mergeCell ref="K10:L10"/>
    <mergeCell ref="K19:L19"/>
    <mergeCell ref="K29:L29"/>
    <mergeCell ref="C34:L34"/>
    <mergeCell ref="C1:J1"/>
    <mergeCell ref="B20:L20"/>
    <mergeCell ref="K4:L4"/>
    <mergeCell ref="K6:L6"/>
    <mergeCell ref="K7:L7"/>
    <mergeCell ref="K8:L8"/>
    <mergeCell ref="K9:L9"/>
    <mergeCell ref="B13:B14"/>
    <mergeCell ref="C13:D13"/>
    <mergeCell ref="E13:F13"/>
    <mergeCell ref="G13:H13"/>
    <mergeCell ref="I13:J13"/>
  </mergeCells>
  <phoneticPr fontId="1"/>
  <printOptions horizontalCentered="1"/>
  <pageMargins left="0.23622047244094491" right="0.23622047244094491" top="0.74803149606299213" bottom="0.74803149606299213" header="0.31496062992125984" footer="0.31496062992125984"/>
  <pageSetup paperSize="9" scale="91" orientation="portrait" r:id="rId1"/>
  <ignoredErrors>
    <ignoredError sqref="B33:B34 B7:B10 B16:B19 B25:B2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
  <sheetViews>
    <sheetView showGridLines="0" zoomScaleNormal="100" workbookViewId="0"/>
  </sheetViews>
  <sheetFormatPr defaultRowHeight="24.95" customHeight="1" x14ac:dyDescent="0.15"/>
  <cols>
    <col min="1" max="1" width="1.7109375" customWidth="1"/>
    <col min="2" max="2" width="12.28515625" customWidth="1"/>
    <col min="4" max="4" width="9.7109375" customWidth="1"/>
    <col min="5" max="9" width="14.7109375" customWidth="1"/>
    <col min="10" max="10" width="1.7109375" customWidth="1"/>
  </cols>
  <sheetData>
    <row r="1" spans="2:12" s="6" customFormat="1" ht="30" customHeight="1" x14ac:dyDescent="0.15">
      <c r="B1" s="7" t="s">
        <v>24</v>
      </c>
      <c r="C1" s="284" t="s">
        <v>150</v>
      </c>
      <c r="D1" s="284"/>
      <c r="E1" s="284"/>
      <c r="F1" s="284"/>
      <c r="G1" s="284"/>
      <c r="H1" s="284"/>
      <c r="I1" s="284"/>
      <c r="J1" s="54"/>
      <c r="K1" s="54"/>
      <c r="L1" s="54"/>
    </row>
    <row r="3" spans="2:12" ht="24.95" customHeight="1" thickBot="1" x14ac:dyDescent="0.3">
      <c r="B3" s="309" t="s">
        <v>170</v>
      </c>
      <c r="C3" s="309"/>
      <c r="D3" s="309"/>
      <c r="E3" s="309"/>
      <c r="F3" s="309"/>
      <c r="G3" s="309"/>
      <c r="H3" s="309"/>
      <c r="I3" s="88" t="s">
        <v>151</v>
      </c>
    </row>
    <row r="4" spans="2:12" ht="24.95" customHeight="1" x14ac:dyDescent="0.25">
      <c r="B4" s="89"/>
      <c r="C4" s="89"/>
      <c r="D4" s="89"/>
      <c r="E4" s="90" t="s">
        <v>130</v>
      </c>
      <c r="F4" s="91" t="s">
        <v>152</v>
      </c>
      <c r="G4" s="91" t="s">
        <v>114</v>
      </c>
      <c r="H4" s="91" t="s">
        <v>115</v>
      </c>
      <c r="I4" s="91" t="s">
        <v>153</v>
      </c>
    </row>
    <row r="5" spans="2:12" ht="24.95" customHeight="1" x14ac:dyDescent="0.15">
      <c r="B5" s="305" t="s">
        <v>154</v>
      </c>
      <c r="C5" s="305"/>
      <c r="D5" s="92" t="s">
        <v>155</v>
      </c>
      <c r="E5" s="93">
        <v>5.2</v>
      </c>
      <c r="F5" s="94">
        <v>6.2</v>
      </c>
      <c r="G5" s="94">
        <v>5.5</v>
      </c>
      <c r="H5" s="94">
        <v>5</v>
      </c>
      <c r="I5" s="94">
        <v>5</v>
      </c>
    </row>
    <row r="6" spans="2:12" ht="24.95" customHeight="1" x14ac:dyDescent="0.15">
      <c r="B6" s="306"/>
      <c r="C6" s="306"/>
      <c r="D6" s="91" t="s">
        <v>156</v>
      </c>
      <c r="E6" s="93">
        <v>8.6</v>
      </c>
      <c r="F6" s="94">
        <v>9.8000000000000007</v>
      </c>
      <c r="G6" s="94">
        <v>8.3000000000000007</v>
      </c>
      <c r="H6" s="94">
        <v>7.4</v>
      </c>
      <c r="I6" s="94">
        <v>7.6</v>
      </c>
    </row>
    <row r="7" spans="2:12" ht="24.95" customHeight="1" x14ac:dyDescent="0.15">
      <c r="B7" s="307" t="s">
        <v>157</v>
      </c>
      <c r="C7" s="307"/>
      <c r="D7" s="95" t="s">
        <v>155</v>
      </c>
      <c r="E7" s="93">
        <v>2.2000000000000002</v>
      </c>
      <c r="F7" s="94">
        <v>2.7</v>
      </c>
      <c r="G7" s="94">
        <v>2.5</v>
      </c>
      <c r="H7" s="94">
        <v>2.1</v>
      </c>
      <c r="I7" s="94">
        <v>2.4</v>
      </c>
    </row>
    <row r="8" spans="2:12" ht="24.95" customHeight="1" x14ac:dyDescent="0.15">
      <c r="B8" s="306"/>
      <c r="C8" s="306"/>
      <c r="D8" s="95" t="s">
        <v>156</v>
      </c>
      <c r="E8" s="93">
        <v>6.5</v>
      </c>
      <c r="F8" s="94">
        <v>8.5</v>
      </c>
      <c r="G8" s="94">
        <v>6.8</v>
      </c>
      <c r="H8" s="94">
        <v>5.6</v>
      </c>
      <c r="I8" s="94">
        <v>6.2</v>
      </c>
    </row>
    <row r="9" spans="2:12" ht="24.95" customHeight="1" x14ac:dyDescent="0.15">
      <c r="B9" s="307" t="s">
        <v>158</v>
      </c>
      <c r="C9" s="307"/>
      <c r="D9" s="95" t="s">
        <v>155</v>
      </c>
      <c r="E9" s="93">
        <v>4.5</v>
      </c>
      <c r="F9" s="94">
        <v>5.5</v>
      </c>
      <c r="G9" s="94">
        <v>4.7</v>
      </c>
      <c r="H9" s="94">
        <v>4.3</v>
      </c>
      <c r="I9" s="94">
        <v>4.4000000000000004</v>
      </c>
    </row>
    <row r="10" spans="2:12" ht="24.95" customHeight="1" x14ac:dyDescent="0.15">
      <c r="B10" s="306"/>
      <c r="C10" s="306"/>
      <c r="D10" s="95" t="s">
        <v>156</v>
      </c>
      <c r="E10" s="93">
        <v>8.1</v>
      </c>
      <c r="F10" s="94">
        <v>9.1</v>
      </c>
      <c r="G10" s="94">
        <v>7.9</v>
      </c>
      <c r="H10" s="94">
        <v>6.8</v>
      </c>
      <c r="I10" s="94">
        <v>7.1</v>
      </c>
    </row>
    <row r="11" spans="2:12" ht="24.95" customHeight="1" x14ac:dyDescent="0.15">
      <c r="B11" s="307" t="s">
        <v>159</v>
      </c>
      <c r="C11" s="307"/>
      <c r="D11" s="95" t="s">
        <v>155</v>
      </c>
      <c r="E11" s="93">
        <v>6.2</v>
      </c>
      <c r="F11" s="94">
        <v>6.9</v>
      </c>
      <c r="G11" s="94">
        <v>6.7</v>
      </c>
      <c r="H11" s="94">
        <v>5.5</v>
      </c>
      <c r="I11" s="94">
        <v>5.5</v>
      </c>
    </row>
    <row r="12" spans="2:12" ht="24.95" customHeight="1" x14ac:dyDescent="0.15">
      <c r="B12" s="306"/>
      <c r="C12" s="306"/>
      <c r="D12" s="95" t="s">
        <v>156</v>
      </c>
      <c r="E12" s="93">
        <v>9.8000000000000007</v>
      </c>
      <c r="F12" s="94">
        <v>10.4</v>
      </c>
      <c r="G12" s="94">
        <v>9.4</v>
      </c>
      <c r="H12" s="94">
        <v>8.2100000000000009</v>
      </c>
      <c r="I12" s="94">
        <v>8.3000000000000007</v>
      </c>
    </row>
    <row r="13" spans="2:12" ht="24.95" customHeight="1" x14ac:dyDescent="0.15">
      <c r="B13" s="307" t="s">
        <v>160</v>
      </c>
      <c r="C13" s="307"/>
      <c r="D13" s="96" t="s">
        <v>155</v>
      </c>
      <c r="E13" s="93">
        <v>5.3</v>
      </c>
      <c r="F13" s="94">
        <v>6.7</v>
      </c>
      <c r="G13" s="94">
        <v>5.3</v>
      </c>
      <c r="H13" s="94">
        <v>4.5999999999999996</v>
      </c>
      <c r="I13" s="94">
        <v>4.5</v>
      </c>
    </row>
    <row r="14" spans="2:12" ht="24.95" customHeight="1" thickBot="1" x14ac:dyDescent="0.2">
      <c r="B14" s="305"/>
      <c r="C14" s="305"/>
      <c r="D14" s="91" t="s">
        <v>156</v>
      </c>
      <c r="E14" s="97">
        <v>8.3000000000000007</v>
      </c>
      <c r="F14" s="94">
        <v>10.199999999999999</v>
      </c>
      <c r="G14" s="94">
        <v>8.3000000000000007</v>
      </c>
      <c r="H14" s="94">
        <v>7</v>
      </c>
      <c r="I14" s="94">
        <v>6.8</v>
      </c>
    </row>
    <row r="15" spans="2:12" ht="24.95" customHeight="1" x14ac:dyDescent="0.15">
      <c r="B15" s="87"/>
      <c r="C15" s="87"/>
      <c r="D15" s="87"/>
      <c r="E15" s="308" t="s">
        <v>161</v>
      </c>
      <c r="F15" s="308"/>
      <c r="G15" s="308"/>
      <c r="H15" s="308"/>
      <c r="I15" s="308"/>
    </row>
    <row r="16" spans="2:12" ht="24.95" customHeight="1" x14ac:dyDescent="0.15">
      <c r="B16" s="98" t="s">
        <v>162</v>
      </c>
      <c r="C16" s="288" t="s">
        <v>163</v>
      </c>
      <c r="D16" s="288"/>
      <c r="E16" s="288"/>
      <c r="F16" s="288"/>
      <c r="G16" s="288"/>
      <c r="H16" s="288"/>
      <c r="I16" s="288"/>
    </row>
    <row r="17" spans="2:9" ht="24.95" customHeight="1" x14ac:dyDescent="0.15">
      <c r="B17" s="99" t="s">
        <v>164</v>
      </c>
      <c r="C17" s="280" t="s">
        <v>165</v>
      </c>
      <c r="D17" s="280"/>
      <c r="E17" s="280"/>
      <c r="F17" s="280"/>
      <c r="G17" s="280"/>
      <c r="H17" s="280"/>
      <c r="I17" s="280"/>
    </row>
  </sheetData>
  <mergeCells count="10">
    <mergeCell ref="B13:C14"/>
    <mergeCell ref="E15:I15"/>
    <mergeCell ref="C16:I16"/>
    <mergeCell ref="C17:I17"/>
    <mergeCell ref="B3:H3"/>
    <mergeCell ref="C1:I1"/>
    <mergeCell ref="B5:C6"/>
    <mergeCell ref="B7:C8"/>
    <mergeCell ref="B9:C10"/>
    <mergeCell ref="B11:C12"/>
  </mergeCells>
  <phoneticPr fontId="1"/>
  <printOptions horizontalCentered="1"/>
  <pageMargins left="0.23622047244094491" right="0.23622047244094491" top="0.74803149606299213" bottom="0.74803149606299213" header="0.31496062992125984" footer="0.31496062992125984"/>
  <pageSetup paperSize="9" scale="92" orientation="portrait" r:id="rId1"/>
  <ignoredErrors>
    <ignoredError sqref="B1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8"/>
  <sheetViews>
    <sheetView showGridLines="0" tabSelected="1" zoomScaleNormal="100" workbookViewId="0">
      <selection activeCell="J3" sqref="J3"/>
    </sheetView>
  </sheetViews>
  <sheetFormatPr defaultRowHeight="24.95" customHeight="1" x14ac:dyDescent="0.15"/>
  <cols>
    <col min="1" max="1" width="1.7109375" customWidth="1"/>
    <col min="5" max="10" width="13.7109375" customWidth="1"/>
    <col min="11" max="11" width="1.7109375" customWidth="1"/>
  </cols>
  <sheetData>
    <row r="2" spans="2:10" ht="24.95" customHeight="1" thickBot="1" x14ac:dyDescent="0.2">
      <c r="B2" s="315" t="s">
        <v>171</v>
      </c>
      <c r="C2" s="315"/>
      <c r="D2" s="315"/>
      <c r="E2" s="315"/>
      <c r="F2" s="315"/>
      <c r="G2" s="315"/>
      <c r="H2" s="315"/>
      <c r="I2" s="101"/>
      <c r="J2" s="98" t="s">
        <v>151</v>
      </c>
    </row>
    <row r="3" spans="2:10" ht="24.95" customHeight="1" x14ac:dyDescent="0.15">
      <c r="B3" s="102"/>
      <c r="C3" s="102"/>
      <c r="D3" s="102"/>
      <c r="E3" s="91" t="s">
        <v>125</v>
      </c>
      <c r="F3" s="91" t="s">
        <v>126</v>
      </c>
      <c r="G3" s="91" t="s">
        <v>127</v>
      </c>
      <c r="H3" s="91" t="s">
        <v>128</v>
      </c>
      <c r="I3" s="91" t="s">
        <v>129</v>
      </c>
      <c r="J3" s="90" t="s">
        <v>130</v>
      </c>
    </row>
    <row r="4" spans="2:10" ht="24.95" customHeight="1" x14ac:dyDescent="0.15">
      <c r="B4" s="305" t="s">
        <v>154</v>
      </c>
      <c r="C4" s="305"/>
      <c r="D4" s="92" t="s">
        <v>155</v>
      </c>
      <c r="E4" s="103">
        <v>5.647378332096034</v>
      </c>
      <c r="F4" s="94">
        <v>5.4442111182770256</v>
      </c>
      <c r="G4" s="94">
        <v>4.1891079911800198</v>
      </c>
      <c r="H4" s="94">
        <v>4.0480191476142622</v>
      </c>
      <c r="I4" s="94">
        <v>5.1336273574038112</v>
      </c>
      <c r="J4" s="93">
        <v>5.1779835746358129</v>
      </c>
    </row>
    <row r="5" spans="2:10" ht="24.95" customHeight="1" x14ac:dyDescent="0.15">
      <c r="B5" s="306"/>
      <c r="C5" s="306"/>
      <c r="D5" s="91" t="s">
        <v>156</v>
      </c>
      <c r="E5" s="103">
        <v>9.6805942322530427</v>
      </c>
      <c r="F5" s="94">
        <v>8.1489101981883856</v>
      </c>
      <c r="G5" s="94">
        <v>7.3271664910725853</v>
      </c>
      <c r="H5" s="94">
        <v>7.3029467811409345</v>
      </c>
      <c r="I5" s="94">
        <v>7.5873021097324163</v>
      </c>
      <c r="J5" s="93">
        <v>8.5687166494077047</v>
      </c>
    </row>
    <row r="6" spans="2:10" ht="24.95" customHeight="1" x14ac:dyDescent="0.15">
      <c r="B6" s="307" t="s">
        <v>157</v>
      </c>
      <c r="C6" s="307"/>
      <c r="D6" s="95" t="s">
        <v>155</v>
      </c>
      <c r="E6" s="103">
        <v>2.1641423832406099</v>
      </c>
      <c r="F6" s="94">
        <v>3.3043933411467523</v>
      </c>
      <c r="G6" s="94">
        <v>1.9623178101670815</v>
      </c>
      <c r="H6" s="94">
        <v>1.8331931547057108</v>
      </c>
      <c r="I6" s="94">
        <v>2.1120093219721796</v>
      </c>
      <c r="J6" s="93">
        <v>2.1707973374876079</v>
      </c>
    </row>
    <row r="7" spans="2:10" ht="24.95" customHeight="1" x14ac:dyDescent="0.15">
      <c r="B7" s="306"/>
      <c r="C7" s="306"/>
      <c r="D7" s="95" t="s">
        <v>156</v>
      </c>
      <c r="E7" s="103">
        <v>7.390857016393519</v>
      </c>
      <c r="F7" s="94">
        <v>6.6360957181707496</v>
      </c>
      <c r="G7" s="94">
        <v>5.7422834974265449</v>
      </c>
      <c r="H7" s="94">
        <v>5.8085446025506782</v>
      </c>
      <c r="I7" s="94">
        <v>5.8189498215716267</v>
      </c>
      <c r="J7" s="93">
        <v>6.4931312845206062</v>
      </c>
    </row>
    <row r="8" spans="2:10" ht="24.95" customHeight="1" x14ac:dyDescent="0.15">
      <c r="B8" s="307" t="s">
        <v>172</v>
      </c>
      <c r="C8" s="307"/>
      <c r="D8" s="95" t="s">
        <v>155</v>
      </c>
      <c r="E8" s="103">
        <v>5.9000647939932156</v>
      </c>
      <c r="F8" s="94">
        <v>6.1813580144280946</v>
      </c>
      <c r="G8" s="94">
        <v>4.5112781954887211</v>
      </c>
      <c r="H8" s="94">
        <v>4.130344914355554</v>
      </c>
      <c r="I8" s="94">
        <v>5.7395732505230059</v>
      </c>
      <c r="J8" s="93">
        <v>5.5932258217025526</v>
      </c>
    </row>
    <row r="9" spans="2:10" ht="24.95" customHeight="1" x14ac:dyDescent="0.15">
      <c r="B9" s="306"/>
      <c r="C9" s="306"/>
      <c r="D9" s="95" t="s">
        <v>156</v>
      </c>
      <c r="E9" s="103">
        <v>10.093943004485865</v>
      </c>
      <c r="F9" s="94">
        <v>8.3945280387212389</v>
      </c>
      <c r="G9" s="94">
        <v>7.9841547603022907</v>
      </c>
      <c r="H9" s="94">
        <v>8.2175530672034807</v>
      </c>
      <c r="I9" s="94">
        <v>8.2772480704871825</v>
      </c>
      <c r="J9" s="93">
        <v>9.1490224669614477</v>
      </c>
    </row>
    <row r="10" spans="2:10" ht="24.95" customHeight="1" x14ac:dyDescent="0.15">
      <c r="B10" s="307" t="s">
        <v>160</v>
      </c>
      <c r="C10" s="307"/>
      <c r="D10" s="95" t="s">
        <v>155</v>
      </c>
      <c r="E10" s="103">
        <v>6.4518167955818564</v>
      </c>
      <c r="F10" s="94">
        <v>4.5634097026017324</v>
      </c>
      <c r="G10" s="94">
        <v>4.1037178693964789</v>
      </c>
      <c r="H10" s="94">
        <v>3.3778386397352507</v>
      </c>
      <c r="I10" s="94">
        <v>4.6147875480707032</v>
      </c>
      <c r="J10" s="93">
        <v>5.3405651908778609</v>
      </c>
    </row>
    <row r="11" spans="2:10" ht="24.95" customHeight="1" thickBot="1" x14ac:dyDescent="0.2">
      <c r="B11" s="305"/>
      <c r="C11" s="305"/>
      <c r="D11" s="91" t="s">
        <v>156</v>
      </c>
      <c r="E11" s="103">
        <v>9.74646240390617</v>
      </c>
      <c r="F11" s="94">
        <v>7.6163950670183844</v>
      </c>
      <c r="G11" s="94">
        <v>6.8710276168513422</v>
      </c>
      <c r="H11" s="94">
        <v>5.7058085130663017</v>
      </c>
      <c r="I11" s="94">
        <v>7.0139125730615897</v>
      </c>
      <c r="J11" s="97">
        <v>8.3199187931080196</v>
      </c>
    </row>
    <row r="12" spans="2:10" ht="24.95" customHeight="1" x14ac:dyDescent="0.15">
      <c r="B12" s="101"/>
      <c r="C12" s="101"/>
      <c r="D12" s="101"/>
      <c r="E12" s="101"/>
      <c r="F12" s="308" t="s">
        <v>173</v>
      </c>
      <c r="G12" s="308"/>
      <c r="H12" s="308"/>
      <c r="I12" s="308"/>
      <c r="J12" s="308"/>
    </row>
    <row r="13" spans="2:10" ht="24.95" customHeight="1" x14ac:dyDescent="0.15">
      <c r="B13" s="104" t="s">
        <v>174</v>
      </c>
      <c r="C13" s="105"/>
      <c r="D13" s="105"/>
      <c r="E13" s="105"/>
      <c r="F13" s="105"/>
      <c r="G13" s="105"/>
      <c r="H13" s="105"/>
      <c r="I13" s="105"/>
      <c r="J13" s="106"/>
    </row>
    <row r="14" spans="2:10" ht="39.950000000000003" customHeight="1" x14ac:dyDescent="0.15">
      <c r="B14" s="310" t="s">
        <v>175</v>
      </c>
      <c r="C14" s="311"/>
      <c r="D14" s="311"/>
      <c r="E14" s="311"/>
      <c r="F14" s="311"/>
      <c r="G14" s="311"/>
      <c r="H14" s="311"/>
      <c r="I14" s="311"/>
      <c r="J14" s="312"/>
    </row>
    <row r="15" spans="2:10" ht="39.950000000000003" customHeight="1" x14ac:dyDescent="0.15">
      <c r="B15" s="310" t="s">
        <v>176</v>
      </c>
      <c r="C15" s="311"/>
      <c r="D15" s="311"/>
      <c r="E15" s="311"/>
      <c r="F15" s="311"/>
      <c r="G15" s="311"/>
      <c r="H15" s="311"/>
      <c r="I15" s="311"/>
      <c r="J15" s="312"/>
    </row>
    <row r="16" spans="2:10" ht="35.1" customHeight="1" x14ac:dyDescent="0.15">
      <c r="B16" s="107" t="s">
        <v>177</v>
      </c>
      <c r="C16" s="313" t="s">
        <v>178</v>
      </c>
      <c r="D16" s="313"/>
      <c r="E16" s="313"/>
      <c r="F16" s="313"/>
      <c r="G16" s="313"/>
      <c r="H16" s="313"/>
      <c r="I16" s="313"/>
      <c r="J16" s="108"/>
    </row>
    <row r="17" spans="2:10" ht="35.1" customHeight="1" x14ac:dyDescent="0.15">
      <c r="B17" s="109" t="s">
        <v>156</v>
      </c>
      <c r="C17" s="314" t="s">
        <v>179</v>
      </c>
      <c r="D17" s="314"/>
      <c r="E17" s="314"/>
      <c r="F17" s="314"/>
      <c r="G17" s="314"/>
      <c r="H17" s="314"/>
      <c r="I17" s="314"/>
      <c r="J17" s="110"/>
    </row>
    <row r="18" spans="2:10" ht="7.5" customHeight="1" x14ac:dyDescent="0.15">
      <c r="B18" s="101"/>
      <c r="C18" s="101"/>
      <c r="D18" s="101"/>
      <c r="E18" s="101"/>
      <c r="F18" s="101"/>
      <c r="G18" s="101"/>
      <c r="H18" s="101"/>
      <c r="I18" s="101"/>
      <c r="J18" s="101"/>
    </row>
  </sheetData>
  <mergeCells count="10">
    <mergeCell ref="B14:J14"/>
    <mergeCell ref="B15:J15"/>
    <mergeCell ref="C16:I16"/>
    <mergeCell ref="C17:I17"/>
    <mergeCell ref="B2:H2"/>
    <mergeCell ref="B4:C5"/>
    <mergeCell ref="B6:C7"/>
    <mergeCell ref="B8:C9"/>
    <mergeCell ref="B10:C11"/>
    <mergeCell ref="F12:J12"/>
  </mergeCells>
  <phoneticPr fontId="1"/>
  <printOptions horizontalCentere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目次</vt:lpstr>
      <vt:lpstr>3-1</vt:lpstr>
      <vt:lpstr>3-2</vt:lpstr>
      <vt:lpstr>3-3</vt:lpstr>
      <vt:lpstr>3-4</vt:lpstr>
      <vt:lpstr>3-5</vt:lpstr>
      <vt:lpstr>3-6</vt:lpstr>
      <vt:lpstr>3-7_1</vt:lpstr>
      <vt:lpstr>3-7_2</vt:lpstr>
      <vt:lpstr>3-8</vt:lpstr>
      <vt:lpstr>3-9</vt:lpstr>
      <vt:lpstr>3-10</vt:lpstr>
      <vt:lpstr>3-11</vt:lpstr>
      <vt:lpstr>3-12</vt:lpstr>
      <vt:lpstr>'3-1'!Print_Area</vt:lpstr>
      <vt:lpstr>'3-10'!Print_Area</vt:lpstr>
      <vt:lpstr>'3-11'!Print_Area</vt:lpstr>
      <vt:lpstr>'3-12'!Print_Area</vt:lpstr>
      <vt:lpstr>'3-2'!Print_Area</vt:lpstr>
      <vt:lpstr>'3-3'!Print_Area</vt:lpstr>
      <vt:lpstr>'3-4'!Print_Area</vt:lpstr>
      <vt:lpstr>'3-5'!Print_Area</vt:lpstr>
      <vt:lpstr>'3-7_1'!Print_Area</vt:lpstr>
      <vt:lpstr>'3-7_2'!Print_Area</vt:lpstr>
      <vt:lpstr>'3-8'!Print_Area</vt:lpstr>
      <vt:lpstr>'3-9'!Print_Area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2022-03-18T04:58:47Z</cp:lastPrinted>
  <dcterms:created xsi:type="dcterms:W3CDTF">2022-03-16T05:24:26Z</dcterms:created>
  <dcterms:modified xsi:type="dcterms:W3CDTF">2023-01-12T05:39:27Z</dcterms:modified>
</cp:coreProperties>
</file>