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2\d11640$\NAS\kokuho\11_国保制度\41_運営協議会\国保運営協議会\30 会議\20260327第25回会議\08 HP掲載\"/>
    </mc:Choice>
  </mc:AlternateContent>
  <xr:revisionPtr revIDLastSave="0" documentId="8_{B0AC9148-6624-4E2C-B14F-F0EE07EF0B4A}" xr6:coauthVersionLast="47" xr6:coauthVersionMax="47" xr10:uidLastSave="{00000000-0000-0000-0000-000000000000}"/>
  <bookViews>
    <workbookView xWindow="-108" yWindow="-108" windowWidth="23256" windowHeight="13896" xr2:uid="{DD33E5BE-1D4A-4CCF-AEC6-70BDCCA3F46F}"/>
  </bookViews>
  <sheets>
    <sheet name="④R7・R8比較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__F0410200">[1]!_xlbgnm.F0410200</definedName>
    <definedName name="____F0411100">[1]!_xlbgnm.F0411100</definedName>
    <definedName name="____F0411212">[1]!_xlbgnm.F0411212</definedName>
    <definedName name="____F0411300">[1]!_xlbgnm.F0411300</definedName>
    <definedName name="____F0411412">[1]!_xlbgnm.F0411412</definedName>
    <definedName name="____F0411500">[1]!_xlbgnm.F0411500</definedName>
    <definedName name="____F0411600">[1]!_xlbgnm.F0411600</definedName>
    <definedName name="____F0411800">[1]!_xlbgnm.F0411800</definedName>
    <definedName name="____F0411910">[1]!_xlbgnm.F0411910</definedName>
    <definedName name="____F0411920">[1]!_xlbgnm.F0411920</definedName>
    <definedName name="____F0411930">[1]!_xlbgnm.F0411930</definedName>
    <definedName name="____F0411940">[1]!_xlbgnm.F0411940</definedName>
    <definedName name="____F0411950">[1]!_xlbgnm.F0411950</definedName>
    <definedName name="____F0411960">[1]!_xlbgnm.F0411960</definedName>
    <definedName name="____F0411970">[1]!_xlbgnm.F0411970</definedName>
    <definedName name="____F0411980">[1]!_xlbgnm.F0411980</definedName>
    <definedName name="____F0411990">[1]!_xlbgnm.F0411990</definedName>
    <definedName name="___ctb１">'[2]現行DB一覧2(CT)'!$A$2:$E$220</definedName>
    <definedName name="___DAY01">#REF!</definedName>
    <definedName name="___DAY02">#REF!</definedName>
    <definedName name="___DAY03">#REF!</definedName>
    <definedName name="___DAY04">#REF!</definedName>
    <definedName name="___DAY05">#REF!</definedName>
    <definedName name="___DAY06">#REF!</definedName>
    <definedName name="___DAY07">#REF!</definedName>
    <definedName name="___DAY08">#REF!</definedName>
    <definedName name="___DAY09">#REF!</definedName>
    <definedName name="___DAY10">#REF!</definedName>
    <definedName name="___DAY11">#REF!</definedName>
    <definedName name="___DAY12">#REF!</definedName>
    <definedName name="___DAY13">#REF!</definedName>
    <definedName name="___DAY14">#REF!</definedName>
    <definedName name="___DAY15">#REF!</definedName>
    <definedName name="___DAY16">#REF!</definedName>
    <definedName name="___F0410200">[1]!_xlbgnm.F0410200</definedName>
    <definedName name="___F0411100">[1]!_xlbgnm.F0411100</definedName>
    <definedName name="___F0411212">[1]!_xlbgnm.F0411212</definedName>
    <definedName name="___F0411300">[1]!_xlbgnm.F0411300</definedName>
    <definedName name="___F0411412">[1]!_xlbgnm.F0411412</definedName>
    <definedName name="___F0411500">[1]!_xlbgnm.F0411500</definedName>
    <definedName name="___F0411600">[1]!_xlbgnm.F0411600</definedName>
    <definedName name="___F0411800">[1]!_xlbgnm.F0411800</definedName>
    <definedName name="___F0411910">[1]!_xlbgnm.F0411910</definedName>
    <definedName name="___F0411920">[1]!_xlbgnm.F0411920</definedName>
    <definedName name="___F0411930">[1]!_xlbgnm.F0411930</definedName>
    <definedName name="___F0411940">[1]!_xlbgnm.F0411940</definedName>
    <definedName name="___F0411950">[1]!_xlbgnm.F0411950</definedName>
    <definedName name="___F0411960">[1]!_xlbgnm.F0411960</definedName>
    <definedName name="___F0411970">[1]!_xlbgnm.F0411970</definedName>
    <definedName name="___F0411980">[1]!_xlbgnm.F0411980</definedName>
    <definedName name="___F0411990">[1]!_xlbgnm.F0411990</definedName>
    <definedName name="___F041321">[3]!_xlbgnm.F041321</definedName>
    <definedName name="___F041411">[3]!_xlbgnm.F041411</definedName>
    <definedName name="___F041510">[3]!_xlbgnm.F041510</definedName>
    <definedName name="___F041520">[3]!_xlbgnm.F041520</definedName>
    <definedName name="___F041530">[3]!_xlbgnm.F041530</definedName>
    <definedName name="__a1">#REF!</definedName>
    <definedName name="__ctb１">'[2]現行DB一覧2(CT)'!$A$2:$E$220</definedName>
    <definedName name="__DAY01">#REF!</definedName>
    <definedName name="__DAY02">#REF!</definedName>
    <definedName name="__DAY03">#REF!</definedName>
    <definedName name="__DAY04">#REF!</definedName>
    <definedName name="__DAY05">#REF!</definedName>
    <definedName name="__DAY06">#REF!</definedName>
    <definedName name="__DAY07">#REF!</definedName>
    <definedName name="__DAY08">#REF!</definedName>
    <definedName name="__DAY09">#REF!</definedName>
    <definedName name="__DAY10">#REF!</definedName>
    <definedName name="__DAY11">#REF!</definedName>
    <definedName name="__DAY12">#REF!</definedName>
    <definedName name="__DAY13">#REF!</definedName>
    <definedName name="__DAY14">#REF!</definedName>
    <definedName name="__DAY15">#REF!</definedName>
    <definedName name="__DAY16">#REF!</definedName>
    <definedName name="__F0410200">[1]!_xlbgnm.F0410200</definedName>
    <definedName name="__F0411100">[1]!_xlbgnm.F0411100</definedName>
    <definedName name="__F0411212">[1]!_xlbgnm.F0411212</definedName>
    <definedName name="__F0411300">[1]!_xlbgnm.F0411300</definedName>
    <definedName name="__F0411412">[1]!_xlbgnm.F0411412</definedName>
    <definedName name="__F0411500">[1]!_xlbgnm.F0411500</definedName>
    <definedName name="__F0411600">[1]!_xlbgnm.F0411600</definedName>
    <definedName name="__F0411800">[1]!_xlbgnm.F0411800</definedName>
    <definedName name="__F0411910">[1]!_xlbgnm.F0411910</definedName>
    <definedName name="__F0411920">[1]!_xlbgnm.F0411920</definedName>
    <definedName name="__F0411930">[1]!_xlbgnm.F0411930</definedName>
    <definedName name="__F0411940">[1]!_xlbgnm.F0411940</definedName>
    <definedName name="__F0411950">[1]!_xlbgnm.F0411950</definedName>
    <definedName name="__F0411960">[1]!_xlbgnm.F0411960</definedName>
    <definedName name="__F0411970">[1]!_xlbgnm.F0411970</definedName>
    <definedName name="__F0411980">[1]!_xlbgnm.F0411980</definedName>
    <definedName name="__F0411990">[1]!_xlbgnm.F0411990</definedName>
    <definedName name="__F041321">[3]!_xlbgnm.F041321</definedName>
    <definedName name="__F041411">[3]!_xlbgnm.F041411</definedName>
    <definedName name="__F041510">[3]!_xlbgnm.F041510</definedName>
    <definedName name="__F041520">[3]!_xlbgnm.F041520</definedName>
    <definedName name="__F041530">[3]!_xlbgnm.F041530</definedName>
    <definedName name="_１．契約プロセス群">#REF!</definedName>
    <definedName name="_1a1_">#REF!</definedName>
    <definedName name="_1F041321_">[3]!_xlbgnm.F041321</definedName>
    <definedName name="＿2.3.1">#REF!</definedName>
    <definedName name="＿2.3.2">#REF!</definedName>
    <definedName name="_２．企画プロセス群">#REF!</definedName>
    <definedName name="_2F041411_">[3]!_xlbgnm.F041411</definedName>
    <definedName name="_3F041510_">[3]!_xlbgnm.F041510</definedName>
    <definedName name="_4F041520_">[3]!_xlbgnm.F041520</definedName>
    <definedName name="_5F041530_">[3]!_xlbgnm.F041530</definedName>
    <definedName name="_a1">#REF!</definedName>
    <definedName name="_ctb１">'[2]現行DB一覧2(CT)'!$A$2:$E$220</definedName>
    <definedName name="_DAY01">#REF!</definedName>
    <definedName name="_DAY02">#REF!</definedName>
    <definedName name="_DAY03">#REF!</definedName>
    <definedName name="_DAY04">#REF!</definedName>
    <definedName name="_DAY05">#REF!</definedName>
    <definedName name="_DAY06">#REF!</definedName>
    <definedName name="_DAY07">#REF!</definedName>
    <definedName name="_DAY08">#REF!</definedName>
    <definedName name="_DAY09">#REF!</definedName>
    <definedName name="_DAY10">#REF!</definedName>
    <definedName name="_DAY11">#REF!</definedName>
    <definedName name="_DAY12">#REF!</definedName>
    <definedName name="_DAY13">#REF!</definedName>
    <definedName name="_DAY14">#REF!</definedName>
    <definedName name="_DAY15">#REF!</definedName>
    <definedName name="_DAY16">#REF!</definedName>
    <definedName name="_F0410200">[1]!_xlbgnm.F0410200</definedName>
    <definedName name="_F0411100">[1]!_xlbgnm.F0411100</definedName>
    <definedName name="_F0411212">[1]!_xlbgnm.F0411212</definedName>
    <definedName name="_F0411300">[1]!_xlbgnm.F0411300</definedName>
    <definedName name="_F0411412">[1]!_xlbgnm.F0411412</definedName>
    <definedName name="_F0411500">[1]!_xlbgnm.F0411500</definedName>
    <definedName name="_F0411600">[1]!_xlbgnm.F0411600</definedName>
    <definedName name="_F0411800">[1]!_xlbgnm.F0411800</definedName>
    <definedName name="_F0411910">[1]!_xlbgnm.F0411910</definedName>
    <definedName name="_F0411920">[1]!_xlbgnm.F0411920</definedName>
    <definedName name="_F0411930">[1]!_xlbgnm.F0411930</definedName>
    <definedName name="_F0411940">[1]!_xlbgnm.F0411940</definedName>
    <definedName name="_F0411950">[1]!_xlbgnm.F0411950</definedName>
    <definedName name="_F0411960">[1]!_xlbgnm.F0411960</definedName>
    <definedName name="_F0411970">[1]!_xlbgnm.F0411970</definedName>
    <definedName name="_F0411980">[1]!_xlbgnm.F0411980</definedName>
    <definedName name="_F0411990">[1]!_xlbgnm.F0411990</definedName>
    <definedName name="_F041321">[3]!_xlbgnm.F041321</definedName>
    <definedName name="_F041411">[3]!_xlbgnm.F041411</definedName>
    <definedName name="_F041510">[3]!_xlbgnm.F041510</definedName>
    <definedName name="_F041520">[3]!_xlbgnm.F041520</definedName>
    <definedName name="_F041530">[3]!_xlbgnm.F041530</definedName>
    <definedName name="_Fill" hidden="1">#REF!</definedName>
    <definedName name="_xlnm._FilterDatabase" localSheetId="0" hidden="1">④R7・R8比較!$A$9:$AH$9</definedName>
    <definedName name="_ja1" localSheetId="0">#REF!</definedName>
    <definedName name="_ja1">#REF!</definedName>
    <definedName name="_Order1" hidden="1">255</definedName>
    <definedName name="_Order2" hidden="1">255</definedName>
    <definedName name="_wa1" localSheetId="0">#REF!</definedName>
    <definedName name="_wa1">#REF!</definedName>
    <definedName name="_wrn.月例報告." localSheetId="0" hidden="1">{"月例報告",#N/A,FALSE,"STB"}</definedName>
    <definedName name="_wrn.月例報告." hidden="1">{"月例報告",#N/A,FALSE,"STB"}</definedName>
    <definedName name="_xa1" localSheetId="0">#REF!</definedName>
    <definedName name="_xa1">#REF!</definedName>
    <definedName name="￥" localSheetId="0">[4]参照!#REF!</definedName>
    <definedName name="￥">[4]参照!#REF!</definedName>
    <definedName name="a" localSheetId="0">#REF!</definedName>
    <definedName name="a">#REF!</definedName>
    <definedName name="aa">[1]!_xlbgnm.F0411930</definedName>
    <definedName name="AAA">[5]データ!$B$4:$B$12</definedName>
    <definedName name="aaaa" localSheetId="0">#REF!</definedName>
    <definedName name="aaaa">#REF!</definedName>
    <definedName name="aaaaaa">[1]!_xlbgnm.F0411960</definedName>
    <definedName name="AAAAAAAAA">[1]!_xlbgnm.F0411500</definedName>
    <definedName name="aaaaaaaaaaaaaaaaaa">[1]!_xlbgnm.F0411600</definedName>
    <definedName name="AC">#REF!</definedName>
    <definedName name="AccessDatabase" hidden="1">"C:\Documents and Settings\kawana.OHSAKI\My Documents\作業中\ＤＢらいぶらり.mdb"</definedName>
    <definedName name="b">#REF!</definedName>
    <definedName name="cb_option_閏1">[6]!cb_option_閏1</definedName>
    <definedName name="cb_option_公1">[6]!cb_option_公1</definedName>
    <definedName name="cb_option_公2">[6]!cb_option_公2</definedName>
    <definedName name="cb_option_公3">[6]!cb_option_公3</definedName>
    <definedName name="cb_option_公4">[6]!cb_option_公4</definedName>
    <definedName name="cb_option_公5">[6]!cb_option_公5</definedName>
    <definedName name="cb_option_公6">[6]!cb_option_公6</definedName>
    <definedName name="cb_option_公7">[6]!cb_option_公7</definedName>
    <definedName name="cb_option_公8">[6]!cb_option_公8</definedName>
    <definedName name="cb_option_公9">[6]!cb_option_公9</definedName>
    <definedName name="cb_option_追1">[6]!cb_option_追1</definedName>
    <definedName name="cb_option_付1">[6]!cb_option_付1</definedName>
    <definedName name="cb_option_付2">[6]!cb_option_付2</definedName>
    <definedName name="cb_option_付3">[6]!cb_option_付3</definedName>
    <definedName name="cb_option_別1">[6]!cb_option_別1</definedName>
    <definedName name="cb_option_別2">[6]!cb_option_別2</definedName>
    <definedName name="CB_SclBar">[6]!CB_SclBar</definedName>
    <definedName name="CB_ScrollBar">[6]!CB_ScrollBar</definedName>
    <definedName name="cb_スピン1_Change">[6]!cb_スピン1_Change</definedName>
    <definedName name="cb_スピン2_Change">[6]!cb_スピン2_Change</definedName>
    <definedName name="cb_スピン3_Change">[6]!cb_スピン3_Change</definedName>
    <definedName name="cb_スピン4_Change">[6]!cb_スピン4_Change</definedName>
    <definedName name="ClearData">[6]!ClearData</definedName>
    <definedName name="Contact01" localSheetId="0">#REF!</definedName>
    <definedName name="Contact01">#REF!</definedName>
    <definedName name="CTLGP">#REF!</definedName>
    <definedName name="cz">#REF!</definedName>
    <definedName name="d">[7]TB!$B$2:$B$52</definedName>
    <definedName name="DATA_AREA" localSheetId="0">#REF!</definedName>
    <definedName name="DATA_AREA">#REF!</definedName>
    <definedName name="debug_bottun">[6]!debug_bottun</definedName>
    <definedName name="Display_sheet">[6]!Display_sheet</definedName>
    <definedName name="e" localSheetId="0">#REF!</definedName>
    <definedName name="e">#REF!</definedName>
    <definedName name="EJBラインテスト件数" localSheetId="0">[8]ＰＴ障害状況!#REF!</definedName>
    <definedName name="EJBラインテスト件数">[8]ＰＴ障害状況!#REF!</definedName>
    <definedName name="EJBラインバグ件数" localSheetId="0">[8]ＰＴ障害状況!#REF!</definedName>
    <definedName name="EJBラインバグ件数">[8]ＰＴ障害状況!#REF!</definedName>
    <definedName name="EmpData">[6]!EmpData</definedName>
    <definedName name="f" localSheetId="0">#REF!</definedName>
    <definedName name="f">#REF!</definedName>
    <definedName name="F031030開">[1]!F031030開</definedName>
    <definedName name="F031030計">[1]!F031030計</definedName>
    <definedName name="F04119A0">[1]!F04119A0</definedName>
    <definedName name="F04119B0">[1]!F04119B0</definedName>
    <definedName name="F04119C0">[1]!F04119C0</definedName>
    <definedName name="F04119D0">[1]!F04119D0</definedName>
    <definedName name="F0411A0">[1]!F0411A0</definedName>
    <definedName name="g">#REF!</definedName>
    <definedName name="h">#REF!</definedName>
    <definedName name="HELP">[9]!HELP</definedName>
    <definedName name="i" localSheetId="0">#REF!</definedName>
    <definedName name="i">#REF!</definedName>
    <definedName name="I_O">[10]リストデータ設定シート!$F$6:$F$9</definedName>
    <definedName name="Index1" localSheetId="0">[11]協会けんぽ!#REF!</definedName>
    <definedName name="Index1">[11]協会けんぽ!#REF!</definedName>
    <definedName name="index10" localSheetId="0">[11]協会けんぽ!#REF!</definedName>
    <definedName name="index10">[11]協会けんぽ!#REF!</definedName>
    <definedName name="index11" localSheetId="0">[11]協会けんぽ!#REF!</definedName>
    <definedName name="index11">[11]協会けんぽ!#REF!</definedName>
    <definedName name="Index12" localSheetId="0">[11]協会けんぽ!#REF!</definedName>
    <definedName name="Index12">[11]協会けんぽ!#REF!</definedName>
    <definedName name="Index13">[11]協会けんぽ!#REF!</definedName>
    <definedName name="Index2">[11]協会けんぽ!#REF!</definedName>
    <definedName name="index3">[11]協会けんぽ!#REF!</definedName>
    <definedName name="index4">[11]協会けんぽ!#REF!</definedName>
    <definedName name="index5">[11]協会けんぽ!#REF!</definedName>
    <definedName name="index6">[11]協会けんぽ!#REF!</definedName>
    <definedName name="index7">[11]協会けんぽ!#REF!</definedName>
    <definedName name="index8">[11]協会けんぽ!#REF!</definedName>
    <definedName name="index9">[11]協会けんぽ!#REF!</definedName>
    <definedName name="ISOHELP">[1]!ISOHELP</definedName>
    <definedName name="ISOHELP2">[3]!ISOHELP2</definedName>
    <definedName name="j">#REF!</definedName>
    <definedName name="k">#REF!</definedName>
    <definedName name="l">#REF!</definedName>
    <definedName name="lb_sinryo_disp">[6]!lb_sinryo_disp</definedName>
    <definedName name="m" localSheetId="0">#REF!</definedName>
    <definedName name="m">#REF!</definedName>
    <definedName name="Make_定制度">[6]!Make_定制度</definedName>
    <definedName name="Medias_Close">[6]!Medias_Close</definedName>
    <definedName name="n" localSheetId="0">#REF!</definedName>
    <definedName name="n">#REF!</definedName>
    <definedName name="o">#REF!</definedName>
    <definedName name="option_グラフ_on">[6]!option_グラフ_on</definedName>
    <definedName name="option_帳票_on">[6]!option_帳票_on</definedName>
    <definedName name="PA" localSheetId="0">#REF!</definedName>
    <definedName name="PA">#REF!</definedName>
    <definedName name="pc">"グループ 260"</definedName>
    <definedName name="_xlnm.Print_Area" localSheetId="0">④R7・R8比較!$A$1:$AG$52</definedName>
    <definedName name="_xlnm.Print_Area">#REF!</definedName>
    <definedName name="print_area1" localSheetId="0">#REF!</definedName>
    <definedName name="print_area1">#REF!</definedName>
    <definedName name="P概要">[9]!P概要</definedName>
    <definedName name="Record1">[6]!Record1</definedName>
    <definedName name="reset_menu">[6]!reset_menu</definedName>
    <definedName name="REVIEW開始">[9]!REVIEW開始</definedName>
    <definedName name="REVIEW開始印刷">[9]!REVIEW開始印刷</definedName>
    <definedName name="REVIEW計画印刷">[9]!REVIEW計画印刷</definedName>
    <definedName name="REVIEW結合">[9]!REVIEW結合</definedName>
    <definedName name="REVIEW結合印刷">[9]!REVIEW結合印刷</definedName>
    <definedName name="REVIEW終了">[9]!REVIEW終了</definedName>
    <definedName name="REVIEW終了印刷">[9]!REVIEW終了印刷</definedName>
    <definedName name="REVIEW詳細">[9]!REVIEW詳細</definedName>
    <definedName name="REVIEW詳細印刷">[9]!REVIEW詳細印刷</definedName>
    <definedName name="s" localSheetId="0">#REF!</definedName>
    <definedName name="s">#REF!</definedName>
    <definedName name="sa" hidden="1">#REF!</definedName>
    <definedName name="SSORT">[12]!SSORT</definedName>
    <definedName name="START">[9]!START</definedName>
    <definedName name="sub_時系列1設定">[6]!sub_時系列1設定</definedName>
    <definedName name="SubSySID" localSheetId="0">#REF!</definedName>
    <definedName name="SubSySID">#REF!</definedName>
    <definedName name="TODAY">#REF!</definedName>
    <definedName name="vb_メイン.Display_sheet">[6]!vb_メイン.Display_sheet</definedName>
    <definedName name="vb_メイン.Medias_Close">[6]!vb_メイン.Medias_Close</definedName>
    <definedName name="vb_メイン.option_グラフ_on">[6]!vb_メイン.option_グラフ_on</definedName>
    <definedName name="vb_メイン.option_帳票_on">[6]!vb_メイン.option_帳票_on</definedName>
    <definedName name="wrn.月例報告." localSheetId="0" hidden="1">{"月例報告",#N/A,FALSE,"STB"}</definedName>
    <definedName name="wrn.月例報告." hidden="1">{"月例報告",#N/A,FALSE,"STB"}</definedName>
    <definedName name="Ｘ">#REF!</definedName>
    <definedName name="あ">#REF!</definedName>
    <definedName name="あＺ" localSheetId="0">#REF!</definedName>
    <definedName name="あＺ">#REF!</definedName>
    <definedName name="あああ">[13]リストデータ設定シート!$Z$6:$Z$10</definedName>
    <definedName name="いいい">[13]リストデータ設定シート!$AE$6:$AE$14</definedName>
    <definedName name="エクセルファイル名" localSheetId="0">#REF!</definedName>
    <definedName name="エクセルファイル名">#REF!</definedName>
    <definedName name="かとう">[14]!実績SIRT</definedName>
    <definedName name="コピー" localSheetId="0" hidden="1">#REF!</definedName>
    <definedName name="コピー" hidden="1">#REF!</definedName>
    <definedName name="コントロール">[10]リストデータ設定シート!$AE$6:$AE$14</definedName>
    <definedName name="サブシステムＩＤ">[4]参照!$C$6:$C$8</definedName>
    <definedName name="サブシステム名">[4]参照!$D$6:$D$8</definedName>
    <definedName name="タイプ">[15]リストデータ設定シート!$A$6:$A$10</definedName>
    <definedName name="データ確認">[6]!データ確認</definedName>
    <definedName name="デｰタ取込">[16]!デｰタ取込</definedName>
    <definedName name="パラメータ">[17]リストデータ設定シート!$P$6:$P$10</definedName>
    <definedName name="画面ラインテスト件数">[8]ＰＴ障害状況!#REF!</definedName>
    <definedName name="画面ラインバグ件数">[8]ＰＴ障害状況!#REF!</definedName>
    <definedName name="機能">[18]Sheet2!$A$1:$A$4</definedName>
    <definedName name="契約プロセス" localSheetId="0">#REF!</definedName>
    <definedName name="契約プロセス">#REF!</definedName>
    <definedName name="計画書">[9]!計画書</definedName>
    <definedName name="県番">[19]総括表!$D$4</definedName>
    <definedName name="県名">[19]総括表!$J$4</definedName>
    <definedName name="作成頻度リスト" localSheetId="0">#REF!</definedName>
    <definedName name="作成頻度リスト">#REF!</definedName>
    <definedName name="時系列表">#REF!</definedName>
    <definedName name="実績SIRT">[14]!実績SIRT</definedName>
    <definedName name="主管部署ＩＤ">[4]参照!#REF!</definedName>
    <definedName name="主管部署名">[4]参照!#REF!</definedName>
    <definedName name="受託">[20]TB!$B$2:$B$52</definedName>
    <definedName name="受託１">[7]TB!$B$2:$B$52</definedName>
    <definedName name="終わり" localSheetId="0">#REF!</definedName>
    <definedName name="終わり">#REF!</definedName>
    <definedName name="石">#REF!</definedName>
    <definedName name="設計状態リスト">#REF!</definedName>
    <definedName name="組名">[19]総括表!$D$6</definedName>
    <definedName name="総括書">[9]!総括書</definedName>
    <definedName name="総括表１" localSheetId="0">#REF!</definedName>
    <definedName name="総括表１">#REF!</definedName>
    <definedName name="総括表２">#REF!</definedName>
    <definedName name="総括表３">#REF!</definedName>
    <definedName name="属性">[21]参照!$C$27:$C$39</definedName>
    <definedName name="大分類リスト" localSheetId="0">#REF!</definedName>
    <definedName name="大分類リスト">#REF!</definedName>
    <definedName name="単体価格">#REF!</definedName>
    <definedName name="単体価格広島">#REF!</definedName>
    <definedName name="単体価格福岡">#REF!</definedName>
    <definedName name="中分類リスト">#REF!</definedName>
    <definedName name="適用状況範囲">#REF!</definedName>
    <definedName name="電文">[10]リストデータ設定シート!$AO$6:$AO$8</definedName>
    <definedName name="入力A">[9]!入力A</definedName>
    <definedName name="入力D41">[9]!入力D41</definedName>
    <definedName name="入力D410">[9]!入力D410</definedName>
    <definedName name="入力D413">[9]!入力D413</definedName>
    <definedName name="入力D47">[9]!入力D47</definedName>
    <definedName name="入力D48">[9]!入力D48</definedName>
    <definedName name="入力D49">[9]!入力D49</definedName>
    <definedName name="入力Review">[9]!入力Review</definedName>
    <definedName name="年間一括処理" localSheetId="0">#REF!</definedName>
    <definedName name="年間一括処理">#REF!</definedName>
    <definedName name="版数">MAX([22]変更履歴!$A$7:$B$17)</definedName>
    <definedName name="必須">[10]リストデータ設定シート!$AO$6:$AO$8</definedName>
    <definedName name="表紙">[9]!表紙</definedName>
    <definedName name="表示非表示">[10]リストデータ設定シート!$U$6:$U$8</definedName>
    <definedName name="分類">[23]データ!$B$4:$B$12</definedName>
    <definedName name="文字種">[10]リストデータ設定シート!$Z$6:$Z$10</definedName>
    <definedName name="平成１０年度__各特定健康保険組合に係る拠出金精算返還金" localSheetId="0">#REF!</definedName>
    <definedName name="平成１０年度__各特定健康保険組合に係る拠出金精算返還金">#REF!</definedName>
    <definedName name="平成２５年度決算概要組合マスタ">#REF!</definedName>
    <definedName name="平成２７年度組合マスタ">#REF!</definedName>
    <definedName name="変更日">MAX([22]変更履歴!$C$7:$E$17)</definedName>
    <definedName name="編成">[10]リストデータ設定シート!$A$6:$A$10</definedName>
    <definedName name="簿価残災対" localSheetId="0">#REF!</definedName>
    <definedName name="簿価残災対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8" i="1" l="1"/>
  <c r="V8" i="1"/>
  <c r="T8" i="1"/>
  <c r="R8" i="1"/>
  <c r="P8" i="1"/>
  <c r="N8" i="1"/>
  <c r="L8" i="1"/>
  <c r="J8" i="1"/>
  <c r="H8" i="1"/>
  <c r="F8" i="1"/>
  <c r="D8" i="1"/>
  <c r="B8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AA10" i="1" s="1"/>
  <c r="AE28" i="1" l="1"/>
  <c r="AE15" i="1"/>
  <c r="AE12" i="1"/>
  <c r="AE51" i="1"/>
  <c r="AE43" i="1"/>
  <c r="AE35" i="1"/>
  <c r="AE27" i="1"/>
  <c r="AE19" i="1"/>
  <c r="AE11" i="1"/>
  <c r="AE50" i="1"/>
  <c r="AE42" i="1"/>
  <c r="AE34" i="1"/>
  <c r="AE26" i="1"/>
  <c r="AE18" i="1"/>
  <c r="AE10" i="1"/>
  <c r="AE49" i="1"/>
  <c r="AE41" i="1"/>
  <c r="AE33" i="1"/>
  <c r="AE25" i="1"/>
  <c r="AE17" i="1"/>
  <c r="AE48" i="1"/>
  <c r="AE40" i="1"/>
  <c r="AE32" i="1"/>
  <c r="AE24" i="1"/>
  <c r="AE16" i="1"/>
  <c r="AE20" i="1"/>
  <c r="AE36" i="1"/>
  <c r="AE44" i="1"/>
  <c r="AE23" i="1"/>
  <c r="AE21" i="1"/>
  <c r="AE29" i="1"/>
  <c r="AE37" i="1"/>
  <c r="AE31" i="1"/>
  <c r="AE14" i="1"/>
  <c r="AE22" i="1"/>
  <c r="AE30" i="1"/>
  <c r="AE38" i="1"/>
  <c r="AE46" i="1"/>
  <c r="AE39" i="1"/>
  <c r="AE52" i="1"/>
  <c r="AE13" i="1"/>
  <c r="AE45" i="1"/>
  <c r="Z8" i="1"/>
  <c r="AE47" i="1"/>
  <c r="AA52" i="1" l="1"/>
  <c r="Y52" i="1"/>
  <c r="W52" i="1"/>
  <c r="U52" i="1"/>
  <c r="S52" i="1"/>
  <c r="Q52" i="1"/>
  <c r="O52" i="1"/>
  <c r="M52" i="1"/>
  <c r="K52" i="1"/>
  <c r="I52" i="1"/>
  <c r="G52" i="1"/>
  <c r="E52" i="1"/>
  <c r="C52" i="1"/>
  <c r="AA51" i="1"/>
  <c r="Y51" i="1"/>
  <c r="W51" i="1"/>
  <c r="U51" i="1"/>
  <c r="S51" i="1"/>
  <c r="Q51" i="1"/>
  <c r="O51" i="1"/>
  <c r="M51" i="1"/>
  <c r="K51" i="1"/>
  <c r="I51" i="1"/>
  <c r="G51" i="1"/>
  <c r="E51" i="1"/>
  <c r="C51" i="1"/>
  <c r="AA50" i="1"/>
  <c r="Y50" i="1"/>
  <c r="W50" i="1"/>
  <c r="U50" i="1"/>
  <c r="S50" i="1"/>
  <c r="Q50" i="1"/>
  <c r="O50" i="1"/>
  <c r="M50" i="1"/>
  <c r="K50" i="1"/>
  <c r="I50" i="1"/>
  <c r="G50" i="1"/>
  <c r="E50" i="1"/>
  <c r="C50" i="1"/>
  <c r="AA49" i="1"/>
  <c r="Y49" i="1"/>
  <c r="W49" i="1"/>
  <c r="U49" i="1"/>
  <c r="S49" i="1"/>
  <c r="Q49" i="1"/>
  <c r="O49" i="1"/>
  <c r="M49" i="1"/>
  <c r="K49" i="1"/>
  <c r="I49" i="1"/>
  <c r="G49" i="1"/>
  <c r="E49" i="1"/>
  <c r="C49" i="1"/>
  <c r="AA48" i="1"/>
  <c r="Y48" i="1"/>
  <c r="W48" i="1"/>
  <c r="U48" i="1"/>
  <c r="S48" i="1"/>
  <c r="Q48" i="1"/>
  <c r="O48" i="1"/>
  <c r="M48" i="1"/>
  <c r="K48" i="1"/>
  <c r="I48" i="1"/>
  <c r="G48" i="1"/>
  <c r="E48" i="1"/>
  <c r="C48" i="1"/>
  <c r="AA47" i="1"/>
  <c r="Y47" i="1"/>
  <c r="W47" i="1"/>
  <c r="U47" i="1"/>
  <c r="S47" i="1"/>
  <c r="Q47" i="1"/>
  <c r="O47" i="1"/>
  <c r="M47" i="1"/>
  <c r="K47" i="1"/>
  <c r="I47" i="1"/>
  <c r="G47" i="1"/>
  <c r="E47" i="1"/>
  <c r="C47" i="1"/>
  <c r="AA46" i="1"/>
  <c r="Y46" i="1"/>
  <c r="W46" i="1"/>
  <c r="U46" i="1"/>
  <c r="S46" i="1"/>
  <c r="Q46" i="1"/>
  <c r="O46" i="1"/>
  <c r="M46" i="1"/>
  <c r="K46" i="1"/>
  <c r="I46" i="1"/>
  <c r="G46" i="1"/>
  <c r="E46" i="1"/>
  <c r="C46" i="1"/>
  <c r="AA45" i="1"/>
  <c r="Y45" i="1"/>
  <c r="W45" i="1"/>
  <c r="U45" i="1"/>
  <c r="S45" i="1"/>
  <c r="Q45" i="1"/>
  <c r="O45" i="1"/>
  <c r="M45" i="1"/>
  <c r="K45" i="1"/>
  <c r="I45" i="1"/>
  <c r="G45" i="1"/>
  <c r="E45" i="1"/>
  <c r="C45" i="1"/>
  <c r="AA44" i="1"/>
  <c r="Y44" i="1"/>
  <c r="W44" i="1"/>
  <c r="U44" i="1"/>
  <c r="S44" i="1"/>
  <c r="Q44" i="1"/>
  <c r="O44" i="1"/>
  <c r="M44" i="1"/>
  <c r="K44" i="1"/>
  <c r="I44" i="1"/>
  <c r="G44" i="1"/>
  <c r="E44" i="1"/>
  <c r="C44" i="1"/>
  <c r="AA43" i="1"/>
  <c r="Y43" i="1"/>
  <c r="W43" i="1"/>
  <c r="U43" i="1"/>
  <c r="S43" i="1"/>
  <c r="Q43" i="1"/>
  <c r="O43" i="1"/>
  <c r="M43" i="1"/>
  <c r="K43" i="1"/>
  <c r="I43" i="1"/>
  <c r="G43" i="1"/>
  <c r="E43" i="1"/>
  <c r="C43" i="1"/>
  <c r="AA42" i="1"/>
  <c r="Y42" i="1"/>
  <c r="W42" i="1"/>
  <c r="U42" i="1"/>
  <c r="S42" i="1"/>
  <c r="Q42" i="1"/>
  <c r="O42" i="1"/>
  <c r="M42" i="1"/>
  <c r="K42" i="1"/>
  <c r="I42" i="1"/>
  <c r="G42" i="1"/>
  <c r="E42" i="1"/>
  <c r="C42" i="1"/>
  <c r="AA41" i="1"/>
  <c r="Y41" i="1"/>
  <c r="W41" i="1"/>
  <c r="U41" i="1"/>
  <c r="S41" i="1"/>
  <c r="Q41" i="1"/>
  <c r="O41" i="1"/>
  <c r="M41" i="1"/>
  <c r="K41" i="1"/>
  <c r="I41" i="1"/>
  <c r="G41" i="1"/>
  <c r="E41" i="1"/>
  <c r="C41" i="1"/>
  <c r="AA40" i="1"/>
  <c r="Y40" i="1"/>
  <c r="W40" i="1"/>
  <c r="U40" i="1"/>
  <c r="S40" i="1"/>
  <c r="Q40" i="1"/>
  <c r="O40" i="1"/>
  <c r="M40" i="1"/>
  <c r="K40" i="1"/>
  <c r="I40" i="1"/>
  <c r="G40" i="1"/>
  <c r="E40" i="1"/>
  <c r="C40" i="1"/>
  <c r="AA39" i="1"/>
  <c r="Y39" i="1"/>
  <c r="W39" i="1"/>
  <c r="U39" i="1"/>
  <c r="S39" i="1"/>
  <c r="Q39" i="1"/>
  <c r="O39" i="1"/>
  <c r="M39" i="1"/>
  <c r="K39" i="1"/>
  <c r="I39" i="1"/>
  <c r="G39" i="1"/>
  <c r="E39" i="1"/>
  <c r="C39" i="1"/>
  <c r="AA38" i="1"/>
  <c r="Y38" i="1"/>
  <c r="W38" i="1"/>
  <c r="U38" i="1"/>
  <c r="S38" i="1"/>
  <c r="Q38" i="1"/>
  <c r="O38" i="1"/>
  <c r="M38" i="1"/>
  <c r="K38" i="1"/>
  <c r="I38" i="1"/>
  <c r="G38" i="1"/>
  <c r="E38" i="1"/>
  <c r="C38" i="1"/>
  <c r="AA37" i="1"/>
  <c r="Y37" i="1"/>
  <c r="W37" i="1"/>
  <c r="U37" i="1"/>
  <c r="S37" i="1"/>
  <c r="Q37" i="1"/>
  <c r="O37" i="1"/>
  <c r="M37" i="1"/>
  <c r="K37" i="1"/>
  <c r="I37" i="1"/>
  <c r="G37" i="1"/>
  <c r="E37" i="1"/>
  <c r="C37" i="1"/>
  <c r="AA36" i="1"/>
  <c r="Y36" i="1"/>
  <c r="W36" i="1"/>
  <c r="U36" i="1"/>
  <c r="S36" i="1"/>
  <c r="Q36" i="1"/>
  <c r="O36" i="1"/>
  <c r="M36" i="1"/>
  <c r="K36" i="1"/>
  <c r="I36" i="1"/>
  <c r="G36" i="1"/>
  <c r="E36" i="1"/>
  <c r="C36" i="1"/>
  <c r="AA35" i="1"/>
  <c r="Y35" i="1"/>
  <c r="W35" i="1"/>
  <c r="U35" i="1"/>
  <c r="S35" i="1"/>
  <c r="Q35" i="1"/>
  <c r="O35" i="1"/>
  <c r="M35" i="1"/>
  <c r="K35" i="1"/>
  <c r="I35" i="1"/>
  <c r="G35" i="1"/>
  <c r="E35" i="1"/>
  <c r="C35" i="1"/>
  <c r="AA34" i="1"/>
  <c r="Y34" i="1"/>
  <c r="W34" i="1"/>
  <c r="U34" i="1"/>
  <c r="S34" i="1"/>
  <c r="Q34" i="1"/>
  <c r="O34" i="1"/>
  <c r="M34" i="1"/>
  <c r="K34" i="1"/>
  <c r="I34" i="1"/>
  <c r="G34" i="1"/>
  <c r="E34" i="1"/>
  <c r="C34" i="1"/>
  <c r="AA33" i="1"/>
  <c r="Y33" i="1"/>
  <c r="W33" i="1"/>
  <c r="U33" i="1"/>
  <c r="S33" i="1"/>
  <c r="Q33" i="1"/>
  <c r="O33" i="1"/>
  <c r="M33" i="1"/>
  <c r="K33" i="1"/>
  <c r="I33" i="1"/>
  <c r="G33" i="1"/>
  <c r="E33" i="1"/>
  <c r="C33" i="1"/>
  <c r="AA32" i="1"/>
  <c r="Y32" i="1"/>
  <c r="W32" i="1"/>
  <c r="U32" i="1"/>
  <c r="S32" i="1"/>
  <c r="Q32" i="1"/>
  <c r="O32" i="1"/>
  <c r="M32" i="1"/>
  <c r="K32" i="1"/>
  <c r="I32" i="1"/>
  <c r="G32" i="1"/>
  <c r="E32" i="1"/>
  <c r="C32" i="1"/>
  <c r="AA31" i="1"/>
  <c r="Y31" i="1"/>
  <c r="W31" i="1"/>
  <c r="U31" i="1"/>
  <c r="S31" i="1"/>
  <c r="Q31" i="1"/>
  <c r="O31" i="1"/>
  <c r="M31" i="1"/>
  <c r="K31" i="1"/>
  <c r="I31" i="1"/>
  <c r="G31" i="1"/>
  <c r="E31" i="1"/>
  <c r="C31" i="1"/>
  <c r="AA30" i="1"/>
  <c r="Y30" i="1"/>
  <c r="W30" i="1"/>
  <c r="U30" i="1"/>
  <c r="S30" i="1"/>
  <c r="Q30" i="1"/>
  <c r="O30" i="1"/>
  <c r="M30" i="1"/>
  <c r="K30" i="1"/>
  <c r="I30" i="1"/>
  <c r="G30" i="1"/>
  <c r="E30" i="1"/>
  <c r="C30" i="1"/>
  <c r="AA29" i="1"/>
  <c r="Y29" i="1"/>
  <c r="W29" i="1"/>
  <c r="U29" i="1"/>
  <c r="S29" i="1"/>
  <c r="Q29" i="1"/>
  <c r="O29" i="1"/>
  <c r="M29" i="1"/>
  <c r="K29" i="1"/>
  <c r="I29" i="1"/>
  <c r="G29" i="1"/>
  <c r="E29" i="1"/>
  <c r="C29" i="1"/>
  <c r="AA28" i="1"/>
  <c r="Y28" i="1"/>
  <c r="W28" i="1"/>
  <c r="U28" i="1"/>
  <c r="S28" i="1"/>
  <c r="Q28" i="1"/>
  <c r="O28" i="1"/>
  <c r="M28" i="1"/>
  <c r="K28" i="1"/>
  <c r="I28" i="1"/>
  <c r="G28" i="1"/>
  <c r="E28" i="1"/>
  <c r="C28" i="1"/>
  <c r="AA27" i="1"/>
  <c r="Y27" i="1"/>
  <c r="W27" i="1"/>
  <c r="U27" i="1"/>
  <c r="S27" i="1"/>
  <c r="Q27" i="1"/>
  <c r="O27" i="1"/>
  <c r="M27" i="1"/>
  <c r="K27" i="1"/>
  <c r="I27" i="1"/>
  <c r="G27" i="1"/>
  <c r="E27" i="1"/>
  <c r="C27" i="1"/>
  <c r="AA26" i="1"/>
  <c r="Y26" i="1"/>
  <c r="W26" i="1"/>
  <c r="U26" i="1"/>
  <c r="S26" i="1"/>
  <c r="Q26" i="1"/>
  <c r="O26" i="1"/>
  <c r="M26" i="1"/>
  <c r="K26" i="1"/>
  <c r="I26" i="1"/>
  <c r="G26" i="1"/>
  <c r="E26" i="1"/>
  <c r="C26" i="1"/>
  <c r="AA25" i="1"/>
  <c r="Y25" i="1"/>
  <c r="W25" i="1"/>
  <c r="U25" i="1"/>
  <c r="S25" i="1"/>
  <c r="Q25" i="1"/>
  <c r="O25" i="1"/>
  <c r="M25" i="1"/>
  <c r="K25" i="1"/>
  <c r="I25" i="1"/>
  <c r="G25" i="1"/>
  <c r="E25" i="1"/>
  <c r="C25" i="1"/>
  <c r="AA24" i="1"/>
  <c r="Y24" i="1"/>
  <c r="W24" i="1"/>
  <c r="U24" i="1"/>
  <c r="S24" i="1"/>
  <c r="Q24" i="1"/>
  <c r="O24" i="1"/>
  <c r="M24" i="1"/>
  <c r="K24" i="1"/>
  <c r="I24" i="1"/>
  <c r="G24" i="1"/>
  <c r="E24" i="1"/>
  <c r="C24" i="1"/>
  <c r="AA23" i="1"/>
  <c r="Y23" i="1"/>
  <c r="W23" i="1"/>
  <c r="U23" i="1"/>
  <c r="S23" i="1"/>
  <c r="Q23" i="1"/>
  <c r="O23" i="1"/>
  <c r="M23" i="1"/>
  <c r="K23" i="1"/>
  <c r="I23" i="1"/>
  <c r="G23" i="1"/>
  <c r="E23" i="1"/>
  <c r="C23" i="1"/>
  <c r="AA22" i="1"/>
  <c r="Y22" i="1"/>
  <c r="W22" i="1"/>
  <c r="U22" i="1"/>
  <c r="S22" i="1"/>
  <c r="Q22" i="1"/>
  <c r="O22" i="1"/>
  <c r="M22" i="1"/>
  <c r="K22" i="1"/>
  <c r="I22" i="1"/>
  <c r="G22" i="1"/>
  <c r="E22" i="1"/>
  <c r="C22" i="1"/>
  <c r="AA21" i="1"/>
  <c r="Y21" i="1"/>
  <c r="W21" i="1"/>
  <c r="U21" i="1"/>
  <c r="S21" i="1"/>
  <c r="Q21" i="1"/>
  <c r="O21" i="1"/>
  <c r="M21" i="1"/>
  <c r="K21" i="1"/>
  <c r="I21" i="1"/>
  <c r="G21" i="1"/>
  <c r="E21" i="1"/>
  <c r="C21" i="1"/>
  <c r="AA20" i="1"/>
  <c r="Y20" i="1"/>
  <c r="W20" i="1"/>
  <c r="U20" i="1"/>
  <c r="S20" i="1"/>
  <c r="Q20" i="1"/>
  <c r="O20" i="1"/>
  <c r="M20" i="1"/>
  <c r="K20" i="1"/>
  <c r="I20" i="1"/>
  <c r="G20" i="1"/>
  <c r="E20" i="1"/>
  <c r="C20" i="1"/>
  <c r="AA19" i="1"/>
  <c r="Y19" i="1"/>
  <c r="W19" i="1"/>
  <c r="U19" i="1"/>
  <c r="S19" i="1"/>
  <c r="Q19" i="1"/>
  <c r="O19" i="1"/>
  <c r="M19" i="1"/>
  <c r="K19" i="1"/>
  <c r="I19" i="1"/>
  <c r="G19" i="1"/>
  <c r="E19" i="1"/>
  <c r="C19" i="1"/>
  <c r="AA18" i="1"/>
  <c r="Y18" i="1"/>
  <c r="W18" i="1"/>
  <c r="U18" i="1"/>
  <c r="S18" i="1"/>
  <c r="Q18" i="1"/>
  <c r="O18" i="1"/>
  <c r="M18" i="1"/>
  <c r="K18" i="1"/>
  <c r="I18" i="1"/>
  <c r="G18" i="1"/>
  <c r="E18" i="1"/>
  <c r="C18" i="1"/>
  <c r="AA17" i="1"/>
  <c r="Y17" i="1"/>
  <c r="W17" i="1"/>
  <c r="U17" i="1"/>
  <c r="S17" i="1"/>
  <c r="Q17" i="1"/>
  <c r="O17" i="1"/>
  <c r="M17" i="1"/>
  <c r="K17" i="1"/>
  <c r="I17" i="1"/>
  <c r="G17" i="1"/>
  <c r="E17" i="1"/>
  <c r="C17" i="1"/>
  <c r="AA16" i="1"/>
  <c r="Y16" i="1"/>
  <c r="W16" i="1"/>
  <c r="U16" i="1"/>
  <c r="S16" i="1"/>
  <c r="Q16" i="1"/>
  <c r="O16" i="1"/>
  <c r="M16" i="1"/>
  <c r="K16" i="1"/>
  <c r="I16" i="1"/>
  <c r="G16" i="1"/>
  <c r="E16" i="1"/>
  <c r="C16" i="1"/>
  <c r="AA15" i="1"/>
  <c r="Y15" i="1"/>
  <c r="W15" i="1"/>
  <c r="U15" i="1"/>
  <c r="S15" i="1"/>
  <c r="Q15" i="1"/>
  <c r="O15" i="1"/>
  <c r="M15" i="1"/>
  <c r="K15" i="1"/>
  <c r="I15" i="1"/>
  <c r="G15" i="1"/>
  <c r="E15" i="1"/>
  <c r="C15" i="1"/>
  <c r="AA14" i="1"/>
  <c r="Y14" i="1"/>
  <c r="W14" i="1"/>
  <c r="U14" i="1"/>
  <c r="S14" i="1"/>
  <c r="Q14" i="1"/>
  <c r="O14" i="1"/>
  <c r="M14" i="1"/>
  <c r="K14" i="1"/>
  <c r="I14" i="1"/>
  <c r="G14" i="1"/>
  <c r="E14" i="1"/>
  <c r="C14" i="1"/>
  <c r="AA13" i="1"/>
  <c r="Y13" i="1"/>
  <c r="W13" i="1"/>
  <c r="U13" i="1"/>
  <c r="S13" i="1"/>
  <c r="Q13" i="1"/>
  <c r="O13" i="1"/>
  <c r="M13" i="1"/>
  <c r="K13" i="1"/>
  <c r="I13" i="1"/>
  <c r="G13" i="1"/>
  <c r="E13" i="1"/>
  <c r="C13" i="1"/>
  <c r="AA12" i="1"/>
  <c r="Y12" i="1"/>
  <c r="W12" i="1"/>
  <c r="U12" i="1"/>
  <c r="S12" i="1"/>
  <c r="Q12" i="1"/>
  <c r="O12" i="1"/>
  <c r="M12" i="1"/>
  <c r="K12" i="1"/>
  <c r="I12" i="1"/>
  <c r="G12" i="1"/>
  <c r="E12" i="1"/>
  <c r="C12" i="1"/>
  <c r="AA11" i="1"/>
  <c r="Y11" i="1"/>
  <c r="W11" i="1"/>
  <c r="U11" i="1"/>
  <c r="S11" i="1"/>
  <c r="Q11" i="1"/>
  <c r="O11" i="1"/>
  <c r="M11" i="1"/>
  <c r="K11" i="1"/>
  <c r="I11" i="1"/>
  <c r="G11" i="1"/>
  <c r="E11" i="1"/>
  <c r="C11" i="1"/>
  <c r="Y10" i="1"/>
  <c r="W10" i="1"/>
  <c r="U10" i="1"/>
  <c r="S10" i="1"/>
  <c r="Q10" i="1"/>
  <c r="O10" i="1"/>
  <c r="M10" i="1"/>
  <c r="K10" i="1"/>
  <c r="I10" i="1"/>
  <c r="G10" i="1"/>
  <c r="E10" i="1"/>
  <c r="C10" i="1"/>
  <c r="AA9" i="1"/>
  <c r="Z9" i="1"/>
  <c r="X9" i="1"/>
  <c r="V9" i="1"/>
  <c r="T9" i="1"/>
  <c r="R9" i="1"/>
  <c r="P9" i="1"/>
  <c r="N9" i="1"/>
  <c r="L9" i="1"/>
  <c r="J9" i="1"/>
  <c r="H9" i="1"/>
  <c r="F9" i="1"/>
  <c r="D9" i="1"/>
  <c r="B9" i="1"/>
  <c r="AB15" i="1" l="1"/>
  <c r="AC15" i="1" s="1"/>
  <c r="AD15" i="1" s="1"/>
  <c r="AB19" i="1"/>
  <c r="AB23" i="1"/>
  <c r="AC23" i="1" s="1"/>
  <c r="AD23" i="1" s="1"/>
  <c r="AB27" i="1"/>
  <c r="AC27" i="1" s="1"/>
  <c r="AD27" i="1" s="1"/>
  <c r="AB31" i="1"/>
  <c r="AC31" i="1" s="1"/>
  <c r="AD31" i="1" s="1"/>
  <c r="AB35" i="1"/>
  <c r="AC35" i="1" s="1"/>
  <c r="AD35" i="1" s="1"/>
  <c r="AB39" i="1"/>
  <c r="AC39" i="1" s="1"/>
  <c r="AD39" i="1" s="1"/>
  <c r="AB43" i="1"/>
  <c r="AC43" i="1" s="1"/>
  <c r="AD43" i="1" s="1"/>
  <c r="AB47" i="1"/>
  <c r="AC47" i="1" s="1"/>
  <c r="AD47" i="1" s="1"/>
  <c r="AB51" i="1"/>
  <c r="Q8" i="1"/>
  <c r="Q9" i="1" s="1"/>
  <c r="O8" i="1"/>
  <c r="O9" i="1" s="1"/>
  <c r="AB11" i="1"/>
  <c r="C8" i="1"/>
  <c r="C9" i="1" s="1"/>
  <c r="AB10" i="1"/>
  <c r="S8" i="1"/>
  <c r="S9" i="1" s="1"/>
  <c r="AB14" i="1"/>
  <c r="AC14" i="1" s="1"/>
  <c r="AD14" i="1" s="1"/>
  <c r="AB18" i="1"/>
  <c r="AC18" i="1" s="1"/>
  <c r="AD18" i="1" s="1"/>
  <c r="AB22" i="1"/>
  <c r="AC22" i="1" s="1"/>
  <c r="AD22" i="1" s="1"/>
  <c r="AB26" i="1"/>
  <c r="AC26" i="1" s="1"/>
  <c r="AD26" i="1" s="1"/>
  <c r="AB30" i="1"/>
  <c r="AC30" i="1" s="1"/>
  <c r="AD30" i="1" s="1"/>
  <c r="AB34" i="1"/>
  <c r="AC34" i="1" s="1"/>
  <c r="AD34" i="1" s="1"/>
  <c r="AB38" i="1"/>
  <c r="AC38" i="1" s="1"/>
  <c r="AD38" i="1" s="1"/>
  <c r="AB42" i="1"/>
  <c r="AC42" i="1" s="1"/>
  <c r="AD42" i="1" s="1"/>
  <c r="AB46" i="1"/>
  <c r="AC46" i="1" s="1"/>
  <c r="AD46" i="1" s="1"/>
  <c r="AB50" i="1"/>
  <c r="AC50" i="1" s="1"/>
  <c r="AD50" i="1" s="1"/>
  <c r="E8" i="1"/>
  <c r="E9" i="1" s="1"/>
  <c r="U8" i="1"/>
  <c r="U9" i="1" s="1"/>
  <c r="G8" i="1"/>
  <c r="G9" i="1" s="1"/>
  <c r="AB17" i="1"/>
  <c r="AC17" i="1" s="1"/>
  <c r="AD17" i="1" s="1"/>
  <c r="AB25" i="1"/>
  <c r="AC25" i="1" s="1"/>
  <c r="AD25" i="1" s="1"/>
  <c r="AB29" i="1"/>
  <c r="AC29" i="1" s="1"/>
  <c r="AD29" i="1" s="1"/>
  <c r="AB49" i="1"/>
  <c r="AC49" i="1" s="1"/>
  <c r="AD49" i="1" s="1"/>
  <c r="Y8" i="1"/>
  <c r="Y9" i="1" s="1"/>
  <c r="K8" i="1"/>
  <c r="K9" i="1" s="1"/>
  <c r="AB12" i="1"/>
  <c r="AB16" i="1"/>
  <c r="AB20" i="1"/>
  <c r="AC20" i="1" s="1"/>
  <c r="AD20" i="1" s="1"/>
  <c r="AB24" i="1"/>
  <c r="AC24" i="1" s="1"/>
  <c r="AD24" i="1" s="1"/>
  <c r="AB28" i="1"/>
  <c r="AB32" i="1"/>
  <c r="AC32" i="1" s="1"/>
  <c r="AD32" i="1" s="1"/>
  <c r="AB36" i="1"/>
  <c r="AC36" i="1" s="1"/>
  <c r="AD36" i="1" s="1"/>
  <c r="AB40" i="1"/>
  <c r="AC40" i="1" s="1"/>
  <c r="AD40" i="1" s="1"/>
  <c r="AB44" i="1"/>
  <c r="AB48" i="1"/>
  <c r="AC48" i="1" s="1"/>
  <c r="AD48" i="1" s="1"/>
  <c r="AB52" i="1"/>
  <c r="AC52" i="1" s="1"/>
  <c r="AD52" i="1" s="1"/>
  <c r="W8" i="1"/>
  <c r="W9" i="1" s="1"/>
  <c r="AB13" i="1"/>
  <c r="AC13" i="1" s="1"/>
  <c r="AD13" i="1" s="1"/>
  <c r="AB21" i="1"/>
  <c r="AC21" i="1" s="1"/>
  <c r="AD21" i="1" s="1"/>
  <c r="AB33" i="1"/>
  <c r="AC33" i="1" s="1"/>
  <c r="AD33" i="1" s="1"/>
  <c r="AB37" i="1"/>
  <c r="AC37" i="1" s="1"/>
  <c r="AD37" i="1" s="1"/>
  <c r="AB41" i="1"/>
  <c r="AC41" i="1" s="1"/>
  <c r="AD41" i="1" s="1"/>
  <c r="AB45" i="1"/>
  <c r="AC45" i="1" s="1"/>
  <c r="AD45" i="1" s="1"/>
  <c r="I8" i="1"/>
  <c r="M8" i="1"/>
  <c r="M9" i="1" s="1"/>
  <c r="AC28" i="1"/>
  <c r="AD28" i="1" s="1"/>
  <c r="AC51" i="1"/>
  <c r="AD51" i="1" s="1"/>
  <c r="AC19" i="1"/>
  <c r="AD19" i="1" s="1"/>
  <c r="AF44" i="1" l="1"/>
  <c r="AG44" i="1" s="1"/>
  <c r="AF23" i="1"/>
  <c r="AG23" i="1" s="1"/>
  <c r="AC12" i="1"/>
  <c r="AD12" i="1" s="1"/>
  <c r="AF16" i="1"/>
  <c r="AG16" i="1" s="1"/>
  <c r="AF38" i="1"/>
  <c r="AG38" i="1" s="1"/>
  <c r="AF47" i="1"/>
  <c r="AG47" i="1" s="1"/>
  <c r="AF42" i="1"/>
  <c r="AG42" i="1" s="1"/>
  <c r="AF37" i="1"/>
  <c r="AG37" i="1" s="1"/>
  <c r="AF27" i="1"/>
  <c r="AG27" i="1" s="1"/>
  <c r="AF50" i="1"/>
  <c r="AG50" i="1" s="1"/>
  <c r="AF30" i="1"/>
  <c r="AG30" i="1" s="1"/>
  <c r="AF25" i="1"/>
  <c r="AG25" i="1" s="1"/>
  <c r="AF46" i="1"/>
  <c r="AG46" i="1" s="1"/>
  <c r="AF28" i="1"/>
  <c r="AG28" i="1" s="1"/>
  <c r="AF12" i="1"/>
  <c r="AG12" i="1" s="1"/>
  <c r="AF39" i="1"/>
  <c r="AG39" i="1" s="1"/>
  <c r="AF40" i="1"/>
  <c r="AG40" i="1" s="1"/>
  <c r="AF10" i="1"/>
  <c r="AG10" i="1" s="1"/>
  <c r="AF52" i="1"/>
  <c r="AG52" i="1" s="1"/>
  <c r="AF49" i="1"/>
  <c r="AG49" i="1" s="1"/>
  <c r="AF29" i="1"/>
  <c r="AG29" i="1" s="1"/>
  <c r="AB8" i="1"/>
  <c r="AB9" i="1" s="1"/>
  <c r="AD9" i="1" s="1"/>
  <c r="AC16" i="1"/>
  <c r="AD16" i="1" s="1"/>
  <c r="AC44" i="1"/>
  <c r="AD44" i="1" s="1"/>
  <c r="AF51" i="1"/>
  <c r="AG51" i="1" s="1"/>
  <c r="AF35" i="1"/>
  <c r="AG35" i="1" s="1"/>
  <c r="I9" i="1"/>
  <c r="AC10" i="1"/>
  <c r="AD10" i="1" s="1"/>
  <c r="AF21" i="1"/>
  <c r="AG21" i="1" s="1"/>
  <c r="AF19" i="1"/>
  <c r="AG19" i="1" s="1"/>
  <c r="AF36" i="1"/>
  <c r="AG36" i="1" s="1"/>
  <c r="AF26" i="1"/>
  <c r="AG26" i="1" s="1"/>
  <c r="AF22" i="1"/>
  <c r="AG22" i="1" s="1"/>
  <c r="AF17" i="1"/>
  <c r="AG17" i="1" s="1"/>
  <c r="AF32" i="1"/>
  <c r="AG32" i="1" s="1"/>
  <c r="AF43" i="1"/>
  <c r="AG43" i="1" s="1"/>
  <c r="AF33" i="1"/>
  <c r="AG33" i="1" s="1"/>
  <c r="AF45" i="1"/>
  <c r="AG45" i="1" s="1"/>
  <c r="AF11" i="1"/>
  <c r="AG11" i="1" s="1"/>
  <c r="AC11" i="1"/>
  <c r="AD11" i="1" s="1"/>
  <c r="AF13" i="1"/>
  <c r="AG13" i="1" s="1"/>
  <c r="AF15" i="1"/>
  <c r="AG15" i="1" s="1"/>
  <c r="AF20" i="1"/>
  <c r="AG20" i="1" s="1"/>
  <c r="AF18" i="1"/>
  <c r="AG18" i="1" s="1"/>
  <c r="AF14" i="1"/>
  <c r="AG14" i="1" s="1"/>
  <c r="AF41" i="1"/>
  <c r="AG41" i="1" s="1"/>
  <c r="AF31" i="1"/>
  <c r="AG31" i="1" s="1"/>
  <c r="AF24" i="1"/>
  <c r="AG24" i="1" s="1"/>
  <c r="AF48" i="1"/>
  <c r="AG48" i="1" s="1"/>
  <c r="AF34" i="1"/>
  <c r="AG34" i="1" s="1"/>
  <c r="AC9" i="1" l="1"/>
</calcChain>
</file>

<file path=xl/sharedStrings.xml><?xml version="1.0" encoding="utf-8"?>
<sst xmlns="http://schemas.openxmlformats.org/spreadsheetml/2006/main" count="142" uniqueCount="85">
  <si>
    <t>保険者名</t>
    <rPh sb="0" eb="3">
      <t>ホケンシャ</t>
    </rPh>
    <rPh sb="3" eb="4">
      <t>メイ</t>
    </rPh>
    <phoneticPr fontId="3"/>
  </si>
  <si>
    <t>順位</t>
    <rPh sb="0" eb="2">
      <t>ジュンイ</t>
    </rPh>
    <phoneticPr fontId="3"/>
  </si>
  <si>
    <t>共通１</t>
    <rPh sb="0" eb="2">
      <t>キョウツウ</t>
    </rPh>
    <phoneticPr fontId="3"/>
  </si>
  <si>
    <t>共通２</t>
    <rPh sb="0" eb="2">
      <t>キョウツウ</t>
    </rPh>
    <phoneticPr fontId="3"/>
  </si>
  <si>
    <t>共通３</t>
    <rPh sb="0" eb="2">
      <t>キョウツウ</t>
    </rPh>
    <phoneticPr fontId="3"/>
  </si>
  <si>
    <t>共通４</t>
    <rPh sb="0" eb="2">
      <t>キョウツウ</t>
    </rPh>
    <phoneticPr fontId="3"/>
  </si>
  <si>
    <t>共通５</t>
    <rPh sb="0" eb="2">
      <t>キョウツウ</t>
    </rPh>
    <phoneticPr fontId="3"/>
  </si>
  <si>
    <t>共通６</t>
    <rPh sb="0" eb="2">
      <t>キョウツウ</t>
    </rPh>
    <phoneticPr fontId="3"/>
  </si>
  <si>
    <t>固有１</t>
    <rPh sb="0" eb="2">
      <t>コユウ</t>
    </rPh>
    <phoneticPr fontId="3"/>
  </si>
  <si>
    <t>固有２</t>
    <rPh sb="0" eb="2">
      <t>コユウ</t>
    </rPh>
    <phoneticPr fontId="3"/>
  </si>
  <si>
    <t>固有３</t>
    <phoneticPr fontId="3"/>
  </si>
  <si>
    <t>固有４</t>
    <rPh sb="0" eb="2">
      <t>コユウ</t>
    </rPh>
    <phoneticPr fontId="3"/>
  </si>
  <si>
    <t>固有５</t>
    <rPh sb="0" eb="2">
      <t>コユウ</t>
    </rPh>
    <phoneticPr fontId="3"/>
  </si>
  <si>
    <t>固有６</t>
    <rPh sb="0" eb="2">
      <t>コユウ</t>
    </rPh>
    <phoneticPr fontId="3"/>
  </si>
  <si>
    <t>がん検診・歯科健診</t>
    <phoneticPr fontId="3"/>
  </si>
  <si>
    <t>重症化予防の取組</t>
    <phoneticPr fontId="3"/>
  </si>
  <si>
    <t>重複・多剤投与者
に対する取組</t>
    <phoneticPr fontId="3"/>
  </si>
  <si>
    <t>収納率向上</t>
    <phoneticPr fontId="3"/>
  </si>
  <si>
    <t>データヘルス計画</t>
    <phoneticPr fontId="3"/>
  </si>
  <si>
    <t>こどもの医療費適正化等の取組
（R7まで医療費通知）</t>
    <rPh sb="4" eb="7">
      <t>イリョウヒ</t>
    </rPh>
    <rPh sb="7" eb="10">
      <t>テキセイカ</t>
    </rPh>
    <rPh sb="10" eb="11">
      <t>ナド</t>
    </rPh>
    <rPh sb="12" eb="14">
      <t>トリクミ</t>
    </rPh>
    <phoneticPr fontId="3"/>
  </si>
  <si>
    <t>地域包括ケア推進</t>
    <phoneticPr fontId="3"/>
  </si>
  <si>
    <t>第三者求償</t>
    <phoneticPr fontId="3"/>
  </si>
  <si>
    <t>配点（点）</t>
    <rPh sb="0" eb="2">
      <t>ハイテン</t>
    </rPh>
    <rPh sb="3" eb="4">
      <t>テン</t>
    </rPh>
    <phoneticPr fontId="3"/>
  </si>
  <si>
    <t>全国平均</t>
    <rPh sb="0" eb="2">
      <t>ゼンコク</t>
    </rPh>
    <rPh sb="2" eb="4">
      <t>ヘイキン</t>
    </rPh>
    <phoneticPr fontId="3"/>
  </si>
  <si>
    <t>府平均</t>
    <rPh sb="0" eb="1">
      <t>フ</t>
    </rPh>
    <rPh sb="1" eb="3">
      <t>ヘイキン</t>
    </rPh>
    <phoneticPr fontId="3"/>
  </si>
  <si>
    <t>大阪市</t>
  </si>
  <si>
    <t>交野市</t>
  </si>
  <si>
    <t>堺市</t>
  </si>
  <si>
    <t>枚方市</t>
  </si>
  <si>
    <t>岸和田市</t>
  </si>
  <si>
    <t>吹田市</t>
  </si>
  <si>
    <t>豊中市</t>
  </si>
  <si>
    <t>和泉市</t>
  </si>
  <si>
    <t>池田市</t>
  </si>
  <si>
    <t>忠岡町</t>
  </si>
  <si>
    <t>泉大津市</t>
  </si>
  <si>
    <t>四條畷市</t>
  </si>
  <si>
    <t>高槻市</t>
  </si>
  <si>
    <t>貝塚市</t>
  </si>
  <si>
    <t>高石市</t>
  </si>
  <si>
    <t>守口市</t>
  </si>
  <si>
    <t>河内長野市</t>
  </si>
  <si>
    <t>門真市</t>
  </si>
  <si>
    <t>茨木市</t>
  </si>
  <si>
    <t>摂津市</t>
  </si>
  <si>
    <t>八尾市</t>
  </si>
  <si>
    <t>泉佐野市</t>
  </si>
  <si>
    <t>富田林市</t>
  </si>
  <si>
    <t>河南町</t>
  </si>
  <si>
    <t>寝屋川市</t>
  </si>
  <si>
    <t>箕面市</t>
  </si>
  <si>
    <t>松原市</t>
  </si>
  <si>
    <t>大東市</t>
  </si>
  <si>
    <t>藤井寺市</t>
  </si>
  <si>
    <t>羽曳野市</t>
  </si>
  <si>
    <t>柏原市</t>
  </si>
  <si>
    <t>豊能町</t>
  </si>
  <si>
    <t>阪南市</t>
  </si>
  <si>
    <t>泉南市</t>
  </si>
  <si>
    <t>東大阪市</t>
  </si>
  <si>
    <t>太子町</t>
  </si>
  <si>
    <t>能勢町</t>
  </si>
  <si>
    <t>島本町</t>
  </si>
  <si>
    <t>熊取町</t>
  </si>
  <si>
    <t>田尻町</t>
  </si>
  <si>
    <t>岬町</t>
  </si>
  <si>
    <t>千早赤阪村</t>
    <phoneticPr fontId="3"/>
  </si>
  <si>
    <t>大阪狭山市</t>
    <rPh sb="0" eb="2">
      <t>オオサカ</t>
    </rPh>
    <rPh sb="2" eb="4">
      <t>サヤマ</t>
    </rPh>
    <rPh sb="4" eb="5">
      <t>シ</t>
    </rPh>
    <phoneticPr fontId="3"/>
  </si>
  <si>
    <t>令和７年度</t>
    <rPh sb="0" eb="2">
      <t>レイワ</t>
    </rPh>
    <rPh sb="3" eb="4">
      <t>ネン</t>
    </rPh>
    <rPh sb="4" eb="5">
      <t>ド</t>
    </rPh>
    <phoneticPr fontId="3"/>
  </si>
  <si>
    <t>令和８年度</t>
    <rPh sb="0" eb="2">
      <t>レイワ</t>
    </rPh>
    <rPh sb="3" eb="4">
      <t>ネン</t>
    </rPh>
    <rPh sb="4" eb="5">
      <t>ド</t>
    </rPh>
    <phoneticPr fontId="3"/>
  </si>
  <si>
    <t>令和７
年度</t>
    <rPh sb="0" eb="2">
      <t>レイワ</t>
    </rPh>
    <rPh sb="4" eb="6">
      <t>ネンド</t>
    </rPh>
    <phoneticPr fontId="3"/>
  </si>
  <si>
    <t>特定健診・
特定保健指導・
メタボ</t>
    <phoneticPr fontId="3"/>
  </si>
  <si>
    <t>個人インセンティブ・
情報提供</t>
    <phoneticPr fontId="3"/>
  </si>
  <si>
    <t>後発医薬品促進の
取組・使用割合</t>
    <phoneticPr fontId="3"/>
  </si>
  <si>
    <t>適正化かつ健全な
事業運営の実施</t>
    <phoneticPr fontId="3"/>
  </si>
  <si>
    <t>得点率
対前年度比</t>
    <rPh sb="0" eb="3">
      <t>トクテンリツ</t>
    </rPh>
    <rPh sb="4" eb="9">
      <t>タイゼンネンドヒ</t>
    </rPh>
    <phoneticPr fontId="2"/>
  </si>
  <si>
    <t>-</t>
  </si>
  <si>
    <t>未公表</t>
    <rPh sb="0" eb="3">
      <t>ミコウヒョウ</t>
    </rPh>
    <phoneticPr fontId="2"/>
  </si>
  <si>
    <t>合計
（過年度減算含まず）</t>
    <rPh sb="0" eb="2">
      <t>ゴウケイ</t>
    </rPh>
    <rPh sb="4" eb="7">
      <t>カネンド</t>
    </rPh>
    <rPh sb="7" eb="9">
      <t>ゲンサン</t>
    </rPh>
    <rPh sb="9" eb="10">
      <t>フク</t>
    </rPh>
    <phoneticPr fontId="3"/>
  </si>
  <si>
    <t>得 点 率</t>
    <rPh sb="0" eb="1">
      <t>エ</t>
    </rPh>
    <rPh sb="2" eb="3">
      <t>テン</t>
    </rPh>
    <rPh sb="4" eb="5">
      <t>リツ</t>
    </rPh>
    <phoneticPr fontId="3"/>
  </si>
  <si>
    <t>令和８
年度</t>
    <rPh sb="0" eb="2">
      <t>レイワ</t>
    </rPh>
    <rPh sb="4" eb="6">
      <t>ネンド</t>
    </rPh>
    <phoneticPr fontId="3"/>
  </si>
  <si>
    <t>-</t>
    <phoneticPr fontId="2"/>
  </si>
  <si>
    <t>順位
変動</t>
    <rPh sb="0" eb="2">
      <t>ジュンイ</t>
    </rPh>
    <rPh sb="3" eb="5">
      <t>ヘンドウ</t>
    </rPh>
    <phoneticPr fontId="3"/>
  </si>
  <si>
    <t>【令和７年12月26日（確定計数）ベース】</t>
    <rPh sb="1" eb="3">
      <t>レイワ</t>
    </rPh>
    <rPh sb="4" eb="5">
      <t>ネン</t>
    </rPh>
    <rPh sb="7" eb="8">
      <t>ガツ</t>
    </rPh>
    <rPh sb="10" eb="11">
      <t>ニチ</t>
    </rPh>
    <rPh sb="12" eb="14">
      <t>カクテイ</t>
    </rPh>
    <rPh sb="14" eb="16">
      <t>ケイスウ</t>
    </rPh>
    <phoneticPr fontId="3"/>
  </si>
  <si>
    <t>令和８年度 保険者努力支援制度（市町村分）評価結果</t>
    <rPh sb="0" eb="2">
      <t>レイワ</t>
    </rPh>
    <rPh sb="3" eb="5">
      <t>ネンド</t>
    </rPh>
    <rPh sb="6" eb="9">
      <t>ホケンシャ</t>
    </rPh>
    <rPh sb="9" eb="11">
      <t>ドリョク</t>
    </rPh>
    <rPh sb="11" eb="13">
      <t>シエン</t>
    </rPh>
    <rPh sb="13" eb="15">
      <t>セイド</t>
    </rPh>
    <rPh sb="16" eb="19">
      <t>シチョウソン</t>
    </rPh>
    <rPh sb="19" eb="20">
      <t>ブン</t>
    </rPh>
    <rPh sb="21" eb="23">
      <t>ヒョウカ</t>
    </rPh>
    <rPh sb="23" eb="25">
      <t>ケッカ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</si>
</sst>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_);[Red]\(0\)"/>
    <numFmt numFmtId="177" formatCode="#,##0_);[Red]\(#,##0\)"/>
    <numFmt numFmtId="178" formatCode="0.0_);[Red]\(0.0\)"/>
    <numFmt numFmtId="179" formatCode="0.00;&quot;▲ &quot;0.00"/>
    <numFmt numFmtId="180" formatCode="0.0_ "/>
    <numFmt numFmtId="181" formatCode="0.0;&quot;▲ &quot;0.0"/>
    <numFmt numFmtId="182" formatCode="0.0%"/>
    <numFmt numFmtId="183" formatCode="0;&quot;▲&quot;0"/>
    <numFmt numFmtId="184" formatCode="0.0%;&quot;▲&quot;0.0%"/>
  </numFmts>
  <fonts count="19" x14ac:knownFonts="1"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Century Gothic"/>
      <family val="2"/>
    </font>
    <font>
      <sz val="11"/>
      <color theme="1"/>
      <name val="ＭＳ Ｐゴシック"/>
      <family val="3"/>
      <charset val="128"/>
    </font>
    <font>
      <sz val="12"/>
      <color rgb="FFFF0000"/>
      <name val="Century Gothic"/>
      <family val="2"/>
    </font>
    <font>
      <sz val="11"/>
      <color indexed="8"/>
      <name val="Century Gothic"/>
      <family val="2"/>
    </font>
    <font>
      <sz val="26"/>
      <name val="BIZ UDゴシック"/>
      <family val="3"/>
      <charset val="128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9"/>
      <name val="BIZ UDゴシック"/>
      <family val="3"/>
      <charset val="128"/>
    </font>
    <font>
      <sz val="11"/>
      <name val="Arial Rounded MT Bold"/>
      <family val="2"/>
    </font>
    <font>
      <sz val="12"/>
      <name val="Arial Rounded MT Bold"/>
      <family val="2"/>
    </font>
    <font>
      <sz val="12"/>
      <name val="ＭＳ Ｐゴシック"/>
      <family val="2"/>
      <charset val="128"/>
    </font>
    <font>
      <b/>
      <sz val="11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/>
    <xf numFmtId="0" fontId="7" fillId="0" borderId="0">
      <alignment vertical="center"/>
    </xf>
  </cellStyleXfs>
  <cellXfs count="212">
    <xf numFmtId="0" fontId="0" fillId="0" borderId="0" xfId="0"/>
    <xf numFmtId="176" fontId="0" fillId="0" borderId="0" xfId="0" applyNumberFormat="1" applyAlignment="1">
      <alignment vertical="center"/>
    </xf>
    <xf numFmtId="0" fontId="1" fillId="0" borderId="0" xfId="2">
      <alignment vertical="center"/>
    </xf>
    <xf numFmtId="176" fontId="5" fillId="0" borderId="0" xfId="0" applyNumberFormat="1" applyFont="1" applyAlignment="1">
      <alignment horizontal="center" vertical="center" wrapText="1"/>
    </xf>
    <xf numFmtId="177" fontId="5" fillId="0" borderId="0" xfId="0" applyNumberFormat="1" applyFont="1" applyAlignment="1">
      <alignment horizontal="center" vertical="center" wrapText="1"/>
    </xf>
    <xf numFmtId="0" fontId="4" fillId="0" borderId="0" xfId="2" applyFont="1">
      <alignment vertical="center"/>
    </xf>
    <xf numFmtId="177" fontId="5" fillId="0" borderId="0" xfId="0" applyNumberFormat="1" applyFont="1" applyAlignment="1">
      <alignment vertical="center" shrinkToFit="1"/>
    </xf>
    <xf numFmtId="0" fontId="1" fillId="0" borderId="0" xfId="2" applyAlignment="1">
      <alignment horizontal="center" vertical="center"/>
    </xf>
    <xf numFmtId="176" fontId="6" fillId="0" borderId="0" xfId="2" applyNumberFormat="1" applyFont="1" applyAlignment="1">
      <alignment horizontal="center" vertical="center"/>
    </xf>
    <xf numFmtId="0" fontId="9" fillId="0" borderId="0" xfId="2" applyFont="1">
      <alignment vertical="center"/>
    </xf>
    <xf numFmtId="176" fontId="8" fillId="0" borderId="0" xfId="2" applyNumberFormat="1" applyFont="1" applyAlignment="1">
      <alignment horizontal="center" vertical="center"/>
    </xf>
    <xf numFmtId="176" fontId="0" fillId="0" borderId="0" xfId="0" applyNumberFormat="1"/>
    <xf numFmtId="0" fontId="10" fillId="0" borderId="0" xfId="2" applyFont="1">
      <alignment vertical="center"/>
    </xf>
    <xf numFmtId="0" fontId="11" fillId="0" borderId="0" xfId="0" applyFont="1" applyAlignment="1">
      <alignment vertical="center"/>
    </xf>
    <xf numFmtId="176" fontId="11" fillId="0" borderId="0" xfId="0" applyNumberFormat="1" applyFont="1" applyAlignment="1">
      <alignment vertical="center"/>
    </xf>
    <xf numFmtId="0" fontId="11" fillId="0" borderId="1" xfId="0" applyFont="1" applyBorder="1"/>
    <xf numFmtId="0" fontId="11" fillId="0" borderId="0" xfId="0" applyFont="1"/>
    <xf numFmtId="176" fontId="11" fillId="0" borderId="0" xfId="0" applyNumberFormat="1" applyFont="1"/>
    <xf numFmtId="0" fontId="14" fillId="3" borderId="17" xfId="3" applyFont="1" applyFill="1" applyBorder="1" applyAlignment="1">
      <alignment horizontal="center" vertical="center" wrapText="1"/>
    </xf>
    <xf numFmtId="0" fontId="14" fillId="4" borderId="17" xfId="3" applyFont="1" applyFill="1" applyBorder="1" applyAlignment="1">
      <alignment horizontal="center" vertical="center" wrapText="1"/>
    </xf>
    <xf numFmtId="0" fontId="15" fillId="3" borderId="21" xfId="3" applyFont="1" applyFill="1" applyBorder="1" applyAlignment="1">
      <alignment horizontal="center" vertical="center" wrapText="1"/>
    </xf>
    <xf numFmtId="0" fontId="15" fillId="3" borderId="22" xfId="3" applyFont="1" applyFill="1" applyBorder="1" applyAlignment="1">
      <alignment horizontal="center" vertical="center" wrapText="1"/>
    </xf>
    <xf numFmtId="0" fontId="15" fillId="4" borderId="22" xfId="3" applyFont="1" applyFill="1" applyBorder="1" applyAlignment="1">
      <alignment horizontal="center" vertical="center" wrapText="1"/>
    </xf>
    <xf numFmtId="0" fontId="15" fillId="4" borderId="21" xfId="3" applyFont="1" applyFill="1" applyBorder="1" applyAlignment="1">
      <alignment horizontal="center" vertical="center" wrapText="1"/>
    </xf>
    <xf numFmtId="176" fontId="16" fillId="4" borderId="47" xfId="2" applyNumberFormat="1" applyFont="1" applyFill="1" applyBorder="1" applyAlignment="1">
      <alignment horizontal="center" vertical="center"/>
    </xf>
    <xf numFmtId="176" fontId="16" fillId="4" borderId="60" xfId="2" applyNumberFormat="1" applyFont="1" applyFill="1" applyBorder="1" applyAlignment="1">
      <alignment horizontal="center" vertical="center"/>
    </xf>
    <xf numFmtId="0" fontId="12" fillId="0" borderId="31" xfId="2" applyFont="1" applyBorder="1" applyAlignment="1">
      <alignment horizontal="distributed" vertical="center"/>
    </xf>
    <xf numFmtId="0" fontId="12" fillId="0" borderId="33" xfId="2" applyFont="1" applyBorder="1" applyAlignment="1">
      <alignment horizontal="distributed" vertical="center"/>
    </xf>
    <xf numFmtId="0" fontId="12" fillId="0" borderId="37" xfId="2" applyFont="1" applyBorder="1" applyAlignment="1">
      <alignment horizontal="distributed" vertical="center" wrapText="1"/>
    </xf>
    <xf numFmtId="0" fontId="12" fillId="0" borderId="44" xfId="2" applyFont="1" applyBorder="1" applyAlignment="1">
      <alignment horizontal="distributed" vertical="center" wrapText="1"/>
    </xf>
    <xf numFmtId="0" fontId="12" fillId="0" borderId="49" xfId="2" applyFont="1" applyBorder="1" applyAlignment="1">
      <alignment horizontal="distributed" vertical="center" wrapText="1"/>
    </xf>
    <xf numFmtId="0" fontId="12" fillId="0" borderId="51" xfId="2" applyFont="1" applyBorder="1" applyAlignment="1">
      <alignment horizontal="distributed" vertical="center" wrapText="1"/>
    </xf>
    <xf numFmtId="183" fontId="16" fillId="0" borderId="38" xfId="3" applyNumberFormat="1" applyFont="1" applyBorder="1" applyAlignment="1">
      <alignment horizontal="right" vertical="center"/>
    </xf>
    <xf numFmtId="183" fontId="16" fillId="0" borderId="38" xfId="4" applyNumberFormat="1" applyFont="1" applyBorder="1" applyAlignment="1">
      <alignment horizontal="right" vertical="center"/>
    </xf>
    <xf numFmtId="183" fontId="16" fillId="0" borderId="39" xfId="2" applyNumberFormat="1" applyFont="1" applyBorder="1" applyAlignment="1">
      <alignment horizontal="right" vertical="center"/>
    </xf>
    <xf numFmtId="183" fontId="16" fillId="0" borderId="38" xfId="2" applyNumberFormat="1" applyFont="1" applyBorder="1" applyAlignment="1">
      <alignment horizontal="right" vertical="center"/>
    </xf>
    <xf numFmtId="183" fontId="16" fillId="4" borderId="38" xfId="2" applyNumberFormat="1" applyFont="1" applyFill="1" applyBorder="1" applyAlignment="1">
      <alignment horizontal="right" vertical="center"/>
    </xf>
    <xf numFmtId="183" fontId="16" fillId="4" borderId="39" xfId="2" applyNumberFormat="1" applyFont="1" applyFill="1" applyBorder="1" applyAlignment="1">
      <alignment horizontal="right" vertical="center"/>
    </xf>
    <xf numFmtId="183" fontId="16" fillId="0" borderId="40" xfId="2" applyNumberFormat="1" applyFont="1" applyBorder="1" applyAlignment="1">
      <alignment horizontal="right" vertical="center"/>
    </xf>
    <xf numFmtId="183" fontId="16" fillId="0" borderId="10" xfId="3" applyNumberFormat="1" applyFont="1" applyBorder="1" applyAlignment="1">
      <alignment horizontal="right" vertical="center"/>
    </xf>
    <xf numFmtId="183" fontId="16" fillId="0" borderId="10" xfId="4" applyNumberFormat="1" applyFont="1" applyBorder="1" applyAlignment="1">
      <alignment horizontal="right" vertical="center"/>
    </xf>
    <xf numFmtId="183" fontId="16" fillId="0" borderId="14" xfId="2" applyNumberFormat="1" applyFont="1" applyBorder="1" applyAlignment="1">
      <alignment horizontal="right" vertical="center"/>
    </xf>
    <xf numFmtId="183" fontId="16" fillId="0" borderId="48" xfId="2" applyNumberFormat="1" applyFont="1" applyBorder="1" applyAlignment="1">
      <alignment horizontal="right" vertical="center"/>
    </xf>
    <xf numFmtId="183" fontId="16" fillId="0" borderId="32" xfId="2" applyNumberFormat="1" applyFont="1" applyBorder="1" applyAlignment="1">
      <alignment horizontal="right" vertical="center"/>
    </xf>
    <xf numFmtId="183" fontId="16" fillId="0" borderId="17" xfId="2" applyNumberFormat="1" applyFont="1" applyBorder="1" applyAlignment="1">
      <alignment horizontal="right" vertical="center"/>
    </xf>
    <xf numFmtId="183" fontId="16" fillId="0" borderId="50" xfId="2" applyNumberFormat="1" applyFont="1" applyBorder="1" applyAlignment="1">
      <alignment horizontal="right" vertical="center"/>
    </xf>
    <xf numFmtId="183" fontId="16" fillId="0" borderId="52" xfId="3" applyNumberFormat="1" applyFont="1" applyBorder="1" applyAlignment="1">
      <alignment horizontal="right" vertical="center"/>
    </xf>
    <xf numFmtId="183" fontId="16" fillId="0" borderId="52" xfId="4" applyNumberFormat="1" applyFont="1" applyBorder="1" applyAlignment="1">
      <alignment horizontal="right" vertical="center"/>
    </xf>
    <xf numFmtId="183" fontId="16" fillId="0" borderId="52" xfId="2" applyNumberFormat="1" applyFont="1" applyBorder="1" applyAlignment="1">
      <alignment horizontal="right" vertical="center"/>
    </xf>
    <xf numFmtId="183" fontId="16" fillId="4" borderId="53" xfId="2" applyNumberFormat="1" applyFont="1" applyFill="1" applyBorder="1" applyAlignment="1">
      <alignment horizontal="right" vertical="center"/>
    </xf>
    <xf numFmtId="183" fontId="16" fillId="0" borderId="54" xfId="2" applyNumberFormat="1" applyFont="1" applyBorder="1" applyAlignment="1">
      <alignment horizontal="right" vertical="center"/>
    </xf>
    <xf numFmtId="183" fontId="16" fillId="4" borderId="55" xfId="2" applyNumberFormat="1" applyFont="1" applyFill="1" applyBorder="1" applyAlignment="1">
      <alignment horizontal="right" vertical="center"/>
    </xf>
    <xf numFmtId="183" fontId="16" fillId="0" borderId="56" xfId="2" applyNumberFormat="1" applyFont="1" applyBorder="1" applyAlignment="1">
      <alignment horizontal="right" vertical="center"/>
    </xf>
    <xf numFmtId="0" fontId="14" fillId="3" borderId="0" xfId="3" applyFont="1" applyFill="1" applyBorder="1" applyAlignment="1">
      <alignment horizontal="center" vertical="center" wrapText="1"/>
    </xf>
    <xf numFmtId="0" fontId="15" fillId="3" borderId="61" xfId="3" applyFont="1" applyFill="1" applyBorder="1" applyAlignment="1">
      <alignment horizontal="center" vertical="center" wrapText="1"/>
    </xf>
    <xf numFmtId="0" fontId="14" fillId="4" borderId="13" xfId="3" applyFont="1" applyFill="1" applyBorder="1" applyAlignment="1">
      <alignment horizontal="center" vertical="center" wrapText="1"/>
    </xf>
    <xf numFmtId="0" fontId="15" fillId="4" borderId="69" xfId="3" applyFont="1" applyFill="1" applyBorder="1" applyAlignment="1">
      <alignment horizontal="center" vertical="center" wrapText="1"/>
    </xf>
    <xf numFmtId="0" fontId="15" fillId="4" borderId="24" xfId="3" applyFont="1" applyFill="1" applyBorder="1" applyAlignment="1">
      <alignment horizontal="center" vertical="center" wrapText="1"/>
    </xf>
    <xf numFmtId="183" fontId="16" fillId="0" borderId="75" xfId="2" applyNumberFormat="1" applyFont="1" applyBorder="1" applyAlignment="1">
      <alignment horizontal="right" vertical="center"/>
    </xf>
    <xf numFmtId="183" fontId="16" fillId="4" borderId="47" xfId="2" applyNumberFormat="1" applyFont="1" applyFill="1" applyBorder="1" applyAlignment="1">
      <alignment horizontal="right" vertical="center"/>
    </xf>
    <xf numFmtId="183" fontId="16" fillId="0" borderId="71" xfId="2" applyNumberFormat="1" applyFont="1" applyBorder="1" applyAlignment="1">
      <alignment horizontal="right" vertical="center"/>
    </xf>
    <xf numFmtId="183" fontId="16" fillId="0" borderId="76" xfId="2" applyNumberFormat="1" applyFont="1" applyBorder="1" applyAlignment="1">
      <alignment horizontal="right" vertical="center"/>
    </xf>
    <xf numFmtId="183" fontId="16" fillId="4" borderId="77" xfId="2" applyNumberFormat="1" applyFont="1" applyFill="1" applyBorder="1" applyAlignment="1">
      <alignment horizontal="right" vertical="center"/>
    </xf>
    <xf numFmtId="0" fontId="14" fillId="3" borderId="32" xfId="3" applyFont="1" applyFill="1" applyBorder="1" applyAlignment="1">
      <alignment horizontal="center" vertical="center" wrapText="1"/>
    </xf>
    <xf numFmtId="0" fontId="14" fillId="4" borderId="71" xfId="3" applyFont="1" applyFill="1" applyBorder="1" applyAlignment="1">
      <alignment horizontal="center" vertical="center" wrapText="1"/>
    </xf>
    <xf numFmtId="0" fontId="14" fillId="4" borderId="32" xfId="3" applyFont="1" applyFill="1" applyBorder="1" applyAlignment="1">
      <alignment horizontal="center" vertical="center" wrapText="1"/>
    </xf>
    <xf numFmtId="180" fontId="16" fillId="0" borderId="32" xfId="2" applyNumberFormat="1" applyFont="1" applyBorder="1" applyAlignment="1">
      <alignment horizontal="right" vertical="center"/>
    </xf>
    <xf numFmtId="180" fontId="16" fillId="0" borderId="71" xfId="2" applyNumberFormat="1" applyFont="1" applyBorder="1" applyAlignment="1">
      <alignment horizontal="right" vertical="center"/>
    </xf>
    <xf numFmtId="180" fontId="16" fillId="4" borderId="32" xfId="2" applyNumberFormat="1" applyFont="1" applyFill="1" applyBorder="1" applyAlignment="1">
      <alignment horizontal="right" vertical="center"/>
    </xf>
    <xf numFmtId="181" fontId="16" fillId="0" borderId="32" xfId="2" applyNumberFormat="1" applyFont="1" applyBorder="1" applyAlignment="1">
      <alignment horizontal="right" vertical="center"/>
    </xf>
    <xf numFmtId="180" fontId="16" fillId="4" borderId="72" xfId="2" applyNumberFormat="1" applyFont="1" applyFill="1" applyBorder="1" applyAlignment="1">
      <alignment horizontal="right" vertical="center"/>
    </xf>
    <xf numFmtId="183" fontId="16" fillId="5" borderId="17" xfId="2" applyNumberFormat="1" applyFont="1" applyFill="1" applyBorder="1" applyAlignment="1">
      <alignment horizontal="right" vertical="center"/>
    </xf>
    <xf numFmtId="183" fontId="16" fillId="5" borderId="10" xfId="2" applyNumberFormat="1" applyFont="1" applyFill="1" applyBorder="1" applyAlignment="1">
      <alignment horizontal="right" vertical="center"/>
    </xf>
    <xf numFmtId="183" fontId="16" fillId="5" borderId="52" xfId="2" applyNumberFormat="1" applyFont="1" applyFill="1" applyBorder="1" applyAlignment="1">
      <alignment horizontal="right" vertical="center"/>
    </xf>
    <xf numFmtId="180" fontId="16" fillId="3" borderId="32" xfId="2" applyNumberFormat="1" applyFont="1" applyFill="1" applyBorder="1" applyAlignment="1">
      <alignment horizontal="right" vertical="center"/>
    </xf>
    <xf numFmtId="183" fontId="16" fillId="3" borderId="17" xfId="2" applyNumberFormat="1" applyFont="1" applyFill="1" applyBorder="1" applyAlignment="1">
      <alignment horizontal="right" vertical="center"/>
    </xf>
    <xf numFmtId="183" fontId="16" fillId="3" borderId="10" xfId="2" applyNumberFormat="1" applyFont="1" applyFill="1" applyBorder="1" applyAlignment="1">
      <alignment horizontal="right" vertical="center"/>
    </xf>
    <xf numFmtId="183" fontId="16" fillId="3" borderId="52" xfId="2" applyNumberFormat="1" applyFont="1" applyFill="1" applyBorder="1" applyAlignment="1">
      <alignment horizontal="right" vertical="center"/>
    </xf>
    <xf numFmtId="183" fontId="16" fillId="3" borderId="38" xfId="3" applyNumberFormat="1" applyFont="1" applyFill="1" applyBorder="1" applyAlignment="1">
      <alignment horizontal="right" vertical="center"/>
    </xf>
    <xf numFmtId="183" fontId="16" fillId="3" borderId="53" xfId="3" applyNumberFormat="1" applyFont="1" applyFill="1" applyBorder="1" applyAlignment="1">
      <alignment horizontal="right" vertical="center"/>
    </xf>
    <xf numFmtId="183" fontId="16" fillId="3" borderId="38" xfId="4" applyNumberFormat="1" applyFont="1" applyFill="1" applyBorder="1" applyAlignment="1">
      <alignment horizontal="right" vertical="center"/>
    </xf>
    <xf numFmtId="183" fontId="16" fillId="3" borderId="53" xfId="4" applyNumberFormat="1" applyFont="1" applyFill="1" applyBorder="1" applyAlignment="1">
      <alignment horizontal="right" vertical="center"/>
    </xf>
    <xf numFmtId="180" fontId="16" fillId="3" borderId="50" xfId="2" applyNumberFormat="1" applyFont="1" applyFill="1" applyBorder="1" applyAlignment="1">
      <alignment horizontal="right" vertical="center"/>
    </xf>
    <xf numFmtId="183" fontId="16" fillId="3" borderId="48" xfId="2" applyNumberFormat="1" applyFont="1" applyFill="1" applyBorder="1" applyAlignment="1">
      <alignment horizontal="right" vertical="center"/>
    </xf>
    <xf numFmtId="183" fontId="16" fillId="3" borderId="63" xfId="2" applyNumberFormat="1" applyFont="1" applyFill="1" applyBorder="1" applyAlignment="1">
      <alignment horizontal="right" vertical="center"/>
    </xf>
    <xf numFmtId="0" fontId="11" fillId="0" borderId="0" xfId="0" applyFont="1" applyBorder="1"/>
    <xf numFmtId="177" fontId="16" fillId="4" borderId="83" xfId="0" applyNumberFormat="1" applyFont="1" applyFill="1" applyBorder="1" applyAlignment="1">
      <alignment horizontal="center" vertical="center" wrapText="1"/>
    </xf>
    <xf numFmtId="177" fontId="16" fillId="4" borderId="84" xfId="0" applyNumberFormat="1" applyFont="1" applyFill="1" applyBorder="1" applyAlignment="1">
      <alignment horizontal="center" vertical="center" shrinkToFit="1"/>
    </xf>
    <xf numFmtId="176" fontId="16" fillId="0" borderId="65" xfId="2" applyNumberFormat="1" applyFont="1" applyBorder="1" applyAlignment="1">
      <alignment horizontal="right" vertical="center"/>
    </xf>
    <xf numFmtId="182" fontId="16" fillId="0" borderId="42" xfId="2" applyNumberFormat="1" applyFont="1" applyBorder="1" applyAlignment="1">
      <alignment horizontal="right" vertical="center"/>
    </xf>
    <xf numFmtId="176" fontId="16" fillId="4" borderId="41" xfId="2" applyNumberFormat="1" applyFont="1" applyFill="1" applyBorder="1" applyAlignment="1">
      <alignment horizontal="right" vertical="center"/>
    </xf>
    <xf numFmtId="182" fontId="16" fillId="4" borderId="42" xfId="2" applyNumberFormat="1" applyFont="1" applyFill="1" applyBorder="1" applyAlignment="1">
      <alignment horizontal="right" vertical="center"/>
    </xf>
    <xf numFmtId="176" fontId="16" fillId="0" borderId="66" xfId="2" applyNumberFormat="1" applyFont="1" applyBorder="1" applyAlignment="1">
      <alignment horizontal="right" vertical="center"/>
    </xf>
    <xf numFmtId="182" fontId="16" fillId="0" borderId="46" xfId="2" applyNumberFormat="1" applyFont="1" applyBorder="1" applyAlignment="1">
      <alignment horizontal="right" vertical="center"/>
    </xf>
    <xf numFmtId="176" fontId="16" fillId="4" borderId="45" xfId="2" applyNumberFormat="1" applyFont="1" applyFill="1" applyBorder="1" applyAlignment="1">
      <alignment horizontal="right" vertical="center"/>
    </xf>
    <xf numFmtId="182" fontId="16" fillId="4" borderId="46" xfId="2" applyNumberFormat="1" applyFont="1" applyFill="1" applyBorder="1" applyAlignment="1">
      <alignment horizontal="right" vertical="center"/>
    </xf>
    <xf numFmtId="176" fontId="16" fillId="0" borderId="67" xfId="2" applyNumberFormat="1" applyFont="1" applyBorder="1" applyAlignment="1">
      <alignment horizontal="right" vertical="center"/>
    </xf>
    <xf numFmtId="182" fontId="16" fillId="0" borderId="57" xfId="2" applyNumberFormat="1" applyFont="1" applyBorder="1" applyAlignment="1">
      <alignment horizontal="right" vertical="center"/>
    </xf>
    <xf numFmtId="176" fontId="16" fillId="4" borderId="58" xfId="2" applyNumberFormat="1" applyFont="1" applyFill="1" applyBorder="1" applyAlignment="1">
      <alignment horizontal="right" vertical="center"/>
    </xf>
    <xf numFmtId="182" fontId="16" fillId="4" borderId="59" xfId="2" applyNumberFormat="1" applyFont="1" applyFill="1" applyBorder="1" applyAlignment="1">
      <alignment horizontal="right" vertical="center"/>
    </xf>
    <xf numFmtId="182" fontId="16" fillId="5" borderId="34" xfId="1" applyNumberFormat="1" applyFont="1" applyFill="1" applyBorder="1" applyAlignment="1">
      <alignment horizontal="right" vertical="center"/>
    </xf>
    <xf numFmtId="182" fontId="16" fillId="3" borderId="34" xfId="1" applyNumberFormat="1" applyFont="1" applyFill="1" applyBorder="1" applyAlignment="1">
      <alignment horizontal="right" vertical="center"/>
    </xf>
    <xf numFmtId="182" fontId="16" fillId="0" borderId="34" xfId="1" applyNumberFormat="1" applyFont="1" applyFill="1" applyBorder="1" applyAlignment="1">
      <alignment horizontal="right" vertical="center"/>
    </xf>
    <xf numFmtId="182" fontId="16" fillId="3" borderId="62" xfId="1" applyNumberFormat="1" applyFont="1" applyFill="1" applyBorder="1" applyAlignment="1">
      <alignment horizontal="right" vertical="center"/>
    </xf>
    <xf numFmtId="182" fontId="16" fillId="0" borderId="73" xfId="1" applyNumberFormat="1" applyFont="1" applyFill="1" applyBorder="1" applyAlignment="1">
      <alignment horizontal="right" vertical="center"/>
    </xf>
    <xf numFmtId="182" fontId="16" fillId="4" borderId="34" xfId="1" applyNumberFormat="1" applyFont="1" applyFill="1" applyBorder="1" applyAlignment="1">
      <alignment horizontal="right" vertical="center"/>
    </xf>
    <xf numFmtId="182" fontId="16" fillId="4" borderId="74" xfId="1" applyNumberFormat="1" applyFont="1" applyFill="1" applyBorder="1" applyAlignment="1">
      <alignment horizontal="right" vertical="center"/>
    </xf>
    <xf numFmtId="178" fontId="12" fillId="3" borderId="27" xfId="3" applyNumberFormat="1" applyFont="1" applyFill="1" applyBorder="1" applyAlignment="1">
      <alignment horizontal="center" vertical="center" wrapText="1"/>
    </xf>
    <xf numFmtId="178" fontId="12" fillId="5" borderId="27" xfId="3" applyNumberFormat="1" applyFont="1" applyFill="1" applyBorder="1" applyAlignment="1">
      <alignment horizontal="center" vertical="center" wrapText="1"/>
    </xf>
    <xf numFmtId="178" fontId="12" fillId="5" borderId="28" xfId="3" applyNumberFormat="1" applyFont="1" applyFill="1" applyBorder="1" applyAlignment="1">
      <alignment horizontal="center" vertical="center" wrapText="1"/>
    </xf>
    <xf numFmtId="178" fontId="12" fillId="3" borderId="28" xfId="3" applyNumberFormat="1" applyFont="1" applyFill="1" applyBorder="1" applyAlignment="1">
      <alignment horizontal="center" vertical="center" wrapText="1"/>
    </xf>
    <xf numFmtId="178" fontId="12" fillId="3" borderId="29" xfId="3" applyNumberFormat="1" applyFont="1" applyFill="1" applyBorder="1" applyAlignment="1">
      <alignment horizontal="center" vertical="center" wrapText="1"/>
    </xf>
    <xf numFmtId="178" fontId="12" fillId="5" borderId="70" xfId="3" applyNumberFormat="1" applyFont="1" applyFill="1" applyBorder="1" applyAlignment="1">
      <alignment horizontal="center" vertical="center" wrapText="1"/>
    </xf>
    <xf numFmtId="178" fontId="12" fillId="4" borderId="28" xfId="3" applyNumberFormat="1" applyFont="1" applyFill="1" applyBorder="1" applyAlignment="1">
      <alignment horizontal="center" vertical="center" wrapText="1"/>
    </xf>
    <xf numFmtId="178" fontId="12" fillId="4" borderId="27" xfId="3" applyNumberFormat="1" applyFont="1" applyFill="1" applyBorder="1" applyAlignment="1">
      <alignment horizontal="center" vertical="center" wrapText="1"/>
    </xf>
    <xf numFmtId="179" fontId="12" fillId="5" borderId="27" xfId="3" applyNumberFormat="1" applyFont="1" applyFill="1" applyBorder="1" applyAlignment="1">
      <alignment horizontal="center" vertical="center" wrapText="1"/>
    </xf>
    <xf numFmtId="179" fontId="12" fillId="4" borderId="27" xfId="3" applyNumberFormat="1" applyFont="1" applyFill="1" applyBorder="1" applyAlignment="1">
      <alignment horizontal="center" vertical="center" wrapText="1"/>
    </xf>
    <xf numFmtId="178" fontId="12" fillId="4" borderId="30" xfId="3" applyNumberFormat="1" applyFont="1" applyFill="1" applyBorder="1" applyAlignment="1">
      <alignment horizontal="center" vertical="center" wrapText="1"/>
    </xf>
    <xf numFmtId="176" fontId="16" fillId="0" borderId="47" xfId="2" applyNumberFormat="1" applyFont="1" applyBorder="1" applyAlignment="1">
      <alignment horizontal="center" vertical="center"/>
    </xf>
    <xf numFmtId="176" fontId="16" fillId="0" borderId="60" xfId="2" applyNumberFormat="1" applyFont="1" applyBorder="1" applyAlignment="1">
      <alignment horizontal="center" vertical="center"/>
    </xf>
    <xf numFmtId="0" fontId="11" fillId="0" borderId="1" xfId="0" applyFont="1" applyFill="1" applyBorder="1"/>
    <xf numFmtId="0" fontId="12" fillId="0" borderId="82" xfId="2" applyFont="1" applyFill="1" applyBorder="1" applyAlignment="1">
      <alignment horizontal="center" vertical="center" wrapText="1"/>
    </xf>
    <xf numFmtId="0" fontId="12" fillId="0" borderId="83" xfId="2" applyFont="1" applyFill="1" applyBorder="1" applyAlignment="1">
      <alignment horizontal="center" vertical="center" wrapText="1"/>
    </xf>
    <xf numFmtId="184" fontId="16" fillId="0" borderId="84" xfId="2" applyNumberFormat="1" applyFont="1" applyFill="1" applyBorder="1" applyAlignment="1">
      <alignment vertical="center" wrapText="1"/>
    </xf>
    <xf numFmtId="184" fontId="16" fillId="0" borderId="30" xfId="2" applyNumberFormat="1" applyFont="1" applyFill="1" applyBorder="1" applyAlignment="1">
      <alignment horizontal="right" vertical="center"/>
    </xf>
    <xf numFmtId="184" fontId="16" fillId="0" borderId="80" xfId="2" applyNumberFormat="1" applyFont="1" applyFill="1" applyBorder="1" applyAlignment="1">
      <alignment horizontal="right" vertical="center"/>
    </xf>
    <xf numFmtId="184" fontId="16" fillId="0" borderId="81" xfId="2" applyNumberFormat="1" applyFont="1" applyFill="1" applyBorder="1" applyAlignment="1">
      <alignment horizontal="right" vertical="center"/>
    </xf>
    <xf numFmtId="0" fontId="11" fillId="0" borderId="0" xfId="0" applyFont="1" applyFill="1"/>
    <xf numFmtId="0" fontId="11" fillId="0" borderId="0" xfId="0" applyFont="1" applyFill="1" applyBorder="1"/>
    <xf numFmtId="177" fontId="16" fillId="0" borderId="79" xfId="0" applyNumberFormat="1" applyFont="1" applyFill="1" applyBorder="1" applyAlignment="1">
      <alignment horizontal="center" vertical="center" wrapText="1"/>
    </xf>
    <xf numFmtId="177" fontId="16" fillId="0" borderId="86" xfId="0" applyNumberFormat="1" applyFont="1" applyFill="1" applyBorder="1" applyAlignment="1">
      <alignment horizontal="center" vertical="center" shrinkToFit="1"/>
    </xf>
    <xf numFmtId="183" fontId="16" fillId="0" borderId="82" xfId="2" applyNumberFormat="1" applyFont="1" applyFill="1" applyBorder="1" applyAlignment="1">
      <alignment horizontal="right" vertical="center"/>
    </xf>
    <xf numFmtId="183" fontId="16" fillId="0" borderId="87" xfId="2" applyNumberFormat="1" applyFont="1" applyFill="1" applyBorder="1" applyAlignment="1">
      <alignment horizontal="right" vertical="center"/>
    </xf>
    <xf numFmtId="183" fontId="16" fillId="0" borderId="88" xfId="2" applyNumberFormat="1" applyFont="1" applyFill="1" applyBorder="1" applyAlignment="1">
      <alignment horizontal="right" vertical="center"/>
    </xf>
    <xf numFmtId="176" fontId="11" fillId="0" borderId="0" xfId="0" applyNumberFormat="1" applyFont="1" applyFill="1"/>
    <xf numFmtId="180" fontId="16" fillId="5" borderId="17" xfId="2" applyNumberFormat="1" applyFont="1" applyFill="1" applyBorder="1" applyAlignment="1">
      <alignment horizontal="right" vertical="center"/>
    </xf>
    <xf numFmtId="182" fontId="16" fillId="5" borderId="89" xfId="1" applyNumberFormat="1" applyFont="1" applyFill="1" applyBorder="1" applyAlignment="1">
      <alignment horizontal="right" vertical="center"/>
    </xf>
    <xf numFmtId="0" fontId="11" fillId="2" borderId="91" xfId="0" applyFont="1" applyFill="1" applyBorder="1" applyAlignment="1">
      <alignment horizontal="distributed" vertical="center"/>
    </xf>
    <xf numFmtId="0" fontId="12" fillId="0" borderId="92" xfId="0" applyFont="1" applyBorder="1" applyAlignment="1">
      <alignment horizontal="distributed" vertical="center"/>
    </xf>
    <xf numFmtId="183" fontId="17" fillId="0" borderId="30" xfId="0" applyNumberFormat="1" applyFont="1" applyFill="1" applyBorder="1" applyAlignment="1">
      <alignment horizontal="center" vertical="center" wrapText="1"/>
    </xf>
    <xf numFmtId="176" fontId="16" fillId="0" borderId="30" xfId="0" applyNumberFormat="1" applyFont="1" applyFill="1" applyBorder="1" applyAlignment="1">
      <alignment horizontal="center" vertical="center" wrapText="1"/>
    </xf>
    <xf numFmtId="177" fontId="16" fillId="0" borderId="13" xfId="0" applyNumberFormat="1" applyFont="1" applyFill="1" applyBorder="1" applyAlignment="1">
      <alignment horizontal="center" vertical="center" wrapText="1"/>
    </xf>
    <xf numFmtId="177" fontId="16" fillId="0" borderId="13" xfId="0" applyNumberFormat="1" applyFont="1" applyFill="1" applyBorder="1" applyAlignment="1">
      <alignment horizontal="center" vertical="center" shrinkToFit="1"/>
    </xf>
    <xf numFmtId="176" fontId="16" fillId="0" borderId="43" xfId="2" applyNumberFormat="1" applyFont="1" applyFill="1" applyBorder="1" applyAlignment="1">
      <alignment horizontal="center" vertical="center"/>
    </xf>
    <xf numFmtId="176" fontId="16" fillId="0" borderId="47" xfId="2" applyNumberFormat="1" applyFont="1" applyFill="1" applyBorder="1" applyAlignment="1">
      <alignment horizontal="center" vertical="center"/>
    </xf>
    <xf numFmtId="176" fontId="17" fillId="4" borderId="30" xfId="0" applyNumberFormat="1" applyFont="1" applyFill="1" applyBorder="1" applyAlignment="1">
      <alignment horizontal="center" vertical="center" shrinkToFit="1"/>
    </xf>
    <xf numFmtId="49" fontId="12" fillId="2" borderId="90" xfId="2" applyNumberFormat="1" applyFont="1" applyFill="1" applyBorder="1" applyAlignment="1">
      <alignment vertical="center"/>
    </xf>
    <xf numFmtId="49" fontId="12" fillId="2" borderId="31" xfId="2" applyNumberFormat="1" applyFont="1" applyFill="1" applyBorder="1" applyAlignment="1">
      <alignment vertical="center"/>
    </xf>
    <xf numFmtId="0" fontId="11" fillId="2" borderId="31" xfId="0" applyFont="1" applyFill="1" applyBorder="1" applyAlignment="1">
      <alignment vertical="center"/>
    </xf>
    <xf numFmtId="0" fontId="13" fillId="3" borderId="61" xfId="2" applyFont="1" applyFill="1" applyBorder="1" applyAlignment="1">
      <alignment horizontal="center" vertical="center" wrapText="1"/>
    </xf>
    <xf numFmtId="0" fontId="13" fillId="3" borderId="22" xfId="2" applyFont="1" applyFill="1" applyBorder="1" applyAlignment="1">
      <alignment horizontal="center" vertical="center" wrapText="1"/>
    </xf>
    <xf numFmtId="0" fontId="14" fillId="3" borderId="22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/>
    </xf>
    <xf numFmtId="0" fontId="12" fillId="3" borderId="9" xfId="2" applyFont="1" applyFill="1" applyBorder="1" applyAlignment="1">
      <alignment horizontal="center" vertical="center"/>
    </xf>
    <xf numFmtId="0" fontId="12" fillId="3" borderId="11" xfId="2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 wrapText="1"/>
    </xf>
    <xf numFmtId="0" fontId="12" fillId="0" borderId="25" xfId="2" applyFont="1" applyFill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 wrapText="1"/>
    </xf>
    <xf numFmtId="0" fontId="12" fillId="0" borderId="85" xfId="2" applyFont="1" applyBorder="1" applyAlignment="1">
      <alignment horizontal="center" vertical="center" wrapText="1"/>
    </xf>
    <xf numFmtId="0" fontId="12" fillId="0" borderId="16" xfId="2" applyFont="1" applyBorder="1" applyAlignment="1">
      <alignment horizontal="center" vertical="center" wrapText="1"/>
    </xf>
    <xf numFmtId="0" fontId="13" fillId="4" borderId="23" xfId="2" applyFont="1" applyFill="1" applyBorder="1" applyAlignment="1">
      <alignment horizontal="center" vertical="center" wrapText="1"/>
    </xf>
    <xf numFmtId="0" fontId="13" fillId="4" borderId="21" xfId="2" applyFont="1" applyFill="1" applyBorder="1" applyAlignment="1">
      <alignment horizontal="center" vertical="center" wrapText="1"/>
    </xf>
    <xf numFmtId="0" fontId="14" fillId="4" borderId="22" xfId="2" applyFont="1" applyFill="1" applyBorder="1" applyAlignment="1">
      <alignment horizontal="center" vertical="center" wrapText="1"/>
    </xf>
    <xf numFmtId="0" fontId="12" fillId="4" borderId="7" xfId="2" applyFont="1" applyFill="1" applyBorder="1" applyAlignment="1">
      <alignment horizontal="center" vertical="center"/>
    </xf>
    <xf numFmtId="0" fontId="12" fillId="4" borderId="11" xfId="2" applyFont="1" applyFill="1" applyBorder="1" applyAlignment="1">
      <alignment horizontal="center" vertical="center"/>
    </xf>
    <xf numFmtId="0" fontId="12" fillId="4" borderId="8" xfId="2" applyFont="1" applyFill="1" applyBorder="1" applyAlignment="1">
      <alignment horizontal="center" vertical="center"/>
    </xf>
    <xf numFmtId="0" fontId="12" fillId="4" borderId="12" xfId="2" applyFont="1" applyFill="1" applyBorder="1" applyAlignment="1">
      <alignment horizontal="center" vertical="center"/>
    </xf>
    <xf numFmtId="0" fontId="12" fillId="4" borderId="68" xfId="2" applyFont="1" applyFill="1" applyBorder="1" applyAlignment="1">
      <alignment horizontal="center" vertical="center"/>
    </xf>
    <xf numFmtId="0" fontId="13" fillId="3" borderId="23" xfId="2" applyFont="1" applyFill="1" applyBorder="1" applyAlignment="1">
      <alignment horizontal="center" vertical="center" wrapText="1"/>
    </xf>
    <xf numFmtId="0" fontId="13" fillId="4" borderId="20" xfId="2" applyFont="1" applyFill="1" applyBorder="1" applyAlignment="1">
      <alignment horizontal="center" vertical="center" wrapText="1"/>
    </xf>
    <xf numFmtId="0" fontId="12" fillId="4" borderId="9" xfId="2" applyFont="1" applyFill="1" applyBorder="1" applyAlignment="1">
      <alignment horizontal="center" vertical="center"/>
    </xf>
    <xf numFmtId="0" fontId="13" fillId="4" borderId="22" xfId="2" applyFont="1" applyFill="1" applyBorder="1" applyAlignment="1">
      <alignment horizontal="center" vertical="center" wrapText="1"/>
    </xf>
    <xf numFmtId="0" fontId="13" fillId="4" borderId="61" xfId="2" applyFont="1" applyFill="1" applyBorder="1" applyAlignment="1">
      <alignment horizontal="center" vertical="center" wrapText="1"/>
    </xf>
    <xf numFmtId="0" fontId="13" fillId="4" borderId="24" xfId="2" applyFont="1" applyFill="1" applyBorder="1" applyAlignment="1">
      <alignment horizontal="center" vertical="center" wrapText="1"/>
    </xf>
    <xf numFmtId="0" fontId="18" fillId="0" borderId="0" xfId="0" applyFont="1" applyAlignment="1">
      <alignment horizontal="right"/>
    </xf>
    <xf numFmtId="0" fontId="14" fillId="0" borderId="64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1" fillId="0" borderId="0" xfId="2" applyAlignment="1">
      <alignment horizontal="center" vertical="center"/>
    </xf>
    <xf numFmtId="182" fontId="16" fillId="0" borderId="36" xfId="3" applyNumberFormat="1" applyFont="1" applyBorder="1" applyAlignment="1">
      <alignment horizontal="right" vertical="center"/>
    </xf>
    <xf numFmtId="182" fontId="16" fillId="0" borderId="35" xfId="3" applyNumberFormat="1" applyFont="1" applyBorder="1" applyAlignment="1">
      <alignment horizontal="right" vertical="center"/>
    </xf>
    <xf numFmtId="182" fontId="16" fillId="4" borderId="36" xfId="3" applyNumberFormat="1" applyFont="1" applyFill="1" applyBorder="1" applyAlignment="1">
      <alignment horizontal="right" vertical="center"/>
    </xf>
    <xf numFmtId="182" fontId="16" fillId="4" borderId="35" xfId="3" applyNumberFormat="1" applyFont="1" applyFill="1" applyBorder="1" applyAlignment="1">
      <alignment horizontal="right" vertical="center"/>
    </xf>
    <xf numFmtId="177" fontId="14" fillId="4" borderId="6" xfId="0" applyNumberFormat="1" applyFont="1" applyFill="1" applyBorder="1" applyAlignment="1">
      <alignment horizontal="center" vertical="center" wrapText="1"/>
    </xf>
    <xf numFmtId="177" fontId="14" fillId="4" borderId="25" xfId="0" applyNumberFormat="1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178" fontId="12" fillId="0" borderId="26" xfId="0" applyNumberFormat="1" applyFont="1" applyBorder="1" applyAlignment="1">
      <alignment horizontal="center" vertical="center" wrapText="1"/>
    </xf>
    <xf numFmtId="178" fontId="12" fillId="0" borderId="30" xfId="0" applyNumberFormat="1" applyFont="1" applyBorder="1" applyAlignment="1">
      <alignment horizontal="center" vertical="center" wrapText="1"/>
    </xf>
    <xf numFmtId="178" fontId="12" fillId="4" borderId="26" xfId="0" applyNumberFormat="1" applyFont="1" applyFill="1" applyBorder="1" applyAlignment="1">
      <alignment horizontal="center" vertical="center" wrapText="1"/>
    </xf>
    <xf numFmtId="178" fontId="12" fillId="4" borderId="30" xfId="0" applyNumberFormat="1" applyFont="1" applyFill="1" applyBorder="1" applyAlignment="1">
      <alignment horizontal="center" vertical="center" wrapText="1"/>
    </xf>
    <xf numFmtId="180" fontId="16" fillId="0" borderId="78" xfId="2" applyNumberFormat="1" applyFont="1" applyBorder="1" applyAlignment="1">
      <alignment horizontal="right" vertical="center"/>
    </xf>
    <xf numFmtId="180" fontId="16" fillId="0" borderId="79" xfId="2" applyNumberFormat="1" applyFont="1" applyBorder="1" applyAlignment="1">
      <alignment horizontal="right" vertical="center"/>
    </xf>
    <xf numFmtId="180" fontId="16" fillId="4" borderId="78" xfId="2" applyNumberFormat="1" applyFont="1" applyFill="1" applyBorder="1" applyAlignment="1">
      <alignment horizontal="right" vertical="center"/>
    </xf>
    <xf numFmtId="180" fontId="16" fillId="4" borderId="79" xfId="2" applyNumberFormat="1" applyFont="1" applyFill="1" applyBorder="1" applyAlignment="1">
      <alignment horizontal="right" vertical="center"/>
    </xf>
    <xf numFmtId="177" fontId="14" fillId="0" borderId="6" xfId="0" applyNumberFormat="1" applyFont="1" applyBorder="1" applyAlignment="1">
      <alignment horizontal="center" vertical="center" wrapText="1"/>
    </xf>
    <xf numFmtId="177" fontId="14" fillId="0" borderId="25" xfId="0" applyNumberFormat="1" applyFont="1" applyBorder="1" applyAlignment="1">
      <alignment horizontal="center" vertical="center" wrapText="1"/>
    </xf>
    <xf numFmtId="177" fontId="14" fillId="0" borderId="6" xfId="0" applyNumberFormat="1" applyFont="1" applyFill="1" applyBorder="1" applyAlignment="1">
      <alignment horizontal="center" vertical="center" wrapText="1"/>
    </xf>
    <xf numFmtId="177" fontId="14" fillId="0" borderId="25" xfId="0" applyNumberFormat="1" applyFont="1" applyFill="1" applyBorder="1" applyAlignment="1">
      <alignment horizontal="center" vertical="center" wrapText="1"/>
    </xf>
    <xf numFmtId="176" fontId="12" fillId="0" borderId="4" xfId="0" applyNumberFormat="1" applyFont="1" applyBorder="1" applyAlignment="1">
      <alignment horizontal="center" vertical="center" wrapText="1"/>
    </xf>
    <xf numFmtId="176" fontId="12" fillId="0" borderId="3" xfId="0" applyNumberFormat="1" applyFont="1" applyBorder="1" applyAlignment="1">
      <alignment horizontal="center" vertical="center" wrapText="1"/>
    </xf>
    <xf numFmtId="176" fontId="12" fillId="0" borderId="5" xfId="0" applyNumberFormat="1" applyFont="1" applyBorder="1" applyAlignment="1">
      <alignment horizontal="center" vertical="center" wrapText="1"/>
    </xf>
    <xf numFmtId="176" fontId="12" fillId="0" borderId="93" xfId="0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6" fontId="12" fillId="0" borderId="81" xfId="0" applyNumberFormat="1" applyFont="1" applyBorder="1" applyAlignment="1">
      <alignment horizontal="center" vertical="center" wrapText="1"/>
    </xf>
  </cellXfs>
  <cellStyles count="5">
    <cellStyle name="パーセント" xfId="1" builtinId="5"/>
    <cellStyle name="標準" xfId="0" builtinId="0"/>
    <cellStyle name="標準 2 10 2" xfId="4" xr:uid="{F397351B-0920-4662-992E-04C9CE4B493C}"/>
    <cellStyle name="標準 2 2" xfId="3" xr:uid="{0FB07E6D-B50F-4113-9246-F09E6F158FE7}"/>
    <cellStyle name="標準 2 6" xfId="2" xr:uid="{81059C04-E534-4B17-BC8A-A0CBD81F2C2C}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55418</xdr:colOff>
      <xdr:row>0</xdr:row>
      <xdr:rowOff>83128</xdr:rowOff>
    </xdr:from>
    <xdr:to>
      <xdr:col>28</xdr:col>
      <xdr:colOff>401247</xdr:colOff>
      <xdr:row>0</xdr:row>
      <xdr:rowOff>375580</xdr:rowOff>
    </xdr:to>
    <xdr:sp macro="" textlink="">
      <xdr:nvSpPr>
        <xdr:cNvPr id="2" name="テキスト ボックス 37">
          <a:extLst>
            <a:ext uri="{FF2B5EF4-FFF2-40B4-BE49-F238E27FC236}">
              <a16:creationId xmlns:a16="http://schemas.microsoft.com/office/drawing/2014/main" id="{5291F023-35E5-4F61-A24B-1DF1394031D6}"/>
            </a:ext>
          </a:extLst>
        </xdr:cNvPr>
        <xdr:cNvSpPr txBox="1"/>
      </xdr:nvSpPr>
      <xdr:spPr>
        <a:xfrm>
          <a:off x="17830800" y="83128"/>
          <a:ext cx="1080120" cy="292452"/>
        </a:xfrm>
        <a:prstGeom prst="rect">
          <a:avLst/>
        </a:prstGeom>
        <a:solidFill>
          <a:schemeClr val="bg1"/>
        </a:solidFill>
        <a:ln w="25400">
          <a:solidFill>
            <a:schemeClr val="tx1"/>
          </a:solidFill>
        </a:ln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200" b="1">
              <a:latin typeface="HGSｺﾞｼｯｸE" panose="020B0900000000000000" pitchFamily="50" charset="-128"/>
              <a:ea typeface="HGSｺﾞｼｯｸE" panose="020B0900000000000000" pitchFamily="50" charset="-128"/>
            </a:rPr>
            <a:t>資料２－３</a:t>
          </a:r>
          <a:endParaRPr lang="en-US" altLang="ja-JP" sz="1200" b="1">
            <a:latin typeface="HGSｺﾞｼｯｸE" panose="020B0900000000000000" pitchFamily="50" charset="-128"/>
            <a:ea typeface="HGSｺﾞｼｯｸE" panose="020B0900000000000000" pitchFamily="50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0849;&#26377;$\WINDOWS\&#65411;&#65438;&#65405;&#65400;&#65412;&#65391;&#65420;&#65439;\&#22577;&#21578;&#36899;&#32097;\&#65321;&#65331;&#65327;&#12527;&#12540;&#12463;\ISO&#35336;&#30011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des\User4\&#21402;&#29983;&#21172;&#20685;&#30465;\&#65298;&#22522;&#26412;&#35373;&#35336;\3.&#30011;&#38754;&#24115;&#31080;\0010-007&#12497;&#12473;&#12527;&#12540;&#12489;&#35373;&#23450;&#65288;&#20303;&#21451;&#12496;&#12540;&#12472;&#12519;&#12531;&#6528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63.244\disk1\Users\HMUJO\Desktop\30&#24180;&#24230;&#12288;&#20132;&#20184;&#30906;&#23450;\&#12467;&#12500;&#12540;R&#20803;.5.29&#21307;&#30274;&#20445;&#38522;&#32773;&#12510;&#12473;&#12479;&#12540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GYOMU\&#31185;&#20778;\PRS\97PR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des\User4\&#21402;&#29983;&#21172;&#20685;&#30465;\&#65298;&#22522;&#26412;&#35373;&#35336;\3.&#30011;&#38754;&#24115;&#31080;\012&#12510;&#12473;&#12479;&#30331;&#37682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GYOMU\&#31185;&#20778;\PRS\97PRS&#26032;CD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86.211\doc\6&#12288;&#12469;&#12531;&#12503;&#12523;PJ\1%20&#35201;&#27714;&#23450;&#32681;\&#12513;&#12483;&#12475;&#12540;&#12472;&#19968;&#35239;\&#12513;&#12483;&#12475;&#12540;&#12472;&#19968;&#35239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PRS\PRS08\prs08&#65412;&#65431;&#65437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des\User4\&#21402;&#29983;&#21172;&#20685;&#30465;\&#65298;&#22522;&#26412;&#35373;&#35336;\3.&#30011;&#38754;&#24115;&#31080;\&#9632;&#21442;&#32771;&#65306;0010-007&#12497;&#12473;&#12527;&#12540;&#12489;&#35373;&#23450;&#65288;&#20303;&#21451;&#12496;&#12540;&#12472;&#12519;&#12531;&#65289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DT132\&#20849;&#21516;&#21270;&#21475;&#25391;\2&#35201;&#20214;&#23450;&#32681;\3&#21475;&#25391;&#35201;&#20214;&#23450;&#32681;&#26360;&#65288;&#27010;&#35201;&#29256;&#65289;\2.2&#23550;&#35937;&#27231;&#33021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63.244\disk1\&#32068;&#21512;&#20418;\&#9675;&#35036;&#21161;&#37329;\&#35519;&#25972;&#35036;&#21161;&#37329;\&#20196;&#21644;&#65297;&#65288;&#20803;&#65289;&#24180;&#24230;&#35519;&#22519;&#34892;\09_1&#23455;&#32318;&#30906;&#23450;&#65288;&#20445;&#38522;&#32773;&#27231;&#33021;&#24375;&#21270;&#20998;&#65289;&#20107;&#21069;&#35519;&#26360;\&#65288;&#21029;&#28155;&#65289;&#35519;&#26360;&#27096;&#243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q001\sonybank\Documents%20and%20Settings\kawana.OHSAKI\My%20Documents\&#20316;&#26989;&#20013;\DB&#65288;CT&#6528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DT132\&#20849;&#21516;&#21270;&#21475;&#25391;\&#20849;&#21516;&#21270;&#65339;&#21475;&#24231;&#25391;&#26367;&#65341;\&#65436;&#65392;&#65400;&#65435;&#65392;&#65412;&#65438;\&#65334;&#65314;&#35201;&#20214;&#23450;&#32681;&#25104;&#26524;&#2928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MCOMPUTER\sekine\TEMP\Tashiro\&#25285;&#20445;&#38306;&#36899;&#36039;&#26009;\&#36039;&#26009;\&#65316;&#65314;&#20181;&#27096;&#26360;\&#12486;&#12540;&#12502;&#12523;&#35373;&#35336;&#65288;&#25285;&#20445;&#31649;&#29702;&#6528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KNYR\AppData\Local\Microsoft\Windows\Temporary%20Internet%20Files\Content.Outlook\Q96WVMFH\&#12501;&#12449;&#12452;&#12523;&#25552;&#20379;&#24418;&#24335;(&#21442;&#29031;)_2015020915362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5968;&#29702;&#31532;&#65297;&#20418;\&#21307;&#30274;&#20445;&#38522;&#12395;&#38306;&#12377;&#12427;&#22522;&#30990;&#36039;&#26009;\kiso(&#24179;&#25104;21&#24180;&#24230;)\&#20837;&#21147;&#29992;&#12471;&#12540;&#12488;\Users\NMTCS\AppData\Local\Temp\DxExp\(&#35576;&#29575;&#12398;&#12415;&#65289;%20&#12486;&#12531;&#12503;&#12524;&#12540;&#12488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NAS/kokuho/51_&#36001;&#25919;&#36939;&#21942;G/96_&#35696;&#20250;&#38306;&#36899;/&#9733;&#25919;&#35519;&#20250;/202602&#26376;%20&#25919;&#35519;&#20250;&#36039;&#26009;/01_&#20316;&#26989;&#29992;/02_&#12304;&#26356;&#26032;&#24460;&#12305;&#20445;&#23384;&#20808;/02_&#35506;&#38263;&#25163;&#25345;&#12385;/&#9733;5-10-9_&#12304;&#26032;&#35215;&#12305;&#20445;&#38522;&#32773;&#21162;&#21147;&#25903;&#25588;&#21046;&#24230;&#12395;&#12388;&#12356;&#12390;&#65288;&#12308;&#26834;&#12464;&#12521;&#12501;&#12309;&#29554;&#24471;&#28857;&#65306;&#24066;&#30010;&#26449;&#20998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-102\&#20849;&#26377;\&#65297;&#65331;&#65299;\&#65397;&#65392;&#65407;&#65432;PT\&#65321;&#65331;&#65327;\&#23567;&#35215;&#27169;\&#37109;&#36015;\&#65328;&#65319;&#26908;&#35388;\ISO&#35352;&#376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p001\fh21&#20849;&#26377;\&#20849;&#29992;\Tashiro\&#25285;&#20445;&#38306;&#36899;&#36039;&#26009;\&#36039;&#26009;\&#65316;&#65314;&#20181;&#27096;&#26360;\&#12486;&#12540;&#12502;&#12523;&#35373;&#35336;&#65288;&#25285;&#20445;&#31649;&#29702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65.248\&#20849;&#26377;\iryo\KumiaiGeppo2.0\&#24115;&#31080;&#20316;&#25104;2.0\Template_F200704\Program%20Files\KumiaiGeppo2.0\&#24115;&#31080;&#20316;&#25104;2.0\Template_F200704\(&#35576;&#29575;&#12398;&#12415;&#65289;%20&#12486;&#12531;&#12503;&#12524;&#12540;&#124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hlw.go.jp/Users/MRPPG/Desktop/&#30149;&#24202;&#35215;&#27169;&#21029;&#65288;&#25163;&#25345;&#12385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p001\fh21&#20849;&#26377;\FH21&#24773;&#22577;&#31995;Work\&#9679;00&#20840;&#20307;&#36039;&#26009;\30&#9679;&#27161;&#28310;&#21270;\200009&#65397;&#65392;&#65420;&#65439;&#65437;&#31995;&#65288;&#34701;&#36039;&#27161;&#28310;&#65289;\&#20849;&#21516;&#21270;&#65339;&#21475;&#24231;&#25391;&#26367;&#65341;\&#65436;&#65392;&#65400;&#65435;&#65392;&#65412;&#65438;\&#65334;&#65314;&#35201;&#20214;&#23450;&#32681;&#25104;&#26524;&#2928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llow\SDAS&#25512;&#36914;&#23460;\temp\03&#38283;&#30330;&#27161;&#28310;\01&#27161;&#28310;&#12489;&#12461;&#12517;&#12513;&#12531;&#12488;\02&#12489;&#12461;&#12517;&#12513;&#12531;&#12488;&#12501;&#12457;&#12540;&#12510;&#12483;&#12488;\PT&#23436;&#20102;&#22577;&#21578;&#26360;&#20860;&#21697;&#36074;&#38598;&#35336;&#12471;&#12540;&#12488;(&#12501;&#12457;&#12540;&#12510;&#12483;&#12488;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0849;&#26377;$\WINDOWS\&#65411;&#65438;&#65405;&#65400;&#65412;&#65391;&#65420;&#65439;\&#22577;&#21578;&#36899;&#32097;\&#65321;&#65331;&#65327;&#12527;&#12540;&#12463;\SLCP98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計画"/>
      <sheetName val="Sheet1"/>
    </sheetNames>
    <definedNames>
      <definedName name="F031030開"/>
      <definedName name="F031030計"/>
      <definedName name="_xlbgnm.F0410200"/>
      <definedName name="_xlbgnm.F0411100"/>
      <definedName name="_xlbgnm.F0411212"/>
      <definedName name="_xlbgnm.F0411300"/>
      <definedName name="_xlbgnm.F0411412"/>
      <definedName name="_xlbgnm.F0411500"/>
      <definedName name="_xlbgnm.F0411600"/>
      <definedName name="_xlbgnm.F0411800"/>
      <definedName name="_xlbgnm.F0411910"/>
      <definedName name="_xlbgnm.F0411920"/>
      <definedName name="_xlbgnm.F0411930"/>
      <definedName name="_xlbgnm.F0411940"/>
      <definedName name="_xlbgnm.F0411950"/>
      <definedName name="_xlbgnm.F0411960"/>
      <definedName name="_xlbgnm.F0411970"/>
      <definedName name="_xlbgnm.F0411980"/>
      <definedName name="_xlbgnm.F0411990"/>
      <definedName name="F04119A0"/>
      <definedName name="F04119B0"/>
      <definedName name="F04119C0"/>
      <definedName name="F04119D0"/>
      <definedName name="F0411A0"/>
      <definedName name="ISOHELP"/>
    </definedNames>
    <sheetDataSet>
      <sheetData sheetId="0" refreshError="1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"/>
      <sheetName val="改版履歴"/>
      <sheetName val="目次"/>
      <sheetName val="処理概要"/>
      <sheetName val="画面遷移図"/>
      <sheetName val="画面ﾚｲｱｳﾄ①"/>
      <sheetName val="画面ﾚｲｱｳﾄ②"/>
      <sheetName val="画面項目説明書①（入力）"/>
      <sheetName val="画面項目説明書②（入力）"/>
      <sheetName val="画面項目説明書（出力）"/>
      <sheetName val="メッセージ一覧"/>
      <sheetName val="データ更新仕様"/>
      <sheetName val="補足説明"/>
      <sheetName val="リストデータ設定シー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A7" t="str">
            <v>DB</v>
          </cell>
          <cell r="F7" t="str">
            <v>I</v>
          </cell>
          <cell r="U7" t="str">
            <v>表示</v>
          </cell>
          <cell r="Z7" t="str">
            <v>テキスト</v>
          </cell>
          <cell r="AE7" t="str">
            <v>Label</v>
          </cell>
          <cell r="AO7" t="str">
            <v>○</v>
          </cell>
        </row>
        <row r="8">
          <cell r="A8" t="str">
            <v>TXT</v>
          </cell>
          <cell r="F8" t="str">
            <v>I/O</v>
          </cell>
          <cell r="U8" t="str">
            <v>非表示</v>
          </cell>
          <cell r="Z8" t="str">
            <v>日付</v>
          </cell>
          <cell r="AE8" t="str">
            <v>TextBox</v>
          </cell>
          <cell r="AO8" t="str">
            <v>－</v>
          </cell>
        </row>
        <row r="9">
          <cell r="A9" t="str">
            <v>CSV</v>
          </cell>
          <cell r="F9" t="str">
            <v>O</v>
          </cell>
          <cell r="Z9" t="str">
            <v>数値</v>
          </cell>
          <cell r="AE9" t="str">
            <v>Button</v>
          </cell>
        </row>
        <row r="10">
          <cell r="A10" t="str">
            <v>XML</v>
          </cell>
          <cell r="Z10" t="str">
            <v>－</v>
          </cell>
          <cell r="AE10" t="str">
            <v>RadioButton</v>
          </cell>
        </row>
        <row r="11">
          <cell r="AE11" t="str">
            <v>ComboBox</v>
          </cell>
        </row>
        <row r="12">
          <cell r="AE12" t="str">
            <v>DropDownList</v>
          </cell>
        </row>
        <row r="13">
          <cell r="AE13" t="str">
            <v>DataGrid</v>
          </cell>
        </row>
        <row r="14">
          <cell r="AE14" t="str">
            <v>CheckBox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協会・組合・共済・土木"/>
      <sheetName val="協会けんぽ"/>
      <sheetName val="船員保険"/>
      <sheetName val="日雇特例"/>
      <sheetName val="共済組合"/>
      <sheetName val="健保組合"/>
      <sheetName val="都道府県国保"/>
      <sheetName val="全国土木建築国保"/>
      <sheetName val="国保組合"/>
      <sheetName val="リスト入力マスタ"/>
      <sheetName val="保険者マス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PRS"/>
      <sheetName val="Sheet1"/>
    </sheetNames>
    <definedNames>
      <definedName name="SSORT"/>
    </definedNames>
    <sheetDataSet>
      <sheetData sheetId="0" refreshError="1"/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"/>
      <sheetName val="改版履歴"/>
      <sheetName val="目次"/>
      <sheetName val="処理概要"/>
      <sheetName val="画面遷移図"/>
      <sheetName val="画面ﾚｲｱｳﾄ"/>
      <sheetName val="画面項目説明書（入力）"/>
      <sheetName val="画面項目説明書（出力）"/>
      <sheetName val="メッセージ一覧"/>
      <sheetName val="データ更新仕様①"/>
      <sheetName val="データ更新仕様②"/>
      <sheetName val="データ更新仕様③"/>
      <sheetName val="データ更新仕様④"/>
      <sheetName val="データ更新仕様⑤"/>
      <sheetName val="データ更新仕様⑥"/>
      <sheetName val="データ更新仕様⑦"/>
      <sheetName val="データ更新仕様⑧"/>
      <sheetName val="補足説明"/>
      <sheetName val="リストデータ設定シー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">
          <cell r="Z7" t="str">
            <v>テキスト</v>
          </cell>
          <cell r="AE7" t="str">
            <v>Label</v>
          </cell>
        </row>
        <row r="8">
          <cell r="Z8" t="str">
            <v>日付</v>
          </cell>
          <cell r="AE8" t="str">
            <v>TextBox</v>
          </cell>
        </row>
        <row r="9">
          <cell r="Z9" t="str">
            <v>数値</v>
          </cell>
          <cell r="AE9" t="str">
            <v>Button</v>
          </cell>
        </row>
        <row r="10">
          <cell r="Z10" t="str">
            <v>－</v>
          </cell>
          <cell r="AE10" t="str">
            <v>RadioButton</v>
          </cell>
        </row>
        <row r="11">
          <cell r="AE11" t="str">
            <v>ComboBox</v>
          </cell>
        </row>
        <row r="12">
          <cell r="AE12" t="str">
            <v>DropDownList</v>
          </cell>
        </row>
        <row r="13">
          <cell r="AE13" t="str">
            <v>DataGrid</v>
          </cell>
        </row>
        <row r="14">
          <cell r="AE14" t="str">
            <v>CheckBox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PRS新CD"/>
      <sheetName val="Sheet1"/>
    </sheetNames>
    <definedNames>
      <definedName name="実績SIRT"/>
    </definedNames>
    <sheetDataSet>
      <sheetData sheetId="0" refreshError="1"/>
      <sheetData sheetId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"/>
      <sheetName val="改版履歴 "/>
      <sheetName val="メッセージ一覧"/>
      <sheetName val="リストデータ設定シート"/>
    </sheetNames>
    <sheetDataSet>
      <sheetData sheetId="0" refreshError="1"/>
      <sheetData sheetId="1" refreshError="1"/>
      <sheetData sheetId="2" refreshError="1"/>
      <sheetData sheetId="3">
        <row r="7">
          <cell r="A7" t="str">
            <v>正常</v>
          </cell>
        </row>
        <row r="8">
          <cell r="A8" t="str">
            <v>警告</v>
          </cell>
        </row>
        <row r="9">
          <cell r="A9" t="str">
            <v>エラー</v>
          </cell>
        </row>
        <row r="10">
          <cell r="A10" t="str">
            <v>情報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s08ﾄﾗﾝ"/>
      <sheetName val="Sheet1"/>
    </sheetNames>
    <definedNames>
      <definedName name="デｰタ取込"/>
    </definedNames>
    <sheetDataSet>
      <sheetData sheetId="0" refreshError="1"/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"/>
      <sheetName val="改版履歴"/>
      <sheetName val="目次"/>
      <sheetName val="処理概要"/>
      <sheetName val="画面遷移図"/>
      <sheetName val="画面ﾚｲｱｳﾄ①"/>
      <sheetName val="画面ﾚｲｱｳﾄ②"/>
      <sheetName val="画面項目説明書①（入力）"/>
      <sheetName val="画面項目説明書②（入力）"/>
      <sheetName val="画面項目説明書（出力）"/>
      <sheetName val="メッセージ一覧"/>
      <sheetName val="データ更新仕様"/>
      <sheetName val="補足説明"/>
      <sheetName val="リストデータ設定シー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P7" t="str">
            <v>○</v>
          </cell>
        </row>
        <row r="8">
          <cell r="P8" t="str">
            <v>＋</v>
          </cell>
        </row>
        <row r="9">
          <cell r="P9" t="str">
            <v>－</v>
          </cell>
        </row>
        <row r="10">
          <cell r="P10" t="str">
            <v>K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表紙"/>
      <sheetName val="一覧"/>
      <sheetName val="遷移図 "/>
    </sheetNames>
    <sheetDataSet>
      <sheetData sheetId="0" refreshError="1"/>
      <sheetData sheetId="1" refreshError="1">
        <row r="1">
          <cell r="A1" t="str">
            <v>共通全銀標準</v>
          </cell>
        </row>
        <row r="2">
          <cell r="A2" t="str">
            <v>共通個社別</v>
          </cell>
        </row>
        <row r="3">
          <cell r="A3" t="str">
            <v>福銀個社別</v>
          </cell>
        </row>
        <row r="4">
          <cell r="A4" t="str">
            <v>広銀個社別</v>
          </cell>
        </row>
      </sheetData>
      <sheetData sheetId="2" refreshError="1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表"/>
      <sheetName val="事業結果"/>
      <sheetName val="Ⅰ①"/>
      <sheetName val="Ⅰ②"/>
      <sheetName val="Ⅰ③"/>
      <sheetName val="Ⅰ④"/>
      <sheetName val="Ⅰ⑤"/>
      <sheetName val="Ⅰ⑥"/>
      <sheetName val="Ⅰ⑦"/>
      <sheetName val="Ⅱ"/>
      <sheetName val="Ⅲ①"/>
      <sheetName val="Ⅲ②"/>
      <sheetName val="Ⅲ③"/>
      <sheetName val="Ⅲ④"/>
      <sheetName val="Ⅳ①"/>
      <sheetName val="Ⅳ②"/>
      <sheetName val="Ⅳ③"/>
      <sheetName val="Ⅳ④"/>
      <sheetName val="返還額調"/>
      <sheetName val="協会けんぽ"/>
    </sheetNames>
    <sheetDataSet>
      <sheetData sheetId="0">
        <row r="4">
          <cell r="D4"/>
          <cell r="J4"/>
        </row>
        <row r="6">
          <cell r="D6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現行DB一覧1"/>
      <sheetName val="現行DB一覧2(CT)"/>
      <sheetName val="Sheet1"/>
      <sheetName val="Sheet4"/>
      <sheetName val="Sheet2"/>
      <sheetName val="Sheet3"/>
      <sheetName val="現行DB一覧2_CT_"/>
      <sheetName val="テストパターン一覧"/>
      <sheetName val="メッセージ文言取込(Web21TOP)"/>
      <sheetName val="メッセージ文言取込(総合振込)"/>
      <sheetName val="メッセージ文言取込(給与・賞与振込)"/>
      <sheetName val="メッセージ文言取込(取引口座照会)"/>
      <sheetName val="メッセージ文言取込(個人地方税)"/>
      <sheetName val="メッセージ文言取込(振込振替)"/>
      <sheetName val="メッセージ文言取込(口座情報・事前設定)"/>
      <sheetName val="メッセージ文言取込(セキュリティ管理)"/>
      <sheetName val="マスタデータ（DB格納用）"/>
      <sheetName val="SDB(1)"/>
      <sheetName val="提示用医科薬剤作表用ｙ-flag"/>
      <sheetName val="設定"/>
      <sheetName val="ﾍﾞｰｽ"/>
      <sheetName val="はじめに"/>
      <sheetName val="一覧表"/>
      <sheetName val="法1"/>
      <sheetName val="法2"/>
      <sheetName val="法3"/>
      <sheetName val="法4"/>
      <sheetName val="法5"/>
      <sheetName val="法6"/>
      <sheetName val="法7"/>
      <sheetName val="法8"/>
      <sheetName val="法9"/>
      <sheetName val="学1"/>
      <sheetName val="学2"/>
      <sheetName val="学3"/>
      <sheetName val="学4"/>
      <sheetName val="学5"/>
      <sheetName val="学6"/>
      <sheetName val="学7"/>
      <sheetName val="学8"/>
      <sheetName val="学9"/>
      <sheetName val="学10"/>
      <sheetName val="system-hojin-kikan"/>
      <sheetName val="system-gakno-kikan"/>
      <sheetName val="ルール表"/>
      <sheetName val="概算見積書"/>
      <sheetName val="パラメタ"/>
      <sheetName val="設定値"/>
      <sheetName val="設定シート"/>
      <sheetName val="表紙"/>
      <sheetName val="修正履歴"/>
      <sheetName val="ＰＴ障害管理台帳"/>
      <sheetName val="説明資料"/>
      <sheetName val="原因分類管理シート"/>
      <sheetName val="CONFIG"/>
    </sheetNames>
    <sheetDataSet>
      <sheetData sheetId="0"/>
      <sheetData sheetId="1" refreshError="1">
        <row r="2">
          <cell r="A2" t="str">
            <v>EMAIL</v>
          </cell>
          <cell r="B2" t="str">
            <v>CT受託銀行</v>
          </cell>
          <cell r="C2" t="str">
            <v>CTMMF分配金計算</v>
          </cell>
          <cell r="D2" t="str">
            <v>varchar</v>
          </cell>
          <cell r="E2">
            <v>100</v>
          </cell>
        </row>
        <row r="3">
          <cell r="A3" t="str">
            <v>EMAIL</v>
          </cell>
          <cell r="B3" t="str">
            <v>CT投信会社</v>
          </cell>
          <cell r="C3" t="str">
            <v>CTMMF分配金計算</v>
          </cell>
          <cell r="D3" t="str">
            <v>varchar</v>
          </cell>
          <cell r="E3">
            <v>100</v>
          </cell>
        </row>
        <row r="4">
          <cell r="A4" t="str">
            <v>EMAIL2</v>
          </cell>
          <cell r="B4" t="str">
            <v>CT受託銀行</v>
          </cell>
          <cell r="C4" t="str">
            <v>CT買戻し対象</v>
          </cell>
          <cell r="D4" t="str">
            <v>varchar</v>
          </cell>
          <cell r="E4">
            <v>100</v>
          </cell>
        </row>
        <row r="5">
          <cell r="A5" t="str">
            <v>FAX番号</v>
          </cell>
          <cell r="B5" t="str">
            <v>CT支店</v>
          </cell>
          <cell r="C5" t="str">
            <v>CT買戻し対象</v>
          </cell>
          <cell r="D5" t="str">
            <v>varchar</v>
          </cell>
          <cell r="E5">
            <v>20</v>
          </cell>
        </row>
        <row r="6">
          <cell r="A6" t="str">
            <v>FAX番号</v>
          </cell>
          <cell r="B6" t="str">
            <v>CT受託銀行</v>
          </cell>
          <cell r="C6" t="str">
            <v>CT為替レート登録区分</v>
          </cell>
          <cell r="D6" t="str">
            <v>varchar</v>
          </cell>
          <cell r="E6">
            <v>20</v>
          </cell>
        </row>
        <row r="7">
          <cell r="A7" t="str">
            <v>FAX番号</v>
          </cell>
          <cell r="B7" t="str">
            <v>CT投信会社</v>
          </cell>
          <cell r="C7" t="str">
            <v>CT為替レート登録区分</v>
          </cell>
          <cell r="D7" t="str">
            <v>varchar</v>
          </cell>
          <cell r="E7">
            <v>20</v>
          </cell>
        </row>
        <row r="8">
          <cell r="A8" t="str">
            <v>FAX番号2</v>
          </cell>
          <cell r="B8" t="str">
            <v>CT受託銀行</v>
          </cell>
          <cell r="C8" t="str">
            <v>CT管理会社</v>
          </cell>
          <cell r="D8" t="str">
            <v>varchar</v>
          </cell>
          <cell r="E8">
            <v>20</v>
          </cell>
        </row>
        <row r="9">
          <cell r="A9" t="str">
            <v>FD種類</v>
          </cell>
          <cell r="B9" t="str">
            <v>CT出金FD</v>
          </cell>
          <cell r="C9" t="str">
            <v>CT管理会社</v>
          </cell>
          <cell r="D9" t="str">
            <v>varchar</v>
          </cell>
          <cell r="E9">
            <v>20</v>
          </cell>
        </row>
        <row r="10">
          <cell r="A10" t="str">
            <v>MMF買戻し対象区分</v>
          </cell>
          <cell r="B10" t="str">
            <v>CT買戻し対象</v>
          </cell>
          <cell r="C10" t="str">
            <v>○</v>
          </cell>
          <cell r="D10" t="str">
            <v>varchar</v>
          </cell>
          <cell r="E10">
            <v>2</v>
          </cell>
        </row>
        <row r="11">
          <cell r="A11" t="str">
            <v>MMF分配金計算区分</v>
          </cell>
          <cell r="B11" t="str">
            <v>CTMMF分配金計算</v>
          </cell>
          <cell r="C11" t="str">
            <v>CT決済区分</v>
          </cell>
          <cell r="D11" t="str">
            <v>varchar</v>
          </cell>
          <cell r="E11">
            <v>20</v>
          </cell>
        </row>
        <row r="12">
          <cell r="A12" t="str">
            <v>OLE社印</v>
          </cell>
          <cell r="B12" t="str">
            <v>CTユーザ会社名</v>
          </cell>
          <cell r="C12" t="str">
            <v>CTシステムコード</v>
          </cell>
          <cell r="D12" t="str">
            <v>image</v>
          </cell>
          <cell r="E12">
            <v>7</v>
          </cell>
        </row>
        <row r="13">
          <cell r="A13" t="str">
            <v>OLE社名</v>
          </cell>
          <cell r="B13" t="str">
            <v>CTユーザ会社名</v>
          </cell>
          <cell r="C13" t="str">
            <v>CTシステムコード</v>
          </cell>
          <cell r="D13" t="str">
            <v>image</v>
          </cell>
          <cell r="E13">
            <v>6</v>
          </cell>
        </row>
        <row r="14">
          <cell r="A14" t="str">
            <v>ｶﾅ決済銀行支店名</v>
          </cell>
          <cell r="B14" t="str">
            <v>CT決済銀行支店</v>
          </cell>
          <cell r="C14" t="str">
            <v>CTシステムコード</v>
          </cell>
          <cell r="D14" t="str">
            <v>varchar</v>
          </cell>
          <cell r="E14">
            <v>15</v>
          </cell>
        </row>
        <row r="15">
          <cell r="A15" t="str">
            <v>ｶﾅ決済銀行名</v>
          </cell>
          <cell r="B15" t="str">
            <v>CT決済銀行</v>
          </cell>
          <cell r="C15" t="str">
            <v>CTシステムステイタス</v>
          </cell>
          <cell r="D15" t="str">
            <v>varchar</v>
          </cell>
          <cell r="E15">
            <v>15</v>
          </cell>
        </row>
        <row r="16">
          <cell r="A16" t="str">
            <v>ｶﾅ決済口座名義人</v>
          </cell>
          <cell r="B16" t="str">
            <v>CT受託銀行</v>
          </cell>
          <cell r="C16" t="str">
            <v>CTシステムステイタス</v>
          </cell>
          <cell r="D16" t="str">
            <v>varchar</v>
          </cell>
          <cell r="E16">
            <v>30</v>
          </cell>
        </row>
        <row r="17">
          <cell r="A17" t="str">
            <v>ｶﾅ決済口座名義人</v>
          </cell>
          <cell r="B17" t="str">
            <v>CT投信会社</v>
          </cell>
          <cell r="C17" t="str">
            <v>CTシステムステイタス</v>
          </cell>
          <cell r="D17" t="str">
            <v>varchar</v>
          </cell>
          <cell r="E17">
            <v>30</v>
          </cell>
        </row>
        <row r="18">
          <cell r="A18" t="str">
            <v>為替レート登録区分</v>
          </cell>
          <cell r="B18" t="str">
            <v>CT為替レート登録区分</v>
          </cell>
          <cell r="C18" t="str">
            <v>CTシステムステイタス</v>
          </cell>
          <cell r="D18" t="str">
            <v>bit</v>
          </cell>
          <cell r="E18">
            <v>2</v>
          </cell>
        </row>
        <row r="19">
          <cell r="A19" t="str">
            <v>管理会社コード</v>
          </cell>
          <cell r="B19" t="str">
            <v>CT管理会社</v>
          </cell>
          <cell r="C19" t="str">
            <v>CTシステムステイタス</v>
          </cell>
          <cell r="D19" t="str">
            <v>bit</v>
          </cell>
          <cell r="E19">
            <v>3</v>
          </cell>
        </row>
        <row r="20">
          <cell r="A20" t="str">
            <v>管理会社名</v>
          </cell>
          <cell r="B20" t="str">
            <v>CT管理会社</v>
          </cell>
          <cell r="C20" t="str">
            <v>CTシステムステイタス</v>
          </cell>
          <cell r="D20" t="str">
            <v>varchar</v>
          </cell>
          <cell r="E20">
            <v>50</v>
          </cell>
        </row>
        <row r="21">
          <cell r="A21" t="str">
            <v>キャッシング上限</v>
          </cell>
          <cell r="B21" t="str">
            <v>CTユーザ会社名</v>
          </cell>
          <cell r="C21" t="str">
            <v>CT代行証券会社</v>
          </cell>
          <cell r="D21" t="str">
            <v>money</v>
          </cell>
          <cell r="E21">
            <v>3</v>
          </cell>
        </row>
        <row r="22">
          <cell r="A22" t="str">
            <v>決済区分コード</v>
          </cell>
          <cell r="B22" t="str">
            <v>CT決済区分</v>
          </cell>
          <cell r="C22" t="str">
            <v>CT代行証券会社</v>
          </cell>
          <cell r="D22" t="str">
            <v>varchar</v>
          </cell>
          <cell r="E22">
            <v>50</v>
          </cell>
        </row>
        <row r="23">
          <cell r="A23" t="str">
            <v>項番</v>
          </cell>
          <cell r="B23" t="str">
            <v>CT帳票文言</v>
          </cell>
          <cell r="C23" t="str">
            <v>○</v>
          </cell>
          <cell r="D23" t="str">
            <v>smallint</v>
          </cell>
        </row>
        <row r="24">
          <cell r="A24" t="str">
            <v>システムコード</v>
          </cell>
          <cell r="B24" t="str">
            <v>CTシステムコード</v>
          </cell>
          <cell r="C24" t="str">
            <v>CT帳票文言</v>
          </cell>
          <cell r="D24" t="str">
            <v>varchar</v>
          </cell>
          <cell r="E24">
            <v>6</v>
          </cell>
        </row>
        <row r="25">
          <cell r="A25" t="str">
            <v>ソートキー</v>
          </cell>
          <cell r="B25" t="str">
            <v>CTシステムコード</v>
          </cell>
          <cell r="C25" t="str">
            <v>○</v>
          </cell>
          <cell r="D25" t="str">
            <v>varchar</v>
          </cell>
          <cell r="E25">
            <v>7</v>
          </cell>
        </row>
        <row r="26">
          <cell r="A26" t="str">
            <v>代行証券会社コード</v>
          </cell>
          <cell r="B26" t="str">
            <v>CT代行証券会社</v>
          </cell>
          <cell r="C26" t="str">
            <v>CT帳票文言</v>
          </cell>
          <cell r="D26" t="str">
            <v>varchar</v>
          </cell>
          <cell r="E26">
            <v>50</v>
          </cell>
        </row>
        <row r="27">
          <cell r="A27" t="str">
            <v>帳票キー</v>
          </cell>
          <cell r="B27" t="str">
            <v>CT帳票文言</v>
          </cell>
          <cell r="C27" t="str">
            <v>CT帳票文言</v>
          </cell>
          <cell r="D27" t="str">
            <v>varchar</v>
          </cell>
          <cell r="E27">
            <v>255</v>
          </cell>
        </row>
        <row r="28">
          <cell r="A28" t="str">
            <v>帳票名</v>
          </cell>
          <cell r="B28" t="str">
            <v>CT帳票文言</v>
          </cell>
          <cell r="C28" t="str">
            <v>○</v>
          </cell>
          <cell r="D28" t="str">
            <v>varchar</v>
          </cell>
          <cell r="E28">
            <v>50</v>
          </cell>
        </row>
        <row r="29">
          <cell r="A29" t="str">
            <v>テーブル名</v>
          </cell>
          <cell r="B29" t="str">
            <v>CTテーブル更新情報</v>
          </cell>
          <cell r="C29" t="str">
            <v>CTテーブル更新情報</v>
          </cell>
          <cell r="D29" t="str">
            <v>datetime</v>
          </cell>
          <cell r="E29">
            <v>30</v>
          </cell>
        </row>
        <row r="30">
          <cell r="A30" t="str">
            <v>テーブル名</v>
          </cell>
          <cell r="B30" t="str">
            <v>CT保有月数</v>
          </cell>
          <cell r="C30" t="str">
            <v>○</v>
          </cell>
          <cell r="D30" t="str">
            <v>varchar</v>
          </cell>
          <cell r="E30">
            <v>50</v>
          </cell>
        </row>
        <row r="31">
          <cell r="A31" t="str">
            <v>テーブル名</v>
          </cell>
          <cell r="B31" t="str">
            <v>CT帳票名</v>
          </cell>
          <cell r="C31" t="str">
            <v>CTメッセージ</v>
          </cell>
          <cell r="D31" t="str">
            <v>varchar</v>
          </cell>
          <cell r="E31">
            <v>50</v>
          </cell>
        </row>
        <row r="32">
          <cell r="A32" t="str">
            <v>パスワード</v>
          </cell>
          <cell r="B32" t="str">
            <v>CTユーザ情報</v>
          </cell>
          <cell r="C32" t="str">
            <v>CTユーザ会社名</v>
          </cell>
          <cell r="D32" t="str">
            <v>varchar</v>
          </cell>
          <cell r="E32">
            <v>10</v>
          </cell>
        </row>
        <row r="33">
          <cell r="A33" t="str">
            <v>表示位置</v>
          </cell>
          <cell r="B33" t="str">
            <v>CT帳票文言</v>
          </cell>
          <cell r="C33" t="str">
            <v>CTユーザ会社名</v>
          </cell>
          <cell r="D33" t="str">
            <v>varchar</v>
          </cell>
          <cell r="E33">
            <v>50</v>
          </cell>
        </row>
        <row r="34">
          <cell r="A34" t="str">
            <v>ファイル名</v>
          </cell>
          <cell r="B34" t="str">
            <v>CT出金FD</v>
          </cell>
          <cell r="C34" t="str">
            <v>CTユーザ会社名</v>
          </cell>
          <cell r="D34" t="str">
            <v>varchar</v>
          </cell>
          <cell r="E34">
            <v>255</v>
          </cell>
        </row>
        <row r="35">
          <cell r="A35" t="str">
            <v>マル優年齢</v>
          </cell>
          <cell r="B35" t="str">
            <v>CTユーザ会社名</v>
          </cell>
          <cell r="C35" t="str">
            <v>CTユーザ会社名</v>
          </cell>
          <cell r="D35" t="str">
            <v>int</v>
          </cell>
        </row>
        <row r="36">
          <cell r="A36" t="str">
            <v>メッセージ</v>
          </cell>
          <cell r="B36" t="str">
            <v>CTメッセージ</v>
          </cell>
          <cell r="C36" t="str">
            <v>CTユーザ会社名</v>
          </cell>
          <cell r="D36" t="str">
            <v>varchar</v>
          </cell>
          <cell r="E36">
            <v>255</v>
          </cell>
        </row>
        <row r="37">
          <cell r="A37" t="str">
            <v>メッセージコード</v>
          </cell>
          <cell r="B37" t="str">
            <v>CTメッセージ</v>
          </cell>
          <cell r="C37" t="str">
            <v>CTユーザ会社名</v>
          </cell>
          <cell r="D37" t="str">
            <v>varchar</v>
          </cell>
          <cell r="E37">
            <v>2</v>
          </cell>
        </row>
        <row r="38">
          <cell r="A38" t="str">
            <v>文言</v>
          </cell>
          <cell r="B38" t="str">
            <v>CT帳票文言</v>
          </cell>
          <cell r="C38" t="str">
            <v>CTユーザ会社名</v>
          </cell>
          <cell r="D38" t="str">
            <v>varchar</v>
          </cell>
          <cell r="E38">
            <v>255</v>
          </cell>
        </row>
        <row r="39">
          <cell r="A39" t="str">
            <v>ユーザID</v>
          </cell>
          <cell r="B39" t="str">
            <v>CTユーザ情報</v>
          </cell>
          <cell r="C39" t="str">
            <v>CTユーザ会社名</v>
          </cell>
          <cell r="D39" t="str">
            <v>varchar</v>
          </cell>
          <cell r="E39">
            <v>2</v>
          </cell>
        </row>
        <row r="40">
          <cell r="A40" t="str">
            <v>ユーザ権限</v>
          </cell>
          <cell r="B40" t="str">
            <v>CTユーザ情報</v>
          </cell>
          <cell r="C40" t="str">
            <v>CTユーザ会社名</v>
          </cell>
          <cell r="D40" t="str">
            <v>varchar</v>
          </cell>
          <cell r="E40">
            <v>20</v>
          </cell>
        </row>
        <row r="41">
          <cell r="A41" t="str">
            <v>ユーザ名</v>
          </cell>
          <cell r="B41" t="str">
            <v>CTユーザ会社名</v>
          </cell>
          <cell r="C41" t="str">
            <v>CTユーザ会社名</v>
          </cell>
          <cell r="D41" t="str">
            <v>varchar</v>
          </cell>
          <cell r="E41">
            <v>4</v>
          </cell>
        </row>
        <row r="42">
          <cell r="A42" t="str">
            <v>ユーザ名</v>
          </cell>
          <cell r="B42" t="str">
            <v>CTユーザ情報</v>
          </cell>
          <cell r="C42" t="str">
            <v>CTユーザ会社名</v>
          </cell>
          <cell r="D42" t="str">
            <v>varchar</v>
          </cell>
          <cell r="E42">
            <v>50</v>
          </cell>
        </row>
        <row r="43">
          <cell r="A43" t="str">
            <v>リアル処理実行中フラグ</v>
          </cell>
          <cell r="B43" t="str">
            <v>CTシステムステイタス</v>
          </cell>
          <cell r="C43" t="str">
            <v>CTユーザ会社名</v>
          </cell>
          <cell r="D43" t="str">
            <v>varchar</v>
          </cell>
          <cell r="E43">
            <v>13</v>
          </cell>
        </row>
        <row r="44">
          <cell r="A44" t="str">
            <v>リアル処理終了フラグ</v>
          </cell>
          <cell r="B44" t="str">
            <v>CTシステムステイタス</v>
          </cell>
          <cell r="C44" t="str">
            <v>CTユーザ会社名</v>
          </cell>
          <cell r="D44" t="str">
            <v>varchar</v>
          </cell>
          <cell r="E44">
            <v>13</v>
          </cell>
        </row>
        <row r="45">
          <cell r="A45" t="str">
            <v>リスク分類コード</v>
          </cell>
          <cell r="B45" t="str">
            <v>CTリスク分類</v>
          </cell>
          <cell r="C45" t="str">
            <v>CTユーザ会社名</v>
          </cell>
          <cell r="D45" t="str">
            <v>varchar</v>
          </cell>
          <cell r="E45">
            <v>12</v>
          </cell>
        </row>
        <row r="46">
          <cell r="A46" t="str">
            <v>レポート名</v>
          </cell>
          <cell r="B46" t="str">
            <v>CT帳票名</v>
          </cell>
          <cell r="C46" t="str">
            <v>CTユーザ会社名</v>
          </cell>
          <cell r="D46" t="str">
            <v>varchar</v>
          </cell>
          <cell r="E46">
            <v>50</v>
          </cell>
        </row>
        <row r="47">
          <cell r="A47" t="str">
            <v>ログインフラグ</v>
          </cell>
          <cell r="B47" t="str">
            <v>CTユーザ情報</v>
          </cell>
          <cell r="C47" t="str">
            <v>CTユーザ会社名</v>
          </cell>
          <cell r="D47" t="str">
            <v>bit</v>
          </cell>
        </row>
        <row r="48">
          <cell r="A48" t="str">
            <v>案内指定区分コード</v>
          </cell>
          <cell r="B48" t="str">
            <v>CT案内指定区分</v>
          </cell>
          <cell r="C48" t="str">
            <v>CTユーザ会社名</v>
          </cell>
          <cell r="D48" t="str">
            <v>varchar</v>
          </cell>
          <cell r="E48">
            <v>12</v>
          </cell>
        </row>
        <row r="49">
          <cell r="A49" t="str">
            <v>為替レート登録区分</v>
          </cell>
          <cell r="B49" t="str">
            <v>CTユーザ会社名</v>
          </cell>
          <cell r="C49" t="str">
            <v>CTユーザ会社名</v>
          </cell>
          <cell r="D49" t="str">
            <v>varchar</v>
          </cell>
          <cell r="E49">
            <v>2</v>
          </cell>
        </row>
        <row r="50">
          <cell r="A50" t="str">
            <v>移管方法</v>
          </cell>
          <cell r="B50" t="str">
            <v>CT移管</v>
          </cell>
          <cell r="C50" t="str">
            <v>CTユーザ会社名</v>
          </cell>
          <cell r="D50" t="str">
            <v>varchar</v>
          </cell>
          <cell r="E50">
            <v>32</v>
          </cell>
        </row>
        <row r="51">
          <cell r="A51" t="str">
            <v>印刷開始頁</v>
          </cell>
          <cell r="B51" t="str">
            <v>CT帳票名</v>
          </cell>
          <cell r="C51" t="str">
            <v>CTユーザ会社名</v>
          </cell>
          <cell r="D51" t="str">
            <v>int</v>
          </cell>
          <cell r="E51">
            <v>32</v>
          </cell>
        </row>
        <row r="52">
          <cell r="A52" t="str">
            <v>印刷区分</v>
          </cell>
          <cell r="B52" t="str">
            <v>CT帳票名</v>
          </cell>
          <cell r="C52" t="str">
            <v>CTユーザ会社名</v>
          </cell>
          <cell r="D52" t="str">
            <v>bit</v>
          </cell>
        </row>
        <row r="53">
          <cell r="A53" t="str">
            <v>印刷終了頁</v>
          </cell>
          <cell r="B53" t="str">
            <v>CT帳票名</v>
          </cell>
          <cell r="C53" t="str">
            <v>CTユーザ会社名</v>
          </cell>
          <cell r="D53" t="str">
            <v>int</v>
          </cell>
        </row>
        <row r="54">
          <cell r="A54" t="str">
            <v>科目コード</v>
          </cell>
          <cell r="B54" t="str">
            <v>CT科目</v>
          </cell>
          <cell r="C54" t="str">
            <v>CTユーザ会社名</v>
          </cell>
          <cell r="D54" t="str">
            <v>varchar</v>
          </cell>
          <cell r="E54">
            <v>20</v>
          </cell>
        </row>
        <row r="55">
          <cell r="A55" t="str">
            <v>開始年</v>
          </cell>
          <cell r="B55" t="str">
            <v>CT休日_月日指定</v>
          </cell>
          <cell r="C55" t="str">
            <v>CTユーザ会社名</v>
          </cell>
          <cell r="D55" t="str">
            <v>int</v>
          </cell>
        </row>
        <row r="56">
          <cell r="A56" t="str">
            <v>開始年</v>
          </cell>
          <cell r="B56" t="str">
            <v>CT休日_曜日指定</v>
          </cell>
          <cell r="C56" t="str">
            <v>CTユーザ情報</v>
          </cell>
          <cell r="D56" t="str">
            <v>int</v>
          </cell>
          <cell r="E56">
            <v>10</v>
          </cell>
        </row>
        <row r="57">
          <cell r="A57" t="str">
            <v>外貨MMFリアル処理</v>
          </cell>
          <cell r="B57" t="str">
            <v>CTユーザ会社名</v>
          </cell>
          <cell r="C57" t="str">
            <v>CTユーザ情報</v>
          </cell>
          <cell r="D57" t="str">
            <v>varchar</v>
          </cell>
          <cell r="E57">
            <v>2</v>
          </cell>
        </row>
        <row r="58">
          <cell r="A58" t="str">
            <v>外貨MMF買戻し対象</v>
          </cell>
          <cell r="B58" t="str">
            <v>CTユーザ会社名</v>
          </cell>
          <cell r="C58" t="str">
            <v>CTユーザ情報</v>
          </cell>
          <cell r="D58" t="str">
            <v>varchar</v>
          </cell>
          <cell r="E58">
            <v>2</v>
          </cell>
        </row>
        <row r="59">
          <cell r="A59" t="str">
            <v>外貨MMF分配金計算</v>
          </cell>
          <cell r="B59" t="str">
            <v>CTユーザ会社名</v>
          </cell>
          <cell r="C59" t="str">
            <v>CTユーザ情報</v>
          </cell>
          <cell r="D59" t="str">
            <v>varchar</v>
          </cell>
          <cell r="E59">
            <v>2</v>
          </cell>
        </row>
        <row r="60">
          <cell r="A60" t="str">
            <v>確認書類区分コード</v>
          </cell>
          <cell r="B60" t="str">
            <v>CT本人確認書類</v>
          </cell>
          <cell r="C60" t="str">
            <v>CTユーザ情報</v>
          </cell>
          <cell r="D60" t="str">
            <v>bit</v>
          </cell>
          <cell r="E60">
            <v>2</v>
          </cell>
        </row>
        <row r="61">
          <cell r="A61" t="str">
            <v>休日区分</v>
          </cell>
          <cell r="B61" t="str">
            <v>CT休日区分</v>
          </cell>
          <cell r="C61" t="str">
            <v>CTユーザ情報</v>
          </cell>
          <cell r="D61" t="str">
            <v>varchar</v>
          </cell>
          <cell r="E61">
            <v>3</v>
          </cell>
        </row>
        <row r="62">
          <cell r="A62" t="str">
            <v>休日区分</v>
          </cell>
          <cell r="B62" t="str">
            <v>CT休日_月日指定</v>
          </cell>
          <cell r="C62" t="str">
            <v>CTユーザ情報</v>
          </cell>
          <cell r="D62" t="str">
            <v>int</v>
          </cell>
          <cell r="E62">
            <v>50</v>
          </cell>
        </row>
        <row r="63">
          <cell r="A63" t="str">
            <v>休日再投資実行中フラグ</v>
          </cell>
          <cell r="B63" t="str">
            <v>CTシステムステイタス</v>
          </cell>
          <cell r="C63" t="str">
            <v>CTリスク分類</v>
          </cell>
          <cell r="D63" t="str">
            <v>bit</v>
          </cell>
          <cell r="E63">
            <v>2</v>
          </cell>
        </row>
        <row r="64">
          <cell r="A64" t="str">
            <v>局番桁数</v>
          </cell>
          <cell r="B64" t="str">
            <v>CT受託銀行</v>
          </cell>
          <cell r="C64" t="str">
            <v>CTリスク分類</v>
          </cell>
          <cell r="D64" t="str">
            <v>int</v>
          </cell>
          <cell r="E64">
            <v>50</v>
          </cell>
        </row>
        <row r="65">
          <cell r="A65" t="str">
            <v>局番桁数2</v>
          </cell>
          <cell r="B65" t="str">
            <v>CT受託銀行</v>
          </cell>
          <cell r="C65" t="str">
            <v>CT案内指定区分</v>
          </cell>
          <cell r="D65" t="str">
            <v>int</v>
          </cell>
          <cell r="E65">
            <v>2</v>
          </cell>
        </row>
        <row r="66">
          <cell r="A66" t="str">
            <v>銀行コード</v>
          </cell>
          <cell r="B66" t="str">
            <v>CT受託銀行</v>
          </cell>
          <cell r="C66" t="str">
            <v>CT案内指定区分</v>
          </cell>
          <cell r="D66" t="str">
            <v>varchar</v>
          </cell>
          <cell r="E66">
            <v>50</v>
          </cell>
        </row>
        <row r="67">
          <cell r="A67" t="str">
            <v>銀行名</v>
          </cell>
          <cell r="B67" t="str">
            <v>CT受託銀行</v>
          </cell>
          <cell r="C67" t="str">
            <v>CT移管</v>
          </cell>
          <cell r="D67" t="str">
            <v>varchar</v>
          </cell>
          <cell r="E67">
            <v>50</v>
          </cell>
        </row>
        <row r="68">
          <cell r="A68" t="str">
            <v>決済科目コード</v>
          </cell>
          <cell r="B68" t="str">
            <v>CT受託銀行</v>
          </cell>
          <cell r="C68" t="str">
            <v>CT移管</v>
          </cell>
          <cell r="D68" t="str">
            <v>varchar</v>
          </cell>
          <cell r="E68">
            <v>2</v>
          </cell>
        </row>
        <row r="69">
          <cell r="A69" t="str">
            <v>決済科目コード</v>
          </cell>
          <cell r="B69" t="str">
            <v>CT投信会社</v>
          </cell>
          <cell r="C69" t="str">
            <v>CT科目</v>
          </cell>
          <cell r="D69" t="str">
            <v>varchar</v>
          </cell>
          <cell r="E69">
            <v>2</v>
          </cell>
        </row>
        <row r="70">
          <cell r="A70" t="str">
            <v>決済銀行コード</v>
          </cell>
          <cell r="B70" t="str">
            <v>CT決済銀行</v>
          </cell>
          <cell r="C70" t="str">
            <v>CT科目</v>
          </cell>
          <cell r="D70" t="str">
            <v>varchar</v>
          </cell>
          <cell r="E70">
            <v>4</v>
          </cell>
        </row>
        <row r="71">
          <cell r="A71" t="str">
            <v>決済銀行コード</v>
          </cell>
          <cell r="B71" t="str">
            <v>CT決済銀行支店</v>
          </cell>
          <cell r="C71" t="str">
            <v>CT科目</v>
          </cell>
          <cell r="D71" t="str">
            <v>varchar</v>
          </cell>
          <cell r="E71">
            <v>10</v>
          </cell>
        </row>
        <row r="72">
          <cell r="A72" t="str">
            <v>決済銀行コード</v>
          </cell>
          <cell r="B72" t="str">
            <v>CT受託銀行</v>
          </cell>
          <cell r="C72" t="str">
            <v>CT休日_月日指定</v>
          </cell>
          <cell r="D72" t="str">
            <v>varchar</v>
          </cell>
          <cell r="E72">
            <v>4</v>
          </cell>
        </row>
        <row r="73">
          <cell r="A73" t="str">
            <v>決済銀行コード</v>
          </cell>
          <cell r="B73" t="str">
            <v>CT投信会社</v>
          </cell>
          <cell r="C73" t="str">
            <v>CT休日_月日指定</v>
          </cell>
          <cell r="D73" t="str">
            <v>varchar</v>
          </cell>
          <cell r="E73">
            <v>4</v>
          </cell>
        </row>
        <row r="74">
          <cell r="A74" t="str">
            <v>決済銀行支店コード</v>
          </cell>
          <cell r="B74" t="str">
            <v>CT決済銀行支店</v>
          </cell>
          <cell r="C74" t="str">
            <v>CT休日_月日指定</v>
          </cell>
          <cell r="D74" t="str">
            <v>int</v>
          </cell>
          <cell r="E74">
            <v>4</v>
          </cell>
        </row>
        <row r="75">
          <cell r="A75" t="str">
            <v>決済銀行支店名</v>
          </cell>
          <cell r="B75" t="str">
            <v>CT決済銀行支店</v>
          </cell>
          <cell r="C75" t="str">
            <v>CT休日_月日指定</v>
          </cell>
          <cell r="D75" t="str">
            <v>varchar</v>
          </cell>
          <cell r="E75">
            <v>50</v>
          </cell>
        </row>
        <row r="76">
          <cell r="A76" t="str">
            <v>決済銀行名</v>
          </cell>
          <cell r="B76" t="str">
            <v>CT決済銀行</v>
          </cell>
          <cell r="C76" t="str">
            <v>CT休日_月日指定</v>
          </cell>
          <cell r="D76" t="str">
            <v>varchar</v>
          </cell>
          <cell r="E76">
            <v>50</v>
          </cell>
        </row>
        <row r="77">
          <cell r="A77" t="str">
            <v>決済口座番号</v>
          </cell>
          <cell r="B77" t="str">
            <v>CT受託銀行</v>
          </cell>
          <cell r="C77" t="str">
            <v>CT休日_月日指定</v>
          </cell>
          <cell r="D77" t="str">
            <v>varchar</v>
          </cell>
          <cell r="E77">
            <v>10</v>
          </cell>
        </row>
        <row r="78">
          <cell r="A78" t="str">
            <v>決済口座番号</v>
          </cell>
          <cell r="B78" t="str">
            <v>CT投信会社</v>
          </cell>
          <cell r="C78" t="str">
            <v>CT休日_春分秋分</v>
          </cell>
          <cell r="D78" t="str">
            <v>varchar</v>
          </cell>
          <cell r="E78">
            <v>10</v>
          </cell>
        </row>
        <row r="79">
          <cell r="A79" t="str">
            <v>決済支店コード</v>
          </cell>
          <cell r="B79" t="str">
            <v>CT受託銀行</v>
          </cell>
          <cell r="C79" t="str">
            <v>CT休日_春分秋分</v>
          </cell>
          <cell r="D79" t="str">
            <v>varchar</v>
          </cell>
          <cell r="E79">
            <v>3</v>
          </cell>
        </row>
        <row r="80">
          <cell r="A80" t="str">
            <v>決済支店コード</v>
          </cell>
          <cell r="B80" t="str">
            <v>CT投信会社</v>
          </cell>
          <cell r="C80" t="str">
            <v>CT休日_曜日指定</v>
          </cell>
          <cell r="D80" t="str">
            <v>varchar</v>
          </cell>
          <cell r="E80">
            <v>3</v>
          </cell>
        </row>
        <row r="81">
          <cell r="A81" t="str">
            <v>月</v>
          </cell>
          <cell r="B81" t="str">
            <v>CT休日_月日指定</v>
          </cell>
          <cell r="C81" t="str">
            <v>○</v>
          </cell>
          <cell r="D81" t="str">
            <v>int</v>
          </cell>
        </row>
        <row r="82">
          <cell r="A82" t="str">
            <v>月</v>
          </cell>
          <cell r="B82" t="str">
            <v>CT休日_曜日指定</v>
          </cell>
          <cell r="C82" t="str">
            <v>○</v>
          </cell>
          <cell r="D82" t="str">
            <v>int</v>
          </cell>
        </row>
        <row r="83">
          <cell r="A83" t="str">
            <v>肩書区分コード</v>
          </cell>
          <cell r="B83" t="str">
            <v>CT肩書区分</v>
          </cell>
          <cell r="C83" t="str">
            <v>CT休日_曜日指定</v>
          </cell>
          <cell r="D83" t="str">
            <v>int</v>
          </cell>
          <cell r="E83">
            <v>2</v>
          </cell>
        </row>
        <row r="84">
          <cell r="A84" t="str">
            <v>呼称_科目</v>
          </cell>
          <cell r="B84" t="str">
            <v>CTユーザ会社名</v>
          </cell>
          <cell r="C84" t="str">
            <v>CT休日_曜日指定</v>
          </cell>
          <cell r="D84" t="str">
            <v>varchar</v>
          </cell>
          <cell r="E84">
            <v>4</v>
          </cell>
        </row>
        <row r="85">
          <cell r="A85" t="str">
            <v>呼称_口座番号</v>
          </cell>
          <cell r="B85" t="str">
            <v>CTユーザ会社名</v>
          </cell>
          <cell r="C85" t="str">
            <v>CT休日_曜日指定</v>
          </cell>
          <cell r="D85" t="str">
            <v>varchar</v>
          </cell>
          <cell r="E85">
            <v>8</v>
          </cell>
        </row>
        <row r="86">
          <cell r="A86" t="str">
            <v>呼称_支店</v>
          </cell>
          <cell r="B86" t="str">
            <v>CTユーザ会社名</v>
          </cell>
          <cell r="C86" t="str">
            <v>CT休日区分</v>
          </cell>
          <cell r="D86" t="str">
            <v>varchar</v>
          </cell>
          <cell r="E86">
            <v>8</v>
          </cell>
        </row>
        <row r="87">
          <cell r="A87" t="str">
            <v>顧客コード体系</v>
          </cell>
          <cell r="B87" t="str">
            <v>CTユーザ会社名</v>
          </cell>
          <cell r="C87" t="str">
            <v>CT休日区分</v>
          </cell>
          <cell r="D87" t="str">
            <v>varchar</v>
          </cell>
          <cell r="E87">
            <v>2</v>
          </cell>
        </row>
        <row r="88">
          <cell r="A88" t="str">
            <v>公社債_株式</v>
          </cell>
          <cell r="B88" t="str">
            <v>CT有価証券取引税</v>
          </cell>
          <cell r="C88" t="str">
            <v>CT休日区分</v>
          </cell>
          <cell r="D88" t="str">
            <v>varchar</v>
          </cell>
          <cell r="E88">
            <v>20</v>
          </cell>
        </row>
        <row r="89">
          <cell r="A89" t="str">
            <v>口座ステイタス区分コード</v>
          </cell>
          <cell r="B89" t="str">
            <v>CT口座ステイタス</v>
          </cell>
          <cell r="C89" t="str">
            <v>○</v>
          </cell>
          <cell r="D89" t="str">
            <v>varchar</v>
          </cell>
          <cell r="E89">
            <v>2</v>
          </cell>
        </row>
        <row r="90">
          <cell r="A90" t="str">
            <v>更新年月日</v>
          </cell>
          <cell r="B90" t="str">
            <v>CTテーブル更新情報</v>
          </cell>
          <cell r="C90" t="str">
            <v>CT決済銀行</v>
          </cell>
          <cell r="D90" t="str">
            <v>datetime</v>
          </cell>
          <cell r="E90">
            <v>15</v>
          </cell>
        </row>
        <row r="91">
          <cell r="A91" t="str">
            <v>項番</v>
          </cell>
          <cell r="B91" t="str">
            <v>CT出金FD</v>
          </cell>
          <cell r="C91" t="str">
            <v>CT決済銀行</v>
          </cell>
          <cell r="D91" t="str">
            <v>varchar</v>
          </cell>
          <cell r="E91">
            <v>50</v>
          </cell>
        </row>
        <row r="92">
          <cell r="A92" t="str">
            <v>項番</v>
          </cell>
          <cell r="B92" t="str">
            <v>CT帳面文言</v>
          </cell>
          <cell r="C92" t="str">
            <v>○</v>
          </cell>
          <cell r="D92" t="str">
            <v>int</v>
          </cell>
          <cell r="E92">
            <v>4</v>
          </cell>
        </row>
        <row r="93">
          <cell r="A93" t="str">
            <v>使用システム</v>
          </cell>
          <cell r="B93" t="str">
            <v>CTユーザ会社名</v>
          </cell>
          <cell r="C93" t="str">
            <v>CT決済銀行支店</v>
          </cell>
          <cell r="D93" t="str">
            <v>varchar</v>
          </cell>
          <cell r="E93">
            <v>12</v>
          </cell>
        </row>
        <row r="94">
          <cell r="A94" t="str">
            <v>市外局番桁数</v>
          </cell>
          <cell r="B94" t="str">
            <v>CT受託銀行</v>
          </cell>
          <cell r="C94" t="str">
            <v>CT決済銀行支店</v>
          </cell>
          <cell r="D94" t="str">
            <v>int</v>
          </cell>
          <cell r="E94">
            <v>15</v>
          </cell>
        </row>
        <row r="95">
          <cell r="A95" t="str">
            <v>市外局番桁数2</v>
          </cell>
          <cell r="B95" t="str">
            <v>CT受託銀行</v>
          </cell>
          <cell r="C95" t="str">
            <v>CT決済銀行支店</v>
          </cell>
          <cell r="D95" t="str">
            <v>int</v>
          </cell>
          <cell r="E95">
            <v>50</v>
          </cell>
        </row>
        <row r="96">
          <cell r="A96" t="str">
            <v>市区町村コード</v>
          </cell>
          <cell r="B96" t="str">
            <v>CT市区町村</v>
          </cell>
          <cell r="C96" t="str">
            <v>○</v>
          </cell>
          <cell r="D96" t="str">
            <v>varchar</v>
          </cell>
          <cell r="E96">
            <v>3</v>
          </cell>
        </row>
        <row r="97">
          <cell r="A97" t="str">
            <v>市区町村コード</v>
          </cell>
          <cell r="B97" t="str">
            <v>CT支店</v>
          </cell>
          <cell r="C97" t="str">
            <v>CT肩書区分</v>
          </cell>
          <cell r="D97" t="str">
            <v>varchar</v>
          </cell>
          <cell r="E97">
            <v>3</v>
          </cell>
        </row>
        <row r="98">
          <cell r="A98" t="str">
            <v>市区町村名</v>
          </cell>
          <cell r="B98" t="str">
            <v>CT市区町村</v>
          </cell>
          <cell r="C98" t="str">
            <v>CT口座ステイタス</v>
          </cell>
          <cell r="D98" t="str">
            <v>varchar</v>
          </cell>
          <cell r="E98">
            <v>50</v>
          </cell>
        </row>
        <row r="99">
          <cell r="A99" t="str">
            <v>市区町村名</v>
          </cell>
          <cell r="B99" t="str">
            <v>CT郵便番号</v>
          </cell>
          <cell r="C99" t="str">
            <v>CT口座ステイタス</v>
          </cell>
          <cell r="D99" t="str">
            <v>varchar</v>
          </cell>
          <cell r="E99">
            <v>50</v>
          </cell>
        </row>
        <row r="100">
          <cell r="A100" t="str">
            <v>支店コード</v>
          </cell>
          <cell r="B100" t="str">
            <v>CT支店</v>
          </cell>
          <cell r="C100" t="str">
            <v>○</v>
          </cell>
          <cell r="D100" t="str">
            <v>varchar</v>
          </cell>
          <cell r="E100">
            <v>3</v>
          </cell>
        </row>
        <row r="101">
          <cell r="A101" t="str">
            <v>支店出力</v>
          </cell>
          <cell r="B101" t="str">
            <v>CT帳票名</v>
          </cell>
          <cell r="C101" t="str">
            <v>CT市区町村</v>
          </cell>
          <cell r="D101" t="str">
            <v>bit</v>
          </cell>
          <cell r="E101">
            <v>2</v>
          </cell>
        </row>
        <row r="102">
          <cell r="A102" t="str">
            <v>支店名</v>
          </cell>
          <cell r="B102" t="str">
            <v>CT支店</v>
          </cell>
          <cell r="C102" t="str">
            <v>CT市区町村</v>
          </cell>
          <cell r="D102" t="str">
            <v>varchar</v>
          </cell>
          <cell r="E102">
            <v>50</v>
          </cell>
        </row>
        <row r="103">
          <cell r="A103" t="str">
            <v>資金性格区分コード</v>
          </cell>
          <cell r="B103" t="str">
            <v>CT資金性格</v>
          </cell>
          <cell r="C103" t="str">
            <v>○</v>
          </cell>
          <cell r="D103" t="str">
            <v>varchar</v>
          </cell>
          <cell r="E103">
            <v>2</v>
          </cell>
        </row>
        <row r="104">
          <cell r="A104" t="str">
            <v>社印表示</v>
          </cell>
          <cell r="B104" t="str">
            <v>CTユーザ会社名</v>
          </cell>
          <cell r="C104" t="str">
            <v>CT支店</v>
          </cell>
          <cell r="D104" t="str">
            <v>bit</v>
          </cell>
          <cell r="E104">
            <v>20</v>
          </cell>
        </row>
        <row r="105">
          <cell r="A105" t="str">
            <v>社名表示</v>
          </cell>
          <cell r="B105" t="str">
            <v>CTユーザ会社名</v>
          </cell>
          <cell r="C105" t="str">
            <v>CT支店</v>
          </cell>
          <cell r="D105" t="str">
            <v>bit</v>
          </cell>
          <cell r="E105">
            <v>3</v>
          </cell>
        </row>
        <row r="106">
          <cell r="A106" t="str">
            <v>取扱店コード</v>
          </cell>
          <cell r="B106" t="str">
            <v>CTユーザ情報</v>
          </cell>
          <cell r="C106" t="str">
            <v>CT支店</v>
          </cell>
          <cell r="D106" t="str">
            <v>varchar</v>
          </cell>
          <cell r="E106">
            <v>3</v>
          </cell>
        </row>
        <row r="107">
          <cell r="A107" t="str">
            <v>取引動機区分コード</v>
          </cell>
          <cell r="B107" t="str">
            <v>CT取引動機</v>
          </cell>
          <cell r="C107" t="str">
            <v>CT支店</v>
          </cell>
          <cell r="D107" t="str">
            <v>varchar</v>
          </cell>
          <cell r="E107">
            <v>12</v>
          </cell>
        </row>
        <row r="108">
          <cell r="A108" t="str">
            <v>取引方式区分コード</v>
          </cell>
          <cell r="B108" t="str">
            <v>CT取引方式区分</v>
          </cell>
          <cell r="C108" t="str">
            <v>CT支店</v>
          </cell>
          <cell r="D108" t="str">
            <v>varchar</v>
          </cell>
          <cell r="E108">
            <v>32</v>
          </cell>
        </row>
        <row r="109">
          <cell r="A109" t="str">
            <v>終了年</v>
          </cell>
          <cell r="B109" t="str">
            <v>CT休日_月日指定</v>
          </cell>
          <cell r="C109" t="str">
            <v>CT支店</v>
          </cell>
          <cell r="D109" t="str">
            <v>int</v>
          </cell>
          <cell r="E109">
            <v>32</v>
          </cell>
        </row>
        <row r="110">
          <cell r="A110" t="str">
            <v>終了年</v>
          </cell>
          <cell r="B110" t="str">
            <v>CT休日_曜日指定</v>
          </cell>
          <cell r="C110" t="str">
            <v>CT支店</v>
          </cell>
          <cell r="D110" t="str">
            <v>int</v>
          </cell>
          <cell r="E110">
            <v>80</v>
          </cell>
        </row>
        <row r="111">
          <cell r="A111" t="str">
            <v>週</v>
          </cell>
          <cell r="B111" t="str">
            <v>CT休日_曜日指定</v>
          </cell>
          <cell r="C111" t="str">
            <v>CT支店</v>
          </cell>
          <cell r="D111" t="str">
            <v>varchar</v>
          </cell>
          <cell r="E111">
            <v>20</v>
          </cell>
        </row>
        <row r="112">
          <cell r="A112" t="str">
            <v>住所1</v>
          </cell>
          <cell r="B112" t="str">
            <v>CTユーザ会社名</v>
          </cell>
          <cell r="C112" t="str">
            <v>CT支店</v>
          </cell>
          <cell r="D112" t="str">
            <v>varchar</v>
          </cell>
          <cell r="E112">
            <v>12</v>
          </cell>
        </row>
        <row r="113">
          <cell r="A113" t="str">
            <v>住所1</v>
          </cell>
          <cell r="B113" t="str">
            <v>CT支店</v>
          </cell>
          <cell r="C113" t="str">
            <v>CT支店</v>
          </cell>
          <cell r="D113" t="str">
            <v>varchar</v>
          </cell>
          <cell r="E113">
            <v>12</v>
          </cell>
        </row>
        <row r="114">
          <cell r="A114" t="str">
            <v>住所1</v>
          </cell>
          <cell r="B114" t="str">
            <v>CT住所</v>
          </cell>
          <cell r="C114" t="str">
            <v>CT支店</v>
          </cell>
          <cell r="D114" t="str">
            <v>varchar</v>
          </cell>
          <cell r="E114">
            <v>12</v>
          </cell>
        </row>
        <row r="115">
          <cell r="A115" t="str">
            <v>住所2</v>
          </cell>
          <cell r="B115" t="str">
            <v>CTユーザ会社名</v>
          </cell>
          <cell r="C115" t="str">
            <v>CT資金性格</v>
          </cell>
          <cell r="D115" t="str">
            <v>varchar</v>
          </cell>
          <cell r="E115">
            <v>32</v>
          </cell>
        </row>
        <row r="116">
          <cell r="A116" t="str">
            <v>住所2</v>
          </cell>
          <cell r="B116" t="str">
            <v>CT支店</v>
          </cell>
          <cell r="C116" t="str">
            <v>CT資金性格</v>
          </cell>
          <cell r="D116" t="str">
            <v>varchar</v>
          </cell>
          <cell r="E116">
            <v>32</v>
          </cell>
        </row>
        <row r="117">
          <cell r="A117" t="str">
            <v>住所2</v>
          </cell>
          <cell r="B117" t="str">
            <v>CT住所</v>
          </cell>
          <cell r="C117" t="str">
            <v>CT取引動機</v>
          </cell>
          <cell r="D117" t="str">
            <v>varchar</v>
          </cell>
          <cell r="E117">
            <v>32</v>
          </cell>
        </row>
        <row r="118">
          <cell r="A118" t="str">
            <v>住所3</v>
          </cell>
          <cell r="B118" t="str">
            <v>CTユーザ会社名</v>
          </cell>
          <cell r="C118" t="str">
            <v>CT取引動機</v>
          </cell>
          <cell r="D118" t="str">
            <v>varchar</v>
          </cell>
          <cell r="E118">
            <v>32</v>
          </cell>
        </row>
        <row r="119">
          <cell r="A119" t="str">
            <v>住所3</v>
          </cell>
          <cell r="B119" t="str">
            <v>CT支店</v>
          </cell>
          <cell r="C119" t="str">
            <v>CT取引方式区分</v>
          </cell>
          <cell r="D119" t="str">
            <v>varchar</v>
          </cell>
          <cell r="E119">
            <v>32</v>
          </cell>
        </row>
        <row r="120">
          <cell r="A120" t="str">
            <v>住所3</v>
          </cell>
          <cell r="B120" t="str">
            <v>CT住所</v>
          </cell>
          <cell r="C120" t="str">
            <v>CT取引方式区分</v>
          </cell>
          <cell r="D120" t="str">
            <v>varchar</v>
          </cell>
          <cell r="E120">
            <v>32</v>
          </cell>
        </row>
        <row r="121">
          <cell r="A121" t="str">
            <v>住所4</v>
          </cell>
          <cell r="B121" t="str">
            <v>CTユーザ会社名</v>
          </cell>
          <cell r="C121" t="str">
            <v>CT受託銀行</v>
          </cell>
          <cell r="D121" t="str">
            <v>varchar</v>
          </cell>
          <cell r="E121">
            <v>32</v>
          </cell>
        </row>
        <row r="122">
          <cell r="A122" t="str">
            <v>住所4</v>
          </cell>
          <cell r="B122" t="str">
            <v>CT支店</v>
          </cell>
          <cell r="C122" t="str">
            <v>CT受託銀行</v>
          </cell>
          <cell r="D122" t="str">
            <v>varchar</v>
          </cell>
          <cell r="E122">
            <v>80</v>
          </cell>
        </row>
        <row r="123">
          <cell r="A123" t="str">
            <v>住所4</v>
          </cell>
          <cell r="B123" t="str">
            <v>CT住所</v>
          </cell>
          <cell r="C123" t="str">
            <v>CT受託銀行</v>
          </cell>
          <cell r="D123" t="str">
            <v>varchar</v>
          </cell>
          <cell r="E123">
            <v>80</v>
          </cell>
        </row>
        <row r="124">
          <cell r="A124" t="str">
            <v>住所コード</v>
          </cell>
          <cell r="B124" t="str">
            <v>CT住所</v>
          </cell>
          <cell r="C124" t="str">
            <v>CT受託銀行</v>
          </cell>
          <cell r="D124" t="str">
            <v>varchar</v>
          </cell>
          <cell r="E124">
            <v>20</v>
          </cell>
        </row>
        <row r="125">
          <cell r="A125" t="str">
            <v>住所コード</v>
          </cell>
          <cell r="B125" t="str">
            <v>CT支店</v>
          </cell>
          <cell r="C125" t="str">
            <v>CT受託銀行</v>
          </cell>
          <cell r="D125" t="str">
            <v>varchar</v>
          </cell>
          <cell r="E125">
            <v>20</v>
          </cell>
        </row>
        <row r="126">
          <cell r="A126" t="str">
            <v>出力フラグ</v>
          </cell>
          <cell r="B126" t="str">
            <v>CT出金FD</v>
          </cell>
          <cell r="C126" t="str">
            <v>CT受託銀行</v>
          </cell>
          <cell r="D126" t="str">
            <v>bit</v>
          </cell>
          <cell r="E126">
            <v>30</v>
          </cell>
        </row>
        <row r="127">
          <cell r="A127" t="str">
            <v>出力年月日</v>
          </cell>
          <cell r="B127" t="str">
            <v>CT出金FD</v>
          </cell>
          <cell r="C127" t="str">
            <v>CT受託銀行</v>
          </cell>
          <cell r="D127" t="str">
            <v>datetime</v>
          </cell>
        </row>
        <row r="128">
          <cell r="A128" t="str">
            <v>処理年月日</v>
          </cell>
          <cell r="B128" t="str">
            <v>CTシステムステイタス</v>
          </cell>
          <cell r="C128" t="str">
            <v>CT受託銀行</v>
          </cell>
          <cell r="D128" t="str">
            <v>int</v>
          </cell>
        </row>
        <row r="129">
          <cell r="A129" t="str">
            <v>所属</v>
          </cell>
          <cell r="B129" t="str">
            <v>CTユーザ情報</v>
          </cell>
          <cell r="C129" t="str">
            <v>CT受託銀行</v>
          </cell>
          <cell r="D129" t="str">
            <v>varchar</v>
          </cell>
          <cell r="E129">
            <v>50</v>
          </cell>
        </row>
        <row r="130">
          <cell r="A130" t="str">
            <v>所得税率</v>
          </cell>
          <cell r="B130" t="str">
            <v>CT税区分</v>
          </cell>
          <cell r="C130" t="str">
            <v>CT受託銀行</v>
          </cell>
          <cell r="D130" t="str">
            <v>money</v>
          </cell>
          <cell r="E130">
            <v>2</v>
          </cell>
        </row>
        <row r="131">
          <cell r="A131" t="str">
            <v>消費税率</v>
          </cell>
          <cell r="B131" t="str">
            <v>CT消費税率</v>
          </cell>
          <cell r="C131" t="str">
            <v>CT受託銀行</v>
          </cell>
          <cell r="D131" t="str">
            <v>money</v>
          </cell>
          <cell r="E131">
            <v>4</v>
          </cell>
        </row>
        <row r="132">
          <cell r="A132" t="str">
            <v>職業区分コード</v>
          </cell>
          <cell r="B132" t="str">
            <v>CT職業区分</v>
          </cell>
          <cell r="C132" t="str">
            <v>CT受託銀行</v>
          </cell>
          <cell r="D132" t="str">
            <v>varchar</v>
          </cell>
          <cell r="E132">
            <v>10</v>
          </cell>
        </row>
        <row r="133">
          <cell r="A133" t="str">
            <v>税区分コード</v>
          </cell>
          <cell r="B133" t="str">
            <v>CT税区分</v>
          </cell>
          <cell r="C133" t="str">
            <v>CT受託銀行</v>
          </cell>
          <cell r="D133" t="str">
            <v>varchar</v>
          </cell>
          <cell r="E133">
            <v>3</v>
          </cell>
        </row>
        <row r="134">
          <cell r="A134" t="str">
            <v>総限度額</v>
          </cell>
          <cell r="B134" t="str">
            <v>CTユーザ会社名</v>
          </cell>
          <cell r="C134" t="str">
            <v>CT受託銀行</v>
          </cell>
          <cell r="D134" t="str">
            <v>money</v>
          </cell>
        </row>
        <row r="135">
          <cell r="A135" t="str">
            <v>代行証券会社名</v>
          </cell>
          <cell r="B135" t="str">
            <v>CT代行証券会社</v>
          </cell>
          <cell r="C135" t="str">
            <v>CT受託銀行</v>
          </cell>
          <cell r="D135" t="str">
            <v>varchar</v>
          </cell>
          <cell r="E135">
            <v>50</v>
          </cell>
        </row>
        <row r="136">
          <cell r="A136" t="str">
            <v>地方税率</v>
          </cell>
          <cell r="B136" t="str">
            <v>CT税区分</v>
          </cell>
          <cell r="C136" t="str">
            <v>CT受託銀行</v>
          </cell>
          <cell r="D136" t="str">
            <v>money</v>
          </cell>
          <cell r="E136">
            <v>20</v>
          </cell>
        </row>
        <row r="137">
          <cell r="A137" t="str">
            <v>抽出条件</v>
          </cell>
          <cell r="B137" t="str">
            <v>CT帳票名</v>
          </cell>
          <cell r="C137" t="str">
            <v>CT受託銀行</v>
          </cell>
          <cell r="D137" t="str">
            <v>varchar</v>
          </cell>
          <cell r="E137">
            <v>255</v>
          </cell>
        </row>
        <row r="138">
          <cell r="A138" t="str">
            <v>帳票キー</v>
          </cell>
          <cell r="B138" t="str">
            <v>CT帳面文言</v>
          </cell>
          <cell r="C138" t="str">
            <v>CT受託銀行</v>
          </cell>
          <cell r="D138" t="str">
            <v>varchar</v>
          </cell>
          <cell r="E138">
            <v>2</v>
          </cell>
        </row>
        <row r="139">
          <cell r="A139" t="str">
            <v>帳票管理番号</v>
          </cell>
          <cell r="B139" t="str">
            <v>CT帳票名</v>
          </cell>
          <cell r="C139" t="str">
            <v>CT受託銀行</v>
          </cell>
          <cell r="D139" t="str">
            <v>varchar</v>
          </cell>
          <cell r="E139">
            <v>20</v>
          </cell>
        </row>
        <row r="140">
          <cell r="A140" t="str">
            <v>帳票区分</v>
          </cell>
          <cell r="B140" t="str">
            <v>CT帳票名</v>
          </cell>
          <cell r="C140" t="str">
            <v>CT受託銀行</v>
          </cell>
          <cell r="D140" t="str">
            <v>int</v>
          </cell>
          <cell r="E140">
            <v>10</v>
          </cell>
        </row>
        <row r="141">
          <cell r="A141" t="str">
            <v>帳票項番</v>
          </cell>
          <cell r="B141" t="str">
            <v>CT帳票名</v>
          </cell>
          <cell r="C141" t="str">
            <v>CT受託銀行</v>
          </cell>
          <cell r="D141" t="str">
            <v>varchar</v>
          </cell>
          <cell r="E141">
            <v>255</v>
          </cell>
        </row>
        <row r="142">
          <cell r="A142" t="str">
            <v>帳票名</v>
          </cell>
          <cell r="B142" t="str">
            <v>CT帳面文言</v>
          </cell>
          <cell r="C142" t="str">
            <v>CT受託銀行</v>
          </cell>
          <cell r="D142" t="str">
            <v>varchar</v>
          </cell>
          <cell r="E142">
            <v>50</v>
          </cell>
        </row>
        <row r="143">
          <cell r="A143" t="str">
            <v>帳票名</v>
          </cell>
          <cell r="B143" t="str">
            <v>CT帳票名</v>
          </cell>
          <cell r="C143" t="str">
            <v>CT受託銀行</v>
          </cell>
          <cell r="D143" t="str">
            <v>varchar</v>
          </cell>
          <cell r="E143">
            <v>50</v>
          </cell>
        </row>
        <row r="144">
          <cell r="A144" t="str">
            <v>帳面文言</v>
          </cell>
          <cell r="B144" t="str">
            <v>CT科目</v>
          </cell>
          <cell r="C144" t="str">
            <v>CT住所</v>
          </cell>
          <cell r="D144" t="str">
            <v>varchar</v>
          </cell>
          <cell r="E144">
            <v>4</v>
          </cell>
        </row>
        <row r="145">
          <cell r="A145" t="str">
            <v>町域名</v>
          </cell>
          <cell r="B145" t="str">
            <v>CT郵便番号</v>
          </cell>
          <cell r="C145" t="str">
            <v>CT住所</v>
          </cell>
          <cell r="D145" t="str">
            <v>varchar</v>
          </cell>
          <cell r="E145">
            <v>128</v>
          </cell>
        </row>
        <row r="146">
          <cell r="A146" t="str">
            <v>定残出力間隔</v>
          </cell>
          <cell r="B146" t="str">
            <v>CTユーザ会社名</v>
          </cell>
          <cell r="C146" t="str">
            <v>CT住所</v>
          </cell>
          <cell r="D146" t="str">
            <v>int</v>
          </cell>
          <cell r="E146">
            <v>32</v>
          </cell>
        </row>
        <row r="147">
          <cell r="A147" t="str">
            <v>締ステイタス</v>
          </cell>
          <cell r="B147" t="str">
            <v>CTシステムステイタス</v>
          </cell>
          <cell r="C147" t="str">
            <v>CT住所</v>
          </cell>
          <cell r="D147" t="str">
            <v>bit</v>
          </cell>
          <cell r="E147">
            <v>32</v>
          </cell>
        </row>
        <row r="148">
          <cell r="A148" t="str">
            <v>締実行中フラグ</v>
          </cell>
          <cell r="B148" t="str">
            <v>CTシステムステイタス</v>
          </cell>
          <cell r="C148" t="str">
            <v>CT住所</v>
          </cell>
          <cell r="D148" t="str">
            <v>bit</v>
          </cell>
          <cell r="E148">
            <v>80</v>
          </cell>
        </row>
        <row r="149">
          <cell r="A149" t="str">
            <v>摘要</v>
          </cell>
          <cell r="B149" t="str">
            <v>CTMMF分配金計算</v>
          </cell>
          <cell r="C149" t="str">
            <v>CT出金FD</v>
          </cell>
          <cell r="D149" t="str">
            <v>varchar</v>
          </cell>
          <cell r="E149">
            <v>20</v>
          </cell>
        </row>
        <row r="150">
          <cell r="A150" t="str">
            <v>摘要</v>
          </cell>
          <cell r="B150" t="str">
            <v>CT買戻し対象</v>
          </cell>
          <cell r="C150" t="str">
            <v>CT出金FD</v>
          </cell>
          <cell r="D150" t="str">
            <v>varchar</v>
          </cell>
          <cell r="E150">
            <v>20</v>
          </cell>
        </row>
        <row r="151">
          <cell r="A151" t="str">
            <v>摘要</v>
          </cell>
          <cell r="B151" t="str">
            <v>CT為替レート登録区分</v>
          </cell>
          <cell r="C151" t="str">
            <v>CT出金FD</v>
          </cell>
          <cell r="D151" t="str">
            <v>varchar</v>
          </cell>
          <cell r="E151">
            <v>20</v>
          </cell>
        </row>
        <row r="152">
          <cell r="A152" t="str">
            <v>摘要</v>
          </cell>
          <cell r="B152" t="str">
            <v>CT決済区分</v>
          </cell>
          <cell r="C152" t="str">
            <v>CT出金FD</v>
          </cell>
          <cell r="D152" t="str">
            <v>varchar</v>
          </cell>
          <cell r="E152">
            <v>20</v>
          </cell>
        </row>
        <row r="153">
          <cell r="A153" t="str">
            <v>摘要</v>
          </cell>
          <cell r="B153" t="str">
            <v>CTシステムコード</v>
          </cell>
          <cell r="C153" t="str">
            <v>CT出金FD</v>
          </cell>
          <cell r="D153" t="str">
            <v>varchar</v>
          </cell>
          <cell r="E153">
            <v>40</v>
          </cell>
        </row>
        <row r="154">
          <cell r="A154" t="str">
            <v>摘要</v>
          </cell>
          <cell r="B154" t="str">
            <v>CTリスク分類</v>
          </cell>
          <cell r="C154" t="str">
            <v>CT消費税率</v>
          </cell>
          <cell r="D154" t="str">
            <v>varchar</v>
          </cell>
          <cell r="E154">
            <v>50</v>
          </cell>
        </row>
        <row r="155">
          <cell r="A155" t="str">
            <v>摘要</v>
          </cell>
          <cell r="B155" t="str">
            <v>CT案内指定区分</v>
          </cell>
          <cell r="C155" t="str">
            <v>CT消費税率</v>
          </cell>
          <cell r="D155" t="str">
            <v>varchar</v>
          </cell>
          <cell r="E155">
            <v>50</v>
          </cell>
        </row>
        <row r="156">
          <cell r="A156" t="str">
            <v>摘要</v>
          </cell>
          <cell r="B156" t="str">
            <v>CT移管</v>
          </cell>
          <cell r="C156" t="str">
            <v>CT職業区分</v>
          </cell>
          <cell r="D156" t="str">
            <v>varchar</v>
          </cell>
          <cell r="E156">
            <v>10</v>
          </cell>
        </row>
        <row r="157">
          <cell r="A157" t="str">
            <v>摘要</v>
          </cell>
          <cell r="B157" t="str">
            <v>CT科目</v>
          </cell>
          <cell r="C157" t="str">
            <v>CT職業区分</v>
          </cell>
          <cell r="D157" t="str">
            <v>varchar</v>
          </cell>
          <cell r="E157">
            <v>10</v>
          </cell>
        </row>
        <row r="158">
          <cell r="A158" t="str">
            <v>摘要</v>
          </cell>
          <cell r="B158" t="str">
            <v>CT休日_月日指定</v>
          </cell>
          <cell r="C158" t="str">
            <v>CT税区分</v>
          </cell>
          <cell r="D158" t="str">
            <v>varchar</v>
          </cell>
          <cell r="E158">
            <v>20</v>
          </cell>
        </row>
        <row r="159">
          <cell r="A159" t="str">
            <v>摘要</v>
          </cell>
          <cell r="B159" t="str">
            <v>CT休日_春分秋分</v>
          </cell>
          <cell r="C159" t="str">
            <v>CT税区分</v>
          </cell>
          <cell r="D159" t="str">
            <v>varchar</v>
          </cell>
          <cell r="E159">
            <v>20</v>
          </cell>
        </row>
        <row r="160">
          <cell r="A160" t="str">
            <v>摘要</v>
          </cell>
          <cell r="B160" t="str">
            <v>CT休日_曜日指定</v>
          </cell>
          <cell r="C160" t="str">
            <v>CT税区分</v>
          </cell>
          <cell r="D160" t="str">
            <v>varchar</v>
          </cell>
          <cell r="E160">
            <v>20</v>
          </cell>
        </row>
        <row r="161">
          <cell r="A161" t="str">
            <v>摘要</v>
          </cell>
          <cell r="B161" t="str">
            <v>CT休日区分</v>
          </cell>
          <cell r="C161" t="str">
            <v>CT税区分</v>
          </cell>
          <cell r="D161" t="str">
            <v>varchar</v>
          </cell>
          <cell r="E161">
            <v>20</v>
          </cell>
        </row>
        <row r="162">
          <cell r="A162" t="str">
            <v>摘要</v>
          </cell>
          <cell r="B162" t="str">
            <v>CT肩書区分</v>
          </cell>
          <cell r="C162" t="str">
            <v>CT税区分</v>
          </cell>
          <cell r="D162" t="str">
            <v>varchar</v>
          </cell>
          <cell r="E162">
            <v>50</v>
          </cell>
        </row>
        <row r="163">
          <cell r="A163" t="str">
            <v>摘要</v>
          </cell>
          <cell r="B163" t="str">
            <v>CT口座ステイタス</v>
          </cell>
          <cell r="C163" t="str">
            <v>CT帳票名</v>
          </cell>
          <cell r="D163" t="str">
            <v>varchar</v>
          </cell>
          <cell r="E163">
            <v>20</v>
          </cell>
        </row>
        <row r="164">
          <cell r="A164" t="str">
            <v>摘要</v>
          </cell>
          <cell r="B164" t="str">
            <v>CT資金性格</v>
          </cell>
          <cell r="C164" t="str">
            <v>CT帳票名</v>
          </cell>
          <cell r="D164" t="str">
            <v>varchar</v>
          </cell>
          <cell r="E164">
            <v>20</v>
          </cell>
        </row>
        <row r="165">
          <cell r="A165" t="str">
            <v>摘要</v>
          </cell>
          <cell r="B165" t="str">
            <v>CT取引動機</v>
          </cell>
          <cell r="C165" t="str">
            <v>CT帳票名</v>
          </cell>
          <cell r="D165" t="str">
            <v>varchar</v>
          </cell>
          <cell r="E165">
            <v>20</v>
          </cell>
        </row>
        <row r="166">
          <cell r="A166" t="str">
            <v>摘要</v>
          </cell>
          <cell r="B166" t="str">
            <v>CT取引方式区分</v>
          </cell>
          <cell r="C166" t="str">
            <v>CT帳票名</v>
          </cell>
          <cell r="D166" t="str">
            <v>varchar</v>
          </cell>
          <cell r="E166">
            <v>50</v>
          </cell>
        </row>
        <row r="167">
          <cell r="A167" t="str">
            <v>摘要</v>
          </cell>
          <cell r="B167" t="str">
            <v>CT職業区分</v>
          </cell>
          <cell r="C167" t="str">
            <v>CT帳票名</v>
          </cell>
          <cell r="D167" t="str">
            <v>varchar</v>
          </cell>
          <cell r="E167">
            <v>50</v>
          </cell>
        </row>
        <row r="168">
          <cell r="A168" t="str">
            <v>摘要</v>
          </cell>
          <cell r="B168" t="str">
            <v>CT税区分</v>
          </cell>
          <cell r="C168" t="str">
            <v>CT帳票名</v>
          </cell>
          <cell r="D168" t="str">
            <v>varchar</v>
          </cell>
          <cell r="E168">
            <v>20</v>
          </cell>
        </row>
        <row r="169">
          <cell r="A169" t="str">
            <v>摘要</v>
          </cell>
          <cell r="B169" t="str">
            <v>CT入出金経路</v>
          </cell>
          <cell r="C169" t="str">
            <v>CT帳票名</v>
          </cell>
          <cell r="D169" t="str">
            <v>varchar</v>
          </cell>
          <cell r="E169">
            <v>50</v>
          </cell>
        </row>
        <row r="170">
          <cell r="A170" t="str">
            <v>摘要</v>
          </cell>
          <cell r="B170" t="str">
            <v>CT法人区分</v>
          </cell>
          <cell r="C170" t="str">
            <v>CT帳票名</v>
          </cell>
          <cell r="D170" t="str">
            <v>varchar</v>
          </cell>
          <cell r="E170">
            <v>50</v>
          </cell>
        </row>
        <row r="171">
          <cell r="A171" t="str">
            <v>摘要</v>
          </cell>
          <cell r="B171" t="str">
            <v>CT法人区分_分類</v>
          </cell>
          <cell r="C171" t="str">
            <v>CT帳票名</v>
          </cell>
          <cell r="D171" t="str">
            <v>varchar</v>
          </cell>
          <cell r="E171">
            <v>50</v>
          </cell>
        </row>
        <row r="172">
          <cell r="A172" t="str">
            <v>摘要</v>
          </cell>
          <cell r="B172" t="str">
            <v>CT本人確認書類</v>
          </cell>
          <cell r="C172" t="str">
            <v>CT帳票名</v>
          </cell>
          <cell r="D172" t="str">
            <v>varchar</v>
          </cell>
          <cell r="E172">
            <v>50</v>
          </cell>
        </row>
        <row r="173">
          <cell r="A173" t="str">
            <v>摘要</v>
          </cell>
          <cell r="B173" t="str">
            <v>CT名義人区分</v>
          </cell>
          <cell r="C173" t="str">
            <v>CT帳票名</v>
          </cell>
          <cell r="D173" t="str">
            <v>varchar</v>
          </cell>
          <cell r="E173">
            <v>20</v>
          </cell>
        </row>
        <row r="174">
          <cell r="A174" t="str">
            <v>摘要</v>
          </cell>
          <cell r="B174" t="str">
            <v>CT約定方法</v>
          </cell>
          <cell r="C174" t="str">
            <v>CT帳票名</v>
          </cell>
          <cell r="D174" t="str">
            <v>varchar</v>
          </cell>
          <cell r="E174">
            <v>12</v>
          </cell>
        </row>
        <row r="175">
          <cell r="A175" t="str">
            <v>摘要</v>
          </cell>
          <cell r="B175" t="str">
            <v>CT預り区分</v>
          </cell>
          <cell r="C175" t="str">
            <v>CT帳面文言</v>
          </cell>
          <cell r="D175" t="str">
            <v>varchar</v>
          </cell>
          <cell r="E175">
            <v>20</v>
          </cell>
        </row>
        <row r="176">
          <cell r="A176" t="str">
            <v>摘要</v>
          </cell>
          <cell r="B176" t="str">
            <v>CT預り指定</v>
          </cell>
          <cell r="C176" t="str">
            <v>CT帳面文言</v>
          </cell>
          <cell r="D176" t="str">
            <v>varchar</v>
          </cell>
          <cell r="E176">
            <v>20</v>
          </cell>
        </row>
        <row r="177">
          <cell r="A177" t="str">
            <v>摘要2 (20)</v>
          </cell>
          <cell r="B177" t="str">
            <v>CT休日区分</v>
          </cell>
          <cell r="C177" t="str">
            <v>CT帳面文言</v>
          </cell>
          <cell r="D177" t="str">
            <v>varchar</v>
          </cell>
          <cell r="E177">
            <v>20</v>
          </cell>
        </row>
        <row r="178">
          <cell r="A178" t="str">
            <v>適用年月日</v>
          </cell>
          <cell r="B178" t="str">
            <v>CT消費税率</v>
          </cell>
          <cell r="C178" t="str">
            <v>CT帳面文言</v>
          </cell>
          <cell r="D178" t="str">
            <v>varchar</v>
          </cell>
          <cell r="E178">
            <v>50</v>
          </cell>
        </row>
        <row r="179">
          <cell r="A179" t="str">
            <v>適用年月日</v>
          </cell>
          <cell r="B179" t="str">
            <v>CT税区分</v>
          </cell>
          <cell r="C179" t="str">
            <v>CT帳面文言</v>
          </cell>
          <cell r="D179" t="str">
            <v>varchar</v>
          </cell>
          <cell r="E179">
            <v>255</v>
          </cell>
        </row>
        <row r="180">
          <cell r="A180" t="str">
            <v>適用年月日</v>
          </cell>
          <cell r="B180" t="str">
            <v>CT有価証券取引税</v>
          </cell>
          <cell r="C180" t="str">
            <v>○</v>
          </cell>
          <cell r="D180" t="str">
            <v>datetime</v>
          </cell>
          <cell r="E180">
            <v>2</v>
          </cell>
        </row>
        <row r="181">
          <cell r="A181" t="str">
            <v>電話番号</v>
          </cell>
          <cell r="B181" t="str">
            <v>CTユーザ会社名</v>
          </cell>
          <cell r="C181" t="str">
            <v>CT都道府県</v>
          </cell>
          <cell r="D181" t="str">
            <v>varchar</v>
          </cell>
          <cell r="E181">
            <v>20</v>
          </cell>
        </row>
        <row r="182">
          <cell r="A182" t="str">
            <v>電話番号</v>
          </cell>
          <cell r="B182" t="str">
            <v>CT支店</v>
          </cell>
          <cell r="C182" t="str">
            <v>CT投信会社</v>
          </cell>
          <cell r="D182" t="str">
            <v>varchar</v>
          </cell>
          <cell r="E182">
            <v>20</v>
          </cell>
        </row>
        <row r="183">
          <cell r="A183" t="str">
            <v>電話番号</v>
          </cell>
          <cell r="B183" t="str">
            <v>CT受託銀行</v>
          </cell>
          <cell r="C183" t="str">
            <v>CT投信会社</v>
          </cell>
          <cell r="D183" t="str">
            <v>varchar</v>
          </cell>
          <cell r="E183">
            <v>20</v>
          </cell>
        </row>
        <row r="184">
          <cell r="A184" t="str">
            <v>電話番号</v>
          </cell>
          <cell r="B184" t="str">
            <v>CT投信会社</v>
          </cell>
          <cell r="C184" t="str">
            <v>CT投信会社</v>
          </cell>
          <cell r="D184" t="str">
            <v>varchar</v>
          </cell>
          <cell r="E184">
            <v>20</v>
          </cell>
        </row>
        <row r="185">
          <cell r="A185" t="str">
            <v>電話番号2</v>
          </cell>
          <cell r="B185" t="str">
            <v>CT受託銀行</v>
          </cell>
          <cell r="C185" t="str">
            <v>CT投信会社</v>
          </cell>
          <cell r="D185" t="str">
            <v>varchar</v>
          </cell>
          <cell r="E185">
            <v>20</v>
          </cell>
        </row>
        <row r="186">
          <cell r="A186" t="str">
            <v>都道府県コード</v>
          </cell>
          <cell r="B186" t="str">
            <v>CT市区町村</v>
          </cell>
          <cell r="C186" t="str">
            <v>CT投信会社</v>
          </cell>
          <cell r="D186" t="str">
            <v>varchar</v>
          </cell>
          <cell r="E186">
            <v>2</v>
          </cell>
        </row>
        <row r="187">
          <cell r="A187" t="str">
            <v>都道府県コード</v>
          </cell>
          <cell r="B187" t="str">
            <v>CT都道府県</v>
          </cell>
          <cell r="C187" t="str">
            <v>CT投信会社</v>
          </cell>
          <cell r="D187" t="str">
            <v>varchar</v>
          </cell>
          <cell r="E187">
            <v>4</v>
          </cell>
        </row>
        <row r="188">
          <cell r="A188" t="str">
            <v>都道府県コード</v>
          </cell>
          <cell r="B188" t="str">
            <v>CT支店</v>
          </cell>
          <cell r="C188" t="str">
            <v>CT投信会社</v>
          </cell>
          <cell r="D188" t="str">
            <v>varchar</v>
          </cell>
          <cell r="E188">
            <v>2</v>
          </cell>
        </row>
        <row r="189">
          <cell r="A189" t="str">
            <v>都道府県名</v>
          </cell>
          <cell r="B189" t="str">
            <v>CT都道府県</v>
          </cell>
          <cell r="C189" t="str">
            <v>CT投信会社</v>
          </cell>
          <cell r="D189" t="str">
            <v>varchar</v>
          </cell>
          <cell r="E189">
            <v>12</v>
          </cell>
        </row>
        <row r="190">
          <cell r="A190" t="str">
            <v>都道府県名</v>
          </cell>
          <cell r="B190" t="str">
            <v>CT郵便番号</v>
          </cell>
          <cell r="C190" t="str">
            <v>CT投信会社</v>
          </cell>
          <cell r="D190" t="str">
            <v>varchar</v>
          </cell>
          <cell r="E190">
            <v>12</v>
          </cell>
        </row>
        <row r="191">
          <cell r="A191" t="str">
            <v>投信会社コード</v>
          </cell>
          <cell r="B191" t="str">
            <v>CT投信会社</v>
          </cell>
          <cell r="C191" t="str">
            <v>CT投信会社</v>
          </cell>
          <cell r="D191" t="str">
            <v>varchar</v>
          </cell>
          <cell r="E191">
            <v>50</v>
          </cell>
        </row>
        <row r="192">
          <cell r="A192" t="str">
            <v>投信会社名</v>
          </cell>
          <cell r="B192" t="str">
            <v>CT投信会社</v>
          </cell>
          <cell r="C192" t="str">
            <v>CT投信会社</v>
          </cell>
          <cell r="D192" t="str">
            <v>varchar</v>
          </cell>
          <cell r="E192">
            <v>50</v>
          </cell>
        </row>
        <row r="193">
          <cell r="A193" t="str">
            <v>日</v>
          </cell>
          <cell r="B193" t="str">
            <v>CT休日_月日指定</v>
          </cell>
          <cell r="C193" t="str">
            <v>CT投信会社</v>
          </cell>
          <cell r="D193" t="str">
            <v>varchar</v>
          </cell>
          <cell r="E193">
            <v>255</v>
          </cell>
        </row>
        <row r="194">
          <cell r="A194" t="str">
            <v>入出金経路コード</v>
          </cell>
          <cell r="B194" t="str">
            <v>CT入出金経路</v>
          </cell>
          <cell r="C194" t="str">
            <v>CT投信会社</v>
          </cell>
          <cell r="D194" t="str">
            <v>varchar</v>
          </cell>
          <cell r="E194">
            <v>50</v>
          </cell>
        </row>
        <row r="195">
          <cell r="A195" t="str">
            <v>入出金経路コード</v>
          </cell>
          <cell r="B195" t="str">
            <v>CT受託銀行</v>
          </cell>
          <cell r="C195" t="str">
            <v>CT入出金経路</v>
          </cell>
          <cell r="D195" t="str">
            <v>varchar</v>
          </cell>
          <cell r="E195">
            <v>2</v>
          </cell>
        </row>
        <row r="196">
          <cell r="A196" t="str">
            <v>入出金経路コード</v>
          </cell>
          <cell r="B196" t="str">
            <v>CT投信会社</v>
          </cell>
          <cell r="C196" t="str">
            <v>CT入出金経路</v>
          </cell>
          <cell r="D196" t="str">
            <v>varchar</v>
          </cell>
          <cell r="E196">
            <v>2</v>
          </cell>
        </row>
        <row r="197">
          <cell r="A197" t="str">
            <v>認証印字出力区分</v>
          </cell>
          <cell r="B197" t="str">
            <v>CTユーザ会社名</v>
          </cell>
          <cell r="C197" t="str">
            <v>CT保有月数</v>
          </cell>
          <cell r="D197" t="str">
            <v>bit</v>
          </cell>
          <cell r="E197">
            <v>50</v>
          </cell>
        </row>
        <row r="198">
          <cell r="A198" t="str">
            <v>年月日</v>
          </cell>
          <cell r="B198" t="str">
            <v>CT休日_春分秋分</v>
          </cell>
          <cell r="C198" t="str">
            <v>CT保有月数</v>
          </cell>
          <cell r="D198" t="str">
            <v>int</v>
          </cell>
        </row>
        <row r="199">
          <cell r="A199" t="str">
            <v>番号桁数</v>
          </cell>
          <cell r="B199" t="str">
            <v>CT受託銀行</v>
          </cell>
          <cell r="C199" t="str">
            <v>CT法人区分</v>
          </cell>
          <cell r="D199" t="str">
            <v>int</v>
          </cell>
          <cell r="E199">
            <v>2</v>
          </cell>
        </row>
        <row r="200">
          <cell r="A200" t="str">
            <v>番号桁数2</v>
          </cell>
          <cell r="B200" t="str">
            <v>CT受託銀行</v>
          </cell>
          <cell r="C200" t="str">
            <v>CT法人区分</v>
          </cell>
          <cell r="D200" t="str">
            <v>int</v>
          </cell>
          <cell r="E200">
            <v>50</v>
          </cell>
        </row>
        <row r="201">
          <cell r="A201" t="str">
            <v>備考</v>
          </cell>
          <cell r="B201" t="str">
            <v>CT受託銀行</v>
          </cell>
          <cell r="C201" t="str">
            <v>CT法人区分</v>
          </cell>
          <cell r="D201" t="str">
            <v>varchar</v>
          </cell>
          <cell r="E201">
            <v>255</v>
          </cell>
        </row>
        <row r="202">
          <cell r="A202" t="str">
            <v>備考</v>
          </cell>
          <cell r="B202" t="str">
            <v>CT投信会社</v>
          </cell>
          <cell r="C202" t="str">
            <v>CT法人区分_分類</v>
          </cell>
          <cell r="D202" t="str">
            <v>varchar</v>
          </cell>
          <cell r="E202">
            <v>255</v>
          </cell>
        </row>
        <row r="203">
          <cell r="A203" t="str">
            <v>表示位置</v>
          </cell>
          <cell r="B203" t="str">
            <v>CT帳面文言</v>
          </cell>
          <cell r="C203" t="str">
            <v>CT法人区分_分類</v>
          </cell>
          <cell r="D203" t="str">
            <v>varchar</v>
          </cell>
          <cell r="E203">
            <v>50</v>
          </cell>
        </row>
        <row r="204">
          <cell r="A204" t="str">
            <v>分類</v>
          </cell>
          <cell r="B204" t="str">
            <v>CT法人区分_分類</v>
          </cell>
          <cell r="C204" t="str">
            <v>○</v>
          </cell>
          <cell r="D204" t="str">
            <v>varchar</v>
          </cell>
          <cell r="E204">
            <v>2</v>
          </cell>
        </row>
        <row r="205">
          <cell r="A205" t="str">
            <v>分類</v>
          </cell>
          <cell r="B205" t="str">
            <v>CT法人区分</v>
          </cell>
          <cell r="C205" t="str">
            <v>CT本人確認書類</v>
          </cell>
          <cell r="D205" t="str">
            <v>varchar</v>
          </cell>
          <cell r="E205">
            <v>2</v>
          </cell>
        </row>
        <row r="206">
          <cell r="A206" t="str">
            <v>文言</v>
          </cell>
          <cell r="B206" t="str">
            <v>CT帳面文言</v>
          </cell>
          <cell r="C206" t="str">
            <v>CT名義人区分</v>
          </cell>
          <cell r="D206" t="str">
            <v>varchar</v>
          </cell>
          <cell r="E206">
            <v>255</v>
          </cell>
        </row>
        <row r="207">
          <cell r="A207" t="str">
            <v>保有月数</v>
          </cell>
          <cell r="B207" t="str">
            <v>CT保有月数</v>
          </cell>
          <cell r="C207" t="str">
            <v>CT名義人区分</v>
          </cell>
          <cell r="D207" t="str">
            <v>int</v>
          </cell>
          <cell r="E207">
            <v>20</v>
          </cell>
        </row>
        <row r="208">
          <cell r="A208" t="str">
            <v>法人区分コード</v>
          </cell>
          <cell r="B208" t="str">
            <v>CT法人区分</v>
          </cell>
          <cell r="C208" t="str">
            <v>○</v>
          </cell>
          <cell r="D208" t="str">
            <v>varchar</v>
          </cell>
          <cell r="E208">
            <v>2</v>
          </cell>
        </row>
        <row r="209">
          <cell r="A209" t="str">
            <v>名義人区分コード</v>
          </cell>
          <cell r="B209" t="str">
            <v>CT名義人区分</v>
          </cell>
          <cell r="C209" t="str">
            <v>CT約定方法</v>
          </cell>
          <cell r="D209" t="str">
            <v>varchar</v>
          </cell>
          <cell r="E209">
            <v>12</v>
          </cell>
        </row>
        <row r="210">
          <cell r="A210" t="str">
            <v>約定方法コード</v>
          </cell>
          <cell r="B210" t="str">
            <v>CT約定方法</v>
          </cell>
          <cell r="C210" t="str">
            <v>○</v>
          </cell>
          <cell r="D210" t="str">
            <v>varchar</v>
          </cell>
          <cell r="E210">
            <v>2</v>
          </cell>
        </row>
        <row r="211">
          <cell r="A211" t="str">
            <v>有価証券取引税率</v>
          </cell>
          <cell r="B211" t="str">
            <v>CT有価証券取引税</v>
          </cell>
          <cell r="C211" t="str">
            <v>CT有価証券取引税</v>
          </cell>
          <cell r="D211" t="str">
            <v>money</v>
          </cell>
        </row>
        <row r="212">
          <cell r="A212" t="str">
            <v>郵便番号</v>
          </cell>
          <cell r="B212" t="str">
            <v>CT郵便番号</v>
          </cell>
          <cell r="C212" t="str">
            <v>CT有価証券取引税</v>
          </cell>
          <cell r="D212" t="str">
            <v>money</v>
          </cell>
          <cell r="E212">
            <v>8</v>
          </cell>
        </row>
        <row r="213">
          <cell r="A213" t="str">
            <v>郵便番号</v>
          </cell>
          <cell r="B213" t="str">
            <v>CT支店</v>
          </cell>
          <cell r="C213" t="str">
            <v>CT郵便番号</v>
          </cell>
          <cell r="D213" t="str">
            <v>varchar</v>
          </cell>
          <cell r="E213">
            <v>8</v>
          </cell>
        </row>
        <row r="214">
          <cell r="A214" t="str">
            <v>預り区分コード</v>
          </cell>
          <cell r="B214" t="str">
            <v>CT預り区分</v>
          </cell>
          <cell r="C214" t="str">
            <v>CT郵便番号</v>
          </cell>
          <cell r="D214" t="str">
            <v>varchar</v>
          </cell>
          <cell r="E214">
            <v>50</v>
          </cell>
        </row>
        <row r="215">
          <cell r="A215" t="str">
            <v>預り指定</v>
          </cell>
          <cell r="B215" t="str">
            <v>CT預り指定</v>
          </cell>
          <cell r="C215" t="str">
            <v>CT郵便番号</v>
          </cell>
          <cell r="D215" t="str">
            <v>varchar</v>
          </cell>
          <cell r="E215">
            <v>128</v>
          </cell>
        </row>
        <row r="216">
          <cell r="A216" t="str">
            <v>曜日</v>
          </cell>
          <cell r="B216" t="str">
            <v>CT休日_曜日指定</v>
          </cell>
          <cell r="C216" t="str">
            <v>CT郵便番号</v>
          </cell>
          <cell r="D216" t="str">
            <v>varchar</v>
          </cell>
          <cell r="E216">
            <v>12</v>
          </cell>
        </row>
        <row r="217">
          <cell r="A217" t="str">
            <v>用紙様式</v>
          </cell>
          <cell r="B217" t="str">
            <v>CT帳票名</v>
          </cell>
          <cell r="C217" t="str">
            <v>CT預り区分</v>
          </cell>
          <cell r="D217" t="str">
            <v>varchar</v>
          </cell>
          <cell r="E217">
            <v>20</v>
          </cell>
        </row>
        <row r="218">
          <cell r="A218" t="str">
            <v>連絡者</v>
          </cell>
          <cell r="B218" t="str">
            <v>CT受託銀行</v>
          </cell>
          <cell r="C218" t="str">
            <v>CT預り区分</v>
          </cell>
          <cell r="D218" t="str">
            <v>varchar</v>
          </cell>
          <cell r="E218">
            <v>50</v>
          </cell>
        </row>
        <row r="219">
          <cell r="A219" t="str">
            <v>連絡者</v>
          </cell>
          <cell r="B219" t="str">
            <v>CT投信会社</v>
          </cell>
          <cell r="C219" t="str">
            <v>CT預り指定</v>
          </cell>
          <cell r="D219" t="str">
            <v>varchar</v>
          </cell>
          <cell r="E219">
            <v>50</v>
          </cell>
        </row>
        <row r="220">
          <cell r="A220" t="str">
            <v>連絡者2</v>
          </cell>
          <cell r="B220" t="str">
            <v>CT受託銀行</v>
          </cell>
          <cell r="C220" t="str">
            <v>CT預り指定</v>
          </cell>
          <cell r="D220" t="str">
            <v>varchar</v>
          </cell>
          <cell r="E220">
            <v>50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ジョブ一覧"/>
      <sheetName val="ジョブ機能(共通）"/>
      <sheetName val="ジョブ機能 (個別)"/>
      <sheetName val="ﾌﾟﾛｸﾞﾗﾑ一覧"/>
      <sheetName val="ﾌﾟﾛｸﾞﾗﾑ一覧 (2)"/>
      <sheetName val="機能一覧(共通）"/>
      <sheetName val="機能一覧 (個別)"/>
      <sheetName val="ﾌｧｲﾙ一覧"/>
      <sheetName val="帳票一覧"/>
      <sheetName val="ﾃﾞｰﾀ項目一覧"/>
    </sheetNames>
    <sheetDataSet>
      <sheetData sheetId="0" refreshError="1">
        <row r="2">
          <cell r="B2" t="str">
            <v>共通（口振・振込）</v>
          </cell>
        </row>
        <row r="3">
          <cell r="B3" t="str">
            <v>共通（口振）</v>
          </cell>
        </row>
        <row r="4">
          <cell r="B4" t="str">
            <v>共通（振込）</v>
          </cell>
        </row>
        <row r="5">
          <cell r="B5" t="str">
            <v>個社別</v>
          </cell>
        </row>
        <row r="6">
          <cell r="B6" t="str">
            <v>廃止・未使用</v>
          </cell>
        </row>
        <row r="7">
          <cell r="B7" t="str">
            <v>九州電力</v>
          </cell>
        </row>
        <row r="8">
          <cell r="B8" t="str">
            <v>西鉄・九電工</v>
          </cell>
        </row>
        <row r="9">
          <cell r="B9" t="str">
            <v>ＭＴ編集</v>
          </cell>
        </row>
        <row r="10">
          <cell r="B10" t="str">
            <v>ＦＡＸ－ＯＣＲ</v>
          </cell>
        </row>
        <row r="11">
          <cell r="B11" t="str">
            <v>トヨタ自動車</v>
          </cell>
        </row>
        <row r="12">
          <cell r="B12" t="str">
            <v>九工大</v>
          </cell>
        </row>
        <row r="13">
          <cell r="B13" t="str">
            <v>福岡県</v>
          </cell>
        </row>
        <row r="14">
          <cell r="B14" t="str">
            <v>福岡市</v>
          </cell>
        </row>
        <row r="15">
          <cell r="B15" t="str">
            <v>北九州市</v>
          </cell>
        </row>
        <row r="16">
          <cell r="B16" t="str">
            <v>長崎大学</v>
          </cell>
        </row>
        <row r="17">
          <cell r="B17" t="str">
            <v>九州医療センター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テーブル一覧"/>
      <sheetName val="Ｅ００１"/>
      <sheetName val="Ｅ００２"/>
      <sheetName val="Ｅ００３"/>
      <sheetName val="Ｅ００４"/>
      <sheetName val="Ｅ００５"/>
      <sheetName val="Ｅ００６"/>
      <sheetName val="参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6">
          <cell r="C6" t="str">
            <v>００１</v>
          </cell>
        </row>
        <row r="27">
          <cell r="C27" t="str">
            <v>CHAR</v>
          </cell>
        </row>
        <row r="28">
          <cell r="C28" t="str">
            <v>ＶＡＲＣＨＡＲ</v>
          </cell>
        </row>
        <row r="29">
          <cell r="C29" t="str">
            <v>ＧＲＡＰＨＩＣ</v>
          </cell>
        </row>
        <row r="30">
          <cell r="C30" t="str">
            <v>ＳＭＡＬＬＩＮＴ</v>
          </cell>
        </row>
        <row r="31">
          <cell r="C31" t="str">
            <v>ＩＮＴＥＧＥＲ</v>
          </cell>
        </row>
        <row r="32">
          <cell r="C32" t="str">
            <v>DEＣＩＭＡＬ</v>
          </cell>
        </row>
        <row r="33">
          <cell r="C33" t="str">
            <v>ＤＡＴＥ</v>
          </cell>
        </row>
        <row r="34">
          <cell r="C34" t="str">
            <v>ＴＩＭＥ</v>
          </cell>
        </row>
        <row r="35">
          <cell r="C35" t="str">
            <v>ＴＩＭＥＳＴＡＭＰ</v>
          </cell>
        </row>
        <row r="36">
          <cell r="C36" t="str">
            <v>ＣＬＯＢ</v>
          </cell>
        </row>
        <row r="37">
          <cell r="C37" t="str">
            <v>ＤＢＣＬＯＢ</v>
          </cell>
        </row>
        <row r="38">
          <cell r="C38" t="str">
            <v>ＢＬＯＢ</v>
          </cell>
        </row>
        <row r="39">
          <cell r="C39" t="str">
            <v>ＤＡＴＡＬＩＮＫ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変更履歴"/>
      <sheetName val="ファイル提供形式"/>
    </sheetNames>
    <sheetDataSet>
      <sheetData sheetId="0"/>
      <sheetData sheetId="1">
        <row r="7">
          <cell r="A7">
            <v>1</v>
          </cell>
          <cell r="C7">
            <v>41729</v>
          </cell>
        </row>
      </sheetData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&amp;A表"/>
      <sheetName val="諸率【加入者計】"/>
      <sheetName val="諸率【被保険者70歳未満】"/>
      <sheetName val="諸率【被扶養者70歳未満（未就学児除く）】"/>
      <sheetName val="諸率【未就学児】"/>
      <sheetName val="諸率【70歳以上一般所得者】"/>
      <sheetName val="諸率【70歳以上現役並み所得者】"/>
      <sheetName val="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組合</v>
          </cell>
        </row>
        <row r="5">
          <cell r="B5" t="str">
            <v>協会</v>
          </cell>
        </row>
        <row r="6">
          <cell r="B6" t="str">
            <v>船保</v>
          </cell>
        </row>
        <row r="7">
          <cell r="B7" t="str">
            <v>年報</v>
          </cell>
        </row>
        <row r="8">
          <cell r="B8" t="str">
            <v>保険者</v>
          </cell>
        </row>
        <row r="9">
          <cell r="B9" t="str">
            <v>非定型</v>
          </cell>
        </row>
        <row r="10">
          <cell r="B10" t="str">
            <v>組・協・船</v>
          </cell>
        </row>
        <row r="11">
          <cell r="B11" t="str">
            <v>ｴﾗｰ確認ﾒｰﾙ</v>
          </cell>
        </row>
        <row r="12">
          <cell r="B12" t="str">
            <v>環境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市町村分グラフ"/>
      <sheetName val="②市町村分バックデータ（得点順・貼付用）"/>
      <sheetName val="②２　表"/>
      <sheetName val="③市町村分バックデータ（保険者番号順） "/>
      <sheetName val="④R7・R8比較"/>
      <sheetName val="（計算範囲毎回更新）指標毎の合計"/>
      <sheetName val="⑤R8確定計数"/>
    </sheetNames>
    <sheetDataSet>
      <sheetData sheetId="0" refreshError="1"/>
      <sheetData sheetId="1"/>
      <sheetData sheetId="2"/>
      <sheetData sheetId="3"/>
      <sheetData sheetId="4"/>
      <sheetData sheetId="5">
        <row r="6">
          <cell r="C6">
            <v>-10</v>
          </cell>
          <cell r="D6">
            <v>5</v>
          </cell>
          <cell r="E6">
            <v>65</v>
          </cell>
          <cell r="F6">
            <v>61</v>
          </cell>
          <cell r="G6">
            <v>90</v>
          </cell>
          <cell r="H6">
            <v>90</v>
          </cell>
          <cell r="I6">
            <v>0</v>
          </cell>
          <cell r="J6">
            <v>7</v>
          </cell>
          <cell r="K6">
            <v>30</v>
          </cell>
          <cell r="L6">
            <v>27</v>
          </cell>
          <cell r="M6">
            <v>36</v>
          </cell>
          <cell r="N6">
            <v>105</v>
          </cell>
        </row>
        <row r="7">
          <cell r="C7">
            <v>0</v>
          </cell>
          <cell r="D7">
            <v>5</v>
          </cell>
          <cell r="E7">
            <v>63</v>
          </cell>
          <cell r="F7">
            <v>41</v>
          </cell>
          <cell r="G7">
            <v>60</v>
          </cell>
          <cell r="H7">
            <v>80</v>
          </cell>
          <cell r="I7">
            <v>40</v>
          </cell>
          <cell r="J7">
            <v>7</v>
          </cell>
          <cell r="K7">
            <v>30</v>
          </cell>
          <cell r="L7">
            <v>22</v>
          </cell>
          <cell r="M7">
            <v>36</v>
          </cell>
          <cell r="N7">
            <v>100</v>
          </cell>
        </row>
        <row r="8">
          <cell r="C8">
            <v>0</v>
          </cell>
          <cell r="D8">
            <v>5</v>
          </cell>
          <cell r="E8">
            <v>40</v>
          </cell>
          <cell r="F8">
            <v>61</v>
          </cell>
          <cell r="G8">
            <v>60</v>
          </cell>
          <cell r="H8">
            <v>80</v>
          </cell>
          <cell r="I8">
            <v>0</v>
          </cell>
          <cell r="J8">
            <v>7</v>
          </cell>
          <cell r="K8">
            <v>30</v>
          </cell>
          <cell r="L8">
            <v>15</v>
          </cell>
          <cell r="M8">
            <v>34</v>
          </cell>
          <cell r="N8">
            <v>97</v>
          </cell>
        </row>
        <row r="9">
          <cell r="C9">
            <v>-15</v>
          </cell>
          <cell r="D9">
            <v>5</v>
          </cell>
          <cell r="E9">
            <v>53</v>
          </cell>
          <cell r="F9">
            <v>61</v>
          </cell>
          <cell r="G9">
            <v>60</v>
          </cell>
          <cell r="H9">
            <v>20</v>
          </cell>
          <cell r="I9">
            <v>10</v>
          </cell>
          <cell r="J9">
            <v>7</v>
          </cell>
          <cell r="K9">
            <v>30</v>
          </cell>
          <cell r="L9">
            <v>27</v>
          </cell>
          <cell r="M9">
            <v>29</v>
          </cell>
          <cell r="N9">
            <v>110</v>
          </cell>
        </row>
        <row r="10">
          <cell r="C10">
            <v>30</v>
          </cell>
          <cell r="D10">
            <v>0</v>
          </cell>
          <cell r="E10">
            <v>55</v>
          </cell>
          <cell r="F10">
            <v>61</v>
          </cell>
          <cell r="G10">
            <v>100</v>
          </cell>
          <cell r="H10">
            <v>90</v>
          </cell>
          <cell r="I10">
            <v>10</v>
          </cell>
          <cell r="J10">
            <v>7</v>
          </cell>
          <cell r="K10">
            <v>30</v>
          </cell>
          <cell r="L10">
            <v>27</v>
          </cell>
          <cell r="M10">
            <v>24</v>
          </cell>
          <cell r="N10">
            <v>98</v>
          </cell>
        </row>
        <row r="11">
          <cell r="C11">
            <v>10</v>
          </cell>
          <cell r="D11">
            <v>36</v>
          </cell>
          <cell r="E11">
            <v>50</v>
          </cell>
          <cell r="F11">
            <v>61</v>
          </cell>
          <cell r="G11">
            <v>60</v>
          </cell>
          <cell r="H11">
            <v>90</v>
          </cell>
          <cell r="I11">
            <v>45</v>
          </cell>
          <cell r="J11">
            <v>5</v>
          </cell>
          <cell r="K11">
            <v>30</v>
          </cell>
          <cell r="L11">
            <v>15</v>
          </cell>
          <cell r="M11">
            <v>36</v>
          </cell>
          <cell r="N11">
            <v>105</v>
          </cell>
        </row>
        <row r="12">
          <cell r="C12">
            <v>15</v>
          </cell>
          <cell r="D12">
            <v>20</v>
          </cell>
          <cell r="E12">
            <v>40</v>
          </cell>
          <cell r="F12">
            <v>39</v>
          </cell>
          <cell r="G12">
            <v>55</v>
          </cell>
          <cell r="H12">
            <v>75</v>
          </cell>
          <cell r="I12">
            <v>0</v>
          </cell>
          <cell r="J12">
            <v>7</v>
          </cell>
          <cell r="K12">
            <v>30</v>
          </cell>
          <cell r="L12">
            <v>10</v>
          </cell>
          <cell r="M12">
            <v>15</v>
          </cell>
          <cell r="N12">
            <v>102</v>
          </cell>
        </row>
        <row r="13">
          <cell r="C13">
            <v>5</v>
          </cell>
          <cell r="D13">
            <v>11</v>
          </cell>
          <cell r="E13">
            <v>60</v>
          </cell>
          <cell r="F13">
            <v>61</v>
          </cell>
          <cell r="G13">
            <v>63</v>
          </cell>
          <cell r="H13">
            <v>90</v>
          </cell>
          <cell r="I13">
            <v>45</v>
          </cell>
          <cell r="J13">
            <v>7</v>
          </cell>
          <cell r="K13">
            <v>10</v>
          </cell>
          <cell r="L13">
            <v>27</v>
          </cell>
          <cell r="M13">
            <v>36</v>
          </cell>
          <cell r="N13">
            <v>111</v>
          </cell>
        </row>
        <row r="14">
          <cell r="C14">
            <v>-5</v>
          </cell>
          <cell r="D14">
            <v>30</v>
          </cell>
          <cell r="E14">
            <v>57</v>
          </cell>
          <cell r="F14">
            <v>39</v>
          </cell>
          <cell r="G14">
            <v>32</v>
          </cell>
          <cell r="H14">
            <v>80</v>
          </cell>
          <cell r="I14">
            <v>0</v>
          </cell>
          <cell r="J14">
            <v>7</v>
          </cell>
          <cell r="K14">
            <v>30</v>
          </cell>
          <cell r="L14">
            <v>22</v>
          </cell>
          <cell r="M14">
            <v>17</v>
          </cell>
          <cell r="N14">
            <v>96</v>
          </cell>
        </row>
        <row r="15">
          <cell r="C15">
            <v>-15</v>
          </cell>
          <cell r="D15">
            <v>5</v>
          </cell>
          <cell r="E15">
            <v>47</v>
          </cell>
          <cell r="F15">
            <v>61</v>
          </cell>
          <cell r="G15">
            <v>60</v>
          </cell>
          <cell r="H15">
            <v>80</v>
          </cell>
          <cell r="I15">
            <v>0</v>
          </cell>
          <cell r="J15">
            <v>0</v>
          </cell>
          <cell r="K15">
            <v>30</v>
          </cell>
          <cell r="L15">
            <v>0</v>
          </cell>
          <cell r="M15">
            <v>15</v>
          </cell>
          <cell r="N15">
            <v>94</v>
          </cell>
        </row>
        <row r="16">
          <cell r="C16">
            <v>30</v>
          </cell>
          <cell r="D16">
            <v>15</v>
          </cell>
          <cell r="E16">
            <v>65</v>
          </cell>
          <cell r="F16">
            <v>61</v>
          </cell>
          <cell r="G16">
            <v>35</v>
          </cell>
          <cell r="H16">
            <v>90</v>
          </cell>
          <cell r="I16">
            <v>55</v>
          </cell>
          <cell r="J16">
            <v>5</v>
          </cell>
          <cell r="K16">
            <v>30</v>
          </cell>
          <cell r="L16">
            <v>27</v>
          </cell>
          <cell r="M16">
            <v>36</v>
          </cell>
          <cell r="N16">
            <v>107</v>
          </cell>
        </row>
        <row r="17">
          <cell r="C17">
            <v>40</v>
          </cell>
          <cell r="D17">
            <v>19</v>
          </cell>
          <cell r="E17">
            <v>50</v>
          </cell>
          <cell r="F17">
            <v>59</v>
          </cell>
          <cell r="G17">
            <v>35</v>
          </cell>
          <cell r="H17">
            <v>90</v>
          </cell>
          <cell r="I17">
            <v>0</v>
          </cell>
          <cell r="J17">
            <v>7</v>
          </cell>
          <cell r="K17">
            <v>30</v>
          </cell>
          <cell r="L17">
            <v>22</v>
          </cell>
          <cell r="M17">
            <v>31</v>
          </cell>
          <cell r="N17">
            <v>105</v>
          </cell>
        </row>
        <row r="18">
          <cell r="C18">
            <v>-30</v>
          </cell>
          <cell r="D18">
            <v>27</v>
          </cell>
          <cell r="E18">
            <v>50</v>
          </cell>
          <cell r="F18">
            <v>61</v>
          </cell>
          <cell r="G18">
            <v>60</v>
          </cell>
          <cell r="H18">
            <v>90</v>
          </cell>
          <cell r="I18">
            <v>0</v>
          </cell>
          <cell r="J18">
            <v>5</v>
          </cell>
          <cell r="K18">
            <v>30</v>
          </cell>
          <cell r="L18">
            <v>20</v>
          </cell>
          <cell r="M18">
            <v>24</v>
          </cell>
          <cell r="N18">
            <v>103</v>
          </cell>
        </row>
        <row r="19">
          <cell r="C19">
            <v>-30</v>
          </cell>
          <cell r="D19">
            <v>20</v>
          </cell>
          <cell r="E19">
            <v>65</v>
          </cell>
          <cell r="F19">
            <v>61</v>
          </cell>
          <cell r="G19">
            <v>87</v>
          </cell>
          <cell r="H19">
            <v>80</v>
          </cell>
          <cell r="I19">
            <v>40</v>
          </cell>
          <cell r="J19">
            <v>7</v>
          </cell>
          <cell r="K19">
            <v>30</v>
          </cell>
          <cell r="L19">
            <v>15</v>
          </cell>
          <cell r="M19">
            <v>24</v>
          </cell>
          <cell r="N19">
            <v>98</v>
          </cell>
        </row>
        <row r="20">
          <cell r="C20">
            <v>-15</v>
          </cell>
          <cell r="D20">
            <v>5</v>
          </cell>
          <cell r="E20">
            <v>65</v>
          </cell>
          <cell r="F20">
            <v>61</v>
          </cell>
          <cell r="G20">
            <v>90</v>
          </cell>
          <cell r="H20">
            <v>20</v>
          </cell>
          <cell r="I20">
            <v>5</v>
          </cell>
          <cell r="J20">
            <v>7</v>
          </cell>
          <cell r="K20">
            <v>30</v>
          </cell>
          <cell r="L20">
            <v>27</v>
          </cell>
          <cell r="M20">
            <v>31</v>
          </cell>
          <cell r="N20">
            <v>98</v>
          </cell>
        </row>
        <row r="21">
          <cell r="C21">
            <v>-5</v>
          </cell>
          <cell r="D21">
            <v>25</v>
          </cell>
          <cell r="E21">
            <v>45</v>
          </cell>
          <cell r="F21">
            <v>61</v>
          </cell>
          <cell r="G21">
            <v>60</v>
          </cell>
          <cell r="H21">
            <v>90</v>
          </cell>
          <cell r="I21">
            <v>0</v>
          </cell>
          <cell r="J21">
            <v>7</v>
          </cell>
          <cell r="K21">
            <v>30</v>
          </cell>
          <cell r="L21">
            <v>27</v>
          </cell>
          <cell r="M21">
            <v>31</v>
          </cell>
          <cell r="N21">
            <v>111</v>
          </cell>
        </row>
        <row r="22">
          <cell r="C22">
            <v>10</v>
          </cell>
          <cell r="D22">
            <v>27</v>
          </cell>
          <cell r="E22">
            <v>65</v>
          </cell>
          <cell r="F22">
            <v>61</v>
          </cell>
          <cell r="G22">
            <v>60</v>
          </cell>
          <cell r="H22">
            <v>20</v>
          </cell>
          <cell r="I22">
            <v>60</v>
          </cell>
          <cell r="J22">
            <v>7</v>
          </cell>
          <cell r="K22">
            <v>30</v>
          </cell>
          <cell r="L22">
            <v>27</v>
          </cell>
          <cell r="M22">
            <v>41</v>
          </cell>
          <cell r="N22">
            <v>105</v>
          </cell>
        </row>
        <row r="23">
          <cell r="C23">
            <v>-30</v>
          </cell>
          <cell r="D23">
            <v>14</v>
          </cell>
          <cell r="E23">
            <v>47</v>
          </cell>
          <cell r="F23">
            <v>61</v>
          </cell>
          <cell r="G23">
            <v>85</v>
          </cell>
          <cell r="H23">
            <v>90</v>
          </cell>
          <cell r="I23">
            <v>0</v>
          </cell>
          <cell r="J23">
            <v>7</v>
          </cell>
          <cell r="K23">
            <v>30</v>
          </cell>
          <cell r="L23">
            <v>20</v>
          </cell>
          <cell r="M23">
            <v>36</v>
          </cell>
          <cell r="N23">
            <v>-2</v>
          </cell>
        </row>
        <row r="24">
          <cell r="C24">
            <v>0</v>
          </cell>
          <cell r="D24">
            <v>29</v>
          </cell>
          <cell r="E24">
            <v>60</v>
          </cell>
          <cell r="F24">
            <v>61</v>
          </cell>
          <cell r="G24">
            <v>100</v>
          </cell>
          <cell r="H24">
            <v>20</v>
          </cell>
          <cell r="I24">
            <v>0</v>
          </cell>
          <cell r="J24">
            <v>7</v>
          </cell>
          <cell r="K24">
            <v>30</v>
          </cell>
          <cell r="L24">
            <v>10</v>
          </cell>
          <cell r="M24">
            <v>31</v>
          </cell>
          <cell r="N24">
            <v>110</v>
          </cell>
        </row>
        <row r="25">
          <cell r="C25">
            <v>20</v>
          </cell>
          <cell r="D25">
            <v>17</v>
          </cell>
          <cell r="E25">
            <v>65</v>
          </cell>
          <cell r="F25">
            <v>61</v>
          </cell>
          <cell r="G25">
            <v>90</v>
          </cell>
          <cell r="H25">
            <v>90</v>
          </cell>
          <cell r="I25">
            <v>0</v>
          </cell>
          <cell r="J25">
            <v>7</v>
          </cell>
          <cell r="K25">
            <v>30</v>
          </cell>
          <cell r="L25">
            <v>27</v>
          </cell>
          <cell r="M25">
            <v>31</v>
          </cell>
          <cell r="N25">
            <v>98</v>
          </cell>
        </row>
        <row r="26">
          <cell r="C26">
            <v>25</v>
          </cell>
          <cell r="D26">
            <v>29</v>
          </cell>
          <cell r="E26">
            <v>40</v>
          </cell>
          <cell r="F26">
            <v>61</v>
          </cell>
          <cell r="G26">
            <v>90</v>
          </cell>
          <cell r="H26">
            <v>10</v>
          </cell>
          <cell r="I26">
            <v>60</v>
          </cell>
          <cell r="J26">
            <v>7</v>
          </cell>
          <cell r="K26">
            <v>30</v>
          </cell>
          <cell r="L26">
            <v>22</v>
          </cell>
          <cell r="M26">
            <v>10</v>
          </cell>
          <cell r="N26">
            <v>102</v>
          </cell>
        </row>
        <row r="27">
          <cell r="C27">
            <v>20</v>
          </cell>
          <cell r="D27">
            <v>25</v>
          </cell>
          <cell r="E27">
            <v>60</v>
          </cell>
          <cell r="F27">
            <v>57</v>
          </cell>
          <cell r="G27">
            <v>35</v>
          </cell>
          <cell r="H27">
            <v>80</v>
          </cell>
          <cell r="I27">
            <v>0</v>
          </cell>
          <cell r="J27">
            <v>7</v>
          </cell>
          <cell r="K27">
            <v>30</v>
          </cell>
          <cell r="L27">
            <v>27</v>
          </cell>
          <cell r="M27">
            <v>31</v>
          </cell>
          <cell r="N27">
            <v>87</v>
          </cell>
        </row>
        <row r="28">
          <cell r="C28">
            <v>30</v>
          </cell>
          <cell r="D28">
            <v>24</v>
          </cell>
          <cell r="E28">
            <v>47</v>
          </cell>
          <cell r="F28">
            <v>61</v>
          </cell>
          <cell r="G28">
            <v>35</v>
          </cell>
          <cell r="H28">
            <v>90</v>
          </cell>
          <cell r="I28">
            <v>0</v>
          </cell>
          <cell r="J28">
            <v>7</v>
          </cell>
          <cell r="K28">
            <v>30</v>
          </cell>
          <cell r="L28">
            <v>10</v>
          </cell>
          <cell r="M28">
            <v>34</v>
          </cell>
          <cell r="N28">
            <v>104</v>
          </cell>
        </row>
        <row r="29">
          <cell r="C29">
            <v>15</v>
          </cell>
          <cell r="D29">
            <v>30</v>
          </cell>
          <cell r="E29">
            <v>28</v>
          </cell>
          <cell r="F29">
            <v>61</v>
          </cell>
          <cell r="G29">
            <v>90</v>
          </cell>
          <cell r="H29">
            <v>90</v>
          </cell>
          <cell r="I29">
            <v>10</v>
          </cell>
          <cell r="J29">
            <v>7</v>
          </cell>
          <cell r="K29">
            <v>30</v>
          </cell>
          <cell r="L29">
            <v>15</v>
          </cell>
          <cell r="M29">
            <v>29</v>
          </cell>
          <cell r="N29">
            <v>104</v>
          </cell>
        </row>
        <row r="30">
          <cell r="C30">
            <v>40</v>
          </cell>
          <cell r="D30">
            <v>25</v>
          </cell>
          <cell r="E30">
            <v>53</v>
          </cell>
          <cell r="F30">
            <v>59</v>
          </cell>
          <cell r="G30">
            <v>60</v>
          </cell>
          <cell r="H30">
            <v>90</v>
          </cell>
          <cell r="I30">
            <v>0</v>
          </cell>
          <cell r="J30">
            <v>7</v>
          </cell>
          <cell r="K30">
            <v>30</v>
          </cell>
          <cell r="L30">
            <v>27</v>
          </cell>
          <cell r="M30">
            <v>24</v>
          </cell>
          <cell r="N30">
            <v>92</v>
          </cell>
        </row>
        <row r="31">
          <cell r="C31">
            <v>40</v>
          </cell>
          <cell r="D31">
            <v>51</v>
          </cell>
          <cell r="E31">
            <v>65</v>
          </cell>
          <cell r="F31">
            <v>61</v>
          </cell>
          <cell r="G31">
            <v>60</v>
          </cell>
          <cell r="H31">
            <v>80</v>
          </cell>
          <cell r="I31">
            <v>0</v>
          </cell>
          <cell r="J31">
            <v>7</v>
          </cell>
          <cell r="K31">
            <v>30</v>
          </cell>
          <cell r="L31">
            <v>17</v>
          </cell>
          <cell r="M31">
            <v>17</v>
          </cell>
          <cell r="N31">
            <v>93</v>
          </cell>
        </row>
        <row r="32">
          <cell r="C32">
            <v>25</v>
          </cell>
          <cell r="D32">
            <v>13</v>
          </cell>
          <cell r="E32">
            <v>65</v>
          </cell>
          <cell r="F32">
            <v>56</v>
          </cell>
          <cell r="G32">
            <v>60</v>
          </cell>
          <cell r="H32">
            <v>90</v>
          </cell>
          <cell r="I32">
            <v>0</v>
          </cell>
          <cell r="J32">
            <v>7</v>
          </cell>
          <cell r="K32">
            <v>30</v>
          </cell>
          <cell r="L32">
            <v>27</v>
          </cell>
          <cell r="M32">
            <v>10</v>
          </cell>
          <cell r="N32">
            <v>101</v>
          </cell>
        </row>
        <row r="33">
          <cell r="C33">
            <v>-30</v>
          </cell>
          <cell r="D33">
            <v>5</v>
          </cell>
          <cell r="E33">
            <v>55</v>
          </cell>
          <cell r="F33">
            <v>61</v>
          </cell>
          <cell r="G33">
            <v>90</v>
          </cell>
          <cell r="H33">
            <v>20</v>
          </cell>
          <cell r="I33">
            <v>40</v>
          </cell>
          <cell r="J33">
            <v>7</v>
          </cell>
          <cell r="K33">
            <v>30</v>
          </cell>
          <cell r="L33">
            <v>27</v>
          </cell>
          <cell r="M33">
            <v>36</v>
          </cell>
          <cell r="N33">
            <v>104</v>
          </cell>
        </row>
        <row r="34">
          <cell r="C34">
            <v>55</v>
          </cell>
          <cell r="D34">
            <v>20</v>
          </cell>
          <cell r="E34">
            <v>65</v>
          </cell>
          <cell r="F34">
            <v>61</v>
          </cell>
          <cell r="G34">
            <v>100</v>
          </cell>
          <cell r="H34">
            <v>10</v>
          </cell>
          <cell r="I34">
            <v>10</v>
          </cell>
          <cell r="J34">
            <v>7</v>
          </cell>
          <cell r="K34">
            <v>30</v>
          </cell>
          <cell r="L34">
            <v>22</v>
          </cell>
          <cell r="M34">
            <v>17</v>
          </cell>
          <cell r="N34">
            <v>53</v>
          </cell>
        </row>
        <row r="35">
          <cell r="C35">
            <v>55</v>
          </cell>
          <cell r="D35">
            <v>44</v>
          </cell>
          <cell r="E35">
            <v>40</v>
          </cell>
          <cell r="F35">
            <v>61</v>
          </cell>
          <cell r="G35">
            <v>90</v>
          </cell>
          <cell r="H35">
            <v>20</v>
          </cell>
          <cell r="I35">
            <v>25</v>
          </cell>
          <cell r="J35">
            <v>5</v>
          </cell>
          <cell r="K35">
            <v>30</v>
          </cell>
          <cell r="L35">
            <v>27</v>
          </cell>
          <cell r="M35">
            <v>31</v>
          </cell>
          <cell r="N35">
            <v>100</v>
          </cell>
        </row>
        <row r="36">
          <cell r="C36">
            <v>70</v>
          </cell>
          <cell r="D36">
            <v>9</v>
          </cell>
          <cell r="E36">
            <v>60</v>
          </cell>
          <cell r="F36">
            <v>61</v>
          </cell>
          <cell r="G36">
            <v>60</v>
          </cell>
          <cell r="H36">
            <v>80</v>
          </cell>
          <cell r="I36">
            <v>55</v>
          </cell>
          <cell r="J36">
            <v>7</v>
          </cell>
          <cell r="K36">
            <v>30</v>
          </cell>
          <cell r="L36">
            <v>27</v>
          </cell>
          <cell r="M36">
            <v>28</v>
          </cell>
          <cell r="N36">
            <v>95</v>
          </cell>
        </row>
        <row r="37">
          <cell r="C37">
            <v>0</v>
          </cell>
          <cell r="D37">
            <v>7</v>
          </cell>
          <cell r="E37">
            <v>40</v>
          </cell>
          <cell r="F37">
            <v>59</v>
          </cell>
          <cell r="G37">
            <v>17</v>
          </cell>
          <cell r="H37">
            <v>90</v>
          </cell>
          <cell r="I37">
            <v>50</v>
          </cell>
          <cell r="J37">
            <v>7</v>
          </cell>
          <cell r="K37">
            <v>30</v>
          </cell>
          <cell r="L37">
            <v>10</v>
          </cell>
          <cell r="M37">
            <v>10</v>
          </cell>
          <cell r="N37">
            <v>94</v>
          </cell>
        </row>
        <row r="38">
          <cell r="C38">
            <v>30</v>
          </cell>
          <cell r="D38">
            <v>28</v>
          </cell>
          <cell r="E38">
            <v>7</v>
          </cell>
          <cell r="F38">
            <v>46</v>
          </cell>
          <cell r="G38">
            <v>42</v>
          </cell>
          <cell r="H38">
            <v>75</v>
          </cell>
          <cell r="I38">
            <v>85</v>
          </cell>
          <cell r="J38">
            <v>0</v>
          </cell>
          <cell r="K38">
            <v>30</v>
          </cell>
          <cell r="L38">
            <v>15</v>
          </cell>
          <cell r="M38">
            <v>17</v>
          </cell>
          <cell r="N38">
            <v>89</v>
          </cell>
        </row>
        <row r="39">
          <cell r="C39">
            <v>30</v>
          </cell>
          <cell r="D39">
            <v>14</v>
          </cell>
          <cell r="E39">
            <v>47</v>
          </cell>
          <cell r="F39">
            <v>53</v>
          </cell>
          <cell r="G39">
            <v>25</v>
          </cell>
          <cell r="H39">
            <v>80</v>
          </cell>
          <cell r="I39">
            <v>10</v>
          </cell>
          <cell r="J39">
            <v>7</v>
          </cell>
          <cell r="K39">
            <v>30</v>
          </cell>
          <cell r="L39">
            <v>27</v>
          </cell>
          <cell r="M39">
            <v>31</v>
          </cell>
          <cell r="N39">
            <v>85</v>
          </cell>
        </row>
        <row r="40">
          <cell r="C40">
            <v>35</v>
          </cell>
          <cell r="D40">
            <v>21</v>
          </cell>
          <cell r="E40">
            <v>50</v>
          </cell>
          <cell r="F40">
            <v>61</v>
          </cell>
          <cell r="G40">
            <v>65</v>
          </cell>
          <cell r="H40">
            <v>90</v>
          </cell>
          <cell r="I40">
            <v>35</v>
          </cell>
          <cell r="J40">
            <v>7</v>
          </cell>
          <cell r="K40">
            <v>30</v>
          </cell>
          <cell r="L40">
            <v>22</v>
          </cell>
          <cell r="M40">
            <v>15</v>
          </cell>
          <cell r="N40">
            <v>102</v>
          </cell>
        </row>
        <row r="41">
          <cell r="C41">
            <v>30</v>
          </cell>
          <cell r="D41">
            <v>5</v>
          </cell>
          <cell r="E41">
            <v>20</v>
          </cell>
          <cell r="F41">
            <v>61</v>
          </cell>
          <cell r="G41">
            <v>60</v>
          </cell>
          <cell r="H41">
            <v>90</v>
          </cell>
          <cell r="I41">
            <v>10</v>
          </cell>
          <cell r="J41">
            <v>7</v>
          </cell>
          <cell r="K41">
            <v>30</v>
          </cell>
          <cell r="L41">
            <v>22</v>
          </cell>
          <cell r="M41">
            <v>10</v>
          </cell>
          <cell r="N41">
            <v>94</v>
          </cell>
        </row>
        <row r="42">
          <cell r="C42">
            <v>10</v>
          </cell>
          <cell r="D42">
            <v>22</v>
          </cell>
          <cell r="E42">
            <v>20</v>
          </cell>
          <cell r="F42">
            <v>56</v>
          </cell>
          <cell r="G42">
            <v>55</v>
          </cell>
          <cell r="H42">
            <v>80</v>
          </cell>
          <cell r="I42">
            <v>25</v>
          </cell>
          <cell r="J42">
            <v>5</v>
          </cell>
          <cell r="K42">
            <v>30</v>
          </cell>
          <cell r="L42">
            <v>27</v>
          </cell>
          <cell r="M42">
            <v>10</v>
          </cell>
          <cell r="N42">
            <v>85</v>
          </cell>
        </row>
        <row r="43">
          <cell r="C43">
            <v>20</v>
          </cell>
          <cell r="D43">
            <v>7</v>
          </cell>
          <cell r="E43">
            <v>40</v>
          </cell>
          <cell r="F43">
            <v>57</v>
          </cell>
          <cell r="G43">
            <v>60</v>
          </cell>
          <cell r="H43">
            <v>80</v>
          </cell>
          <cell r="I43">
            <v>5</v>
          </cell>
          <cell r="J43">
            <v>7</v>
          </cell>
          <cell r="K43">
            <v>30</v>
          </cell>
          <cell r="L43">
            <v>22</v>
          </cell>
          <cell r="M43">
            <v>29</v>
          </cell>
          <cell r="N43">
            <v>97</v>
          </cell>
        </row>
        <row r="44">
          <cell r="C44">
            <v>-20</v>
          </cell>
          <cell r="D44">
            <v>5</v>
          </cell>
          <cell r="E44">
            <v>12</v>
          </cell>
          <cell r="F44">
            <v>56</v>
          </cell>
          <cell r="G44">
            <v>100</v>
          </cell>
          <cell r="H44">
            <v>80</v>
          </cell>
          <cell r="I44">
            <v>0</v>
          </cell>
          <cell r="J44">
            <v>7</v>
          </cell>
          <cell r="K44">
            <v>30</v>
          </cell>
          <cell r="L44">
            <v>22</v>
          </cell>
          <cell r="M44">
            <v>17</v>
          </cell>
          <cell r="N44">
            <v>43</v>
          </cell>
        </row>
        <row r="45">
          <cell r="C45">
            <v>15</v>
          </cell>
          <cell r="D45">
            <v>14</v>
          </cell>
          <cell r="E45">
            <v>60</v>
          </cell>
          <cell r="F45">
            <v>64</v>
          </cell>
          <cell r="G45">
            <v>15</v>
          </cell>
          <cell r="H45">
            <v>90</v>
          </cell>
          <cell r="I45">
            <v>0</v>
          </cell>
          <cell r="J45">
            <v>7</v>
          </cell>
          <cell r="K45">
            <v>30</v>
          </cell>
          <cell r="L45">
            <v>22</v>
          </cell>
          <cell r="M45">
            <v>24</v>
          </cell>
          <cell r="N45">
            <v>107</v>
          </cell>
        </row>
        <row r="46">
          <cell r="C46">
            <v>-5</v>
          </cell>
          <cell r="D46">
            <v>16</v>
          </cell>
          <cell r="E46">
            <v>45</v>
          </cell>
          <cell r="F46">
            <v>61</v>
          </cell>
          <cell r="G46">
            <v>100</v>
          </cell>
          <cell r="H46">
            <v>90</v>
          </cell>
          <cell r="I46">
            <v>0</v>
          </cell>
          <cell r="J46">
            <v>7</v>
          </cell>
          <cell r="K46">
            <v>30</v>
          </cell>
          <cell r="L46">
            <v>20</v>
          </cell>
          <cell r="M46">
            <v>31</v>
          </cell>
          <cell r="N46">
            <v>95</v>
          </cell>
        </row>
        <row r="47">
          <cell r="C47">
            <v>5</v>
          </cell>
          <cell r="D47">
            <v>10</v>
          </cell>
          <cell r="E47">
            <v>22</v>
          </cell>
          <cell r="F47">
            <v>59</v>
          </cell>
          <cell r="G47">
            <v>5</v>
          </cell>
          <cell r="H47">
            <v>20</v>
          </cell>
          <cell r="I47">
            <v>85</v>
          </cell>
          <cell r="J47">
            <v>7</v>
          </cell>
          <cell r="K47">
            <v>30</v>
          </cell>
          <cell r="L47">
            <v>15</v>
          </cell>
          <cell r="M47">
            <v>31</v>
          </cell>
          <cell r="N47">
            <v>108</v>
          </cell>
        </row>
        <row r="48">
          <cell r="C48">
            <v>45</v>
          </cell>
          <cell r="D48">
            <v>9</v>
          </cell>
          <cell r="E48">
            <v>63</v>
          </cell>
          <cell r="F48">
            <v>61</v>
          </cell>
          <cell r="G48">
            <v>60</v>
          </cell>
          <cell r="H48">
            <v>20</v>
          </cell>
          <cell r="I48">
            <v>5</v>
          </cell>
          <cell r="J48">
            <v>7</v>
          </cell>
          <cell r="K48">
            <v>30</v>
          </cell>
          <cell r="L48">
            <v>12</v>
          </cell>
          <cell r="M48">
            <v>36</v>
          </cell>
          <cell r="N48">
            <v>107</v>
          </cell>
        </row>
      </sheetData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記録"/>
      <sheetName val="Sheet1"/>
    </sheetNames>
    <definedNames>
      <definedName name="_xlbgnm.F041321"/>
      <definedName name="_xlbgnm.F041411"/>
      <definedName name="_xlbgnm.F041510"/>
      <definedName name="_xlbgnm.F041520"/>
      <definedName name="_xlbgnm.F041530"/>
      <definedName name="ISOHELP2"/>
    </definedNames>
    <sheetDataSet>
      <sheetData sheetId="0" refreshError="1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テーブル一覧"/>
      <sheetName val="Ｅ００１"/>
      <sheetName val="Ｅ００２"/>
      <sheetName val="Ｅ００３"/>
      <sheetName val="Ｅ００４"/>
      <sheetName val="Ｅ００５"/>
      <sheetName val="Ｅ００６"/>
      <sheetName val="参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6">
          <cell r="C6" t="str">
            <v>００１</v>
          </cell>
          <cell r="D6" t="str">
            <v>融資統合ＤＢ</v>
          </cell>
        </row>
        <row r="7">
          <cell r="C7" t="str">
            <v>００２</v>
          </cell>
          <cell r="D7" t="str">
            <v>ＤＷＨ</v>
          </cell>
        </row>
        <row r="8">
          <cell r="C8" t="str">
            <v>９９９</v>
          </cell>
          <cell r="D8" t="str">
            <v>その他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&amp;A表"/>
      <sheetName val="諸率【加入者計】"/>
      <sheetName val="諸率【被保険者70歳未満】"/>
      <sheetName val="諸率【被扶養者70歳未満（未就学児除く）】"/>
      <sheetName val="諸率【未就学児】"/>
      <sheetName val="諸率【70歳以上一般所得者】"/>
      <sheetName val="諸率【70歳以上現役並み所得者】"/>
      <sheetName val="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組合</v>
          </cell>
        </row>
        <row r="5">
          <cell r="B5" t="str">
            <v>協会</v>
          </cell>
        </row>
        <row r="6">
          <cell r="B6" t="str">
            <v>船保</v>
          </cell>
        </row>
        <row r="7">
          <cell r="B7" t="str">
            <v>年報</v>
          </cell>
        </row>
        <row r="8">
          <cell r="B8" t="str">
            <v>保険者</v>
          </cell>
        </row>
        <row r="9">
          <cell r="B9" t="str">
            <v>非定型</v>
          </cell>
        </row>
        <row r="10">
          <cell r="B10" t="str">
            <v>組・協・船</v>
          </cell>
        </row>
        <row r="11">
          <cell r="B11" t="str">
            <v>ｴﾗｰ確認ﾒｰﾙ</v>
          </cell>
        </row>
        <row r="12">
          <cell r="B12" t="str">
            <v>環境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病床規模別は手持ち"/>
      <sheetName val="病床規模別（手持ち）"/>
      <sheetName val="Sheet1"/>
    </sheetNames>
    <definedNames>
      <definedName name="cb_option_閏1" refersTo="#REF!"/>
      <definedName name="cb_option_公1" refersTo="#REF!"/>
      <definedName name="cb_option_公2" refersTo="#REF!"/>
      <definedName name="cb_option_公3" refersTo="#REF!"/>
      <definedName name="cb_option_公4" refersTo="#REF!"/>
      <definedName name="cb_option_公5" refersTo="#REF!"/>
      <definedName name="cb_option_公6" refersTo="#REF!"/>
      <definedName name="cb_option_公7" refersTo="#REF!"/>
      <definedName name="cb_option_公8" refersTo="#REF!"/>
      <definedName name="cb_option_公9" refersTo="#REF!"/>
      <definedName name="cb_option_追1" refersTo="#REF!"/>
      <definedName name="cb_option_付1" refersTo="#REF!"/>
      <definedName name="cb_option_付2" refersTo="#REF!"/>
      <definedName name="cb_option_付3" refersTo="#REF!"/>
      <definedName name="cb_option_別1" refersTo="#REF!"/>
      <definedName name="cb_option_別2" refersTo="#REF!"/>
      <definedName name="CB_SclBar" refersTo="#REF!"/>
      <definedName name="CB_ScrollBar" refersTo="#REF!"/>
      <definedName name="cb_スピン1_Change" refersTo="#REF!"/>
      <definedName name="cb_スピン2_Change" refersTo="#REF!"/>
      <definedName name="cb_スピン3_Change" refersTo="#REF!"/>
      <definedName name="cb_スピン4_Change" refersTo="#REF!"/>
      <definedName name="ClearData" refersTo="#REF!"/>
      <definedName name="debug_bottun" refersTo="#REF!"/>
      <definedName name="Display_sheet" refersTo="#REF!"/>
      <definedName name="EmpData" refersTo="#REF!"/>
      <definedName name="lb_sinryo_disp" refersTo="#REF!"/>
      <definedName name="Make_定制度" refersTo="#REF!"/>
      <definedName name="Medias_Close" refersTo="#REF!"/>
      <definedName name="option_グラフ_on" refersTo="#REF!"/>
      <definedName name="option_帳票_on" refersTo="#REF!"/>
      <definedName name="Record1" refersTo="#REF!"/>
      <definedName name="reset_menu" refersTo="#REF!"/>
      <definedName name="sub_時系列1設定" refersTo="#REF!"/>
      <definedName name="vb_メイン.Display_sheet" refersTo="#REF!"/>
      <definedName name="vb_メイン.Medias_Close" refersTo="#REF!"/>
      <definedName name="vb_メイン.option_グラフ_on" refersTo="#REF!"/>
      <definedName name="vb_メイン.option_帳票_on" refersTo="#REF!"/>
      <definedName name="データ確認" refersTo="#REF!"/>
    </definedNames>
    <sheetDataSet>
      <sheetData sheetId="0"/>
      <sheetData sheetId="1" refreshError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ジョブ一覧"/>
      <sheetName val="ジョブ機能(共通）"/>
      <sheetName val="ジョブ機能 (個別)"/>
      <sheetName val="ﾌﾟﾛｸﾞﾗﾑ一覧"/>
      <sheetName val="ﾌﾟﾛｸﾞﾗﾑ一覧 (2)"/>
      <sheetName val="機能一覧(共通）"/>
      <sheetName val="機能一覧 (個別)"/>
      <sheetName val="ﾌｧｲﾙ一覧"/>
      <sheetName val="帳票一覧"/>
      <sheetName val="ﾃﾞｰﾀ項目一覧"/>
    </sheetNames>
    <sheetDataSet>
      <sheetData sheetId="0" refreshError="1">
        <row r="2">
          <cell r="B2" t="str">
            <v>共通（口振・振込）</v>
          </cell>
        </row>
        <row r="3">
          <cell r="B3" t="str">
            <v>共通（口振）</v>
          </cell>
        </row>
        <row r="4">
          <cell r="B4" t="str">
            <v>共通（振込）</v>
          </cell>
        </row>
        <row r="5">
          <cell r="B5" t="str">
            <v>個社別</v>
          </cell>
        </row>
        <row r="6">
          <cell r="B6" t="str">
            <v>廃止・未使用</v>
          </cell>
        </row>
        <row r="7">
          <cell r="B7" t="str">
            <v>九州電力</v>
          </cell>
        </row>
        <row r="8">
          <cell r="B8" t="str">
            <v>西鉄・九電工</v>
          </cell>
        </row>
        <row r="9">
          <cell r="B9" t="str">
            <v>ＭＴ編集</v>
          </cell>
        </row>
        <row r="10">
          <cell r="B10" t="str">
            <v>ＦＡＸ－ＯＣＲ</v>
          </cell>
        </row>
        <row r="11">
          <cell r="B11" t="str">
            <v>トヨタ自動車</v>
          </cell>
        </row>
        <row r="12">
          <cell r="B12" t="str">
            <v>九工大</v>
          </cell>
        </row>
        <row r="13">
          <cell r="B13" t="str">
            <v>福岡県</v>
          </cell>
        </row>
        <row r="14">
          <cell r="B14" t="str">
            <v>福岡市</v>
          </cell>
        </row>
        <row r="15">
          <cell r="B15" t="str">
            <v>北九州市</v>
          </cell>
        </row>
        <row r="16">
          <cell r="B16" t="str">
            <v>長崎大学</v>
          </cell>
        </row>
        <row r="17">
          <cell r="B17" t="str">
            <v>九州医療センター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履歴"/>
      <sheetName val="PT工程完了報告書"/>
      <sheetName val="ＰＴ障害状況"/>
      <sheetName val="製造仕様書変更履歴及び疎通推移"/>
      <sheetName val="PT品質集計シート（画面）"/>
      <sheetName val="PT品質集計シート（EJB)"/>
      <sheetName val="PT品質集計シート (業務共通部品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LCP9808"/>
    </sheetNames>
    <definedNames>
      <definedName name="HELP"/>
      <definedName name="P概要"/>
      <definedName name="REVIEW開始"/>
      <definedName name="REVIEW開始印刷"/>
      <definedName name="REVIEW計画印刷"/>
      <definedName name="REVIEW結合"/>
      <definedName name="REVIEW結合印刷"/>
      <definedName name="REVIEW終了"/>
      <definedName name="REVIEW終了印刷"/>
      <definedName name="REVIEW詳細"/>
      <definedName name="REVIEW詳細印刷"/>
      <definedName name="START"/>
      <definedName name="計画書"/>
      <definedName name="総括書"/>
      <definedName name="入力A"/>
      <definedName name="入力D41"/>
      <definedName name="入力D410"/>
      <definedName name="入力D413"/>
      <definedName name="入力D47"/>
      <definedName name="入力D48"/>
      <definedName name="入力D49"/>
      <definedName name="入力Review"/>
      <definedName name="表紙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B4654-A2E6-4300-B8B1-958CB1D48544}">
  <dimension ref="A1:AK53"/>
  <sheetViews>
    <sheetView tabSelected="1" view="pageBreakPreview" zoomScale="55" zoomScaleNormal="75" zoomScaleSheetLayoutView="55" workbookViewId="0">
      <pane xSplit="1" ySplit="9" topLeftCell="E10" activePane="bottomRight" state="frozen"/>
      <selection pane="topRight" activeCell="B1" sqref="B1"/>
      <selection pane="bottomLeft" activeCell="A11" sqref="A11"/>
      <selection pane="bottomRight" activeCell="AL6" sqref="AL6"/>
    </sheetView>
  </sheetViews>
  <sheetFormatPr defaultRowHeight="13.2" x14ac:dyDescent="0.2"/>
  <cols>
    <col min="1" max="1" width="12.33203125" style="16" customWidth="1"/>
    <col min="2" max="5" width="9.21875" style="16" customWidth="1"/>
    <col min="6" max="7" width="10.44140625" style="16" customWidth="1"/>
    <col min="8" max="25" width="9.21875" style="16" customWidth="1"/>
    <col min="26" max="26" width="10.77734375" style="17" customWidth="1"/>
    <col min="27" max="29" width="10.77734375" style="16" customWidth="1"/>
    <col min="30" max="30" width="9.77734375" style="127" customWidth="1"/>
    <col min="31" max="32" width="8.77734375" style="17" customWidth="1"/>
    <col min="33" max="33" width="8.77734375" style="134" customWidth="1"/>
    <col min="34" max="34" width="7.44140625" style="11" bestFit="1" customWidth="1"/>
  </cols>
  <sheetData>
    <row r="1" spans="1:37" s="2" customFormat="1" ht="33.75" customHeight="1" x14ac:dyDescent="0.15">
      <c r="A1" s="12" t="s">
        <v>84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4"/>
      <c r="AA1" s="178" t="s">
        <v>83</v>
      </c>
      <c r="AB1" s="178"/>
      <c r="AC1" s="178"/>
      <c r="AD1" s="178"/>
      <c r="AE1" s="178"/>
      <c r="AF1" s="178"/>
      <c r="AG1" s="178"/>
      <c r="AH1" s="1"/>
    </row>
    <row r="2" spans="1:37" s="2" customFormat="1" ht="4.2" customHeight="1" thickBot="1" x14ac:dyDescent="0.2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4"/>
      <c r="AA2" s="13"/>
      <c r="AB2" s="15"/>
      <c r="AC2" s="15"/>
      <c r="AD2" s="120"/>
      <c r="AE2" s="85"/>
      <c r="AF2" s="85"/>
      <c r="AG2" s="128"/>
      <c r="AH2" s="1"/>
    </row>
    <row r="3" spans="1:37" s="2" customFormat="1" ht="27.75" customHeight="1" x14ac:dyDescent="0.2">
      <c r="A3" s="146" t="s">
        <v>0</v>
      </c>
      <c r="B3" s="152" t="s">
        <v>2</v>
      </c>
      <c r="C3" s="152"/>
      <c r="D3" s="153" t="s">
        <v>3</v>
      </c>
      <c r="E3" s="153"/>
      <c r="F3" s="153" t="s">
        <v>4</v>
      </c>
      <c r="G3" s="153"/>
      <c r="H3" s="153" t="s">
        <v>5</v>
      </c>
      <c r="I3" s="153"/>
      <c r="J3" s="152" t="s">
        <v>6</v>
      </c>
      <c r="K3" s="154"/>
      <c r="L3" s="152" t="s">
        <v>7</v>
      </c>
      <c r="M3" s="152"/>
      <c r="N3" s="167" t="s">
        <v>8</v>
      </c>
      <c r="O3" s="168"/>
      <c r="P3" s="169" t="s">
        <v>9</v>
      </c>
      <c r="Q3" s="168"/>
      <c r="R3" s="170" t="s">
        <v>10</v>
      </c>
      <c r="S3" s="168"/>
      <c r="T3" s="169" t="s">
        <v>11</v>
      </c>
      <c r="U3" s="169"/>
      <c r="V3" s="174" t="s">
        <v>12</v>
      </c>
      <c r="W3" s="170"/>
      <c r="X3" s="170" t="s">
        <v>13</v>
      </c>
      <c r="Y3" s="171"/>
      <c r="Z3" s="158" t="s">
        <v>78</v>
      </c>
      <c r="AA3" s="159"/>
      <c r="AB3" s="159"/>
      <c r="AC3" s="160"/>
      <c r="AD3" s="155" t="s">
        <v>75</v>
      </c>
      <c r="AE3" s="206" t="s">
        <v>1</v>
      </c>
      <c r="AF3" s="207"/>
      <c r="AG3" s="208"/>
      <c r="AH3" s="3"/>
    </row>
    <row r="4" spans="1:37" s="2" customFormat="1" ht="42.6" customHeight="1" thickBot="1" x14ac:dyDescent="0.25">
      <c r="A4" s="147"/>
      <c r="B4" s="149" t="s">
        <v>71</v>
      </c>
      <c r="C4" s="149"/>
      <c r="D4" s="150" t="s">
        <v>14</v>
      </c>
      <c r="E4" s="150"/>
      <c r="F4" s="150" t="s">
        <v>15</v>
      </c>
      <c r="G4" s="150"/>
      <c r="H4" s="151" t="s">
        <v>72</v>
      </c>
      <c r="I4" s="151"/>
      <c r="J4" s="150" t="s">
        <v>16</v>
      </c>
      <c r="K4" s="150"/>
      <c r="L4" s="150" t="s">
        <v>73</v>
      </c>
      <c r="M4" s="172"/>
      <c r="N4" s="173" t="s">
        <v>17</v>
      </c>
      <c r="O4" s="165"/>
      <c r="P4" s="164" t="s">
        <v>18</v>
      </c>
      <c r="Q4" s="165"/>
      <c r="R4" s="166" t="s">
        <v>19</v>
      </c>
      <c r="S4" s="166"/>
      <c r="T4" s="175" t="s">
        <v>20</v>
      </c>
      <c r="U4" s="175"/>
      <c r="V4" s="175" t="s">
        <v>21</v>
      </c>
      <c r="W4" s="175"/>
      <c r="X4" s="176" t="s">
        <v>74</v>
      </c>
      <c r="Y4" s="177"/>
      <c r="Z4" s="161"/>
      <c r="AA4" s="162"/>
      <c r="AB4" s="162"/>
      <c r="AC4" s="163"/>
      <c r="AD4" s="156"/>
      <c r="AE4" s="209"/>
      <c r="AF4" s="210"/>
      <c r="AG4" s="211"/>
      <c r="AH4" s="3"/>
    </row>
    <row r="5" spans="1:37" s="5" customFormat="1" ht="47.25" customHeight="1" thickTop="1" x14ac:dyDescent="0.2">
      <c r="A5" s="148"/>
      <c r="B5" s="18" t="s">
        <v>68</v>
      </c>
      <c r="C5" s="18" t="s">
        <v>69</v>
      </c>
      <c r="D5" s="18" t="s">
        <v>68</v>
      </c>
      <c r="E5" s="18" t="s">
        <v>69</v>
      </c>
      <c r="F5" s="18" t="s">
        <v>68</v>
      </c>
      <c r="G5" s="18" t="s">
        <v>69</v>
      </c>
      <c r="H5" s="18" t="s">
        <v>68</v>
      </c>
      <c r="I5" s="18" t="s">
        <v>69</v>
      </c>
      <c r="J5" s="63" t="s">
        <v>68</v>
      </c>
      <c r="K5" s="63" t="s">
        <v>69</v>
      </c>
      <c r="L5" s="18" t="s">
        <v>68</v>
      </c>
      <c r="M5" s="53" t="s">
        <v>69</v>
      </c>
      <c r="N5" s="64" t="s">
        <v>68</v>
      </c>
      <c r="O5" s="65" t="s">
        <v>69</v>
      </c>
      <c r="P5" s="19" t="s">
        <v>68</v>
      </c>
      <c r="Q5" s="19" t="s">
        <v>69</v>
      </c>
      <c r="R5" s="19" t="s">
        <v>68</v>
      </c>
      <c r="S5" s="19" t="s">
        <v>69</v>
      </c>
      <c r="T5" s="19" t="s">
        <v>68</v>
      </c>
      <c r="U5" s="19" t="s">
        <v>69</v>
      </c>
      <c r="V5" s="19" t="s">
        <v>68</v>
      </c>
      <c r="W5" s="19" t="s">
        <v>69</v>
      </c>
      <c r="X5" s="65" t="s">
        <v>68</v>
      </c>
      <c r="Y5" s="55" t="s">
        <v>69</v>
      </c>
      <c r="Z5" s="179" t="s">
        <v>68</v>
      </c>
      <c r="AA5" s="180"/>
      <c r="AB5" s="181" t="s">
        <v>69</v>
      </c>
      <c r="AC5" s="182"/>
      <c r="AD5" s="156"/>
      <c r="AE5" s="202" t="s">
        <v>70</v>
      </c>
      <c r="AF5" s="188" t="s">
        <v>80</v>
      </c>
      <c r="AG5" s="204" t="s">
        <v>82</v>
      </c>
      <c r="AH5" s="4"/>
    </row>
    <row r="6" spans="1:37" s="5" customFormat="1" ht="25.05" customHeight="1" thickBot="1" x14ac:dyDescent="0.25">
      <c r="A6" s="137" t="s">
        <v>22</v>
      </c>
      <c r="B6" s="20">
        <v>125</v>
      </c>
      <c r="C6" s="20">
        <v>160</v>
      </c>
      <c r="D6" s="20">
        <v>75</v>
      </c>
      <c r="E6" s="20">
        <v>65</v>
      </c>
      <c r="F6" s="20">
        <v>70</v>
      </c>
      <c r="G6" s="20">
        <v>65</v>
      </c>
      <c r="H6" s="20">
        <v>111</v>
      </c>
      <c r="I6" s="20">
        <v>94</v>
      </c>
      <c r="J6" s="21">
        <v>105</v>
      </c>
      <c r="K6" s="21">
        <v>103</v>
      </c>
      <c r="L6" s="20">
        <v>140</v>
      </c>
      <c r="M6" s="54">
        <v>90</v>
      </c>
      <c r="N6" s="56">
        <v>100</v>
      </c>
      <c r="O6" s="22">
        <v>100</v>
      </c>
      <c r="P6" s="23">
        <v>15</v>
      </c>
      <c r="Q6" s="23">
        <v>7</v>
      </c>
      <c r="R6" s="23">
        <v>60</v>
      </c>
      <c r="S6" s="23">
        <v>30</v>
      </c>
      <c r="T6" s="23">
        <v>40</v>
      </c>
      <c r="U6" s="23">
        <v>27</v>
      </c>
      <c r="V6" s="23">
        <v>41</v>
      </c>
      <c r="W6" s="23">
        <v>41</v>
      </c>
      <c r="X6" s="22">
        <v>106</v>
      </c>
      <c r="Y6" s="57">
        <v>115</v>
      </c>
      <c r="Z6" s="190">
        <v>988</v>
      </c>
      <c r="AA6" s="191"/>
      <c r="AB6" s="192">
        <v>897</v>
      </c>
      <c r="AC6" s="193"/>
      <c r="AD6" s="157"/>
      <c r="AE6" s="203"/>
      <c r="AF6" s="189"/>
      <c r="AG6" s="205"/>
      <c r="AH6" s="4"/>
    </row>
    <row r="7" spans="1:37" s="5" customFormat="1" ht="25.05" customHeight="1" thickTop="1" x14ac:dyDescent="0.2">
      <c r="A7" s="138" t="s">
        <v>23</v>
      </c>
      <c r="B7" s="108" t="s">
        <v>77</v>
      </c>
      <c r="C7" s="107" t="s">
        <v>77</v>
      </c>
      <c r="D7" s="108" t="s">
        <v>77</v>
      </c>
      <c r="E7" s="107" t="s">
        <v>77</v>
      </c>
      <c r="F7" s="108" t="s">
        <v>77</v>
      </c>
      <c r="G7" s="107" t="s">
        <v>77</v>
      </c>
      <c r="H7" s="108" t="s">
        <v>77</v>
      </c>
      <c r="I7" s="107" t="s">
        <v>77</v>
      </c>
      <c r="J7" s="109" t="s">
        <v>77</v>
      </c>
      <c r="K7" s="110" t="s">
        <v>77</v>
      </c>
      <c r="L7" s="108" t="s">
        <v>77</v>
      </c>
      <c r="M7" s="111" t="s">
        <v>77</v>
      </c>
      <c r="N7" s="112" t="s">
        <v>77</v>
      </c>
      <c r="O7" s="113" t="s">
        <v>77</v>
      </c>
      <c r="P7" s="108" t="s">
        <v>77</v>
      </c>
      <c r="Q7" s="114" t="s">
        <v>77</v>
      </c>
      <c r="R7" s="115" t="s">
        <v>77</v>
      </c>
      <c r="S7" s="116" t="s">
        <v>77</v>
      </c>
      <c r="T7" s="108" t="s">
        <v>77</v>
      </c>
      <c r="U7" s="114" t="s">
        <v>77</v>
      </c>
      <c r="V7" s="108" t="s">
        <v>77</v>
      </c>
      <c r="W7" s="114" t="s">
        <v>77</v>
      </c>
      <c r="X7" s="109" t="s">
        <v>77</v>
      </c>
      <c r="Y7" s="117" t="s">
        <v>77</v>
      </c>
      <c r="Z7" s="194" t="s">
        <v>77</v>
      </c>
      <c r="AA7" s="195"/>
      <c r="AB7" s="196" t="s">
        <v>77</v>
      </c>
      <c r="AC7" s="197"/>
      <c r="AD7" s="121" t="s">
        <v>76</v>
      </c>
      <c r="AE7" s="140">
        <v>43</v>
      </c>
      <c r="AF7" s="145" t="s">
        <v>77</v>
      </c>
      <c r="AG7" s="139" t="s">
        <v>81</v>
      </c>
      <c r="AH7" s="4"/>
    </row>
    <row r="8" spans="1:37" s="2" customFormat="1" ht="25.05" customHeight="1" x14ac:dyDescent="0.2">
      <c r="A8" s="26" t="s">
        <v>24</v>
      </c>
      <c r="B8" s="135">
        <f t="shared" ref="B8:Y8" si="0">AVERAGE(B10:B52)</f>
        <v>15.465116279069768</v>
      </c>
      <c r="C8" s="74">
        <f t="shared" si="0"/>
        <v>12.674418604651162</v>
      </c>
      <c r="D8" s="66">
        <f t="shared" si="0"/>
        <v>26.86046511627907</v>
      </c>
      <c r="E8" s="74">
        <f t="shared" si="0"/>
        <v>17.511627906976745</v>
      </c>
      <c r="F8" s="66">
        <f t="shared" si="0"/>
        <v>54.441860465116278</v>
      </c>
      <c r="G8" s="74">
        <f t="shared" si="0"/>
        <v>49.093023255813954</v>
      </c>
      <c r="H8" s="66">
        <f t="shared" si="0"/>
        <v>65.511627906976742</v>
      </c>
      <c r="I8" s="74">
        <f t="shared" si="0"/>
        <v>58.325581395348834</v>
      </c>
      <c r="J8" s="66">
        <f t="shared" si="0"/>
        <v>51.395348837209305</v>
      </c>
      <c r="K8" s="74">
        <f t="shared" si="0"/>
        <v>63.162790697674417</v>
      </c>
      <c r="L8" s="66">
        <f t="shared" si="0"/>
        <v>52.093023255813954</v>
      </c>
      <c r="M8" s="82">
        <f t="shared" si="0"/>
        <v>69.767441860465112</v>
      </c>
      <c r="N8" s="67">
        <f t="shared" si="0"/>
        <v>16.511627906976745</v>
      </c>
      <c r="O8" s="68">
        <f t="shared" si="0"/>
        <v>19.069767441860463</v>
      </c>
      <c r="P8" s="66">
        <f t="shared" si="0"/>
        <v>13.837209302325581</v>
      </c>
      <c r="Q8" s="68">
        <f t="shared" si="0"/>
        <v>6.441860465116279</v>
      </c>
      <c r="R8" s="69">
        <f t="shared" si="0"/>
        <v>55.930232558139537</v>
      </c>
      <c r="S8" s="68">
        <f t="shared" si="0"/>
        <v>29.534883720930232</v>
      </c>
      <c r="T8" s="66">
        <f t="shared" si="0"/>
        <v>30.953488372093023</v>
      </c>
      <c r="U8" s="68">
        <f t="shared" si="0"/>
        <v>20.88372093023256</v>
      </c>
      <c r="V8" s="66">
        <f t="shared" si="0"/>
        <v>24.651162790697676</v>
      </c>
      <c r="W8" s="68">
        <f t="shared" si="0"/>
        <v>26.093023255813954</v>
      </c>
      <c r="X8" s="66">
        <f t="shared" si="0"/>
        <v>82.139534883720927</v>
      </c>
      <c r="Y8" s="70">
        <f t="shared" si="0"/>
        <v>95.162790697674424</v>
      </c>
      <c r="Z8" s="198">
        <f>SUM(B8,D8,F8,H8,J8,L8,N8,P8,R8,T8,V8,X8)</f>
        <v>489.79069767441865</v>
      </c>
      <c r="AA8" s="199"/>
      <c r="AB8" s="200">
        <f>SUM(C8,E8,G8,I8,K8,M8,O8,Q8,S8,U8,W8,Y8)</f>
        <v>467.72093023255815</v>
      </c>
      <c r="AC8" s="201"/>
      <c r="AD8" s="122" t="s">
        <v>76</v>
      </c>
      <c r="AE8" s="141" t="s">
        <v>76</v>
      </c>
      <c r="AF8" s="86" t="s">
        <v>76</v>
      </c>
      <c r="AG8" s="129" t="s">
        <v>76</v>
      </c>
      <c r="AH8" s="4"/>
      <c r="AJ8" s="183"/>
      <c r="AK8" s="183"/>
    </row>
    <row r="9" spans="1:37" s="2" customFormat="1" ht="25.05" customHeight="1" thickBot="1" x14ac:dyDescent="0.25">
      <c r="A9" s="27" t="s">
        <v>79</v>
      </c>
      <c r="B9" s="136">
        <f>B8/B6</f>
        <v>0.12372093023255815</v>
      </c>
      <c r="C9" s="101">
        <f>C8/C6</f>
        <v>7.9215116279069769E-2</v>
      </c>
      <c r="D9" s="100">
        <f t="shared" ref="D9:AC9" si="1">D8/D6</f>
        <v>0.35813953488372091</v>
      </c>
      <c r="E9" s="101">
        <f t="shared" si="1"/>
        <v>0.26940966010733453</v>
      </c>
      <c r="F9" s="100">
        <f t="shared" si="1"/>
        <v>0.77774086378737539</v>
      </c>
      <c r="G9" s="101">
        <f t="shared" si="1"/>
        <v>0.75527728085867618</v>
      </c>
      <c r="H9" s="100">
        <f t="shared" si="1"/>
        <v>0.59019484600879946</v>
      </c>
      <c r="I9" s="101">
        <f t="shared" si="1"/>
        <v>0.62048490846115778</v>
      </c>
      <c r="J9" s="100">
        <f t="shared" si="1"/>
        <v>0.48947951273532669</v>
      </c>
      <c r="K9" s="101">
        <f t="shared" si="1"/>
        <v>0.61323097764732448</v>
      </c>
      <c r="L9" s="102">
        <f t="shared" si="1"/>
        <v>0.37209302325581395</v>
      </c>
      <c r="M9" s="103">
        <f t="shared" si="1"/>
        <v>0.77519379844961234</v>
      </c>
      <c r="N9" s="104">
        <f t="shared" si="1"/>
        <v>0.16511627906976745</v>
      </c>
      <c r="O9" s="105">
        <f t="shared" si="1"/>
        <v>0.19069767441860463</v>
      </c>
      <c r="P9" s="102">
        <f t="shared" si="1"/>
        <v>0.92248062015503873</v>
      </c>
      <c r="Q9" s="105">
        <f t="shared" si="1"/>
        <v>0.92026578073089704</v>
      </c>
      <c r="R9" s="102">
        <f t="shared" si="1"/>
        <v>0.93217054263565891</v>
      </c>
      <c r="S9" s="105">
        <f t="shared" si="1"/>
        <v>0.98449612403100772</v>
      </c>
      <c r="T9" s="102">
        <f t="shared" si="1"/>
        <v>0.77383720930232558</v>
      </c>
      <c r="U9" s="105">
        <f t="shared" si="1"/>
        <v>0.77347114556416885</v>
      </c>
      <c r="V9" s="102">
        <f>V8/V6</f>
        <v>0.60124787294384574</v>
      </c>
      <c r="W9" s="105">
        <f t="shared" si="1"/>
        <v>0.63641520136131591</v>
      </c>
      <c r="X9" s="102">
        <f t="shared" si="1"/>
        <v>0.77490127248793328</v>
      </c>
      <c r="Y9" s="106">
        <f t="shared" si="1"/>
        <v>0.82750252780586453</v>
      </c>
      <c r="Z9" s="184">
        <f t="shared" si="1"/>
        <v>0.49573957254495815</v>
      </c>
      <c r="AA9" s="185" t="e">
        <f t="shared" si="1"/>
        <v>#DIV/0!</v>
      </c>
      <c r="AB9" s="186">
        <f t="shared" si="1"/>
        <v>0.52142801586684295</v>
      </c>
      <c r="AC9" s="187" t="e">
        <f t="shared" si="1"/>
        <v>#DIV/0!</v>
      </c>
      <c r="AD9" s="123">
        <f>AB9-Z9</f>
        <v>2.5688443321884802E-2</v>
      </c>
      <c r="AE9" s="142" t="s">
        <v>76</v>
      </c>
      <c r="AF9" s="87" t="s">
        <v>76</v>
      </c>
      <c r="AG9" s="130" t="s">
        <v>76</v>
      </c>
      <c r="AH9" s="6"/>
      <c r="AJ9" s="7"/>
      <c r="AK9" s="7"/>
    </row>
    <row r="10" spans="1:37" s="9" customFormat="1" ht="25.05" customHeight="1" thickTop="1" x14ac:dyDescent="0.2">
      <c r="A10" s="28" t="s">
        <v>25</v>
      </c>
      <c r="B10" s="71">
        <v>-15</v>
      </c>
      <c r="C10" s="75">
        <f>'[24]（計算範囲毎回更新）指標毎の合計'!C6</f>
        <v>-10</v>
      </c>
      <c r="D10" s="32">
        <v>10</v>
      </c>
      <c r="E10" s="78">
        <f>'[24]（計算範囲毎回更新）指標毎の合計'!D6</f>
        <v>5</v>
      </c>
      <c r="F10" s="33">
        <v>70</v>
      </c>
      <c r="G10" s="80">
        <f>'[24]（計算範囲毎回更新）指標毎の合計'!E6</f>
        <v>65</v>
      </c>
      <c r="H10" s="32">
        <v>69</v>
      </c>
      <c r="I10" s="78">
        <f>'[24]（計算範囲毎回更新）指標毎の合計'!F6</f>
        <v>61</v>
      </c>
      <c r="J10" s="33">
        <v>65</v>
      </c>
      <c r="K10" s="80">
        <f>'[24]（計算範囲毎回更新）指標毎の合計'!G6</f>
        <v>90</v>
      </c>
      <c r="L10" s="34">
        <v>20</v>
      </c>
      <c r="M10" s="83">
        <f>'[24]（計算範囲毎回更新）指標毎の合計'!H6</f>
        <v>90</v>
      </c>
      <c r="N10" s="58">
        <v>0</v>
      </c>
      <c r="O10" s="36">
        <f>'[24]（計算範囲毎回更新）指標毎の合計'!I6</f>
        <v>0</v>
      </c>
      <c r="P10" s="35">
        <v>15</v>
      </c>
      <c r="Q10" s="36">
        <f>'[24]（計算範囲毎回更新）指標毎の合計'!J6</f>
        <v>7</v>
      </c>
      <c r="R10" s="35">
        <v>60</v>
      </c>
      <c r="S10" s="36">
        <f>'[24]（計算範囲毎回更新）指標毎の合計'!K6</f>
        <v>30</v>
      </c>
      <c r="T10" s="35">
        <v>35</v>
      </c>
      <c r="U10" s="36">
        <f>'[24]（計算範囲毎回更新）指標毎の合計'!L6</f>
        <v>27</v>
      </c>
      <c r="V10" s="34">
        <v>36</v>
      </c>
      <c r="W10" s="37">
        <f>'[24]（計算範囲毎回更新）指標毎の合計'!M6</f>
        <v>36</v>
      </c>
      <c r="X10" s="38">
        <v>51</v>
      </c>
      <c r="Y10" s="59">
        <f>'[24]（計算範囲毎回更新）指標毎の合計'!N6</f>
        <v>105</v>
      </c>
      <c r="Z10" s="88">
        <f t="shared" ref="Z10:Z52" si="2">SUM(B10,D10,F10,H10,J10,L10,N10,P10,R10,T10,V10,X10)</f>
        <v>416</v>
      </c>
      <c r="AA10" s="89">
        <f>Z10/$Z$6</f>
        <v>0.42105263157894735</v>
      </c>
      <c r="AB10" s="90">
        <f t="shared" ref="AB10:AB52" si="3">SUM(C10,E10,G10,I10,K10,M10,O10,Q10,S10,U10,W10,Y10)</f>
        <v>506</v>
      </c>
      <c r="AC10" s="91">
        <f>AB10/$AB$6</f>
        <v>0.5641025641025641</v>
      </c>
      <c r="AD10" s="124">
        <f>AC10-AA10</f>
        <v>0.14304993252361675</v>
      </c>
      <c r="AE10" s="143">
        <f>RANK(Z10,$Z$10:$Z$52,0)</f>
        <v>36</v>
      </c>
      <c r="AF10" s="24">
        <f>RANK(AB10,$AB$10:$AB$52,0)</f>
        <v>13</v>
      </c>
      <c r="AG10" s="131">
        <f t="shared" ref="AG10:AG52" si="4">AE10-AF10</f>
        <v>23</v>
      </c>
      <c r="AH10" s="8"/>
      <c r="AJ10" s="8"/>
    </row>
    <row r="11" spans="1:37" s="9" customFormat="1" ht="25.05" customHeight="1" x14ac:dyDescent="0.2">
      <c r="A11" s="29" t="s">
        <v>27</v>
      </c>
      <c r="B11" s="72">
        <v>-25</v>
      </c>
      <c r="C11" s="76">
        <f>'[24]（計算範囲毎回更新）指標毎の合計'!C7</f>
        <v>0</v>
      </c>
      <c r="D11" s="39">
        <v>10</v>
      </c>
      <c r="E11" s="78">
        <f>'[24]（計算範囲毎回更新）指標毎の合計'!D7</f>
        <v>5</v>
      </c>
      <c r="F11" s="40">
        <v>70</v>
      </c>
      <c r="G11" s="80">
        <f>'[24]（計算範囲毎回更新）指標毎の合計'!E7</f>
        <v>63</v>
      </c>
      <c r="H11" s="39">
        <v>67</v>
      </c>
      <c r="I11" s="78">
        <f>'[24]（計算範囲毎回更新）指標毎の合計'!F7</f>
        <v>41</v>
      </c>
      <c r="J11" s="40">
        <v>65</v>
      </c>
      <c r="K11" s="80">
        <f>'[24]（計算範囲毎回更新）指標毎の合計'!G7</f>
        <v>60</v>
      </c>
      <c r="L11" s="34">
        <v>20</v>
      </c>
      <c r="M11" s="83">
        <f>'[24]（計算範囲毎回更新）指標毎の合計'!H7</f>
        <v>80</v>
      </c>
      <c r="N11" s="58">
        <v>55</v>
      </c>
      <c r="O11" s="36">
        <f>'[24]（計算範囲毎回更新）指標毎の合計'!I7</f>
        <v>40</v>
      </c>
      <c r="P11" s="35">
        <v>15</v>
      </c>
      <c r="Q11" s="36">
        <f>'[24]（計算範囲毎回更新）指標毎の合計'!J7</f>
        <v>7</v>
      </c>
      <c r="R11" s="35">
        <v>60</v>
      </c>
      <c r="S11" s="36">
        <f>'[24]（計算範囲毎回更新）指標毎の合計'!K7</f>
        <v>30</v>
      </c>
      <c r="T11" s="35">
        <v>35</v>
      </c>
      <c r="U11" s="36">
        <f>'[24]（計算範囲毎回更新）指標毎の合計'!L7</f>
        <v>22</v>
      </c>
      <c r="V11" s="34">
        <v>36</v>
      </c>
      <c r="W11" s="37">
        <f>'[24]（計算範囲毎回更新）指標毎の合計'!M7</f>
        <v>36</v>
      </c>
      <c r="X11" s="38">
        <v>96</v>
      </c>
      <c r="Y11" s="59">
        <f>'[24]（計算範囲毎回更新）指標毎の合計'!N7</f>
        <v>100</v>
      </c>
      <c r="Z11" s="92">
        <f t="shared" si="2"/>
        <v>504</v>
      </c>
      <c r="AA11" s="93">
        <f>Z11/$Z$6</f>
        <v>0.51012145748987858</v>
      </c>
      <c r="AB11" s="94">
        <f t="shared" si="3"/>
        <v>484</v>
      </c>
      <c r="AC11" s="95">
        <f t="shared" ref="AC11:AC52" si="5">AB11/$AB$6</f>
        <v>0.53957636566332223</v>
      </c>
      <c r="AD11" s="125">
        <f t="shared" ref="AD11:AD52" si="6">AC11-AA11</f>
        <v>2.945490817344365E-2</v>
      </c>
      <c r="AE11" s="144">
        <f t="shared" ref="AE11:AE52" si="7">RANK(Z11,$Z$10:$Z$52,0)</f>
        <v>17</v>
      </c>
      <c r="AF11" s="24">
        <f t="shared" ref="AF11:AF52" si="8">RANK(AB11,$AB$10:$AB$52,0)</f>
        <v>18</v>
      </c>
      <c r="AG11" s="132">
        <f t="shared" si="4"/>
        <v>-1</v>
      </c>
      <c r="AH11" s="8"/>
      <c r="AJ11" s="8"/>
    </row>
    <row r="12" spans="1:37" s="9" customFormat="1" ht="25.05" customHeight="1" x14ac:dyDescent="0.2">
      <c r="A12" s="29" t="s">
        <v>29</v>
      </c>
      <c r="B12" s="72">
        <v>10</v>
      </c>
      <c r="C12" s="76">
        <f>'[24]（計算範囲毎回更新）指標毎の合計'!C8</f>
        <v>0</v>
      </c>
      <c r="D12" s="39">
        <v>5</v>
      </c>
      <c r="E12" s="78">
        <f>'[24]（計算範囲毎回更新）指標毎の合計'!D8</f>
        <v>5</v>
      </c>
      <c r="F12" s="40">
        <v>45</v>
      </c>
      <c r="G12" s="80">
        <f>'[24]（計算範囲毎回更新）指標毎の合計'!E8</f>
        <v>40</v>
      </c>
      <c r="H12" s="39">
        <v>61</v>
      </c>
      <c r="I12" s="78">
        <f>'[24]（計算範囲毎回更新）指標毎の合計'!F8</f>
        <v>61</v>
      </c>
      <c r="J12" s="40">
        <v>50</v>
      </c>
      <c r="K12" s="80">
        <f>'[24]（計算範囲毎回更新）指標毎の合計'!G8</f>
        <v>60</v>
      </c>
      <c r="L12" s="34">
        <v>20</v>
      </c>
      <c r="M12" s="83">
        <f>'[24]（計算範囲毎回更新）指標毎の合計'!H8</f>
        <v>80</v>
      </c>
      <c r="N12" s="58">
        <v>0</v>
      </c>
      <c r="O12" s="36">
        <f>'[24]（計算範囲毎回更新）指標毎の合計'!I8</f>
        <v>0</v>
      </c>
      <c r="P12" s="35">
        <v>10</v>
      </c>
      <c r="Q12" s="36">
        <f>'[24]（計算範囲毎回更新）指標毎の合計'!J8</f>
        <v>7</v>
      </c>
      <c r="R12" s="35">
        <v>50</v>
      </c>
      <c r="S12" s="36">
        <f>'[24]（計算範囲毎回更新）指標毎の合計'!K8</f>
        <v>30</v>
      </c>
      <c r="T12" s="35">
        <v>28</v>
      </c>
      <c r="U12" s="36">
        <f>'[24]（計算範囲毎回更新）指標毎の合計'!L8</f>
        <v>15</v>
      </c>
      <c r="V12" s="34">
        <v>29</v>
      </c>
      <c r="W12" s="37">
        <f>'[24]（計算範囲毎回更新）指標毎の合計'!M8</f>
        <v>34</v>
      </c>
      <c r="X12" s="38">
        <v>93</v>
      </c>
      <c r="Y12" s="59">
        <f>'[24]（計算範囲毎回更新）指標毎の合計'!N8</f>
        <v>97</v>
      </c>
      <c r="Z12" s="92">
        <f t="shared" si="2"/>
        <v>401</v>
      </c>
      <c r="AA12" s="93">
        <f t="shared" ref="AA12:AA52" si="9">Z12/$Z$6</f>
        <v>0.40587044534412958</v>
      </c>
      <c r="AB12" s="94">
        <f t="shared" si="3"/>
        <v>429</v>
      </c>
      <c r="AC12" s="95">
        <f t="shared" si="5"/>
        <v>0.47826086956521741</v>
      </c>
      <c r="AD12" s="125">
        <f t="shared" si="6"/>
        <v>7.2390424221087823E-2</v>
      </c>
      <c r="AE12" s="144">
        <f t="shared" si="7"/>
        <v>40</v>
      </c>
      <c r="AF12" s="24">
        <f t="shared" si="8"/>
        <v>33</v>
      </c>
      <c r="AG12" s="132">
        <f t="shared" si="4"/>
        <v>7</v>
      </c>
      <c r="AH12" s="8"/>
      <c r="AJ12" s="8"/>
    </row>
    <row r="13" spans="1:37" s="9" customFormat="1" ht="25.05" customHeight="1" x14ac:dyDescent="0.2">
      <c r="A13" s="29" t="s">
        <v>31</v>
      </c>
      <c r="B13" s="72">
        <v>10</v>
      </c>
      <c r="C13" s="76">
        <f>'[24]（計算範囲毎回更新）指標毎の合計'!C9</f>
        <v>-15</v>
      </c>
      <c r="D13" s="39">
        <v>27</v>
      </c>
      <c r="E13" s="78">
        <f>'[24]（計算範囲毎回更新）指標毎の合計'!D9</f>
        <v>5</v>
      </c>
      <c r="F13" s="40">
        <v>55</v>
      </c>
      <c r="G13" s="80">
        <f>'[24]（計算範囲毎回更新）指標毎の合計'!E9</f>
        <v>53</v>
      </c>
      <c r="H13" s="39">
        <v>66</v>
      </c>
      <c r="I13" s="78">
        <f>'[24]（計算範囲毎回更新）指標毎の合計'!F9</f>
        <v>61</v>
      </c>
      <c r="J13" s="40">
        <v>65</v>
      </c>
      <c r="K13" s="80">
        <f>'[24]（計算範囲毎回更新）指標毎の合計'!G9</f>
        <v>60</v>
      </c>
      <c r="L13" s="34">
        <v>20</v>
      </c>
      <c r="M13" s="83">
        <f>'[24]（計算範囲毎回更新）指標毎の合計'!H9</f>
        <v>20</v>
      </c>
      <c r="N13" s="58">
        <v>5</v>
      </c>
      <c r="O13" s="36">
        <f>'[24]（計算範囲毎回更新）指標毎の合計'!I9</f>
        <v>10</v>
      </c>
      <c r="P13" s="35">
        <v>15</v>
      </c>
      <c r="Q13" s="36">
        <f>'[24]（計算範囲毎回更新）指標毎の合計'!J9</f>
        <v>7</v>
      </c>
      <c r="R13" s="35">
        <v>60</v>
      </c>
      <c r="S13" s="36">
        <f>'[24]（計算範囲毎回更新）指標毎の合計'!K9</f>
        <v>30</v>
      </c>
      <c r="T13" s="35">
        <v>40</v>
      </c>
      <c r="U13" s="36">
        <f>'[24]（計算範囲毎回更新）指標毎の合計'!L9</f>
        <v>27</v>
      </c>
      <c r="V13" s="34">
        <v>24</v>
      </c>
      <c r="W13" s="37">
        <f>'[24]（計算範囲毎回更新）指標毎の合計'!M9</f>
        <v>29</v>
      </c>
      <c r="X13" s="41">
        <v>33</v>
      </c>
      <c r="Y13" s="59">
        <f>'[24]（計算範囲毎回更新）指標毎の合計'!N9</f>
        <v>110</v>
      </c>
      <c r="Z13" s="92">
        <f t="shared" si="2"/>
        <v>420</v>
      </c>
      <c r="AA13" s="93">
        <f t="shared" si="9"/>
        <v>0.4251012145748988</v>
      </c>
      <c r="AB13" s="94">
        <f t="shared" si="3"/>
        <v>397</v>
      </c>
      <c r="AC13" s="95">
        <f t="shared" si="5"/>
        <v>0.44258639910813824</v>
      </c>
      <c r="AD13" s="125">
        <f t="shared" si="6"/>
        <v>1.748518453323944E-2</v>
      </c>
      <c r="AE13" s="144">
        <f t="shared" si="7"/>
        <v>34</v>
      </c>
      <c r="AF13" s="24">
        <f t="shared" si="8"/>
        <v>39</v>
      </c>
      <c r="AG13" s="132">
        <f t="shared" si="4"/>
        <v>-5</v>
      </c>
      <c r="AH13" s="8"/>
      <c r="AJ13" s="8"/>
    </row>
    <row r="14" spans="1:37" s="9" customFormat="1" ht="25.05" customHeight="1" x14ac:dyDescent="0.2">
      <c r="A14" s="29" t="s">
        <v>33</v>
      </c>
      <c r="B14" s="72">
        <v>25</v>
      </c>
      <c r="C14" s="76">
        <f>'[24]（計算範囲毎回更新）指標毎の合計'!C10</f>
        <v>30</v>
      </c>
      <c r="D14" s="39">
        <v>27</v>
      </c>
      <c r="E14" s="78">
        <f>'[24]（計算範囲毎回更新）指標毎の合計'!D10</f>
        <v>0</v>
      </c>
      <c r="F14" s="40">
        <v>60</v>
      </c>
      <c r="G14" s="80">
        <f>'[24]（計算範囲毎回更新）指標毎の合計'!E10</f>
        <v>55</v>
      </c>
      <c r="H14" s="39">
        <v>71</v>
      </c>
      <c r="I14" s="78">
        <f>'[24]（計算範囲毎回更新）指標毎の合計'!F10</f>
        <v>61</v>
      </c>
      <c r="J14" s="40">
        <v>35</v>
      </c>
      <c r="K14" s="80">
        <f>'[24]（計算範囲毎回更新）指標毎の合計'!G10</f>
        <v>100</v>
      </c>
      <c r="L14" s="34">
        <v>40</v>
      </c>
      <c r="M14" s="83">
        <f>'[24]（計算範囲毎回更新）指標毎の合計'!H10</f>
        <v>90</v>
      </c>
      <c r="N14" s="58">
        <v>5</v>
      </c>
      <c r="O14" s="36">
        <f>'[24]（計算範囲毎回更新）指標毎の合計'!I10</f>
        <v>10</v>
      </c>
      <c r="P14" s="35">
        <v>15</v>
      </c>
      <c r="Q14" s="36">
        <f>'[24]（計算範囲毎回更新）指標毎の合計'!J10</f>
        <v>7</v>
      </c>
      <c r="R14" s="35">
        <v>60</v>
      </c>
      <c r="S14" s="36">
        <f>'[24]（計算範囲毎回更新）指標毎の合計'!K10</f>
        <v>30</v>
      </c>
      <c r="T14" s="35">
        <v>35</v>
      </c>
      <c r="U14" s="36">
        <f>'[24]（計算範囲毎回更新）指標毎の合計'!L10</f>
        <v>27</v>
      </c>
      <c r="V14" s="34">
        <v>24</v>
      </c>
      <c r="W14" s="37">
        <f>'[24]（計算範囲毎回更新）指標毎の合計'!M10</f>
        <v>24</v>
      </c>
      <c r="X14" s="42">
        <v>88</v>
      </c>
      <c r="Y14" s="59">
        <f>'[24]（計算範囲毎回更新）指標毎の合計'!N10</f>
        <v>98</v>
      </c>
      <c r="Z14" s="92">
        <f t="shared" si="2"/>
        <v>485</v>
      </c>
      <c r="AA14" s="93">
        <f t="shared" si="9"/>
        <v>0.49089068825910931</v>
      </c>
      <c r="AB14" s="94">
        <f t="shared" si="3"/>
        <v>532</v>
      </c>
      <c r="AC14" s="95">
        <f t="shared" si="5"/>
        <v>0.59308807134894093</v>
      </c>
      <c r="AD14" s="125">
        <f t="shared" si="6"/>
        <v>0.10219738308983162</v>
      </c>
      <c r="AE14" s="144">
        <f t="shared" si="7"/>
        <v>23</v>
      </c>
      <c r="AF14" s="24">
        <f t="shared" si="8"/>
        <v>6</v>
      </c>
      <c r="AG14" s="132">
        <f t="shared" si="4"/>
        <v>17</v>
      </c>
      <c r="AH14" s="8"/>
      <c r="AJ14" s="8"/>
    </row>
    <row r="15" spans="1:37" s="9" customFormat="1" ht="25.05" customHeight="1" x14ac:dyDescent="0.2">
      <c r="A15" s="29" t="s">
        <v>30</v>
      </c>
      <c r="B15" s="72">
        <v>50</v>
      </c>
      <c r="C15" s="76">
        <f>'[24]（計算範囲毎回更新）指標毎の合計'!C11</f>
        <v>10</v>
      </c>
      <c r="D15" s="39">
        <v>45</v>
      </c>
      <c r="E15" s="78">
        <f>'[24]（計算範囲毎回更新）指標毎の合計'!D11</f>
        <v>36</v>
      </c>
      <c r="F15" s="40">
        <v>60</v>
      </c>
      <c r="G15" s="80">
        <f>'[24]（計算範囲毎回更新）指標毎の合計'!E11</f>
        <v>50</v>
      </c>
      <c r="H15" s="39">
        <v>71</v>
      </c>
      <c r="I15" s="78">
        <f>'[24]（計算範囲毎回更新）指標毎の合計'!F11</f>
        <v>61</v>
      </c>
      <c r="J15" s="40">
        <v>65</v>
      </c>
      <c r="K15" s="80">
        <f>'[24]（計算範囲毎回更新）指標毎の合計'!G11</f>
        <v>60</v>
      </c>
      <c r="L15" s="34">
        <v>20</v>
      </c>
      <c r="M15" s="83">
        <f>'[24]（計算範囲毎回更新）指標毎の合計'!H11</f>
        <v>90</v>
      </c>
      <c r="N15" s="58">
        <v>20</v>
      </c>
      <c r="O15" s="36">
        <f>'[24]（計算範囲毎回更新）指標毎の合計'!I11</f>
        <v>45</v>
      </c>
      <c r="P15" s="35">
        <v>10</v>
      </c>
      <c r="Q15" s="36">
        <f>'[24]（計算範囲毎回更新）指標毎の合計'!J11</f>
        <v>5</v>
      </c>
      <c r="R15" s="35">
        <v>60</v>
      </c>
      <c r="S15" s="36">
        <f>'[24]（計算範囲毎回更新）指標毎の合計'!K11</f>
        <v>30</v>
      </c>
      <c r="T15" s="35">
        <v>28</v>
      </c>
      <c r="U15" s="36">
        <f>'[24]（計算範囲毎回更新）指標毎の合計'!L11</f>
        <v>15</v>
      </c>
      <c r="V15" s="34">
        <v>29</v>
      </c>
      <c r="W15" s="37">
        <f>'[24]（計算範囲毎回更新）指標毎の合計'!M11</f>
        <v>36</v>
      </c>
      <c r="X15" s="42">
        <v>89</v>
      </c>
      <c r="Y15" s="59">
        <f>'[24]（計算範囲毎回更新）指標毎の合計'!N11</f>
        <v>105</v>
      </c>
      <c r="Z15" s="92">
        <f t="shared" si="2"/>
        <v>547</v>
      </c>
      <c r="AA15" s="93">
        <f t="shared" si="9"/>
        <v>0.55364372469635625</v>
      </c>
      <c r="AB15" s="94">
        <f t="shared" si="3"/>
        <v>543</v>
      </c>
      <c r="AC15" s="95">
        <f t="shared" si="5"/>
        <v>0.60535117056856191</v>
      </c>
      <c r="AD15" s="125">
        <f t="shared" si="6"/>
        <v>5.170744587220566E-2</v>
      </c>
      <c r="AE15" s="144">
        <f t="shared" si="7"/>
        <v>9</v>
      </c>
      <c r="AF15" s="24">
        <f t="shared" si="8"/>
        <v>3</v>
      </c>
      <c r="AG15" s="132">
        <f t="shared" si="4"/>
        <v>6</v>
      </c>
      <c r="AH15" s="8"/>
      <c r="AJ15" s="8"/>
    </row>
    <row r="16" spans="1:37" s="9" customFormat="1" ht="25.05" customHeight="1" x14ac:dyDescent="0.2">
      <c r="A16" s="29" t="s">
        <v>35</v>
      </c>
      <c r="B16" s="72">
        <v>20</v>
      </c>
      <c r="C16" s="76">
        <f>'[24]（計算範囲毎回更新）指標毎の合計'!C12</f>
        <v>15</v>
      </c>
      <c r="D16" s="39">
        <v>7</v>
      </c>
      <c r="E16" s="78">
        <f>'[24]（計算範囲毎回更新）指標毎の合計'!D12</f>
        <v>20</v>
      </c>
      <c r="F16" s="40">
        <v>50</v>
      </c>
      <c r="G16" s="80">
        <f>'[24]（計算範囲毎回更新）指標毎の合計'!E12</f>
        <v>40</v>
      </c>
      <c r="H16" s="39">
        <v>47</v>
      </c>
      <c r="I16" s="78">
        <f>'[24]（計算範囲毎回更新）指標毎の合計'!F12</f>
        <v>39</v>
      </c>
      <c r="J16" s="40">
        <v>35</v>
      </c>
      <c r="K16" s="80">
        <f>'[24]（計算範囲毎回更新）指標毎の合計'!G12</f>
        <v>55</v>
      </c>
      <c r="L16" s="34">
        <v>30</v>
      </c>
      <c r="M16" s="83">
        <f>'[24]（計算範囲毎回更新）指標毎の合計'!H12</f>
        <v>75</v>
      </c>
      <c r="N16" s="58">
        <v>0</v>
      </c>
      <c r="O16" s="36">
        <f>'[24]（計算範囲毎回更新）指標毎の合計'!I12</f>
        <v>0</v>
      </c>
      <c r="P16" s="35">
        <v>10</v>
      </c>
      <c r="Q16" s="36">
        <f>'[24]（計算範囲毎回更新）指標毎の合計'!J12</f>
        <v>7</v>
      </c>
      <c r="R16" s="35">
        <v>50</v>
      </c>
      <c r="S16" s="36">
        <f>'[24]（計算範囲毎回更新）指標毎の合計'!K12</f>
        <v>30</v>
      </c>
      <c r="T16" s="35">
        <v>20</v>
      </c>
      <c r="U16" s="36">
        <f>'[24]（計算範囲毎回更新）指標毎の合計'!L12</f>
        <v>10</v>
      </c>
      <c r="V16" s="34">
        <v>8</v>
      </c>
      <c r="W16" s="37">
        <f>'[24]（計算範囲毎回更新）指標毎の合計'!M12</f>
        <v>15</v>
      </c>
      <c r="X16" s="42">
        <v>92</v>
      </c>
      <c r="Y16" s="59">
        <f>'[24]（計算範囲毎回更新）指標毎の合計'!N12</f>
        <v>102</v>
      </c>
      <c r="Z16" s="92">
        <f t="shared" si="2"/>
        <v>369</v>
      </c>
      <c r="AA16" s="93">
        <f t="shared" si="9"/>
        <v>0.37348178137651822</v>
      </c>
      <c r="AB16" s="94">
        <f t="shared" si="3"/>
        <v>408</v>
      </c>
      <c r="AC16" s="95">
        <f t="shared" si="5"/>
        <v>0.45484949832775917</v>
      </c>
      <c r="AD16" s="125">
        <f t="shared" si="6"/>
        <v>8.1367716951240954E-2</v>
      </c>
      <c r="AE16" s="144">
        <f t="shared" si="7"/>
        <v>42</v>
      </c>
      <c r="AF16" s="24">
        <f t="shared" si="8"/>
        <v>37</v>
      </c>
      <c r="AG16" s="132">
        <f t="shared" si="4"/>
        <v>5</v>
      </c>
      <c r="AH16" s="8"/>
      <c r="AJ16" s="8"/>
    </row>
    <row r="17" spans="1:36" s="9" customFormat="1" ht="25.05" customHeight="1" x14ac:dyDescent="0.2">
      <c r="A17" s="29" t="s">
        <v>37</v>
      </c>
      <c r="B17" s="72">
        <v>25</v>
      </c>
      <c r="C17" s="76">
        <f>'[24]（計算範囲毎回更新）指標毎の合計'!C13</f>
        <v>5</v>
      </c>
      <c r="D17" s="39">
        <v>30</v>
      </c>
      <c r="E17" s="78">
        <f>'[24]（計算範囲毎回更新）指標毎の合計'!D13</f>
        <v>11</v>
      </c>
      <c r="F17" s="40">
        <v>70</v>
      </c>
      <c r="G17" s="80">
        <f>'[24]（計算範囲毎回更新）指標毎の合計'!E13</f>
        <v>60</v>
      </c>
      <c r="H17" s="39">
        <v>71</v>
      </c>
      <c r="I17" s="78">
        <f>'[24]（計算範囲毎回更新）指標毎の合計'!F13</f>
        <v>61</v>
      </c>
      <c r="J17" s="40">
        <v>65</v>
      </c>
      <c r="K17" s="80">
        <f>'[24]（計算範囲毎回更新）指標毎の合計'!G13</f>
        <v>63</v>
      </c>
      <c r="L17" s="34">
        <v>120</v>
      </c>
      <c r="M17" s="83">
        <f>'[24]（計算範囲毎回更新）指標毎の合計'!H13</f>
        <v>90</v>
      </c>
      <c r="N17" s="58">
        <v>40</v>
      </c>
      <c r="O17" s="36">
        <f>'[24]（計算範囲毎回更新）指標毎の合計'!I13</f>
        <v>45</v>
      </c>
      <c r="P17" s="35">
        <v>15</v>
      </c>
      <c r="Q17" s="36">
        <f>'[24]（計算範囲毎回更新）指標毎の合計'!J13</f>
        <v>7</v>
      </c>
      <c r="R17" s="35">
        <v>60</v>
      </c>
      <c r="S17" s="36">
        <f>'[24]（計算範囲毎回更新）指標毎の合計'!K13</f>
        <v>10</v>
      </c>
      <c r="T17" s="35">
        <v>40</v>
      </c>
      <c r="U17" s="36">
        <f>'[24]（計算範囲毎回更新）指標毎の合計'!L13</f>
        <v>27</v>
      </c>
      <c r="V17" s="34">
        <v>36</v>
      </c>
      <c r="W17" s="37">
        <f>'[24]（計算範囲毎回更新）指標毎の合計'!M13</f>
        <v>36</v>
      </c>
      <c r="X17" s="42">
        <v>103</v>
      </c>
      <c r="Y17" s="59">
        <f>'[24]（計算範囲毎回更新）指標毎の合計'!N13</f>
        <v>111</v>
      </c>
      <c r="Z17" s="92">
        <f t="shared" si="2"/>
        <v>675</v>
      </c>
      <c r="AA17" s="93">
        <f t="shared" si="9"/>
        <v>0.6831983805668016</v>
      </c>
      <c r="AB17" s="94">
        <f t="shared" si="3"/>
        <v>526</v>
      </c>
      <c r="AC17" s="95">
        <f t="shared" si="5"/>
        <v>0.58639910813823859</v>
      </c>
      <c r="AD17" s="125">
        <f t="shared" si="6"/>
        <v>-9.679927242856301E-2</v>
      </c>
      <c r="AE17" s="144">
        <f t="shared" si="7"/>
        <v>2</v>
      </c>
      <c r="AF17" s="24">
        <f t="shared" si="8"/>
        <v>8</v>
      </c>
      <c r="AG17" s="132">
        <f t="shared" si="4"/>
        <v>-6</v>
      </c>
      <c r="AH17" s="8"/>
      <c r="AJ17" s="8"/>
    </row>
    <row r="18" spans="1:36" s="9" customFormat="1" ht="25.05" customHeight="1" x14ac:dyDescent="0.2">
      <c r="A18" s="29" t="s">
        <v>38</v>
      </c>
      <c r="B18" s="72">
        <v>65</v>
      </c>
      <c r="C18" s="76">
        <f>'[24]（計算範囲毎回更新）指標毎の合計'!C14</f>
        <v>-5</v>
      </c>
      <c r="D18" s="39">
        <v>30</v>
      </c>
      <c r="E18" s="78">
        <f>'[24]（計算範囲毎回更新）指標毎の合計'!D14</f>
        <v>30</v>
      </c>
      <c r="F18" s="40">
        <v>50</v>
      </c>
      <c r="G18" s="80">
        <f>'[24]（計算範囲毎回更新）指標毎の合計'!E14</f>
        <v>57</v>
      </c>
      <c r="H18" s="39">
        <v>66</v>
      </c>
      <c r="I18" s="78">
        <f>'[24]（計算範囲毎回更新）指標毎の合計'!F14</f>
        <v>39</v>
      </c>
      <c r="J18" s="40">
        <v>75</v>
      </c>
      <c r="K18" s="80">
        <f>'[24]（計算範囲毎回更新）指標毎の合計'!G14</f>
        <v>32</v>
      </c>
      <c r="L18" s="34">
        <v>10</v>
      </c>
      <c r="M18" s="83">
        <f>'[24]（計算範囲毎回更新）指標毎の合計'!H14</f>
        <v>80</v>
      </c>
      <c r="N18" s="58">
        <v>0</v>
      </c>
      <c r="O18" s="36">
        <f>'[24]（計算範囲毎回更新）指標毎の合計'!I14</f>
        <v>0</v>
      </c>
      <c r="P18" s="35">
        <v>15</v>
      </c>
      <c r="Q18" s="36">
        <f>'[24]（計算範囲毎回更新）指標毎の合計'!J14</f>
        <v>7</v>
      </c>
      <c r="R18" s="35">
        <v>45</v>
      </c>
      <c r="S18" s="36">
        <f>'[24]（計算範囲毎回更新）指標毎の合計'!K14</f>
        <v>30</v>
      </c>
      <c r="T18" s="35">
        <v>30</v>
      </c>
      <c r="U18" s="36">
        <f>'[24]（計算範囲毎回更新）指標毎の合計'!L14</f>
        <v>22</v>
      </c>
      <c r="V18" s="34">
        <v>29</v>
      </c>
      <c r="W18" s="37">
        <f>'[24]（計算範囲毎回更新）指標毎の合計'!M14</f>
        <v>17</v>
      </c>
      <c r="X18" s="42">
        <v>92</v>
      </c>
      <c r="Y18" s="59">
        <f>'[24]（計算範囲毎回更新）指標毎の合計'!N14</f>
        <v>96</v>
      </c>
      <c r="Z18" s="92">
        <f t="shared" si="2"/>
        <v>507</v>
      </c>
      <c r="AA18" s="93">
        <f t="shared" si="9"/>
        <v>0.51315789473684215</v>
      </c>
      <c r="AB18" s="94">
        <f t="shared" si="3"/>
        <v>405</v>
      </c>
      <c r="AC18" s="95">
        <f t="shared" si="5"/>
        <v>0.451505016722408</v>
      </c>
      <c r="AD18" s="125">
        <f t="shared" si="6"/>
        <v>-6.1652878014434143E-2</v>
      </c>
      <c r="AE18" s="144">
        <f t="shared" si="7"/>
        <v>16</v>
      </c>
      <c r="AF18" s="24">
        <f t="shared" si="8"/>
        <v>38</v>
      </c>
      <c r="AG18" s="132">
        <f t="shared" si="4"/>
        <v>-22</v>
      </c>
      <c r="AH18" s="8"/>
      <c r="AJ18" s="8"/>
    </row>
    <row r="19" spans="1:36" s="9" customFormat="1" ht="25.05" customHeight="1" x14ac:dyDescent="0.2">
      <c r="A19" s="29" t="s">
        <v>40</v>
      </c>
      <c r="B19" s="72">
        <v>15</v>
      </c>
      <c r="C19" s="76">
        <f>'[24]（計算範囲毎回更新）指標毎の合計'!C15</f>
        <v>-15</v>
      </c>
      <c r="D19" s="39">
        <v>7</v>
      </c>
      <c r="E19" s="78">
        <f>'[24]（計算範囲毎回更新）指標毎の合計'!D15</f>
        <v>5</v>
      </c>
      <c r="F19" s="40">
        <v>60</v>
      </c>
      <c r="G19" s="80">
        <f>'[24]（計算範囲毎回更新）指標毎の合計'!E15</f>
        <v>47</v>
      </c>
      <c r="H19" s="39">
        <v>71</v>
      </c>
      <c r="I19" s="78">
        <f>'[24]（計算範囲毎回更新）指標毎の合計'!F15</f>
        <v>61</v>
      </c>
      <c r="J19" s="40">
        <v>65</v>
      </c>
      <c r="K19" s="80">
        <f>'[24]（計算範囲毎回更新）指標毎の合計'!G15</f>
        <v>60</v>
      </c>
      <c r="L19" s="32">
        <v>20</v>
      </c>
      <c r="M19" s="83">
        <f>'[24]（計算範囲毎回更新）指標毎の合計'!H15</f>
        <v>80</v>
      </c>
      <c r="N19" s="58">
        <v>5</v>
      </c>
      <c r="O19" s="36">
        <f>'[24]（計算範囲毎回更新）指標毎の合計'!I15</f>
        <v>0</v>
      </c>
      <c r="P19" s="35">
        <v>15</v>
      </c>
      <c r="Q19" s="36">
        <f>'[24]（計算範囲毎回更新）指標毎の合計'!J15</f>
        <v>0</v>
      </c>
      <c r="R19" s="35">
        <v>60</v>
      </c>
      <c r="S19" s="36">
        <f>'[24]（計算範囲毎回更新）指標毎の合計'!K15</f>
        <v>30</v>
      </c>
      <c r="T19" s="35">
        <v>0</v>
      </c>
      <c r="U19" s="36">
        <f>'[24]（計算範囲毎回更新）指標毎の合計'!L15</f>
        <v>0</v>
      </c>
      <c r="V19" s="34">
        <v>10</v>
      </c>
      <c r="W19" s="37">
        <f>'[24]（計算範囲毎回更新）指標毎の合計'!M15</f>
        <v>15</v>
      </c>
      <c r="X19" s="42">
        <v>91</v>
      </c>
      <c r="Y19" s="59">
        <f>'[24]（計算範囲毎回更新）指標毎の合計'!N15</f>
        <v>94</v>
      </c>
      <c r="Z19" s="92">
        <f t="shared" si="2"/>
        <v>419</v>
      </c>
      <c r="AA19" s="93">
        <f t="shared" si="9"/>
        <v>0.42408906882591091</v>
      </c>
      <c r="AB19" s="94">
        <f t="shared" si="3"/>
        <v>377</v>
      </c>
      <c r="AC19" s="95">
        <f t="shared" si="5"/>
        <v>0.42028985507246375</v>
      </c>
      <c r="AD19" s="125">
        <f t="shared" si="6"/>
        <v>-3.7992137534471615E-3</v>
      </c>
      <c r="AE19" s="144">
        <f t="shared" si="7"/>
        <v>35</v>
      </c>
      <c r="AF19" s="24">
        <f t="shared" si="8"/>
        <v>41</v>
      </c>
      <c r="AG19" s="132">
        <f t="shared" si="4"/>
        <v>-6</v>
      </c>
      <c r="AH19" s="8"/>
      <c r="AJ19" s="8"/>
    </row>
    <row r="20" spans="1:36" s="9" customFormat="1" ht="25.05" customHeight="1" x14ac:dyDescent="0.2">
      <c r="A20" s="29" t="s">
        <v>28</v>
      </c>
      <c r="B20" s="72">
        <v>25</v>
      </c>
      <c r="C20" s="76">
        <f>'[24]（計算範囲毎回更新）指標毎の合計'!C16</f>
        <v>30</v>
      </c>
      <c r="D20" s="39">
        <v>40</v>
      </c>
      <c r="E20" s="78">
        <f>'[24]（計算範囲毎回更新）指標毎の合計'!D16</f>
        <v>15</v>
      </c>
      <c r="F20" s="40">
        <v>70</v>
      </c>
      <c r="G20" s="80">
        <f>'[24]（計算範囲毎回更新）指標毎の合計'!E16</f>
        <v>65</v>
      </c>
      <c r="H20" s="39">
        <v>71</v>
      </c>
      <c r="I20" s="78">
        <f>'[24]（計算範囲毎回更新）指標毎の合計'!F16</f>
        <v>61</v>
      </c>
      <c r="J20" s="40">
        <v>40</v>
      </c>
      <c r="K20" s="80">
        <f>'[24]（計算範囲毎回更新）指標毎の合計'!G16</f>
        <v>35</v>
      </c>
      <c r="L20" s="39">
        <v>120</v>
      </c>
      <c r="M20" s="83">
        <f>'[24]（計算範囲毎回更新）指標毎の合計'!H16</f>
        <v>90</v>
      </c>
      <c r="N20" s="58">
        <v>65</v>
      </c>
      <c r="O20" s="36">
        <f>'[24]（計算範囲毎回更新）指標毎の合計'!I16</f>
        <v>55</v>
      </c>
      <c r="P20" s="35">
        <v>10</v>
      </c>
      <c r="Q20" s="36">
        <f>'[24]（計算範囲毎回更新）指標毎の合計'!J16</f>
        <v>5</v>
      </c>
      <c r="R20" s="35">
        <v>60</v>
      </c>
      <c r="S20" s="36">
        <f>'[24]（計算範囲毎回更新）指標毎の合計'!K16</f>
        <v>30</v>
      </c>
      <c r="T20" s="35">
        <v>28</v>
      </c>
      <c r="U20" s="36">
        <f>'[24]（計算範囲毎回更新）指標毎の合計'!L16</f>
        <v>27</v>
      </c>
      <c r="V20" s="34">
        <v>31</v>
      </c>
      <c r="W20" s="37">
        <f>'[24]（計算範囲毎回更新）指標毎の合計'!M16</f>
        <v>36</v>
      </c>
      <c r="X20" s="42">
        <v>98</v>
      </c>
      <c r="Y20" s="59">
        <f>'[24]（計算範囲毎回更新）指標毎の合計'!N16</f>
        <v>107</v>
      </c>
      <c r="Z20" s="92">
        <f t="shared" si="2"/>
        <v>658</v>
      </c>
      <c r="AA20" s="93">
        <f t="shared" si="9"/>
        <v>0.66599190283400811</v>
      </c>
      <c r="AB20" s="94">
        <f t="shared" si="3"/>
        <v>556</v>
      </c>
      <c r="AC20" s="95">
        <f t="shared" si="5"/>
        <v>0.61984392419175027</v>
      </c>
      <c r="AD20" s="125">
        <f t="shared" si="6"/>
        <v>-4.6147978642257836E-2</v>
      </c>
      <c r="AE20" s="144">
        <f t="shared" si="7"/>
        <v>3</v>
      </c>
      <c r="AF20" s="24">
        <f t="shared" si="8"/>
        <v>2</v>
      </c>
      <c r="AG20" s="132">
        <f t="shared" si="4"/>
        <v>1</v>
      </c>
      <c r="AH20" s="8"/>
      <c r="AJ20" s="8"/>
    </row>
    <row r="21" spans="1:36" s="9" customFormat="1" ht="25.05" customHeight="1" x14ac:dyDescent="0.2">
      <c r="A21" s="29" t="s">
        <v>43</v>
      </c>
      <c r="B21" s="72">
        <v>70</v>
      </c>
      <c r="C21" s="76">
        <f>'[24]（計算範囲毎回更新）指標毎の合計'!C17</f>
        <v>40</v>
      </c>
      <c r="D21" s="39">
        <v>20</v>
      </c>
      <c r="E21" s="78">
        <f>'[24]（計算範囲毎回更新）指標毎の合計'!D17</f>
        <v>19</v>
      </c>
      <c r="F21" s="40">
        <v>60</v>
      </c>
      <c r="G21" s="80">
        <f>'[24]（計算範囲毎回更新）指標毎の合計'!E17</f>
        <v>50</v>
      </c>
      <c r="H21" s="39">
        <v>71</v>
      </c>
      <c r="I21" s="78">
        <f>'[24]（計算範囲毎回更新）指標毎の合計'!F17</f>
        <v>59</v>
      </c>
      <c r="J21" s="40">
        <v>40</v>
      </c>
      <c r="K21" s="80">
        <f>'[24]（計算範囲毎回更新）指標毎の合計'!G17</f>
        <v>35</v>
      </c>
      <c r="L21" s="39">
        <v>120</v>
      </c>
      <c r="M21" s="83">
        <f>'[24]（計算範囲毎回更新）指標毎の合計'!H17</f>
        <v>90</v>
      </c>
      <c r="N21" s="58">
        <v>0</v>
      </c>
      <c r="O21" s="36">
        <f>'[24]（計算範囲毎回更新）指標毎の合計'!I17</f>
        <v>0</v>
      </c>
      <c r="P21" s="35">
        <v>10</v>
      </c>
      <c r="Q21" s="36">
        <f>'[24]（計算範囲毎回更新）指標毎の合計'!J17</f>
        <v>7</v>
      </c>
      <c r="R21" s="35">
        <v>60</v>
      </c>
      <c r="S21" s="36">
        <f>'[24]（計算範囲毎回更新）指標毎の合計'!K17</f>
        <v>30</v>
      </c>
      <c r="T21" s="35">
        <v>35</v>
      </c>
      <c r="U21" s="36">
        <f>'[24]（計算範囲毎回更新）指標毎の合計'!L17</f>
        <v>22</v>
      </c>
      <c r="V21" s="34">
        <v>24</v>
      </c>
      <c r="W21" s="37">
        <f>'[24]（計算範囲毎回更新）指標毎の合計'!M17</f>
        <v>31</v>
      </c>
      <c r="X21" s="42">
        <v>88</v>
      </c>
      <c r="Y21" s="59">
        <f>'[24]（計算範囲毎回更新）指標毎の合計'!N17</f>
        <v>105</v>
      </c>
      <c r="Z21" s="92">
        <f t="shared" si="2"/>
        <v>598</v>
      </c>
      <c r="AA21" s="93">
        <f t="shared" si="9"/>
        <v>0.60526315789473684</v>
      </c>
      <c r="AB21" s="94">
        <f t="shared" si="3"/>
        <v>488</v>
      </c>
      <c r="AC21" s="95">
        <f t="shared" si="5"/>
        <v>0.54403567447045709</v>
      </c>
      <c r="AD21" s="125">
        <f t="shared" si="6"/>
        <v>-6.1227483424279749E-2</v>
      </c>
      <c r="AE21" s="144">
        <f t="shared" si="7"/>
        <v>5</v>
      </c>
      <c r="AF21" s="24">
        <f t="shared" si="8"/>
        <v>16</v>
      </c>
      <c r="AG21" s="132">
        <f t="shared" si="4"/>
        <v>-11</v>
      </c>
      <c r="AH21" s="8"/>
      <c r="AJ21" s="8"/>
    </row>
    <row r="22" spans="1:36" s="9" customFormat="1" ht="25.05" customHeight="1" x14ac:dyDescent="0.2">
      <c r="A22" s="29" t="s">
        <v>45</v>
      </c>
      <c r="B22" s="72">
        <v>-25</v>
      </c>
      <c r="C22" s="76">
        <f>'[24]（計算範囲毎回更新）指標毎の合計'!C18</f>
        <v>-30</v>
      </c>
      <c r="D22" s="39">
        <v>60</v>
      </c>
      <c r="E22" s="78">
        <f>'[24]（計算範囲毎回更新）指標毎の合計'!D18</f>
        <v>27</v>
      </c>
      <c r="F22" s="40">
        <v>55</v>
      </c>
      <c r="G22" s="80">
        <f>'[24]（計算範囲毎回更新）指標毎の合計'!E18</f>
        <v>50</v>
      </c>
      <c r="H22" s="39">
        <v>71</v>
      </c>
      <c r="I22" s="78">
        <f>'[24]（計算範囲毎回更新）指標毎の合計'!F18</f>
        <v>61</v>
      </c>
      <c r="J22" s="40">
        <v>65</v>
      </c>
      <c r="K22" s="80">
        <f>'[24]（計算範囲毎回更新）指標毎の合計'!G18</f>
        <v>60</v>
      </c>
      <c r="L22" s="39">
        <v>120</v>
      </c>
      <c r="M22" s="83">
        <f>'[24]（計算範囲毎回更新）指標毎の合計'!H18</f>
        <v>90</v>
      </c>
      <c r="N22" s="58">
        <v>0</v>
      </c>
      <c r="O22" s="36">
        <f>'[24]（計算範囲毎回更新）指標毎の合計'!I18</f>
        <v>0</v>
      </c>
      <c r="P22" s="35">
        <v>10</v>
      </c>
      <c r="Q22" s="36">
        <f>'[24]（計算範囲毎回更新）指標毎の合計'!J18</f>
        <v>5</v>
      </c>
      <c r="R22" s="35">
        <v>60</v>
      </c>
      <c r="S22" s="36">
        <f>'[24]（計算範囲毎回更新）指標毎の合計'!K18</f>
        <v>30</v>
      </c>
      <c r="T22" s="35">
        <v>20</v>
      </c>
      <c r="U22" s="36">
        <f>'[24]（計算範囲毎回更新）指標毎の合計'!L18</f>
        <v>20</v>
      </c>
      <c r="V22" s="34">
        <v>24</v>
      </c>
      <c r="W22" s="37">
        <f>'[24]（計算範囲毎回更新）指標毎の合計'!M18</f>
        <v>24</v>
      </c>
      <c r="X22" s="42">
        <v>91</v>
      </c>
      <c r="Y22" s="59">
        <f>'[24]（計算範囲毎回更新）指標毎の合計'!N18</f>
        <v>103</v>
      </c>
      <c r="Z22" s="92">
        <f t="shared" si="2"/>
        <v>551</v>
      </c>
      <c r="AA22" s="93">
        <f t="shared" si="9"/>
        <v>0.55769230769230771</v>
      </c>
      <c r="AB22" s="94">
        <f t="shared" si="3"/>
        <v>440</v>
      </c>
      <c r="AC22" s="95">
        <f t="shared" si="5"/>
        <v>0.49052396878483834</v>
      </c>
      <c r="AD22" s="125">
        <f t="shared" si="6"/>
        <v>-6.7168338907469372E-2</v>
      </c>
      <c r="AE22" s="144">
        <f t="shared" si="7"/>
        <v>7</v>
      </c>
      <c r="AF22" s="24">
        <f t="shared" si="8"/>
        <v>30</v>
      </c>
      <c r="AG22" s="132">
        <f t="shared" si="4"/>
        <v>-23</v>
      </c>
      <c r="AH22" s="8"/>
      <c r="AJ22" s="8"/>
    </row>
    <row r="23" spans="1:36" s="9" customFormat="1" ht="25.05" customHeight="1" x14ac:dyDescent="0.2">
      <c r="A23" s="29" t="s">
        <v>46</v>
      </c>
      <c r="B23" s="72">
        <v>5</v>
      </c>
      <c r="C23" s="76">
        <f>'[24]（計算範囲毎回更新）指標毎の合計'!C19</f>
        <v>-30</v>
      </c>
      <c r="D23" s="39">
        <v>10</v>
      </c>
      <c r="E23" s="78">
        <f>'[24]（計算範囲毎回更新）指標毎の合計'!D19</f>
        <v>20</v>
      </c>
      <c r="F23" s="40">
        <v>65</v>
      </c>
      <c r="G23" s="80">
        <f>'[24]（計算範囲毎回更新）指標毎の合計'!E19</f>
        <v>65</v>
      </c>
      <c r="H23" s="39">
        <v>40</v>
      </c>
      <c r="I23" s="78">
        <f>'[24]（計算範囲毎回更新）指標毎の合計'!F19</f>
        <v>61</v>
      </c>
      <c r="J23" s="40">
        <v>60</v>
      </c>
      <c r="K23" s="80">
        <f>'[24]（計算範囲毎回更新）指標毎の合計'!G19</f>
        <v>87</v>
      </c>
      <c r="L23" s="39">
        <v>105</v>
      </c>
      <c r="M23" s="83">
        <f>'[24]（計算範囲毎回更新）指標毎の合計'!H19</f>
        <v>80</v>
      </c>
      <c r="N23" s="58">
        <v>40</v>
      </c>
      <c r="O23" s="36">
        <f>'[24]（計算範囲毎回更新）指標毎の合計'!I19</f>
        <v>40</v>
      </c>
      <c r="P23" s="35">
        <v>15</v>
      </c>
      <c r="Q23" s="36">
        <f>'[24]（計算範囲毎回更新）指標毎の合計'!J19</f>
        <v>7</v>
      </c>
      <c r="R23" s="35">
        <v>45</v>
      </c>
      <c r="S23" s="36">
        <f>'[24]（計算範囲毎回更新）指標毎の合計'!K19</f>
        <v>30</v>
      </c>
      <c r="T23" s="35">
        <v>18</v>
      </c>
      <c r="U23" s="36">
        <f>'[24]（計算範囲毎回更新）指標毎の合計'!L19</f>
        <v>15</v>
      </c>
      <c r="V23" s="34">
        <v>10</v>
      </c>
      <c r="W23" s="37">
        <f>'[24]（計算範囲毎回更新）指標毎の合計'!M19</f>
        <v>24</v>
      </c>
      <c r="X23" s="42">
        <v>70</v>
      </c>
      <c r="Y23" s="59">
        <f>'[24]（計算範囲毎回更新）指標毎の合計'!N19</f>
        <v>98</v>
      </c>
      <c r="Z23" s="92">
        <f t="shared" si="2"/>
        <v>483</v>
      </c>
      <c r="AA23" s="93">
        <f t="shared" si="9"/>
        <v>0.48886639676113358</v>
      </c>
      <c r="AB23" s="94">
        <f t="shared" si="3"/>
        <v>497</v>
      </c>
      <c r="AC23" s="95">
        <f t="shared" si="5"/>
        <v>0.55406911928651059</v>
      </c>
      <c r="AD23" s="125">
        <f t="shared" si="6"/>
        <v>6.520272252537701E-2</v>
      </c>
      <c r="AE23" s="144">
        <f t="shared" si="7"/>
        <v>24</v>
      </c>
      <c r="AF23" s="24">
        <f t="shared" si="8"/>
        <v>14</v>
      </c>
      <c r="AG23" s="132">
        <f t="shared" si="4"/>
        <v>10</v>
      </c>
      <c r="AH23" s="8"/>
      <c r="AJ23" s="8"/>
    </row>
    <row r="24" spans="1:36" s="9" customFormat="1" ht="25.05" customHeight="1" x14ac:dyDescent="0.2">
      <c r="A24" s="29" t="s">
        <v>47</v>
      </c>
      <c r="B24" s="72">
        <v>25</v>
      </c>
      <c r="C24" s="76">
        <f>'[24]（計算範囲毎回更新）指標毎の合計'!C20</f>
        <v>-15</v>
      </c>
      <c r="D24" s="39">
        <v>10</v>
      </c>
      <c r="E24" s="78">
        <f>'[24]（計算範囲毎回更新）指標毎の合計'!D20</f>
        <v>5</v>
      </c>
      <c r="F24" s="40">
        <v>70</v>
      </c>
      <c r="G24" s="80">
        <f>'[24]（計算範囲毎回更新）指標毎の合計'!E20</f>
        <v>65</v>
      </c>
      <c r="H24" s="39">
        <v>69</v>
      </c>
      <c r="I24" s="78">
        <f>'[24]（計算範囲毎回更新）指標毎の合計'!F20</f>
        <v>61</v>
      </c>
      <c r="J24" s="40">
        <v>65</v>
      </c>
      <c r="K24" s="80">
        <f>'[24]（計算範囲毎回更新）指標毎の合計'!G20</f>
        <v>90</v>
      </c>
      <c r="L24" s="39">
        <v>20</v>
      </c>
      <c r="M24" s="83">
        <f>'[24]（計算範囲毎回更新）指標毎の合計'!H20</f>
        <v>20</v>
      </c>
      <c r="N24" s="58">
        <v>40</v>
      </c>
      <c r="O24" s="36">
        <f>'[24]（計算範囲毎回更新）指標毎の合計'!I20</f>
        <v>5</v>
      </c>
      <c r="P24" s="35">
        <v>15</v>
      </c>
      <c r="Q24" s="36">
        <f>'[24]（計算範囲毎回更新）指標毎の合計'!J20</f>
        <v>7</v>
      </c>
      <c r="R24" s="35">
        <v>60</v>
      </c>
      <c r="S24" s="36">
        <f>'[24]（計算範囲毎回更新）指標毎の合計'!K20</f>
        <v>30</v>
      </c>
      <c r="T24" s="35">
        <v>40</v>
      </c>
      <c r="U24" s="36">
        <f>'[24]（計算範囲毎回更新）指標毎の合計'!L20</f>
        <v>27</v>
      </c>
      <c r="V24" s="34">
        <v>41</v>
      </c>
      <c r="W24" s="37">
        <f>'[24]（計算範囲毎回更新）指標毎の合計'!M20</f>
        <v>31</v>
      </c>
      <c r="X24" s="42">
        <v>90</v>
      </c>
      <c r="Y24" s="59">
        <f>'[24]（計算範囲毎回更新）指標毎の合計'!N20</f>
        <v>98</v>
      </c>
      <c r="Z24" s="92">
        <f t="shared" si="2"/>
        <v>545</v>
      </c>
      <c r="AA24" s="93">
        <f t="shared" si="9"/>
        <v>0.55161943319838058</v>
      </c>
      <c r="AB24" s="94">
        <f t="shared" si="3"/>
        <v>424</v>
      </c>
      <c r="AC24" s="95">
        <f t="shared" si="5"/>
        <v>0.47268673355629875</v>
      </c>
      <c r="AD24" s="125">
        <f t="shared" si="6"/>
        <v>-7.8932699642081827E-2</v>
      </c>
      <c r="AE24" s="144">
        <f t="shared" si="7"/>
        <v>10</v>
      </c>
      <c r="AF24" s="24">
        <f t="shared" si="8"/>
        <v>35</v>
      </c>
      <c r="AG24" s="132">
        <f t="shared" si="4"/>
        <v>-25</v>
      </c>
      <c r="AH24" s="8"/>
      <c r="AJ24" s="8"/>
    </row>
    <row r="25" spans="1:36" s="9" customFormat="1" ht="25.05" customHeight="1" x14ac:dyDescent="0.2">
      <c r="A25" s="29" t="s">
        <v>49</v>
      </c>
      <c r="B25" s="72">
        <v>-10</v>
      </c>
      <c r="C25" s="76">
        <f>'[24]（計算範囲毎回更新）指標毎の合計'!C21</f>
        <v>-5</v>
      </c>
      <c r="D25" s="39">
        <v>25</v>
      </c>
      <c r="E25" s="78">
        <f>'[24]（計算範囲毎回更新）指標毎の合計'!D21</f>
        <v>25</v>
      </c>
      <c r="F25" s="40">
        <v>55</v>
      </c>
      <c r="G25" s="80">
        <f>'[24]（計算範囲毎回更新）指標毎の合計'!E21</f>
        <v>45</v>
      </c>
      <c r="H25" s="39">
        <v>71</v>
      </c>
      <c r="I25" s="78">
        <f>'[24]（計算範囲毎回更新）指標毎の合計'!F21</f>
        <v>61</v>
      </c>
      <c r="J25" s="40">
        <v>65</v>
      </c>
      <c r="K25" s="80">
        <f>'[24]（計算範囲毎回更新）指標毎の合計'!G21</f>
        <v>60</v>
      </c>
      <c r="L25" s="39">
        <v>120</v>
      </c>
      <c r="M25" s="83">
        <f>'[24]（計算範囲毎回更新）指標毎の合計'!H21</f>
        <v>90</v>
      </c>
      <c r="N25" s="58">
        <v>0</v>
      </c>
      <c r="O25" s="36">
        <f>'[24]（計算範囲毎回更新）指標毎の合計'!I21</f>
        <v>0</v>
      </c>
      <c r="P25" s="35">
        <v>15</v>
      </c>
      <c r="Q25" s="36">
        <f>'[24]（計算範囲毎回更新）指標毎の合計'!J21</f>
        <v>7</v>
      </c>
      <c r="R25" s="35">
        <v>60</v>
      </c>
      <c r="S25" s="36">
        <f>'[24]（計算範囲毎回更新）指標毎の合計'!K21</f>
        <v>30</v>
      </c>
      <c r="T25" s="35">
        <v>40</v>
      </c>
      <c r="U25" s="36">
        <f>'[24]（計算範囲毎回更新）指標毎の合計'!L21</f>
        <v>27</v>
      </c>
      <c r="V25" s="34">
        <v>31</v>
      </c>
      <c r="W25" s="37">
        <f>'[24]（計算範囲毎回更新）指標毎の合計'!M21</f>
        <v>31</v>
      </c>
      <c r="X25" s="42">
        <v>94</v>
      </c>
      <c r="Y25" s="59">
        <f>'[24]（計算範囲毎回更新）指標毎の合計'!N21</f>
        <v>111</v>
      </c>
      <c r="Z25" s="92">
        <f t="shared" si="2"/>
        <v>566</v>
      </c>
      <c r="AA25" s="93">
        <f t="shared" si="9"/>
        <v>0.57287449392712553</v>
      </c>
      <c r="AB25" s="94">
        <f t="shared" si="3"/>
        <v>482</v>
      </c>
      <c r="AC25" s="95">
        <f t="shared" si="5"/>
        <v>0.53734671125975475</v>
      </c>
      <c r="AD25" s="125">
        <f t="shared" si="6"/>
        <v>-3.5527782667370778E-2</v>
      </c>
      <c r="AE25" s="144">
        <f t="shared" si="7"/>
        <v>6</v>
      </c>
      <c r="AF25" s="24">
        <f t="shared" si="8"/>
        <v>20</v>
      </c>
      <c r="AG25" s="132">
        <f t="shared" si="4"/>
        <v>-14</v>
      </c>
      <c r="AH25" s="8"/>
      <c r="AJ25" s="8"/>
    </row>
    <row r="26" spans="1:36" s="9" customFormat="1" ht="25.05" customHeight="1" x14ac:dyDescent="0.2">
      <c r="A26" s="29" t="s">
        <v>41</v>
      </c>
      <c r="B26" s="72">
        <v>-30</v>
      </c>
      <c r="C26" s="76">
        <f>'[24]（計算範囲毎回更新）指標毎の合計'!C22</f>
        <v>10</v>
      </c>
      <c r="D26" s="39">
        <v>50</v>
      </c>
      <c r="E26" s="78">
        <f>'[24]（計算範囲毎回更新）指標毎の合計'!D22</f>
        <v>27</v>
      </c>
      <c r="F26" s="40">
        <v>70</v>
      </c>
      <c r="G26" s="80">
        <f>'[24]（計算範囲毎回更新）指標毎の合計'!E22</f>
        <v>65</v>
      </c>
      <c r="H26" s="39">
        <v>76</v>
      </c>
      <c r="I26" s="78">
        <f>'[24]（計算範囲毎回更新）指標毎の合計'!F22</f>
        <v>61</v>
      </c>
      <c r="J26" s="40">
        <v>65</v>
      </c>
      <c r="K26" s="80">
        <f>'[24]（計算範囲毎回更新）指標毎の合計'!G22</f>
        <v>60</v>
      </c>
      <c r="L26" s="39">
        <v>20</v>
      </c>
      <c r="M26" s="83">
        <f>'[24]（計算範囲毎回更新）指標毎の合計'!H22</f>
        <v>20</v>
      </c>
      <c r="N26" s="58">
        <v>55</v>
      </c>
      <c r="O26" s="36">
        <f>'[24]（計算範囲毎回更新）指標毎の合計'!I22</f>
        <v>60</v>
      </c>
      <c r="P26" s="35">
        <v>10</v>
      </c>
      <c r="Q26" s="36">
        <f>'[24]（計算範囲毎回更新）指標毎の合計'!J22</f>
        <v>7</v>
      </c>
      <c r="R26" s="35">
        <v>60</v>
      </c>
      <c r="S26" s="36">
        <f>'[24]（計算範囲毎回更新）指標毎の合計'!K22</f>
        <v>30</v>
      </c>
      <c r="T26" s="35">
        <v>35</v>
      </c>
      <c r="U26" s="36">
        <f>'[24]（計算範囲毎回更新）指標毎の合計'!L22</f>
        <v>27</v>
      </c>
      <c r="V26" s="34">
        <v>36</v>
      </c>
      <c r="W26" s="37">
        <f>'[24]（計算範囲毎回更新）指標毎の合計'!M22</f>
        <v>41</v>
      </c>
      <c r="X26" s="42">
        <v>95</v>
      </c>
      <c r="Y26" s="59">
        <f>'[24]（計算範囲毎回更新）指標毎の合計'!N22</f>
        <v>105</v>
      </c>
      <c r="Z26" s="92">
        <f t="shared" si="2"/>
        <v>542</v>
      </c>
      <c r="AA26" s="93">
        <f t="shared" si="9"/>
        <v>0.54858299595141702</v>
      </c>
      <c r="AB26" s="94">
        <f t="shared" si="3"/>
        <v>513</v>
      </c>
      <c r="AC26" s="95">
        <f t="shared" si="5"/>
        <v>0.57190635451505012</v>
      </c>
      <c r="AD26" s="125">
        <f t="shared" si="6"/>
        <v>2.3323358563633101E-2</v>
      </c>
      <c r="AE26" s="144">
        <f t="shared" si="7"/>
        <v>11</v>
      </c>
      <c r="AF26" s="24">
        <f t="shared" si="8"/>
        <v>10</v>
      </c>
      <c r="AG26" s="132">
        <f t="shared" si="4"/>
        <v>1</v>
      </c>
      <c r="AH26" s="8"/>
      <c r="AJ26" s="8"/>
    </row>
    <row r="27" spans="1:36" s="9" customFormat="1" ht="25.05" customHeight="1" x14ac:dyDescent="0.2">
      <c r="A27" s="29" t="s">
        <v>51</v>
      </c>
      <c r="B27" s="72">
        <v>-10</v>
      </c>
      <c r="C27" s="76">
        <f>'[24]（計算範囲毎回更新）指標毎の合計'!C23</f>
        <v>-30</v>
      </c>
      <c r="D27" s="39">
        <v>37</v>
      </c>
      <c r="E27" s="78">
        <f>'[24]（計算範囲毎回更新）指標毎の合計'!D23</f>
        <v>14</v>
      </c>
      <c r="F27" s="40">
        <v>50</v>
      </c>
      <c r="G27" s="80">
        <f>'[24]（計算範囲毎回更新）指標毎の合計'!E23</f>
        <v>47</v>
      </c>
      <c r="H27" s="39">
        <v>71</v>
      </c>
      <c r="I27" s="78">
        <f>'[24]（計算範囲毎回更新）指標毎の合計'!F23</f>
        <v>61</v>
      </c>
      <c r="J27" s="40">
        <v>60</v>
      </c>
      <c r="K27" s="80">
        <f>'[24]（計算範囲毎回更新）指標毎の合計'!G23</f>
        <v>85</v>
      </c>
      <c r="L27" s="39">
        <v>20</v>
      </c>
      <c r="M27" s="83">
        <f>'[24]（計算範囲毎回更新）指標毎の合計'!H23</f>
        <v>90</v>
      </c>
      <c r="N27" s="58">
        <v>0</v>
      </c>
      <c r="O27" s="36">
        <f>'[24]（計算範囲毎回更新）指標毎の合計'!I23</f>
        <v>0</v>
      </c>
      <c r="P27" s="35">
        <v>15</v>
      </c>
      <c r="Q27" s="36">
        <f>'[24]（計算範囲毎回更新）指標毎の合計'!J23</f>
        <v>7</v>
      </c>
      <c r="R27" s="35">
        <v>60</v>
      </c>
      <c r="S27" s="36">
        <f>'[24]（計算範囲毎回更新）指標毎の合計'!K23</f>
        <v>30</v>
      </c>
      <c r="T27" s="35">
        <v>33</v>
      </c>
      <c r="U27" s="36">
        <f>'[24]（計算範囲毎回更新）指標毎の合計'!L23</f>
        <v>20</v>
      </c>
      <c r="V27" s="34">
        <v>36</v>
      </c>
      <c r="W27" s="37">
        <f>'[24]（計算範囲毎回更新）指標毎の合計'!M23</f>
        <v>36</v>
      </c>
      <c r="X27" s="42">
        <v>41</v>
      </c>
      <c r="Y27" s="59">
        <f>'[24]（計算範囲毎回更新）指標毎の合計'!N23</f>
        <v>-2</v>
      </c>
      <c r="Z27" s="92">
        <f t="shared" si="2"/>
        <v>413</v>
      </c>
      <c r="AA27" s="93">
        <f t="shared" si="9"/>
        <v>0.41801619433198378</v>
      </c>
      <c r="AB27" s="94">
        <f t="shared" si="3"/>
        <v>358</v>
      </c>
      <c r="AC27" s="95">
        <f t="shared" si="5"/>
        <v>0.399108138238573</v>
      </c>
      <c r="AD27" s="125">
        <f t="shared" si="6"/>
        <v>-1.8908056093410786E-2</v>
      </c>
      <c r="AE27" s="144">
        <f t="shared" si="7"/>
        <v>37</v>
      </c>
      <c r="AF27" s="24">
        <f t="shared" si="8"/>
        <v>42</v>
      </c>
      <c r="AG27" s="132">
        <f t="shared" si="4"/>
        <v>-5</v>
      </c>
      <c r="AH27" s="8"/>
      <c r="AJ27" s="8"/>
    </row>
    <row r="28" spans="1:36" s="9" customFormat="1" ht="25.05" customHeight="1" x14ac:dyDescent="0.2">
      <c r="A28" s="29" t="s">
        <v>52</v>
      </c>
      <c r="B28" s="72">
        <v>10</v>
      </c>
      <c r="C28" s="76">
        <f>'[24]（計算範囲毎回更新）指標毎の合計'!C24</f>
        <v>0</v>
      </c>
      <c r="D28" s="39">
        <v>20</v>
      </c>
      <c r="E28" s="78">
        <f>'[24]（計算範囲毎回更新）指標毎の合計'!D24</f>
        <v>29</v>
      </c>
      <c r="F28" s="40">
        <v>40</v>
      </c>
      <c r="G28" s="80">
        <f>'[24]（計算範囲毎回更新）指標毎の合計'!E24</f>
        <v>60</v>
      </c>
      <c r="H28" s="39">
        <v>64</v>
      </c>
      <c r="I28" s="78">
        <f>'[24]（計算範囲毎回更新）指標毎の合計'!F24</f>
        <v>61</v>
      </c>
      <c r="J28" s="40">
        <v>35</v>
      </c>
      <c r="K28" s="80">
        <f>'[24]（計算範囲毎回更新）指標毎の合計'!G24</f>
        <v>100</v>
      </c>
      <c r="L28" s="39">
        <v>20</v>
      </c>
      <c r="M28" s="83">
        <f>'[24]（計算範囲毎回更新）指標毎の合計'!H24</f>
        <v>20</v>
      </c>
      <c r="N28" s="58">
        <v>0</v>
      </c>
      <c r="O28" s="36">
        <f>'[24]（計算範囲毎回更新）指標毎の合計'!I24</f>
        <v>0</v>
      </c>
      <c r="P28" s="35">
        <v>15</v>
      </c>
      <c r="Q28" s="36">
        <f>'[24]（計算範囲毎回更新）指標毎の合計'!J24</f>
        <v>7</v>
      </c>
      <c r="R28" s="35">
        <v>55</v>
      </c>
      <c r="S28" s="36">
        <f>'[24]（計算範囲毎回更新）指標毎の合計'!K24</f>
        <v>30</v>
      </c>
      <c r="T28" s="35">
        <v>20</v>
      </c>
      <c r="U28" s="36">
        <f>'[24]（計算範囲毎回更新）指標毎の合計'!L24</f>
        <v>10</v>
      </c>
      <c r="V28" s="34">
        <v>36</v>
      </c>
      <c r="W28" s="37">
        <f>'[24]（計算範囲毎回更新）指標毎の合計'!M24</f>
        <v>31</v>
      </c>
      <c r="X28" s="42">
        <v>88</v>
      </c>
      <c r="Y28" s="59">
        <f>'[24]（計算範囲毎回更新）指標毎の合計'!N24</f>
        <v>110</v>
      </c>
      <c r="Z28" s="92">
        <f t="shared" si="2"/>
        <v>403</v>
      </c>
      <c r="AA28" s="93">
        <f t="shared" si="9"/>
        <v>0.40789473684210525</v>
      </c>
      <c r="AB28" s="94">
        <f t="shared" si="3"/>
        <v>458</v>
      </c>
      <c r="AC28" s="95">
        <f t="shared" si="5"/>
        <v>0.5105908584169454</v>
      </c>
      <c r="AD28" s="125">
        <f t="shared" si="6"/>
        <v>0.10269612157484015</v>
      </c>
      <c r="AE28" s="144">
        <f t="shared" si="7"/>
        <v>39</v>
      </c>
      <c r="AF28" s="24">
        <f t="shared" si="8"/>
        <v>24</v>
      </c>
      <c r="AG28" s="132">
        <f t="shared" si="4"/>
        <v>15</v>
      </c>
      <c r="AH28" s="8"/>
      <c r="AJ28" s="8"/>
    </row>
    <row r="29" spans="1:36" s="9" customFormat="1" ht="25.05" customHeight="1" x14ac:dyDescent="0.2">
      <c r="A29" s="29" t="s">
        <v>32</v>
      </c>
      <c r="B29" s="72">
        <v>35</v>
      </c>
      <c r="C29" s="76">
        <f>'[24]（計算範囲毎回更新）指標毎の合計'!C25</f>
        <v>20</v>
      </c>
      <c r="D29" s="39">
        <v>40</v>
      </c>
      <c r="E29" s="78">
        <f>'[24]（計算範囲毎回更新）指標毎の合計'!D25</f>
        <v>17</v>
      </c>
      <c r="F29" s="40">
        <v>60</v>
      </c>
      <c r="G29" s="80">
        <f>'[24]（計算範囲毎回更新）指標毎の合計'!E25</f>
        <v>65</v>
      </c>
      <c r="H29" s="39">
        <v>71</v>
      </c>
      <c r="I29" s="78">
        <f>'[24]（計算範囲毎回更新）指標毎の合計'!F25</f>
        <v>61</v>
      </c>
      <c r="J29" s="40">
        <v>65</v>
      </c>
      <c r="K29" s="80">
        <f>'[24]（計算範囲毎回更新）指標毎の合計'!G25</f>
        <v>90</v>
      </c>
      <c r="L29" s="39">
        <v>40</v>
      </c>
      <c r="M29" s="83">
        <f>'[24]（計算範囲毎回更新）指標毎の合計'!H25</f>
        <v>90</v>
      </c>
      <c r="N29" s="58">
        <v>0</v>
      </c>
      <c r="O29" s="36">
        <f>'[24]（計算範囲毎回更新）指標毎の合計'!I25</f>
        <v>0</v>
      </c>
      <c r="P29" s="35">
        <v>15</v>
      </c>
      <c r="Q29" s="36">
        <f>'[24]（計算範囲毎回更新）指標毎の合計'!J25</f>
        <v>7</v>
      </c>
      <c r="R29" s="35">
        <v>60</v>
      </c>
      <c r="S29" s="36">
        <f>'[24]（計算範囲毎回更新）指標毎の合計'!K25</f>
        <v>30</v>
      </c>
      <c r="T29" s="35">
        <v>35</v>
      </c>
      <c r="U29" s="36">
        <f>'[24]（計算範囲毎回更新）指標毎の合計'!L25</f>
        <v>27</v>
      </c>
      <c r="V29" s="34">
        <v>31</v>
      </c>
      <c r="W29" s="37">
        <f>'[24]（計算範囲毎回更新）指標毎の合計'!M25</f>
        <v>31</v>
      </c>
      <c r="X29" s="42">
        <v>90</v>
      </c>
      <c r="Y29" s="59">
        <f>'[24]（計算範囲毎回更新）指標毎の合計'!N25</f>
        <v>98</v>
      </c>
      <c r="Z29" s="92">
        <f t="shared" si="2"/>
        <v>542</v>
      </c>
      <c r="AA29" s="93">
        <f t="shared" si="9"/>
        <v>0.54858299595141702</v>
      </c>
      <c r="AB29" s="94">
        <f t="shared" si="3"/>
        <v>536</v>
      </c>
      <c r="AC29" s="95">
        <f t="shared" si="5"/>
        <v>0.59754738015607578</v>
      </c>
      <c r="AD29" s="125">
        <f t="shared" si="6"/>
        <v>4.8964384204658762E-2</v>
      </c>
      <c r="AE29" s="144">
        <f t="shared" si="7"/>
        <v>11</v>
      </c>
      <c r="AF29" s="24">
        <f t="shared" si="8"/>
        <v>4</v>
      </c>
      <c r="AG29" s="132">
        <f t="shared" si="4"/>
        <v>7</v>
      </c>
      <c r="AH29" s="8"/>
      <c r="AJ29" s="8"/>
    </row>
    <row r="30" spans="1:36" s="9" customFormat="1" ht="25.05" customHeight="1" x14ac:dyDescent="0.2">
      <c r="A30" s="29" t="s">
        <v>50</v>
      </c>
      <c r="B30" s="72">
        <v>20</v>
      </c>
      <c r="C30" s="76">
        <f>'[24]（計算範囲毎回更新）指標毎の合計'!C26</f>
        <v>25</v>
      </c>
      <c r="D30" s="39">
        <v>55</v>
      </c>
      <c r="E30" s="78">
        <f>'[24]（計算範囲毎回更新）指標毎の合計'!D26</f>
        <v>29</v>
      </c>
      <c r="F30" s="40">
        <v>45</v>
      </c>
      <c r="G30" s="80">
        <f>'[24]（計算範囲毎回更新）指標毎の合計'!E26</f>
        <v>40</v>
      </c>
      <c r="H30" s="39">
        <v>69</v>
      </c>
      <c r="I30" s="78">
        <f>'[24]（計算範囲毎回更新）指標毎の合計'!F26</f>
        <v>61</v>
      </c>
      <c r="J30" s="40">
        <v>65</v>
      </c>
      <c r="K30" s="80">
        <f>'[24]（計算範囲毎回更新）指標毎の合計'!G26</f>
        <v>90</v>
      </c>
      <c r="L30" s="39">
        <v>10</v>
      </c>
      <c r="M30" s="83">
        <f>'[24]（計算範囲毎回更新）指標毎の合計'!H26</f>
        <v>10</v>
      </c>
      <c r="N30" s="58">
        <v>65</v>
      </c>
      <c r="O30" s="36">
        <f>'[24]（計算範囲毎回更新）指標毎の合計'!I26</f>
        <v>60</v>
      </c>
      <c r="P30" s="35">
        <v>15</v>
      </c>
      <c r="Q30" s="36">
        <f>'[24]（計算範囲毎回更新）指標毎の合計'!J26</f>
        <v>7</v>
      </c>
      <c r="R30" s="35">
        <v>50</v>
      </c>
      <c r="S30" s="36">
        <f>'[24]（計算範囲毎回更新）指標毎の合計'!K26</f>
        <v>30</v>
      </c>
      <c r="T30" s="35">
        <v>35</v>
      </c>
      <c r="U30" s="36">
        <f>'[24]（計算範囲毎回更新）指標毎の合計'!L26</f>
        <v>22</v>
      </c>
      <c r="V30" s="34">
        <v>3</v>
      </c>
      <c r="W30" s="37">
        <f>'[24]（計算範囲毎回更新）指標毎の合計'!M26</f>
        <v>10</v>
      </c>
      <c r="X30" s="42">
        <v>93</v>
      </c>
      <c r="Y30" s="59">
        <f>'[24]（計算範囲毎回更新）指標毎の合計'!N26</f>
        <v>102</v>
      </c>
      <c r="Z30" s="92">
        <f t="shared" si="2"/>
        <v>525</v>
      </c>
      <c r="AA30" s="93">
        <f t="shared" si="9"/>
        <v>0.53137651821862353</v>
      </c>
      <c r="AB30" s="94">
        <f t="shared" si="3"/>
        <v>486</v>
      </c>
      <c r="AC30" s="95">
        <f t="shared" si="5"/>
        <v>0.5418060200668896</v>
      </c>
      <c r="AD30" s="125">
        <f t="shared" si="6"/>
        <v>1.0429501848266076E-2</v>
      </c>
      <c r="AE30" s="144">
        <f t="shared" si="7"/>
        <v>14</v>
      </c>
      <c r="AF30" s="24">
        <f t="shared" si="8"/>
        <v>17</v>
      </c>
      <c r="AG30" s="132">
        <f t="shared" si="4"/>
        <v>-3</v>
      </c>
      <c r="AH30" s="8"/>
      <c r="AJ30" s="8"/>
    </row>
    <row r="31" spans="1:36" s="9" customFormat="1" ht="25.05" customHeight="1" x14ac:dyDescent="0.2">
      <c r="A31" s="29" t="s">
        <v>55</v>
      </c>
      <c r="B31" s="72">
        <v>45</v>
      </c>
      <c r="C31" s="76">
        <f>'[24]（計算範囲毎回更新）指標毎の合計'!C27</f>
        <v>20</v>
      </c>
      <c r="D31" s="39">
        <v>45</v>
      </c>
      <c r="E31" s="78">
        <f>'[24]（計算範囲毎回更新）指標毎の合計'!D27</f>
        <v>25</v>
      </c>
      <c r="F31" s="40">
        <v>60</v>
      </c>
      <c r="G31" s="80">
        <f>'[24]（計算範囲毎回更新）指標毎の合計'!E27</f>
        <v>60</v>
      </c>
      <c r="H31" s="39">
        <v>62</v>
      </c>
      <c r="I31" s="78">
        <f>'[24]（計算範囲毎回更新）指標毎の合計'!F27</f>
        <v>57</v>
      </c>
      <c r="J31" s="40">
        <v>50</v>
      </c>
      <c r="K31" s="80">
        <f>'[24]（計算範囲毎回更新）指標毎の合計'!G27</f>
        <v>35</v>
      </c>
      <c r="L31" s="32">
        <v>20</v>
      </c>
      <c r="M31" s="83">
        <f>'[24]（計算範囲毎回更新）指標毎の合計'!H27</f>
        <v>80</v>
      </c>
      <c r="N31" s="58">
        <v>0</v>
      </c>
      <c r="O31" s="36">
        <f>'[24]（計算範囲毎回更新）指標毎の合計'!I27</f>
        <v>0</v>
      </c>
      <c r="P31" s="35">
        <v>15</v>
      </c>
      <c r="Q31" s="36">
        <f>'[24]（計算範囲毎回更新）指標毎の合計'!J27</f>
        <v>7</v>
      </c>
      <c r="R31" s="35">
        <v>50</v>
      </c>
      <c r="S31" s="36">
        <f>'[24]（計算範囲毎回更新）指標毎の合計'!K27</f>
        <v>30</v>
      </c>
      <c r="T31" s="35">
        <v>40</v>
      </c>
      <c r="U31" s="36">
        <f>'[24]（計算範囲毎回更新）指標毎の合計'!L27</f>
        <v>27</v>
      </c>
      <c r="V31" s="34">
        <v>31</v>
      </c>
      <c r="W31" s="37">
        <f>'[24]（計算範囲毎回更新）指標毎の合計'!M27</f>
        <v>31</v>
      </c>
      <c r="X31" s="42">
        <v>78</v>
      </c>
      <c r="Y31" s="59">
        <f>'[24]（計算範囲毎回更新）指標毎の合計'!N27</f>
        <v>87</v>
      </c>
      <c r="Z31" s="92">
        <f t="shared" si="2"/>
        <v>496</v>
      </c>
      <c r="AA31" s="93">
        <f t="shared" si="9"/>
        <v>0.50202429149797567</v>
      </c>
      <c r="AB31" s="94">
        <f t="shared" si="3"/>
        <v>459</v>
      </c>
      <c r="AC31" s="95">
        <f t="shared" si="5"/>
        <v>0.51170568561872909</v>
      </c>
      <c r="AD31" s="125">
        <f t="shared" si="6"/>
        <v>9.6813941207534171E-3</v>
      </c>
      <c r="AE31" s="144">
        <f t="shared" si="7"/>
        <v>19</v>
      </c>
      <c r="AF31" s="24">
        <f t="shared" si="8"/>
        <v>23</v>
      </c>
      <c r="AG31" s="132">
        <f t="shared" si="4"/>
        <v>-4</v>
      </c>
      <c r="AH31" s="8"/>
      <c r="AJ31" s="8"/>
    </row>
    <row r="32" spans="1:36" s="9" customFormat="1" ht="25.05" customHeight="1" x14ac:dyDescent="0.2">
      <c r="A32" s="29" t="s">
        <v>54</v>
      </c>
      <c r="B32" s="72">
        <v>5</v>
      </c>
      <c r="C32" s="76">
        <f>'[24]（計算範囲毎回更新）指標毎の合計'!C28</f>
        <v>30</v>
      </c>
      <c r="D32" s="39">
        <v>42</v>
      </c>
      <c r="E32" s="78">
        <f>'[24]（計算範囲毎回更新）指標毎の合計'!D28</f>
        <v>24</v>
      </c>
      <c r="F32" s="40">
        <v>48</v>
      </c>
      <c r="G32" s="80">
        <f>'[24]（計算範囲毎回更新）指標毎の合計'!E28</f>
        <v>47</v>
      </c>
      <c r="H32" s="39">
        <v>71</v>
      </c>
      <c r="I32" s="78">
        <f>'[24]（計算範囲毎回更新）指標毎の合計'!F28</f>
        <v>61</v>
      </c>
      <c r="J32" s="40">
        <v>40</v>
      </c>
      <c r="K32" s="80">
        <f>'[24]（計算範囲毎回更新）指標毎の合計'!G28</f>
        <v>35</v>
      </c>
      <c r="L32" s="32">
        <v>20</v>
      </c>
      <c r="M32" s="83">
        <f>'[24]（計算範囲毎回更新）指標毎の合計'!H28</f>
        <v>90</v>
      </c>
      <c r="N32" s="58">
        <v>10</v>
      </c>
      <c r="O32" s="36">
        <f>'[24]（計算範囲毎回更新）指標毎の合計'!I28</f>
        <v>0</v>
      </c>
      <c r="P32" s="35">
        <v>15</v>
      </c>
      <c r="Q32" s="36">
        <f>'[24]（計算範囲毎回更新）指標毎の合計'!J28</f>
        <v>7</v>
      </c>
      <c r="R32" s="35">
        <v>60</v>
      </c>
      <c r="S32" s="36">
        <f>'[24]（計算範囲毎回更新）指標毎の合計'!K28</f>
        <v>30</v>
      </c>
      <c r="T32" s="35">
        <v>20</v>
      </c>
      <c r="U32" s="36">
        <f>'[24]（計算範囲毎回更新）指標毎の合計'!L28</f>
        <v>10</v>
      </c>
      <c r="V32" s="34">
        <v>34</v>
      </c>
      <c r="W32" s="37">
        <f>'[24]（計算範囲毎回更新）指標毎の合計'!M28</f>
        <v>34</v>
      </c>
      <c r="X32" s="42">
        <v>91</v>
      </c>
      <c r="Y32" s="59">
        <f>'[24]（計算範囲毎回更新）指標毎の合計'!N28</f>
        <v>104</v>
      </c>
      <c r="Z32" s="92">
        <f t="shared" si="2"/>
        <v>456</v>
      </c>
      <c r="AA32" s="93">
        <f t="shared" si="9"/>
        <v>0.46153846153846156</v>
      </c>
      <c r="AB32" s="94">
        <f t="shared" si="3"/>
        <v>472</v>
      </c>
      <c r="AC32" s="95">
        <f t="shared" si="5"/>
        <v>0.52619843924191745</v>
      </c>
      <c r="AD32" s="125">
        <f t="shared" si="6"/>
        <v>6.4659977703455884E-2</v>
      </c>
      <c r="AE32" s="144">
        <f t="shared" si="7"/>
        <v>27</v>
      </c>
      <c r="AF32" s="24">
        <f t="shared" si="8"/>
        <v>21</v>
      </c>
      <c r="AG32" s="132">
        <f t="shared" si="4"/>
        <v>6</v>
      </c>
      <c r="AH32" s="8"/>
      <c r="AJ32" s="8"/>
    </row>
    <row r="33" spans="1:36" s="9" customFormat="1" ht="25.05" customHeight="1" x14ac:dyDescent="0.2">
      <c r="A33" s="29" t="s">
        <v>42</v>
      </c>
      <c r="B33" s="72">
        <v>-10</v>
      </c>
      <c r="C33" s="76">
        <f>'[24]（計算範囲毎回更新）指標毎の合計'!C29</f>
        <v>15</v>
      </c>
      <c r="D33" s="39">
        <v>7</v>
      </c>
      <c r="E33" s="78">
        <f>'[24]（計算範囲毎回更新）指標毎の合計'!D29</f>
        <v>30</v>
      </c>
      <c r="F33" s="40">
        <v>52</v>
      </c>
      <c r="G33" s="80">
        <f>'[24]（計算範囲毎回更新）指標毎の合計'!E29</f>
        <v>28</v>
      </c>
      <c r="H33" s="39">
        <v>66</v>
      </c>
      <c r="I33" s="78">
        <f>'[24]（計算範囲毎回更新）指標毎の合計'!F29</f>
        <v>61</v>
      </c>
      <c r="J33" s="40">
        <v>65</v>
      </c>
      <c r="K33" s="80">
        <f>'[24]（計算範囲毎回更新）指標毎の合計'!G29</f>
        <v>90</v>
      </c>
      <c r="L33" s="32">
        <v>120</v>
      </c>
      <c r="M33" s="83">
        <f>'[24]（計算範囲毎回更新）指標毎の合計'!H29</f>
        <v>90</v>
      </c>
      <c r="N33" s="58">
        <v>0</v>
      </c>
      <c r="O33" s="36">
        <f>'[24]（計算範囲毎回更新）指標毎の合計'!I29</f>
        <v>10</v>
      </c>
      <c r="P33" s="35">
        <v>15</v>
      </c>
      <c r="Q33" s="36">
        <f>'[24]（計算範囲毎回更新）指標毎の合計'!J29</f>
        <v>7</v>
      </c>
      <c r="R33" s="35">
        <v>50</v>
      </c>
      <c r="S33" s="36">
        <f>'[24]（計算範囲毎回更新）指標毎の合計'!K29</f>
        <v>30</v>
      </c>
      <c r="T33" s="35">
        <v>28</v>
      </c>
      <c r="U33" s="36">
        <f>'[24]（計算範囲毎回更新）指標毎の合計'!L29</f>
        <v>15</v>
      </c>
      <c r="V33" s="34">
        <v>22</v>
      </c>
      <c r="W33" s="37">
        <f>'[24]（計算範囲毎回更新）指標毎の合計'!M29</f>
        <v>29</v>
      </c>
      <c r="X33" s="42">
        <v>85</v>
      </c>
      <c r="Y33" s="59">
        <f>'[24]（計算範囲毎回更新）指標毎の合計'!N29</f>
        <v>104</v>
      </c>
      <c r="Z33" s="92">
        <f t="shared" si="2"/>
        <v>500</v>
      </c>
      <c r="AA33" s="93">
        <f t="shared" si="9"/>
        <v>0.50607287449392713</v>
      </c>
      <c r="AB33" s="94">
        <f t="shared" si="3"/>
        <v>509</v>
      </c>
      <c r="AC33" s="95">
        <f t="shared" si="5"/>
        <v>0.56744704570791527</v>
      </c>
      <c r="AD33" s="125">
        <f t="shared" si="6"/>
        <v>6.1374171213988138E-2</v>
      </c>
      <c r="AE33" s="144">
        <f t="shared" si="7"/>
        <v>18</v>
      </c>
      <c r="AF33" s="24">
        <f t="shared" si="8"/>
        <v>11</v>
      </c>
      <c r="AG33" s="132">
        <f t="shared" si="4"/>
        <v>7</v>
      </c>
      <c r="AH33" s="8"/>
      <c r="AJ33" s="8"/>
    </row>
    <row r="34" spans="1:36" s="9" customFormat="1" ht="25.05" customHeight="1" x14ac:dyDescent="0.2">
      <c r="A34" s="29" t="s">
        <v>44</v>
      </c>
      <c r="B34" s="72">
        <v>45</v>
      </c>
      <c r="C34" s="76">
        <f>'[24]（計算範囲毎回更新）指標毎の合計'!C30</f>
        <v>40</v>
      </c>
      <c r="D34" s="39">
        <v>52</v>
      </c>
      <c r="E34" s="78">
        <f>'[24]（計算範囲毎回更新）指標毎の合計'!D30</f>
        <v>25</v>
      </c>
      <c r="F34" s="40">
        <v>65</v>
      </c>
      <c r="G34" s="80">
        <f>'[24]（計算範囲毎回更新）指標毎の合計'!E30</f>
        <v>53</v>
      </c>
      <c r="H34" s="39">
        <v>61</v>
      </c>
      <c r="I34" s="78">
        <f>'[24]（計算範囲毎回更新）指標毎の合計'!F30</f>
        <v>59</v>
      </c>
      <c r="J34" s="40">
        <v>35</v>
      </c>
      <c r="K34" s="80">
        <f>'[24]（計算範囲毎回更新）指標毎の合計'!G30</f>
        <v>60</v>
      </c>
      <c r="L34" s="32">
        <v>120</v>
      </c>
      <c r="M34" s="83">
        <f>'[24]（計算範囲毎回更新）指標毎の合計'!H30</f>
        <v>90</v>
      </c>
      <c r="N34" s="58">
        <v>0</v>
      </c>
      <c r="O34" s="36">
        <f>'[24]（計算範囲毎回更新）指標毎の合計'!I30</f>
        <v>0</v>
      </c>
      <c r="P34" s="35">
        <v>15</v>
      </c>
      <c r="Q34" s="36">
        <f>'[24]（計算範囲毎回更新）指標毎の合計'!J30</f>
        <v>7</v>
      </c>
      <c r="R34" s="35">
        <v>60</v>
      </c>
      <c r="S34" s="36">
        <f>'[24]（計算範囲毎回更新）指標毎の合計'!K30</f>
        <v>30</v>
      </c>
      <c r="T34" s="35">
        <v>40</v>
      </c>
      <c r="U34" s="36">
        <f>'[24]（計算範囲毎回更新）指標毎の合計'!L30</f>
        <v>27</v>
      </c>
      <c r="V34" s="34">
        <v>29</v>
      </c>
      <c r="W34" s="37">
        <f>'[24]（計算範囲毎回更新）指標毎の合計'!M30</f>
        <v>24</v>
      </c>
      <c r="X34" s="42">
        <v>78</v>
      </c>
      <c r="Y34" s="59">
        <f>'[24]（計算範囲毎回更新）指標毎の合計'!N30</f>
        <v>92</v>
      </c>
      <c r="Z34" s="92">
        <f t="shared" si="2"/>
        <v>600</v>
      </c>
      <c r="AA34" s="93">
        <f t="shared" si="9"/>
        <v>0.60728744939271251</v>
      </c>
      <c r="AB34" s="94">
        <f t="shared" si="3"/>
        <v>507</v>
      </c>
      <c r="AC34" s="95">
        <f t="shared" si="5"/>
        <v>0.56521739130434778</v>
      </c>
      <c r="AD34" s="125">
        <f t="shared" si="6"/>
        <v>-4.2070058088364726E-2</v>
      </c>
      <c r="AE34" s="144">
        <f t="shared" si="7"/>
        <v>4</v>
      </c>
      <c r="AF34" s="24">
        <f t="shared" si="8"/>
        <v>12</v>
      </c>
      <c r="AG34" s="132">
        <f t="shared" si="4"/>
        <v>-8</v>
      </c>
      <c r="AH34" s="8"/>
      <c r="AJ34" s="8"/>
    </row>
    <row r="35" spans="1:36" s="9" customFormat="1" ht="25.05" customHeight="1" x14ac:dyDescent="0.2">
      <c r="A35" s="29" t="s">
        <v>39</v>
      </c>
      <c r="B35" s="72">
        <v>10</v>
      </c>
      <c r="C35" s="76">
        <f>'[24]（計算範囲毎回更新）指標毎の合計'!C31</f>
        <v>40</v>
      </c>
      <c r="D35" s="39">
        <v>25</v>
      </c>
      <c r="E35" s="78">
        <f>'[24]（計算範囲毎回更新）指標毎の合計'!D31</f>
        <v>51</v>
      </c>
      <c r="F35" s="40">
        <v>65</v>
      </c>
      <c r="G35" s="80">
        <f>'[24]（計算範囲毎回更新）指標毎の合計'!E31</f>
        <v>65</v>
      </c>
      <c r="H35" s="39">
        <v>66</v>
      </c>
      <c r="I35" s="78">
        <f>'[24]（計算範囲毎回更新）指標毎の合計'!F31</f>
        <v>61</v>
      </c>
      <c r="J35" s="40">
        <v>65</v>
      </c>
      <c r="K35" s="80">
        <f>'[24]（計算範囲毎回更新）指標毎の合計'!G31</f>
        <v>60</v>
      </c>
      <c r="L35" s="32">
        <v>20</v>
      </c>
      <c r="M35" s="83">
        <f>'[24]（計算範囲毎回更新）指標毎の合計'!H31</f>
        <v>80</v>
      </c>
      <c r="N35" s="58">
        <v>0</v>
      </c>
      <c r="O35" s="36">
        <f>'[24]（計算範囲毎回更新）指標毎の合計'!I31</f>
        <v>0</v>
      </c>
      <c r="P35" s="35">
        <v>15</v>
      </c>
      <c r="Q35" s="36">
        <f>'[24]（計算範囲毎回更新）指標毎の合計'!J31</f>
        <v>7</v>
      </c>
      <c r="R35" s="35">
        <v>60</v>
      </c>
      <c r="S35" s="36">
        <f>'[24]（計算範囲毎回更新）指標毎の合計'!K31</f>
        <v>30</v>
      </c>
      <c r="T35" s="35">
        <v>27</v>
      </c>
      <c r="U35" s="36">
        <f>'[24]（計算範囲毎回更新）指標毎の合計'!L31</f>
        <v>17</v>
      </c>
      <c r="V35" s="34">
        <v>17</v>
      </c>
      <c r="W35" s="37">
        <f>'[24]（計算範囲毎回更新）指標毎の合計'!M31</f>
        <v>17</v>
      </c>
      <c r="X35" s="42">
        <v>77</v>
      </c>
      <c r="Y35" s="59">
        <f>'[24]（計算範囲毎回更新）指標毎の合計'!N31</f>
        <v>93</v>
      </c>
      <c r="Z35" s="92">
        <f t="shared" si="2"/>
        <v>447</v>
      </c>
      <c r="AA35" s="93">
        <f t="shared" si="9"/>
        <v>0.45242914979757087</v>
      </c>
      <c r="AB35" s="94">
        <f t="shared" si="3"/>
        <v>521</v>
      </c>
      <c r="AC35" s="95">
        <f t="shared" si="5"/>
        <v>0.58082497212931994</v>
      </c>
      <c r="AD35" s="125">
        <f t="shared" si="6"/>
        <v>0.12839582233174907</v>
      </c>
      <c r="AE35" s="144">
        <f t="shared" si="7"/>
        <v>28</v>
      </c>
      <c r="AF35" s="24">
        <f t="shared" si="8"/>
        <v>9</v>
      </c>
      <c r="AG35" s="132">
        <f t="shared" si="4"/>
        <v>19</v>
      </c>
      <c r="AH35" s="8"/>
      <c r="AJ35" s="8"/>
    </row>
    <row r="36" spans="1:36" s="9" customFormat="1" ht="25.05" customHeight="1" x14ac:dyDescent="0.2">
      <c r="A36" s="29" t="s">
        <v>53</v>
      </c>
      <c r="B36" s="72">
        <v>45</v>
      </c>
      <c r="C36" s="76">
        <f>'[24]（計算範囲毎回更新）指標毎の合計'!C32</f>
        <v>25</v>
      </c>
      <c r="D36" s="39">
        <v>17</v>
      </c>
      <c r="E36" s="78">
        <f>'[24]（計算範囲毎回更新）指標毎の合計'!D32</f>
        <v>13</v>
      </c>
      <c r="F36" s="40">
        <v>60</v>
      </c>
      <c r="G36" s="80">
        <f>'[24]（計算範囲毎回更新）指標毎の合計'!E32</f>
        <v>65</v>
      </c>
      <c r="H36" s="39">
        <v>67</v>
      </c>
      <c r="I36" s="78">
        <f>'[24]（計算範囲毎回更新）指標毎の合計'!F32</f>
        <v>56</v>
      </c>
      <c r="J36" s="40">
        <v>40</v>
      </c>
      <c r="K36" s="80">
        <f>'[24]（計算範囲毎回更新）指標毎の合計'!G32</f>
        <v>60</v>
      </c>
      <c r="L36" s="32">
        <v>40</v>
      </c>
      <c r="M36" s="83">
        <f>'[24]（計算範囲毎回更新）指標毎の合計'!H32</f>
        <v>90</v>
      </c>
      <c r="N36" s="58">
        <v>15</v>
      </c>
      <c r="O36" s="36">
        <f>'[24]（計算範囲毎回更新）指標毎の合計'!I32</f>
        <v>0</v>
      </c>
      <c r="P36" s="35">
        <v>15</v>
      </c>
      <c r="Q36" s="36">
        <f>'[24]（計算範囲毎回更新）指標毎の合計'!J32</f>
        <v>7</v>
      </c>
      <c r="R36" s="35">
        <v>60</v>
      </c>
      <c r="S36" s="36">
        <f>'[24]（計算範囲毎回更新）指標毎の合計'!K32</f>
        <v>30</v>
      </c>
      <c r="T36" s="35">
        <v>40</v>
      </c>
      <c r="U36" s="36">
        <f>'[24]（計算範囲毎回更新）指標毎の合計'!L32</f>
        <v>27</v>
      </c>
      <c r="V36" s="34">
        <v>17</v>
      </c>
      <c r="W36" s="37">
        <f>'[24]（計算範囲毎回更新）指標毎の合計'!M32</f>
        <v>10</v>
      </c>
      <c r="X36" s="42">
        <v>80</v>
      </c>
      <c r="Y36" s="59">
        <f>'[24]（計算範囲毎回更新）指標毎の合計'!N32</f>
        <v>101</v>
      </c>
      <c r="Z36" s="92">
        <f t="shared" si="2"/>
        <v>496</v>
      </c>
      <c r="AA36" s="93">
        <f t="shared" si="9"/>
        <v>0.50202429149797567</v>
      </c>
      <c r="AB36" s="94">
        <f t="shared" si="3"/>
        <v>484</v>
      </c>
      <c r="AC36" s="95">
        <f t="shared" si="5"/>
        <v>0.53957636566332223</v>
      </c>
      <c r="AD36" s="125">
        <f t="shared" si="6"/>
        <v>3.7552074165346561E-2</v>
      </c>
      <c r="AE36" s="144">
        <f t="shared" si="7"/>
        <v>19</v>
      </c>
      <c r="AF36" s="24">
        <f t="shared" si="8"/>
        <v>18</v>
      </c>
      <c r="AG36" s="132">
        <f t="shared" si="4"/>
        <v>1</v>
      </c>
      <c r="AH36" s="8"/>
      <c r="AJ36" s="8"/>
    </row>
    <row r="37" spans="1:36" s="9" customFormat="1" ht="25.05" customHeight="1" x14ac:dyDescent="0.2">
      <c r="A37" s="29" t="s">
        <v>59</v>
      </c>
      <c r="B37" s="72">
        <v>15</v>
      </c>
      <c r="C37" s="76">
        <f>'[24]（計算範囲毎回更新）指標毎の合計'!C33</f>
        <v>-30</v>
      </c>
      <c r="D37" s="39">
        <v>10</v>
      </c>
      <c r="E37" s="78">
        <f>'[24]（計算範囲毎回更新）指標毎の合計'!D33</f>
        <v>5</v>
      </c>
      <c r="F37" s="40">
        <v>60</v>
      </c>
      <c r="G37" s="80">
        <f>'[24]（計算範囲毎回更新）指標毎の合計'!E33</f>
        <v>55</v>
      </c>
      <c r="H37" s="39">
        <v>71</v>
      </c>
      <c r="I37" s="78">
        <f>'[24]（計算範囲毎回更新）指標毎の合計'!F33</f>
        <v>61</v>
      </c>
      <c r="J37" s="40">
        <v>65</v>
      </c>
      <c r="K37" s="80">
        <f>'[24]（計算範囲毎回更新）指標毎の合計'!G33</f>
        <v>90</v>
      </c>
      <c r="L37" s="32">
        <v>20</v>
      </c>
      <c r="M37" s="83">
        <f>'[24]（計算範囲毎回更新）指標毎の合計'!H33</f>
        <v>20</v>
      </c>
      <c r="N37" s="58">
        <v>40</v>
      </c>
      <c r="O37" s="36">
        <f>'[24]（計算範囲毎回更新）指標毎の合計'!I33</f>
        <v>40</v>
      </c>
      <c r="P37" s="35">
        <v>15</v>
      </c>
      <c r="Q37" s="36">
        <f>'[24]（計算範囲毎回更新）指標毎の合計'!J33</f>
        <v>7</v>
      </c>
      <c r="R37" s="35">
        <v>60</v>
      </c>
      <c r="S37" s="36">
        <f>'[24]（計算範囲毎回更新）指標毎の合計'!K33</f>
        <v>30</v>
      </c>
      <c r="T37" s="35">
        <v>40</v>
      </c>
      <c r="U37" s="36">
        <f>'[24]（計算範囲毎回更新）指標毎の合計'!L33</f>
        <v>27</v>
      </c>
      <c r="V37" s="34">
        <v>36</v>
      </c>
      <c r="W37" s="37">
        <f>'[24]（計算範囲毎回更新）指標毎の合計'!M33</f>
        <v>36</v>
      </c>
      <c r="X37" s="42">
        <v>88</v>
      </c>
      <c r="Y37" s="59">
        <f>'[24]（計算範囲毎回更新）指標毎の合計'!N33</f>
        <v>104</v>
      </c>
      <c r="Z37" s="92">
        <f t="shared" si="2"/>
        <v>520</v>
      </c>
      <c r="AA37" s="93">
        <f t="shared" si="9"/>
        <v>0.52631578947368418</v>
      </c>
      <c r="AB37" s="94">
        <f t="shared" si="3"/>
        <v>445</v>
      </c>
      <c r="AC37" s="95">
        <f t="shared" si="5"/>
        <v>0.49609810479375699</v>
      </c>
      <c r="AD37" s="125">
        <f t="shared" si="6"/>
        <v>-3.0217684679927193E-2</v>
      </c>
      <c r="AE37" s="144">
        <f t="shared" si="7"/>
        <v>15</v>
      </c>
      <c r="AF37" s="24">
        <f t="shared" si="8"/>
        <v>29</v>
      </c>
      <c r="AG37" s="132">
        <f t="shared" si="4"/>
        <v>-14</v>
      </c>
      <c r="AH37" s="8"/>
      <c r="AJ37" s="8"/>
    </row>
    <row r="38" spans="1:36" s="9" customFormat="1" ht="25.05" customHeight="1" x14ac:dyDescent="0.2">
      <c r="A38" s="29" t="s">
        <v>58</v>
      </c>
      <c r="B38" s="72">
        <v>35</v>
      </c>
      <c r="C38" s="76">
        <f>'[24]（計算範囲毎回更新）指標毎の合計'!C34</f>
        <v>55</v>
      </c>
      <c r="D38" s="39">
        <v>30</v>
      </c>
      <c r="E38" s="78">
        <f>'[24]（計算範囲毎回更新）指標毎の合計'!D34</f>
        <v>20</v>
      </c>
      <c r="F38" s="40">
        <v>70</v>
      </c>
      <c r="G38" s="80">
        <f>'[24]（計算範囲毎回更新）指標毎の合計'!E34</f>
        <v>65</v>
      </c>
      <c r="H38" s="39">
        <v>69</v>
      </c>
      <c r="I38" s="78">
        <f>'[24]（計算範囲毎回更新）指標毎の合計'!F34</f>
        <v>61</v>
      </c>
      <c r="J38" s="40">
        <v>40</v>
      </c>
      <c r="K38" s="80">
        <f>'[24]（計算範囲毎回更新）指標毎の合計'!G34</f>
        <v>100</v>
      </c>
      <c r="L38" s="32">
        <v>40</v>
      </c>
      <c r="M38" s="83">
        <f>'[24]（計算範囲毎回更新）指標毎の合計'!H34</f>
        <v>10</v>
      </c>
      <c r="N38" s="58">
        <v>0</v>
      </c>
      <c r="O38" s="36">
        <f>'[24]（計算範囲毎回更新）指標毎の合計'!I34</f>
        <v>10</v>
      </c>
      <c r="P38" s="35">
        <v>15</v>
      </c>
      <c r="Q38" s="36">
        <f>'[24]（計算範囲毎回更新）指標毎の合計'!J34</f>
        <v>7</v>
      </c>
      <c r="R38" s="35">
        <v>45</v>
      </c>
      <c r="S38" s="36">
        <f>'[24]（計算範囲毎回更新）指標毎の合計'!K34</f>
        <v>30</v>
      </c>
      <c r="T38" s="35">
        <v>35</v>
      </c>
      <c r="U38" s="36">
        <f>'[24]（計算範囲毎回更新）指標毎の合計'!L34</f>
        <v>22</v>
      </c>
      <c r="V38" s="34">
        <v>10</v>
      </c>
      <c r="W38" s="37">
        <f>'[24]（計算範囲毎回更新）指標毎の合計'!M34</f>
        <v>17</v>
      </c>
      <c r="X38" s="42">
        <v>38</v>
      </c>
      <c r="Y38" s="59">
        <f>'[24]（計算範囲毎回更新）指標毎の合計'!N34</f>
        <v>53</v>
      </c>
      <c r="Z38" s="92">
        <f t="shared" si="2"/>
        <v>427</v>
      </c>
      <c r="AA38" s="93">
        <f t="shared" si="9"/>
        <v>0.43218623481781376</v>
      </c>
      <c r="AB38" s="94">
        <f t="shared" si="3"/>
        <v>450</v>
      </c>
      <c r="AC38" s="95">
        <f t="shared" si="5"/>
        <v>0.50167224080267558</v>
      </c>
      <c r="AD38" s="125">
        <f t="shared" si="6"/>
        <v>6.9486005984861821E-2</v>
      </c>
      <c r="AE38" s="144">
        <f t="shared" si="7"/>
        <v>31</v>
      </c>
      <c r="AF38" s="24">
        <f t="shared" si="8"/>
        <v>27</v>
      </c>
      <c r="AG38" s="132">
        <f t="shared" si="4"/>
        <v>4</v>
      </c>
      <c r="AH38" s="8"/>
      <c r="AJ38" s="8"/>
    </row>
    <row r="39" spans="1:36" s="9" customFormat="1" ht="25.05" customHeight="1" x14ac:dyDescent="0.2">
      <c r="A39" s="29" t="s">
        <v>36</v>
      </c>
      <c r="B39" s="72">
        <v>-60</v>
      </c>
      <c r="C39" s="76">
        <f>'[24]（計算範囲毎回更新）指標毎の合計'!C35</f>
        <v>55</v>
      </c>
      <c r="D39" s="39">
        <v>45</v>
      </c>
      <c r="E39" s="78">
        <f>'[24]（計算範囲毎回更新）指標毎の合計'!D35</f>
        <v>44</v>
      </c>
      <c r="F39" s="40">
        <v>45</v>
      </c>
      <c r="G39" s="80">
        <f>'[24]（計算範囲毎回更新）指標毎の合計'!E35</f>
        <v>40</v>
      </c>
      <c r="H39" s="39">
        <v>61</v>
      </c>
      <c r="I39" s="78">
        <f>'[24]（計算範囲毎回更新）指標毎の合計'!F35</f>
        <v>61</v>
      </c>
      <c r="J39" s="40">
        <v>65</v>
      </c>
      <c r="K39" s="80">
        <f>'[24]（計算範囲毎回更新）指標毎の合計'!G35</f>
        <v>90</v>
      </c>
      <c r="L39" s="32">
        <v>20</v>
      </c>
      <c r="M39" s="83">
        <f>'[24]（計算範囲毎回更新）指標毎の合計'!H35</f>
        <v>20</v>
      </c>
      <c r="N39" s="58">
        <v>0</v>
      </c>
      <c r="O39" s="36">
        <f>'[24]（計算範囲毎回更新）指標毎の合計'!I35</f>
        <v>25</v>
      </c>
      <c r="P39" s="35">
        <v>10</v>
      </c>
      <c r="Q39" s="36">
        <f>'[24]（計算範囲毎回更新）指標毎の合計'!J35</f>
        <v>5</v>
      </c>
      <c r="R39" s="35">
        <v>60</v>
      </c>
      <c r="S39" s="36">
        <f>'[24]（計算範囲毎回更新）指標毎の合計'!K35</f>
        <v>30</v>
      </c>
      <c r="T39" s="35">
        <v>40</v>
      </c>
      <c r="U39" s="36">
        <f>'[24]（計算範囲毎回更新）指標毎の合計'!L35</f>
        <v>27</v>
      </c>
      <c r="V39" s="34">
        <v>24</v>
      </c>
      <c r="W39" s="37">
        <f>'[24]（計算範囲毎回更新）指標毎の合計'!M35</f>
        <v>31</v>
      </c>
      <c r="X39" s="42">
        <v>94</v>
      </c>
      <c r="Y39" s="59">
        <f>'[24]（計算範囲毎回更新）指標毎の合計'!N35</f>
        <v>100</v>
      </c>
      <c r="Z39" s="92">
        <f t="shared" si="2"/>
        <v>404</v>
      </c>
      <c r="AA39" s="93">
        <f t="shared" si="9"/>
        <v>0.40890688259109309</v>
      </c>
      <c r="AB39" s="94">
        <f t="shared" si="3"/>
        <v>528</v>
      </c>
      <c r="AC39" s="95">
        <f t="shared" si="5"/>
        <v>0.58862876254180607</v>
      </c>
      <c r="AD39" s="125">
        <f t="shared" si="6"/>
        <v>0.17972187995071298</v>
      </c>
      <c r="AE39" s="144">
        <f t="shared" si="7"/>
        <v>38</v>
      </c>
      <c r="AF39" s="24">
        <f t="shared" si="8"/>
        <v>7</v>
      </c>
      <c r="AG39" s="132">
        <f t="shared" si="4"/>
        <v>31</v>
      </c>
      <c r="AH39" s="8"/>
      <c r="AJ39" s="8"/>
    </row>
    <row r="40" spans="1:36" s="9" customFormat="1" ht="25.05" customHeight="1" x14ac:dyDescent="0.2">
      <c r="A40" s="29" t="s">
        <v>26</v>
      </c>
      <c r="B40" s="72">
        <v>75</v>
      </c>
      <c r="C40" s="76">
        <f>'[24]（計算範囲毎回更新）指標毎の合計'!C36</f>
        <v>70</v>
      </c>
      <c r="D40" s="39">
        <v>10</v>
      </c>
      <c r="E40" s="78">
        <f>'[24]（計算範囲毎回更新）指標毎の合計'!D36</f>
        <v>9</v>
      </c>
      <c r="F40" s="40">
        <v>65</v>
      </c>
      <c r="G40" s="80">
        <f>'[24]（計算範囲毎回更新）指標毎の合計'!E36</f>
        <v>60</v>
      </c>
      <c r="H40" s="39">
        <v>71</v>
      </c>
      <c r="I40" s="78">
        <f>'[24]（計算範囲毎回更新）指標毎の合計'!F36</f>
        <v>61</v>
      </c>
      <c r="J40" s="40">
        <v>65</v>
      </c>
      <c r="K40" s="80">
        <f>'[24]（計算範囲毎回更新）指標毎の合計'!G36</f>
        <v>60</v>
      </c>
      <c r="L40" s="32">
        <v>110</v>
      </c>
      <c r="M40" s="83">
        <f>'[24]（計算範囲毎回更新）指標毎の合計'!H36</f>
        <v>80</v>
      </c>
      <c r="N40" s="58">
        <v>60</v>
      </c>
      <c r="O40" s="36">
        <f>'[24]（計算範囲毎回更新）指標毎の合計'!I36</f>
        <v>55</v>
      </c>
      <c r="P40" s="35">
        <v>15</v>
      </c>
      <c r="Q40" s="36">
        <f>'[24]（計算範囲毎回更新）指標毎の合計'!J36</f>
        <v>7</v>
      </c>
      <c r="R40" s="35">
        <v>60</v>
      </c>
      <c r="S40" s="36">
        <f>'[24]（計算範囲毎回更新）指標毎の合計'!K36</f>
        <v>30</v>
      </c>
      <c r="T40" s="35">
        <v>40</v>
      </c>
      <c r="U40" s="36">
        <f>'[24]（計算範囲毎回更新）指標毎の合計'!L36</f>
        <v>27</v>
      </c>
      <c r="V40" s="34">
        <v>36</v>
      </c>
      <c r="W40" s="37">
        <f>'[24]（計算範囲毎回更新）指標毎の合計'!M36</f>
        <v>28</v>
      </c>
      <c r="X40" s="42">
        <v>91</v>
      </c>
      <c r="Y40" s="59">
        <f>'[24]（計算範囲毎回更新）指標毎の合計'!N36</f>
        <v>95</v>
      </c>
      <c r="Z40" s="92">
        <f t="shared" si="2"/>
        <v>698</v>
      </c>
      <c r="AA40" s="93">
        <f t="shared" si="9"/>
        <v>0.70647773279352222</v>
      </c>
      <c r="AB40" s="94">
        <f t="shared" si="3"/>
        <v>582</v>
      </c>
      <c r="AC40" s="95">
        <f>AB40/$AB$6</f>
        <v>0.6488294314381271</v>
      </c>
      <c r="AD40" s="125">
        <f t="shared" si="6"/>
        <v>-5.7648301355395115E-2</v>
      </c>
      <c r="AE40" s="144">
        <f t="shared" si="7"/>
        <v>1</v>
      </c>
      <c r="AF40" s="24">
        <f t="shared" si="8"/>
        <v>1</v>
      </c>
      <c r="AG40" s="132">
        <f t="shared" si="4"/>
        <v>0</v>
      </c>
      <c r="AH40" s="8"/>
      <c r="AJ40" s="8"/>
    </row>
    <row r="41" spans="1:36" s="9" customFormat="1" ht="25.05" customHeight="1" x14ac:dyDescent="0.2">
      <c r="A41" s="29" t="s">
        <v>62</v>
      </c>
      <c r="B41" s="72">
        <v>10</v>
      </c>
      <c r="C41" s="76">
        <f>'[24]（計算範囲毎回更新）指標毎の合計'!C37</f>
        <v>0</v>
      </c>
      <c r="D41" s="39">
        <v>35</v>
      </c>
      <c r="E41" s="78">
        <f>'[24]（計算範囲毎回更新）指標毎の合計'!D37</f>
        <v>7</v>
      </c>
      <c r="F41" s="40">
        <v>35</v>
      </c>
      <c r="G41" s="80">
        <f>'[24]（計算範囲毎回更新）指標毎の合計'!E37</f>
        <v>40</v>
      </c>
      <c r="H41" s="39">
        <v>59</v>
      </c>
      <c r="I41" s="78">
        <f>'[24]（計算範囲毎回更新）指標毎の合計'!F37</f>
        <v>59</v>
      </c>
      <c r="J41" s="40">
        <v>25</v>
      </c>
      <c r="K41" s="80">
        <f>'[24]（計算範囲毎回更新）指標毎の合計'!G37</f>
        <v>17</v>
      </c>
      <c r="L41" s="32">
        <v>20</v>
      </c>
      <c r="M41" s="83">
        <f>'[24]（計算範囲毎回更新）指標毎の合計'!H37</f>
        <v>90</v>
      </c>
      <c r="N41" s="58">
        <v>60</v>
      </c>
      <c r="O41" s="36">
        <f>'[24]（計算範囲毎回更新）指標毎の合計'!I37</f>
        <v>50</v>
      </c>
      <c r="P41" s="35">
        <v>15</v>
      </c>
      <c r="Q41" s="36">
        <f>'[24]（計算範囲毎回更新）指標毎の合計'!J37</f>
        <v>7</v>
      </c>
      <c r="R41" s="35">
        <v>50</v>
      </c>
      <c r="S41" s="36">
        <f>'[24]（計算範囲毎回更新）指標毎の合計'!K37</f>
        <v>30</v>
      </c>
      <c r="T41" s="35">
        <v>20</v>
      </c>
      <c r="U41" s="36">
        <f>'[24]（計算範囲毎回更新）指標毎の合計'!L37</f>
        <v>10</v>
      </c>
      <c r="V41" s="34">
        <v>10</v>
      </c>
      <c r="W41" s="37">
        <f>'[24]（計算範囲毎回更新）指標毎の合計'!M37</f>
        <v>10</v>
      </c>
      <c r="X41" s="42">
        <v>86</v>
      </c>
      <c r="Y41" s="59">
        <f>'[24]（計算範囲毎回更新）指標毎の合計'!N37</f>
        <v>94</v>
      </c>
      <c r="Z41" s="92">
        <f t="shared" si="2"/>
        <v>425</v>
      </c>
      <c r="AA41" s="93">
        <f t="shared" si="9"/>
        <v>0.43016194331983804</v>
      </c>
      <c r="AB41" s="94">
        <f t="shared" si="3"/>
        <v>414</v>
      </c>
      <c r="AC41" s="95">
        <f t="shared" si="5"/>
        <v>0.46153846153846156</v>
      </c>
      <c r="AD41" s="125">
        <f t="shared" si="6"/>
        <v>3.1376518218623528E-2</v>
      </c>
      <c r="AE41" s="144">
        <f t="shared" si="7"/>
        <v>32</v>
      </c>
      <c r="AF41" s="24">
        <f t="shared" si="8"/>
        <v>36</v>
      </c>
      <c r="AG41" s="132">
        <f t="shared" si="4"/>
        <v>-4</v>
      </c>
      <c r="AH41" s="8"/>
      <c r="AJ41" s="8"/>
    </row>
    <row r="42" spans="1:36" s="9" customFormat="1" ht="25.05" customHeight="1" x14ac:dyDescent="0.2">
      <c r="A42" s="29" t="s">
        <v>56</v>
      </c>
      <c r="B42" s="72">
        <v>50</v>
      </c>
      <c r="C42" s="76">
        <f>'[24]（計算範囲毎回更新）指標毎の合計'!C38</f>
        <v>30</v>
      </c>
      <c r="D42" s="39">
        <v>42</v>
      </c>
      <c r="E42" s="78">
        <f>'[24]（計算範囲毎回更新）指標毎の合計'!D38</f>
        <v>28</v>
      </c>
      <c r="F42" s="40">
        <v>45</v>
      </c>
      <c r="G42" s="80">
        <f>'[24]（計算範囲毎回更新）指標毎の合計'!E38</f>
        <v>7</v>
      </c>
      <c r="H42" s="39">
        <v>54</v>
      </c>
      <c r="I42" s="78">
        <f>'[24]（計算範囲毎回更新）指標毎の合計'!F38</f>
        <v>46</v>
      </c>
      <c r="J42" s="40">
        <v>5</v>
      </c>
      <c r="K42" s="80">
        <f>'[24]（計算範囲毎回更新）指標毎の合計'!G38</f>
        <v>42</v>
      </c>
      <c r="L42" s="32">
        <v>105</v>
      </c>
      <c r="M42" s="83">
        <f>'[24]（計算範囲毎回更新）指標毎の合計'!H38</f>
        <v>75</v>
      </c>
      <c r="N42" s="58">
        <v>55</v>
      </c>
      <c r="O42" s="36">
        <f>'[24]（計算範囲毎回更新）指標毎の合計'!I38</f>
        <v>85</v>
      </c>
      <c r="P42" s="35">
        <v>15</v>
      </c>
      <c r="Q42" s="36">
        <f>'[24]（計算範囲毎回更新）指標毎の合計'!J38</f>
        <v>0</v>
      </c>
      <c r="R42" s="35">
        <v>50</v>
      </c>
      <c r="S42" s="36">
        <f>'[24]（計算範囲毎回更新）指標毎の合計'!K38</f>
        <v>30</v>
      </c>
      <c r="T42" s="35">
        <v>28</v>
      </c>
      <c r="U42" s="36">
        <f>'[24]（計算範囲毎回更新）指標毎の合計'!L38</f>
        <v>15</v>
      </c>
      <c r="V42" s="34">
        <v>17</v>
      </c>
      <c r="W42" s="37">
        <f>'[24]（計算範囲毎回更新）指標毎の合計'!M38</f>
        <v>17</v>
      </c>
      <c r="X42" s="42">
        <v>85</v>
      </c>
      <c r="Y42" s="59">
        <f>'[24]（計算範囲毎回更新）指標毎の合計'!N38</f>
        <v>89</v>
      </c>
      <c r="Z42" s="92">
        <f t="shared" si="2"/>
        <v>551</v>
      </c>
      <c r="AA42" s="93">
        <f t="shared" si="9"/>
        <v>0.55769230769230771</v>
      </c>
      <c r="AB42" s="94">
        <f t="shared" si="3"/>
        <v>464</v>
      </c>
      <c r="AC42" s="95">
        <f t="shared" si="5"/>
        <v>0.51727982162764774</v>
      </c>
      <c r="AD42" s="125">
        <f t="shared" si="6"/>
        <v>-4.0412486064659969E-2</v>
      </c>
      <c r="AE42" s="144">
        <f t="shared" si="7"/>
        <v>7</v>
      </c>
      <c r="AF42" s="24">
        <f t="shared" si="8"/>
        <v>22</v>
      </c>
      <c r="AG42" s="132">
        <f t="shared" si="4"/>
        <v>-15</v>
      </c>
      <c r="AH42" s="8"/>
      <c r="AJ42" s="8"/>
    </row>
    <row r="43" spans="1:36" s="9" customFormat="1" ht="25.05" customHeight="1" x14ac:dyDescent="0.2">
      <c r="A43" s="29" t="s">
        <v>61</v>
      </c>
      <c r="B43" s="72">
        <v>15</v>
      </c>
      <c r="C43" s="76">
        <f>'[24]（計算範囲毎回更新）指標毎の合計'!C39</f>
        <v>30</v>
      </c>
      <c r="D43" s="39">
        <v>25</v>
      </c>
      <c r="E43" s="78">
        <f>'[24]（計算範囲毎回更新）指標毎の合計'!D39</f>
        <v>14</v>
      </c>
      <c r="F43" s="40">
        <v>60</v>
      </c>
      <c r="G43" s="80">
        <f>'[24]（計算範囲毎回更新）指標毎の合計'!E39</f>
        <v>47</v>
      </c>
      <c r="H43" s="39">
        <v>56</v>
      </c>
      <c r="I43" s="78">
        <f>'[24]（計算範囲毎回更新）指標毎の合計'!F39</f>
        <v>53</v>
      </c>
      <c r="J43" s="40">
        <v>70</v>
      </c>
      <c r="K43" s="80">
        <f>'[24]（計算範囲毎回更新）指標毎の合計'!G39</f>
        <v>25</v>
      </c>
      <c r="L43" s="32">
        <v>80</v>
      </c>
      <c r="M43" s="83">
        <f>'[24]（計算範囲毎回更新）指標毎の合計'!H39</f>
        <v>80</v>
      </c>
      <c r="N43" s="58">
        <v>10</v>
      </c>
      <c r="O43" s="36">
        <f>'[24]（計算範囲毎回更新）指標毎の合計'!I39</f>
        <v>10</v>
      </c>
      <c r="P43" s="35">
        <v>15</v>
      </c>
      <c r="Q43" s="36">
        <f>'[24]（計算範囲毎回更新）指標毎の合計'!J39</f>
        <v>7</v>
      </c>
      <c r="R43" s="35">
        <v>50</v>
      </c>
      <c r="S43" s="36">
        <f>'[24]（計算範囲毎回更新）指標毎の合計'!K39</f>
        <v>30</v>
      </c>
      <c r="T43" s="35">
        <v>40</v>
      </c>
      <c r="U43" s="36">
        <f>'[24]（計算範囲毎回更新）指標毎の合計'!L39</f>
        <v>27</v>
      </c>
      <c r="V43" s="34">
        <v>31</v>
      </c>
      <c r="W43" s="37">
        <f>'[24]（計算範囲毎回更新）指標毎の合計'!M39</f>
        <v>31</v>
      </c>
      <c r="X43" s="42">
        <v>75</v>
      </c>
      <c r="Y43" s="59">
        <f>'[24]（計算範囲毎回更新）指標毎の合計'!N39</f>
        <v>85</v>
      </c>
      <c r="Z43" s="92">
        <f t="shared" si="2"/>
        <v>527</v>
      </c>
      <c r="AA43" s="93">
        <f t="shared" si="9"/>
        <v>0.5334008097165992</v>
      </c>
      <c r="AB43" s="94">
        <f t="shared" si="3"/>
        <v>439</v>
      </c>
      <c r="AC43" s="95">
        <f t="shared" si="5"/>
        <v>0.48940914158305465</v>
      </c>
      <c r="AD43" s="125">
        <f t="shared" si="6"/>
        <v>-4.3991668133544548E-2</v>
      </c>
      <c r="AE43" s="144">
        <f t="shared" si="7"/>
        <v>13</v>
      </c>
      <c r="AF43" s="24">
        <f t="shared" si="8"/>
        <v>31</v>
      </c>
      <c r="AG43" s="132">
        <f t="shared" si="4"/>
        <v>-18</v>
      </c>
      <c r="AH43" s="8"/>
      <c r="AJ43" s="10"/>
    </row>
    <row r="44" spans="1:36" s="9" customFormat="1" ht="25.05" customHeight="1" x14ac:dyDescent="0.2">
      <c r="A44" s="29" t="s">
        <v>34</v>
      </c>
      <c r="B44" s="72">
        <v>30</v>
      </c>
      <c r="C44" s="76">
        <f>'[24]（計算範囲毎回更新）指標毎の合計'!C40</f>
        <v>35</v>
      </c>
      <c r="D44" s="39">
        <v>35</v>
      </c>
      <c r="E44" s="78">
        <f>'[24]（計算範囲毎回更新）指標毎の合計'!D40</f>
        <v>21</v>
      </c>
      <c r="F44" s="40">
        <v>60</v>
      </c>
      <c r="G44" s="80">
        <f>'[24]（計算範囲毎回更新）指標毎の合計'!E40</f>
        <v>50</v>
      </c>
      <c r="H44" s="39">
        <v>71</v>
      </c>
      <c r="I44" s="78">
        <f>'[24]（計算範囲毎回更新）指標毎の合計'!F40</f>
        <v>61</v>
      </c>
      <c r="J44" s="40">
        <v>65</v>
      </c>
      <c r="K44" s="80">
        <f>'[24]（計算範囲毎回更新）指標毎の合計'!G40</f>
        <v>65</v>
      </c>
      <c r="L44" s="32">
        <v>20</v>
      </c>
      <c r="M44" s="83">
        <f>'[24]（計算範囲毎回更新）指標毎の合計'!H40</f>
        <v>90</v>
      </c>
      <c r="N44" s="58">
        <v>10</v>
      </c>
      <c r="O44" s="36">
        <f>'[24]（計算範囲毎回更新）指標毎の合計'!I40</f>
        <v>35</v>
      </c>
      <c r="P44" s="35">
        <v>15</v>
      </c>
      <c r="Q44" s="36">
        <f>'[24]（計算範囲毎回更新）指標毎の合計'!J40</f>
        <v>7</v>
      </c>
      <c r="R44" s="35">
        <v>60</v>
      </c>
      <c r="S44" s="36">
        <f>'[24]（計算範囲毎回更新）指標毎の合計'!K40</f>
        <v>30</v>
      </c>
      <c r="T44" s="35">
        <v>35</v>
      </c>
      <c r="U44" s="36">
        <f>'[24]（計算範囲毎回更新）指標毎の合計'!L40</f>
        <v>22</v>
      </c>
      <c r="V44" s="34">
        <v>10</v>
      </c>
      <c r="W44" s="37">
        <f>'[24]（計算範囲毎回更新）指標毎の合計'!M40</f>
        <v>15</v>
      </c>
      <c r="X44" s="42">
        <v>80</v>
      </c>
      <c r="Y44" s="59">
        <f>'[24]（計算範囲毎回更新）指標毎の合計'!N40</f>
        <v>102</v>
      </c>
      <c r="Z44" s="92">
        <f t="shared" si="2"/>
        <v>491</v>
      </c>
      <c r="AA44" s="93">
        <f t="shared" si="9"/>
        <v>0.49696356275303644</v>
      </c>
      <c r="AB44" s="94">
        <f t="shared" si="3"/>
        <v>533</v>
      </c>
      <c r="AC44" s="95">
        <f t="shared" si="5"/>
        <v>0.59420289855072461</v>
      </c>
      <c r="AD44" s="125">
        <f t="shared" si="6"/>
        <v>9.7239335797688176E-2</v>
      </c>
      <c r="AE44" s="144">
        <f t="shared" si="7"/>
        <v>22</v>
      </c>
      <c r="AF44" s="24">
        <f t="shared" si="8"/>
        <v>5</v>
      </c>
      <c r="AG44" s="132">
        <f t="shared" si="4"/>
        <v>17</v>
      </c>
      <c r="AH44" s="8"/>
      <c r="AJ44" s="8"/>
    </row>
    <row r="45" spans="1:36" s="9" customFormat="1" ht="25.05" customHeight="1" x14ac:dyDescent="0.2">
      <c r="A45" s="29" t="s">
        <v>63</v>
      </c>
      <c r="B45" s="72">
        <v>10</v>
      </c>
      <c r="C45" s="76">
        <f>'[24]（計算範囲毎回更新）指標毎の合計'!C41</f>
        <v>30</v>
      </c>
      <c r="D45" s="39">
        <v>30</v>
      </c>
      <c r="E45" s="78">
        <f>'[24]（計算範囲毎回更新）指標毎の合計'!D41</f>
        <v>5</v>
      </c>
      <c r="F45" s="40">
        <v>35</v>
      </c>
      <c r="G45" s="80">
        <f>'[24]（計算範囲毎回更新）指標毎の合計'!E41</f>
        <v>20</v>
      </c>
      <c r="H45" s="39">
        <v>69</v>
      </c>
      <c r="I45" s="78">
        <f>'[24]（計算範囲毎回更新）指標毎の合計'!F41</f>
        <v>61</v>
      </c>
      <c r="J45" s="40">
        <v>30</v>
      </c>
      <c r="K45" s="80">
        <f>'[24]（計算範囲毎回更新）指標毎の合計'!G41</f>
        <v>60</v>
      </c>
      <c r="L45" s="32">
        <v>120</v>
      </c>
      <c r="M45" s="83">
        <f>'[24]（計算範囲毎回更新）指標毎の合計'!H41</f>
        <v>90</v>
      </c>
      <c r="N45" s="58">
        <v>0</v>
      </c>
      <c r="O45" s="36">
        <f>'[24]（計算範囲毎回更新）指標毎の合計'!I41</f>
        <v>10</v>
      </c>
      <c r="P45" s="35">
        <v>15</v>
      </c>
      <c r="Q45" s="36">
        <f>'[24]（計算範囲毎回更新）指標毎の合計'!J41</f>
        <v>7</v>
      </c>
      <c r="R45" s="35">
        <v>45</v>
      </c>
      <c r="S45" s="36">
        <f>'[24]（計算範囲毎回更新）指標毎の合計'!K41</f>
        <v>30</v>
      </c>
      <c r="T45" s="35">
        <v>35</v>
      </c>
      <c r="U45" s="36">
        <f>'[24]（計算範囲毎回更新）指標毎の合計'!L41</f>
        <v>22</v>
      </c>
      <c r="V45" s="34">
        <v>3</v>
      </c>
      <c r="W45" s="37">
        <f>'[24]（計算範囲毎回更新）指標毎の合計'!M41</f>
        <v>10</v>
      </c>
      <c r="X45" s="42">
        <v>83</v>
      </c>
      <c r="Y45" s="59">
        <f>'[24]（計算範囲毎回更新）指標毎の合計'!N41</f>
        <v>94</v>
      </c>
      <c r="Z45" s="92">
        <f t="shared" si="2"/>
        <v>475</v>
      </c>
      <c r="AA45" s="93">
        <f t="shared" si="9"/>
        <v>0.48076923076923078</v>
      </c>
      <c r="AB45" s="94">
        <f t="shared" si="3"/>
        <v>439</v>
      </c>
      <c r="AC45" s="95">
        <f t="shared" si="5"/>
        <v>0.48940914158305465</v>
      </c>
      <c r="AD45" s="125">
        <f t="shared" si="6"/>
        <v>8.6399108138238701E-3</v>
      </c>
      <c r="AE45" s="144">
        <f t="shared" si="7"/>
        <v>25</v>
      </c>
      <c r="AF45" s="24">
        <f t="shared" si="8"/>
        <v>31</v>
      </c>
      <c r="AG45" s="132">
        <f t="shared" si="4"/>
        <v>-6</v>
      </c>
      <c r="AH45" s="8"/>
      <c r="AJ45" s="10"/>
    </row>
    <row r="46" spans="1:36" s="9" customFormat="1" ht="25.05" customHeight="1" x14ac:dyDescent="0.2">
      <c r="A46" s="29" t="s">
        <v>64</v>
      </c>
      <c r="B46" s="72">
        <v>25</v>
      </c>
      <c r="C46" s="76">
        <f>'[24]（計算範囲毎回更新）指標毎の合計'!C42</f>
        <v>10</v>
      </c>
      <c r="D46" s="39">
        <v>15</v>
      </c>
      <c r="E46" s="78">
        <f>'[24]（計算範囲毎回更新）指標毎の合計'!D42</f>
        <v>22</v>
      </c>
      <c r="F46" s="40">
        <v>35</v>
      </c>
      <c r="G46" s="80">
        <f>'[24]（計算範囲毎回更新）指標毎の合計'!E42</f>
        <v>20</v>
      </c>
      <c r="H46" s="39">
        <v>54</v>
      </c>
      <c r="I46" s="78">
        <f>'[24]（計算範囲毎回更新）指標毎の合計'!F42</f>
        <v>56</v>
      </c>
      <c r="J46" s="40">
        <v>15</v>
      </c>
      <c r="K46" s="80">
        <f>'[24]（計算範囲毎回更新）指標毎の合計'!G42</f>
        <v>55</v>
      </c>
      <c r="L46" s="32">
        <v>110</v>
      </c>
      <c r="M46" s="83">
        <f>'[24]（計算範囲毎回更新）指標毎の合計'!H42</f>
        <v>80</v>
      </c>
      <c r="N46" s="58">
        <v>0</v>
      </c>
      <c r="O46" s="36">
        <f>'[24]（計算範囲毎回更新）指標毎の合計'!I42</f>
        <v>25</v>
      </c>
      <c r="P46" s="35">
        <v>10</v>
      </c>
      <c r="Q46" s="36">
        <f>'[24]（計算範囲毎回更新）指標毎の合計'!J42</f>
        <v>5</v>
      </c>
      <c r="R46" s="35">
        <v>50</v>
      </c>
      <c r="S46" s="36">
        <f>'[24]（計算範囲毎回更新）指標毎の合計'!K42</f>
        <v>30</v>
      </c>
      <c r="T46" s="35">
        <v>40</v>
      </c>
      <c r="U46" s="36">
        <f>'[24]（計算範囲毎回更新）指標毎の合計'!L42</f>
        <v>27</v>
      </c>
      <c r="V46" s="34">
        <v>10</v>
      </c>
      <c r="W46" s="37">
        <f>'[24]（計算範囲毎回更新）指標毎の合計'!M42</f>
        <v>10</v>
      </c>
      <c r="X46" s="42">
        <v>74</v>
      </c>
      <c r="Y46" s="59">
        <f>'[24]（計算範囲毎回更新）指標毎の合計'!N42</f>
        <v>85</v>
      </c>
      <c r="Z46" s="92">
        <f t="shared" si="2"/>
        <v>438</v>
      </c>
      <c r="AA46" s="93">
        <f t="shared" si="9"/>
        <v>0.44331983805668018</v>
      </c>
      <c r="AB46" s="94">
        <f t="shared" si="3"/>
        <v>425</v>
      </c>
      <c r="AC46" s="95">
        <f t="shared" si="5"/>
        <v>0.4738015607580825</v>
      </c>
      <c r="AD46" s="125">
        <f t="shared" si="6"/>
        <v>3.0481722701402314E-2</v>
      </c>
      <c r="AE46" s="144">
        <f t="shared" si="7"/>
        <v>29</v>
      </c>
      <c r="AF46" s="24">
        <f t="shared" si="8"/>
        <v>34</v>
      </c>
      <c r="AG46" s="132">
        <f t="shared" si="4"/>
        <v>-5</v>
      </c>
      <c r="AH46" s="8"/>
      <c r="AJ46" s="8"/>
    </row>
    <row r="47" spans="1:36" s="9" customFormat="1" ht="25.05" customHeight="1" x14ac:dyDescent="0.2">
      <c r="A47" s="29" t="s">
        <v>57</v>
      </c>
      <c r="B47" s="72">
        <v>0</v>
      </c>
      <c r="C47" s="76">
        <f>'[24]（計算範囲毎回更新）指標毎の合計'!C43</f>
        <v>20</v>
      </c>
      <c r="D47" s="39">
        <v>10</v>
      </c>
      <c r="E47" s="78">
        <f>'[24]（計算範囲毎回更新）指標毎の合計'!D43</f>
        <v>7</v>
      </c>
      <c r="F47" s="40">
        <v>20</v>
      </c>
      <c r="G47" s="80">
        <f>'[24]（計算範囲毎回更新）指標毎の合計'!E43</f>
        <v>40</v>
      </c>
      <c r="H47" s="39">
        <v>59</v>
      </c>
      <c r="I47" s="78">
        <f>'[24]（計算範囲毎回更新）指標毎の合計'!F43</f>
        <v>57</v>
      </c>
      <c r="J47" s="40">
        <v>25</v>
      </c>
      <c r="K47" s="80">
        <f>'[24]（計算範囲毎回更新）指標毎の合計'!G43</f>
        <v>60</v>
      </c>
      <c r="L47" s="32">
        <v>10</v>
      </c>
      <c r="M47" s="83">
        <f>'[24]（計算範囲毎回更新）指標毎の合計'!H43</f>
        <v>80</v>
      </c>
      <c r="N47" s="58">
        <v>0</v>
      </c>
      <c r="O47" s="36">
        <f>'[24]（計算範囲毎回更新）指標毎の合計'!I43</f>
        <v>5</v>
      </c>
      <c r="P47" s="35">
        <v>15</v>
      </c>
      <c r="Q47" s="36">
        <f>'[24]（計算範囲毎回更新）指標毎の合計'!J43</f>
        <v>7</v>
      </c>
      <c r="R47" s="35">
        <v>50</v>
      </c>
      <c r="S47" s="36">
        <f>'[24]（計算範囲毎回更新）指標毎の合計'!K43</f>
        <v>30</v>
      </c>
      <c r="T47" s="35">
        <v>35</v>
      </c>
      <c r="U47" s="36">
        <f>'[24]（計算範囲毎回更新）指標毎の合計'!L43</f>
        <v>22</v>
      </c>
      <c r="V47" s="34">
        <v>24</v>
      </c>
      <c r="W47" s="37">
        <f>'[24]（計算範囲毎回更新）指標毎の合計'!M43</f>
        <v>29</v>
      </c>
      <c r="X47" s="42">
        <v>85</v>
      </c>
      <c r="Y47" s="59">
        <f>'[24]（計算範囲毎回更新）指標毎の合計'!N43</f>
        <v>97</v>
      </c>
      <c r="Z47" s="92">
        <f t="shared" si="2"/>
        <v>333</v>
      </c>
      <c r="AA47" s="93">
        <f t="shared" si="9"/>
        <v>0.33704453441295545</v>
      </c>
      <c r="AB47" s="94">
        <f t="shared" si="3"/>
        <v>454</v>
      </c>
      <c r="AC47" s="95">
        <f t="shared" si="5"/>
        <v>0.50613154960981044</v>
      </c>
      <c r="AD47" s="125">
        <f t="shared" si="6"/>
        <v>0.16908701519685498</v>
      </c>
      <c r="AE47" s="144">
        <f t="shared" si="7"/>
        <v>43</v>
      </c>
      <c r="AF47" s="24">
        <f t="shared" si="8"/>
        <v>26</v>
      </c>
      <c r="AG47" s="132">
        <f t="shared" si="4"/>
        <v>17</v>
      </c>
      <c r="AH47" s="8"/>
      <c r="AJ47" s="8"/>
    </row>
    <row r="48" spans="1:36" s="9" customFormat="1" ht="25.05" customHeight="1" x14ac:dyDescent="0.2">
      <c r="A48" s="29" t="s">
        <v>65</v>
      </c>
      <c r="B48" s="72">
        <v>-15</v>
      </c>
      <c r="C48" s="76">
        <f>'[24]（計算範囲毎回更新）指標毎の合計'!C44</f>
        <v>-20</v>
      </c>
      <c r="D48" s="39">
        <v>5</v>
      </c>
      <c r="E48" s="78">
        <f>'[24]（計算範囲毎回更新）指標毎の合計'!D44</f>
        <v>5</v>
      </c>
      <c r="F48" s="40">
        <v>23</v>
      </c>
      <c r="G48" s="80">
        <f>'[24]（計算範囲毎回更新）指標毎の合計'!E44</f>
        <v>12</v>
      </c>
      <c r="H48" s="39">
        <v>56</v>
      </c>
      <c r="I48" s="78">
        <f>'[24]（計算範囲毎回更新）指標毎の合計'!F44</f>
        <v>56</v>
      </c>
      <c r="J48" s="40">
        <v>65</v>
      </c>
      <c r="K48" s="80">
        <f>'[24]（計算範囲毎回更新）指標毎の合計'!G44</f>
        <v>100</v>
      </c>
      <c r="L48" s="32">
        <v>120</v>
      </c>
      <c r="M48" s="83">
        <f>'[24]（計算範囲毎回更新）指標毎の合計'!H44</f>
        <v>80</v>
      </c>
      <c r="N48" s="58">
        <v>0</v>
      </c>
      <c r="O48" s="36">
        <f>'[24]（計算範囲毎回更新）指標毎の合計'!I44</f>
        <v>0</v>
      </c>
      <c r="P48" s="35">
        <v>15</v>
      </c>
      <c r="Q48" s="36">
        <f>'[24]（計算範囲毎回更新）指標毎の合計'!J44</f>
        <v>7</v>
      </c>
      <c r="R48" s="35">
        <v>50</v>
      </c>
      <c r="S48" s="36">
        <f>'[24]（計算範囲毎回更新）指標毎の合計'!K44</f>
        <v>30</v>
      </c>
      <c r="T48" s="35">
        <v>35</v>
      </c>
      <c r="U48" s="36">
        <f>'[24]（計算範囲毎回更新）指標毎の合計'!L44</f>
        <v>22</v>
      </c>
      <c r="V48" s="34">
        <v>29</v>
      </c>
      <c r="W48" s="37">
        <f>'[24]（計算範囲毎回更新）指標毎の合計'!M44</f>
        <v>17</v>
      </c>
      <c r="X48" s="42">
        <v>41</v>
      </c>
      <c r="Y48" s="59">
        <f>'[24]（計算範囲毎回更新）指標毎の合計'!N44</f>
        <v>43</v>
      </c>
      <c r="Z48" s="92">
        <f t="shared" si="2"/>
        <v>424</v>
      </c>
      <c r="AA48" s="93">
        <f t="shared" si="9"/>
        <v>0.4291497975708502</v>
      </c>
      <c r="AB48" s="94">
        <f t="shared" si="3"/>
        <v>352</v>
      </c>
      <c r="AC48" s="95">
        <f t="shared" si="5"/>
        <v>0.39241917502787066</v>
      </c>
      <c r="AD48" s="125">
        <f t="shared" si="6"/>
        <v>-3.6730622542979541E-2</v>
      </c>
      <c r="AE48" s="144">
        <f t="shared" si="7"/>
        <v>33</v>
      </c>
      <c r="AF48" s="24">
        <f t="shared" si="8"/>
        <v>43</v>
      </c>
      <c r="AG48" s="132">
        <f t="shared" si="4"/>
        <v>-10</v>
      </c>
      <c r="AH48" s="8"/>
      <c r="AJ48" s="8"/>
    </row>
    <row r="49" spans="1:36" s="9" customFormat="1" ht="25.05" customHeight="1" x14ac:dyDescent="0.2">
      <c r="A49" s="29" t="s">
        <v>60</v>
      </c>
      <c r="B49" s="72">
        <v>20</v>
      </c>
      <c r="C49" s="76">
        <f>'[24]（計算範囲毎回更新）指標毎の合計'!C45</f>
        <v>15</v>
      </c>
      <c r="D49" s="39">
        <v>25</v>
      </c>
      <c r="E49" s="78">
        <f>'[24]（計算範囲毎回更新）指標毎の合計'!D45</f>
        <v>14</v>
      </c>
      <c r="F49" s="40">
        <v>70</v>
      </c>
      <c r="G49" s="80">
        <f>'[24]（計算範囲毎回更新）指標毎の合計'!E45</f>
        <v>60</v>
      </c>
      <c r="H49" s="39">
        <v>71</v>
      </c>
      <c r="I49" s="78">
        <f>'[24]（計算範囲毎回更新）指標毎の合計'!F45</f>
        <v>64</v>
      </c>
      <c r="J49" s="40">
        <v>5</v>
      </c>
      <c r="K49" s="80">
        <f>'[24]（計算範囲毎回更新）指標毎の合計'!G45</f>
        <v>15</v>
      </c>
      <c r="L49" s="32">
        <v>20</v>
      </c>
      <c r="M49" s="83">
        <f>'[24]（計算範囲毎回更新）指標毎の合計'!H45</f>
        <v>90</v>
      </c>
      <c r="N49" s="58">
        <v>0</v>
      </c>
      <c r="O49" s="36">
        <f>'[24]（計算範囲毎回更新）指標毎の合計'!I45</f>
        <v>0</v>
      </c>
      <c r="P49" s="35">
        <v>15</v>
      </c>
      <c r="Q49" s="36">
        <f>'[24]（計算範囲毎回更新）指標毎の合計'!J45</f>
        <v>7</v>
      </c>
      <c r="R49" s="35">
        <v>60</v>
      </c>
      <c r="S49" s="36">
        <f>'[24]（計算範囲毎回更新）指標毎の合計'!K45</f>
        <v>30</v>
      </c>
      <c r="T49" s="35">
        <v>35</v>
      </c>
      <c r="U49" s="36">
        <f>'[24]（計算範囲毎回更新）指標毎の合計'!L45</f>
        <v>22</v>
      </c>
      <c r="V49" s="34">
        <v>22</v>
      </c>
      <c r="W49" s="37">
        <f>'[24]（計算範囲毎回更新）指標毎の合計'!M45</f>
        <v>24</v>
      </c>
      <c r="X49" s="42">
        <v>92</v>
      </c>
      <c r="Y49" s="59">
        <f>'[24]（計算範囲毎回更新）指標毎の合計'!N45</f>
        <v>107</v>
      </c>
      <c r="Z49" s="92">
        <f t="shared" si="2"/>
        <v>435</v>
      </c>
      <c r="AA49" s="93">
        <f t="shared" si="9"/>
        <v>0.44028340080971662</v>
      </c>
      <c r="AB49" s="94">
        <f t="shared" si="3"/>
        <v>448</v>
      </c>
      <c r="AC49" s="95">
        <f t="shared" si="5"/>
        <v>0.49944258639910816</v>
      </c>
      <c r="AD49" s="125">
        <f t="shared" si="6"/>
        <v>5.9159185589391539E-2</v>
      </c>
      <c r="AE49" s="144">
        <f t="shared" si="7"/>
        <v>30</v>
      </c>
      <c r="AF49" s="24">
        <f t="shared" si="8"/>
        <v>28</v>
      </c>
      <c r="AG49" s="132">
        <f t="shared" si="4"/>
        <v>2</v>
      </c>
      <c r="AH49" s="8"/>
      <c r="AJ49" s="8"/>
    </row>
    <row r="50" spans="1:36" s="9" customFormat="1" ht="25.05" customHeight="1" x14ac:dyDescent="0.2">
      <c r="A50" s="29" t="s">
        <v>48</v>
      </c>
      <c r="B50" s="72">
        <v>15</v>
      </c>
      <c r="C50" s="76">
        <f>'[24]（計算範囲毎回更新）指標毎の合計'!C46</f>
        <v>-5</v>
      </c>
      <c r="D50" s="39">
        <v>30</v>
      </c>
      <c r="E50" s="78">
        <f>'[24]（計算範囲毎回更新）指標毎の合計'!D46</f>
        <v>16</v>
      </c>
      <c r="F50" s="40">
        <v>60</v>
      </c>
      <c r="G50" s="80">
        <f>'[24]（計算範囲毎回更新）指標毎の合計'!E46</f>
        <v>45</v>
      </c>
      <c r="H50" s="39">
        <v>71</v>
      </c>
      <c r="I50" s="78">
        <f>'[24]（計算範囲毎回更新）指標毎の合計'!F46</f>
        <v>61</v>
      </c>
      <c r="J50" s="40">
        <v>65</v>
      </c>
      <c r="K50" s="80">
        <f>'[24]（計算範囲毎回更新）指標毎の合計'!G46</f>
        <v>100</v>
      </c>
      <c r="L50" s="32">
        <v>20</v>
      </c>
      <c r="M50" s="83">
        <f>'[24]（計算範囲毎回更新）指標毎の合計'!H46</f>
        <v>90</v>
      </c>
      <c r="N50" s="58">
        <v>0</v>
      </c>
      <c r="O50" s="36">
        <f>'[24]（計算範囲毎回更新）指標毎の合計'!I46</f>
        <v>0</v>
      </c>
      <c r="P50" s="35">
        <v>15</v>
      </c>
      <c r="Q50" s="36">
        <f>'[24]（計算範囲毎回更新）指標毎の合計'!J46</f>
        <v>7</v>
      </c>
      <c r="R50" s="35">
        <v>60</v>
      </c>
      <c r="S50" s="36">
        <f>'[24]（計算範囲毎回更新）指標毎の合計'!K46</f>
        <v>30</v>
      </c>
      <c r="T50" s="35">
        <v>33</v>
      </c>
      <c r="U50" s="36">
        <f>'[24]（計算範囲毎回更新）指標毎の合計'!L46</f>
        <v>20</v>
      </c>
      <c r="V50" s="34">
        <v>31</v>
      </c>
      <c r="W50" s="37">
        <f>'[24]（計算範囲毎回更新）指標毎の合計'!M46</f>
        <v>31</v>
      </c>
      <c r="X50" s="42">
        <v>95</v>
      </c>
      <c r="Y50" s="59">
        <f>'[24]（計算範囲毎回更新）指標毎の合計'!N46</f>
        <v>95</v>
      </c>
      <c r="Z50" s="92">
        <f t="shared" si="2"/>
        <v>495</v>
      </c>
      <c r="AA50" s="93">
        <f t="shared" si="9"/>
        <v>0.50101214574898789</v>
      </c>
      <c r="AB50" s="94">
        <f t="shared" si="3"/>
        <v>490</v>
      </c>
      <c r="AC50" s="95">
        <f t="shared" si="5"/>
        <v>0.54626532887402457</v>
      </c>
      <c r="AD50" s="125">
        <f t="shared" si="6"/>
        <v>4.5253183125036678E-2</v>
      </c>
      <c r="AE50" s="118">
        <f t="shared" si="7"/>
        <v>21</v>
      </c>
      <c r="AF50" s="24">
        <f t="shared" si="8"/>
        <v>15</v>
      </c>
      <c r="AG50" s="132">
        <f t="shared" si="4"/>
        <v>6</v>
      </c>
      <c r="AH50" s="8"/>
      <c r="AJ50" s="8"/>
    </row>
    <row r="51" spans="1:36" s="9" customFormat="1" ht="25.05" customHeight="1" x14ac:dyDescent="0.2">
      <c r="A51" s="30" t="s">
        <v>66</v>
      </c>
      <c r="B51" s="72">
        <v>0</v>
      </c>
      <c r="C51" s="76">
        <f>'[24]（計算範囲毎回更新）指標毎の合計'!C47</f>
        <v>5</v>
      </c>
      <c r="D51" s="39">
        <v>45</v>
      </c>
      <c r="E51" s="78">
        <f>'[24]（計算範囲毎回更新）指標毎の合計'!D47</f>
        <v>10</v>
      </c>
      <c r="F51" s="40">
        <v>8</v>
      </c>
      <c r="G51" s="80">
        <f>'[24]（計算範囲毎回更新）指標毎の合計'!E47</f>
        <v>22</v>
      </c>
      <c r="H51" s="39">
        <v>59</v>
      </c>
      <c r="I51" s="78">
        <f>'[24]（計算範囲毎回更新）指標毎の合計'!F47</f>
        <v>59</v>
      </c>
      <c r="J51" s="40">
        <v>35</v>
      </c>
      <c r="K51" s="80">
        <f>'[24]（計算範囲毎回更新）指標毎の合計'!G47</f>
        <v>5</v>
      </c>
      <c r="L51" s="32">
        <v>30</v>
      </c>
      <c r="M51" s="83">
        <f>'[24]（計算範囲毎回更新）指標毎の合計'!H47</f>
        <v>20</v>
      </c>
      <c r="N51" s="60">
        <v>55</v>
      </c>
      <c r="O51" s="36">
        <f>'[24]（計算範囲毎回更新）指標毎の合計'!I47</f>
        <v>85</v>
      </c>
      <c r="P51" s="43">
        <v>10</v>
      </c>
      <c r="Q51" s="36">
        <f>'[24]（計算範囲毎回更新）指標毎の合計'!J47</f>
        <v>7</v>
      </c>
      <c r="R51" s="43">
        <v>60</v>
      </c>
      <c r="S51" s="36">
        <f>'[24]（計算範囲毎回更新）指標毎の合計'!K47</f>
        <v>30</v>
      </c>
      <c r="T51" s="43">
        <v>0</v>
      </c>
      <c r="U51" s="36">
        <f>'[24]（計算範囲毎回更新）指標毎の合計'!L47</f>
        <v>15</v>
      </c>
      <c r="V51" s="44">
        <v>17</v>
      </c>
      <c r="W51" s="37">
        <f>'[24]（計算範囲毎回更新）指標毎の合計'!M47</f>
        <v>31</v>
      </c>
      <c r="X51" s="45">
        <v>75</v>
      </c>
      <c r="Y51" s="59">
        <f>'[24]（計算範囲毎回更新）指標毎の合計'!N47</f>
        <v>108</v>
      </c>
      <c r="Z51" s="92">
        <f t="shared" si="2"/>
        <v>394</v>
      </c>
      <c r="AA51" s="93">
        <f t="shared" si="9"/>
        <v>0.39878542510121456</v>
      </c>
      <c r="AB51" s="94">
        <f t="shared" si="3"/>
        <v>397</v>
      </c>
      <c r="AC51" s="95">
        <f t="shared" si="5"/>
        <v>0.44258639910813824</v>
      </c>
      <c r="AD51" s="125">
        <f t="shared" si="6"/>
        <v>4.3800974006923676E-2</v>
      </c>
      <c r="AE51" s="118">
        <f t="shared" si="7"/>
        <v>41</v>
      </c>
      <c r="AF51" s="24">
        <f t="shared" si="8"/>
        <v>39</v>
      </c>
      <c r="AG51" s="132">
        <f t="shared" si="4"/>
        <v>2</v>
      </c>
      <c r="AH51" s="8"/>
      <c r="AJ51" s="8"/>
    </row>
    <row r="52" spans="1:36" s="9" customFormat="1" ht="25.05" customHeight="1" thickBot="1" x14ac:dyDescent="0.25">
      <c r="A52" s="31" t="s">
        <v>67</v>
      </c>
      <c r="B52" s="73">
        <v>5</v>
      </c>
      <c r="C52" s="77">
        <f>'[24]（計算範囲毎回更新）指標毎の合計'!C48</f>
        <v>45</v>
      </c>
      <c r="D52" s="46">
        <v>10</v>
      </c>
      <c r="E52" s="79">
        <f>'[24]（計算範囲毎回更新）指標毎の合計'!D48</f>
        <v>9</v>
      </c>
      <c r="F52" s="47">
        <v>70</v>
      </c>
      <c r="G52" s="81">
        <f>'[24]（計算範囲毎回更新）指標毎の合計'!E48</f>
        <v>63</v>
      </c>
      <c r="H52" s="46">
        <v>69</v>
      </c>
      <c r="I52" s="79">
        <f>'[24]（計算範囲毎回更新）指標毎の合計'!F48</f>
        <v>61</v>
      </c>
      <c r="J52" s="47">
        <v>65</v>
      </c>
      <c r="K52" s="81">
        <f>'[24]（計算範囲毎回更新）指標毎の合計'!G48</f>
        <v>60</v>
      </c>
      <c r="L52" s="46">
        <v>20</v>
      </c>
      <c r="M52" s="84">
        <f>'[24]（計算範囲毎回更新）指標毎の合計'!H48</f>
        <v>20</v>
      </c>
      <c r="N52" s="61">
        <v>0</v>
      </c>
      <c r="O52" s="49">
        <f>'[24]（計算範囲毎回更新）指標毎の合計'!I48</f>
        <v>5</v>
      </c>
      <c r="P52" s="48">
        <v>15</v>
      </c>
      <c r="Q52" s="49">
        <f>'[24]（計算範囲毎回更新）指標毎の合計'!J48</f>
        <v>7</v>
      </c>
      <c r="R52" s="48">
        <v>60</v>
      </c>
      <c r="S52" s="49">
        <f>'[24]（計算範囲毎回更新）指標毎の合計'!K48</f>
        <v>30</v>
      </c>
      <c r="T52" s="48">
        <v>15</v>
      </c>
      <c r="U52" s="49">
        <f>'[24]（計算範囲毎回更新）指標毎の合計'!L48</f>
        <v>12</v>
      </c>
      <c r="V52" s="50">
        <v>36</v>
      </c>
      <c r="W52" s="51">
        <f>'[24]（計算範囲毎回更新）指標毎の合計'!M48</f>
        <v>36</v>
      </c>
      <c r="X52" s="52">
        <v>95</v>
      </c>
      <c r="Y52" s="62">
        <f>'[24]（計算範囲毎回更新）指標毎の合計'!N48</f>
        <v>107</v>
      </c>
      <c r="Z52" s="96">
        <f t="shared" si="2"/>
        <v>460</v>
      </c>
      <c r="AA52" s="97">
        <f t="shared" si="9"/>
        <v>0.46558704453441296</v>
      </c>
      <c r="AB52" s="98">
        <f t="shared" si="3"/>
        <v>455</v>
      </c>
      <c r="AC52" s="99">
        <f t="shared" si="5"/>
        <v>0.50724637681159424</v>
      </c>
      <c r="AD52" s="126">
        <f t="shared" si="6"/>
        <v>4.1659332277181271E-2</v>
      </c>
      <c r="AE52" s="119">
        <f t="shared" si="7"/>
        <v>26</v>
      </c>
      <c r="AF52" s="25">
        <f t="shared" si="8"/>
        <v>25</v>
      </c>
      <c r="AG52" s="133">
        <f t="shared" si="4"/>
        <v>1</v>
      </c>
      <c r="AH52" s="8"/>
      <c r="AJ52" s="8"/>
    </row>
    <row r="53" spans="1:36" x14ac:dyDescent="0.2">
      <c r="AB53" s="17"/>
    </row>
  </sheetData>
  <mergeCells count="42">
    <mergeCell ref="AA1:AG1"/>
    <mergeCell ref="Z5:AA5"/>
    <mergeCell ref="AB5:AC5"/>
    <mergeCell ref="AJ8:AK8"/>
    <mergeCell ref="Z9:AA9"/>
    <mergeCell ref="AB9:AC9"/>
    <mergeCell ref="AF5:AF6"/>
    <mergeCell ref="Z6:AA6"/>
    <mergeCell ref="AB6:AC6"/>
    <mergeCell ref="Z7:AA7"/>
    <mergeCell ref="AB7:AC7"/>
    <mergeCell ref="Z8:AA8"/>
    <mergeCell ref="AB8:AC8"/>
    <mergeCell ref="AE5:AE6"/>
    <mergeCell ref="AG5:AG6"/>
    <mergeCell ref="AE3:AG4"/>
    <mergeCell ref="AD3:AD6"/>
    <mergeCell ref="Z3:AC4"/>
    <mergeCell ref="P4:Q4"/>
    <mergeCell ref="R4:S4"/>
    <mergeCell ref="L3:M3"/>
    <mergeCell ref="N3:O3"/>
    <mergeCell ref="P3:Q3"/>
    <mergeCell ref="R3:S3"/>
    <mergeCell ref="X3:Y3"/>
    <mergeCell ref="L4:M4"/>
    <mergeCell ref="N4:O4"/>
    <mergeCell ref="T3:U3"/>
    <mergeCell ref="V3:W3"/>
    <mergeCell ref="T4:U4"/>
    <mergeCell ref="V4:W4"/>
    <mergeCell ref="X4:Y4"/>
    <mergeCell ref="B3:C3"/>
    <mergeCell ref="D3:E3"/>
    <mergeCell ref="F3:G3"/>
    <mergeCell ref="H3:I3"/>
    <mergeCell ref="J3:K3"/>
    <mergeCell ref="B4:C4"/>
    <mergeCell ref="D4:E4"/>
    <mergeCell ref="F4:G4"/>
    <mergeCell ref="H4:I4"/>
    <mergeCell ref="J4:K4"/>
  </mergeCells>
  <phoneticPr fontId="2"/>
  <conditionalFormatting sqref="AJ1:AJ1048576">
    <cfRule type="duplicateValues" dxfId="0" priority="6"/>
  </conditionalFormatting>
  <printOptions horizontalCentered="1"/>
  <pageMargins left="0.70866141732283472" right="0.51181102362204722" top="0.74803149606299213" bottom="0.55118110236220474" header="0.31496062992125984" footer="0.31496062992125984"/>
  <pageSetup paperSize="8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④R7・R8比較</vt:lpstr>
      <vt:lpstr>④R7・R8比較!Print_Area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籠島　隆</dc:creator>
  <cp:lastModifiedBy>桐山　栞里</cp:lastModifiedBy>
  <cp:lastPrinted>2026-02-09T08:40:23Z</cp:lastPrinted>
  <dcterms:created xsi:type="dcterms:W3CDTF">2026-01-06T11:06:34Z</dcterms:created>
  <dcterms:modified xsi:type="dcterms:W3CDTF">2026-03-24T02:10:11Z</dcterms:modified>
</cp:coreProperties>
</file>