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06F78635-8D61-448D-B3DC-C4181B893E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実績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9" l="1"/>
  <c r="B40" i="9"/>
  <c r="K9" i="9"/>
  <c r="K7" i="9"/>
  <c r="F41" i="9"/>
  <c r="G9" i="9" l="1"/>
  <c r="E9" i="9"/>
  <c r="D9" i="9"/>
  <c r="C9" i="9"/>
  <c r="J7" i="9"/>
  <c r="J9" i="9" s="1"/>
  <c r="I7" i="9"/>
  <c r="I9" i="9" s="1"/>
  <c r="H7" i="9"/>
  <c r="H9" i="9" s="1"/>
  <c r="G7" i="9"/>
  <c r="F7" i="9"/>
  <c r="F9" i="9" s="1"/>
  <c r="E7" i="9"/>
  <c r="D7" i="9"/>
  <c r="C7" i="9"/>
  <c r="B7" i="9"/>
  <c r="B9" i="9" s="1"/>
  <c r="E41" i="9"/>
  <c r="F43" i="9" s="1"/>
  <c r="C38" i="9"/>
  <c r="C40" i="9" s="1"/>
  <c r="D38" i="9"/>
  <c r="D40" i="9" s="1"/>
  <c r="J39" i="9" l="1"/>
  <c r="I38" i="9"/>
  <c r="I40" i="9" s="1"/>
  <c r="H38" i="9"/>
  <c r="H40" i="9" s="1"/>
  <c r="G38" i="9"/>
  <c r="G40" i="9" s="1"/>
  <c r="F38" i="9"/>
  <c r="F40" i="9" s="1"/>
  <c r="E38" i="9"/>
  <c r="E40" i="9" s="1"/>
  <c r="J37" i="9"/>
  <c r="J36" i="9"/>
  <c r="J35" i="9"/>
  <c r="J38" i="9" l="1"/>
  <c r="J40" i="9" s="1"/>
</calcChain>
</file>

<file path=xl/sharedStrings.xml><?xml version="1.0" encoding="utf-8"?>
<sst xmlns="http://schemas.openxmlformats.org/spreadsheetml/2006/main" count="41" uniqueCount="30">
  <si>
    <t>急性期・総合医療センター</t>
    <rPh sb="0" eb="3">
      <t>キュウセイキ</t>
    </rPh>
    <rPh sb="4" eb="6">
      <t>ソウゴウ</t>
    </rPh>
    <rPh sb="6" eb="8">
      <t>イリョウ</t>
    </rPh>
    <phoneticPr fontId="2"/>
  </si>
  <si>
    <t>自立センター</t>
    <rPh sb="0" eb="2">
      <t>ジリツ</t>
    </rPh>
    <phoneticPr fontId="2"/>
  </si>
  <si>
    <t>相談支援センター</t>
    <rPh sb="0" eb="2">
      <t>ソウダン</t>
    </rPh>
    <rPh sb="2" eb="4">
      <t>シエン</t>
    </rPh>
    <phoneticPr fontId="2"/>
  </si>
  <si>
    <t>（件）</t>
    <phoneticPr fontId="2"/>
  </si>
  <si>
    <t xml:space="preserve"> 　　　　　　　　　　　　　　　　　　年度
支援拠点機関</t>
    <rPh sb="19" eb="21">
      <t>ネンド</t>
    </rPh>
    <phoneticPr fontId="2"/>
  </si>
  <si>
    <t>H27</t>
    <phoneticPr fontId="2"/>
  </si>
  <si>
    <t>機関名</t>
    <rPh sb="0" eb="2">
      <t>キカン</t>
    </rPh>
    <rPh sb="2" eb="3">
      <t>メイ</t>
    </rPh>
    <phoneticPr fontId="2"/>
  </si>
  <si>
    <t>合計</t>
    <rPh sb="0" eb="2">
      <t>ゴウケイ</t>
    </rPh>
    <phoneticPr fontId="2"/>
  </si>
  <si>
    <t>電話</t>
    <rPh sb="0" eb="2">
      <t>デンワ</t>
    </rPh>
    <phoneticPr fontId="2"/>
  </si>
  <si>
    <t>来院
来所</t>
    <phoneticPr fontId="2"/>
  </si>
  <si>
    <t>メール
書簡</t>
    <phoneticPr fontId="2"/>
  </si>
  <si>
    <t>その他
　　　※</t>
    <rPh sb="2" eb="3">
      <t>タ</t>
    </rPh>
    <phoneticPr fontId="2"/>
  </si>
  <si>
    <r>
      <rPr>
        <sz val="14"/>
        <rFont val="ＭＳ Ｐゴシック"/>
        <family val="3"/>
        <charset val="128"/>
      </rPr>
      <t>３センター合計</t>
    </r>
    <r>
      <rPr>
        <sz val="16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（障がい者医療・リハビリテーションセンター）</t>
    </r>
    <rPh sb="5" eb="7">
      <t>ゴウケイ</t>
    </rPh>
    <phoneticPr fontId="2"/>
  </si>
  <si>
    <t>大阪府　合計</t>
    <rPh sb="0" eb="3">
      <t>オオサカフ</t>
    </rPh>
    <rPh sb="4" eb="6">
      <t>ゴウケイ</t>
    </rPh>
    <phoneticPr fontId="2"/>
  </si>
  <si>
    <t>※その他：訪問・出張・同行等</t>
    <phoneticPr fontId="2"/>
  </si>
  <si>
    <t xml:space="preserve">高次脳機能障がい支援拠点機関における相談支援実績    </t>
    <rPh sb="0" eb="2">
      <t>コウジ</t>
    </rPh>
    <phoneticPr fontId="2"/>
  </si>
  <si>
    <t>H28</t>
    <phoneticPr fontId="2"/>
  </si>
  <si>
    <t>H29</t>
    <phoneticPr fontId="2"/>
  </si>
  <si>
    <t>堺市立健康福祉プラザ
　生活リハビリテーションセンター</t>
    <rPh sb="0" eb="2">
      <t>サカイシ</t>
    </rPh>
    <rPh sb="2" eb="3">
      <t>リツ</t>
    </rPh>
    <rPh sb="3" eb="5">
      <t>ケンコウ</t>
    </rPh>
    <rPh sb="5" eb="7">
      <t>フクシ</t>
    </rPh>
    <rPh sb="12" eb="14">
      <t>セイカツ</t>
    </rPh>
    <phoneticPr fontId="2"/>
  </si>
  <si>
    <t>１．年度別新規相談実件数 （直近10年間）</t>
    <rPh sb="2" eb="4">
      <t>ネンド</t>
    </rPh>
    <rPh sb="4" eb="5">
      <t>ベツ</t>
    </rPh>
    <rPh sb="5" eb="7">
      <t>シンキ</t>
    </rPh>
    <rPh sb="14" eb="16">
      <t>チョッキン</t>
    </rPh>
    <rPh sb="18" eb="20">
      <t>ネンカン</t>
    </rPh>
    <phoneticPr fontId="2"/>
  </si>
  <si>
    <t>H30</t>
    <phoneticPr fontId="2"/>
  </si>
  <si>
    <t>R1</t>
    <phoneticPr fontId="2"/>
  </si>
  <si>
    <t>R2</t>
    <phoneticPr fontId="2"/>
  </si>
  <si>
    <t>R3</t>
    <phoneticPr fontId="2"/>
  </si>
  <si>
    <t>R4</t>
    <phoneticPr fontId="2"/>
  </si>
  <si>
    <t>R5</t>
    <phoneticPr fontId="2"/>
  </si>
  <si>
    <t>R6</t>
    <phoneticPr fontId="2"/>
  </si>
  <si>
    <t>機関・施設等からの相談のべ件数
3,765件</t>
    <rPh sb="0" eb="2">
      <t>キカン</t>
    </rPh>
    <rPh sb="3" eb="5">
      <t>シセツ</t>
    </rPh>
    <rPh sb="5" eb="6">
      <t>トウ</t>
    </rPh>
    <rPh sb="9" eb="11">
      <t>ソウダン</t>
    </rPh>
    <rPh sb="13" eb="15">
      <t>ケンスウ</t>
    </rPh>
    <rPh sb="21" eb="22">
      <t>ケン</t>
    </rPh>
    <phoneticPr fontId="2"/>
  </si>
  <si>
    <t>当事者・家族からの相談のべ件数
2,868件</t>
    <rPh sb="0" eb="3">
      <t>トウジシャ</t>
    </rPh>
    <rPh sb="4" eb="6">
      <t>カゾク</t>
    </rPh>
    <rPh sb="9" eb="11">
      <t>ソウダン</t>
    </rPh>
    <rPh sb="13" eb="15">
      <t>ケンスウ</t>
    </rPh>
    <rPh sb="21" eb="22">
      <t>ケン</t>
    </rPh>
    <phoneticPr fontId="2"/>
  </si>
  <si>
    <t xml:space="preserve">２．令和６年度内容別相談のべ件数 </t>
    <rPh sb="2" eb="4">
      <t>レイワ</t>
    </rPh>
    <rPh sb="5" eb="7">
      <t>ネンド</t>
    </rPh>
    <rPh sb="6" eb="7">
      <t>ド</t>
    </rPh>
    <rPh sb="7" eb="9">
      <t>ナイヨウ</t>
    </rPh>
    <rPh sb="9" eb="10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</si>
</sst>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0" tint="-0.14999847407452621"/>
      <name val="ＭＳ Ｐゴシック"/>
      <family val="3"/>
      <charset val="128"/>
    </font>
    <font>
      <sz val="11"/>
      <color theme="0" tint="-0.1499984740745262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38" fontId="3" fillId="0" borderId="0" xfId="1" applyFont="1" applyBorder="1">
      <alignment vertical="center"/>
    </xf>
    <xf numFmtId="38" fontId="4" fillId="0" borderId="0" xfId="1" applyFont="1" applyBorder="1">
      <alignment vertical="center"/>
    </xf>
    <xf numFmtId="38" fontId="1" fillId="0" borderId="0" xfId="1" applyFont="1" applyBorder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8" fontId="5" fillId="0" borderId="0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38" fontId="1" fillId="0" borderId="0" xfId="1" applyFont="1" applyFill="1" applyBorder="1">
      <alignment vertical="center"/>
    </xf>
    <xf numFmtId="0" fontId="7" fillId="0" borderId="0" xfId="0" applyFont="1" applyAlignment="1">
      <alignment vertical="center"/>
    </xf>
    <xf numFmtId="38" fontId="3" fillId="0" borderId="0" xfId="1" applyFont="1" applyFill="1" applyBorder="1">
      <alignment vertical="center"/>
    </xf>
    <xf numFmtId="38" fontId="10" fillId="0" borderId="3" xfId="1" applyFont="1" applyBorder="1">
      <alignment vertical="center"/>
    </xf>
    <xf numFmtId="38" fontId="10" fillId="0" borderId="4" xfId="1" applyFont="1" applyBorder="1">
      <alignment vertical="center"/>
    </xf>
    <xf numFmtId="38" fontId="10" fillId="0" borderId="5" xfId="1" applyFont="1" applyBorder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8" fontId="1" fillId="0" borderId="0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0" xfId="1" applyFont="1" applyBorder="1" applyAlignment="1">
      <alignment horizontal="right"/>
    </xf>
    <xf numFmtId="38" fontId="0" fillId="0" borderId="9" xfId="1" applyFont="1" applyBorder="1" applyAlignment="1">
      <alignment horizontal="center" vertical="center" wrapText="1"/>
    </xf>
    <xf numFmtId="38" fontId="3" fillId="0" borderId="0" xfId="1" applyFont="1" applyBorder="1" applyAlignment="1">
      <alignment vertical="center" wrapText="1"/>
    </xf>
    <xf numFmtId="38" fontId="13" fillId="0" borderId="11" xfId="1" applyFont="1" applyBorder="1" applyAlignment="1">
      <alignment horizontal="center" vertical="center" wrapText="1"/>
    </xf>
    <xf numFmtId="38" fontId="13" fillId="0" borderId="12" xfId="1" applyFont="1" applyBorder="1" applyAlignment="1">
      <alignment horizontal="center" vertical="center" wrapText="1"/>
    </xf>
    <xf numFmtId="38" fontId="13" fillId="0" borderId="13" xfId="1" applyFont="1" applyBorder="1" applyAlignment="1">
      <alignment horizontal="center" vertical="center" wrapText="1"/>
    </xf>
    <xf numFmtId="38" fontId="1" fillId="0" borderId="0" xfId="1" applyFont="1" applyBorder="1" applyAlignment="1">
      <alignment horizontal="center" vertical="center" wrapText="1"/>
    </xf>
    <xf numFmtId="38" fontId="5" fillId="0" borderId="0" xfId="1" applyFont="1" applyBorder="1" applyAlignment="1"/>
    <xf numFmtId="38" fontId="14" fillId="0" borderId="22" xfId="1" applyFont="1" applyBorder="1" applyAlignment="1"/>
    <xf numFmtId="38" fontId="8" fillId="0" borderId="3" xfId="1" applyFont="1" applyBorder="1" applyAlignment="1">
      <alignment horizontal="left" vertical="center"/>
    </xf>
    <xf numFmtId="38" fontId="8" fillId="0" borderId="4" xfId="1" applyFont="1" applyBorder="1" applyAlignment="1">
      <alignment horizontal="left" vertical="center"/>
    </xf>
    <xf numFmtId="38" fontId="8" fillId="0" borderId="5" xfId="1" applyFont="1" applyBorder="1" applyAlignment="1">
      <alignment horizontal="left" vertical="center" wrapText="1"/>
    </xf>
    <xf numFmtId="38" fontId="13" fillId="0" borderId="1" xfId="1" applyFont="1" applyFill="1" applyBorder="1" applyAlignment="1">
      <alignment vertical="center" wrapText="1" shrinkToFit="1"/>
    </xf>
    <xf numFmtId="38" fontId="10" fillId="0" borderId="1" xfId="1" applyFont="1" applyFill="1" applyBorder="1">
      <alignment vertical="center"/>
    </xf>
    <xf numFmtId="38" fontId="7" fillId="2" borderId="1" xfId="1" applyFont="1" applyFill="1" applyBorder="1" applyAlignment="1">
      <alignment vertical="center" wrapText="1" shrinkToFit="1"/>
    </xf>
    <xf numFmtId="38" fontId="10" fillId="2" borderId="1" xfId="1" applyFont="1" applyFill="1" applyBorder="1">
      <alignment vertical="center"/>
    </xf>
    <xf numFmtId="38" fontId="8" fillId="0" borderId="0" xfId="1" applyFont="1" applyBorder="1" applyAlignment="1"/>
    <xf numFmtId="38" fontId="11" fillId="0" borderId="1" xfId="1" applyFont="1" applyBorder="1" applyAlignment="1">
      <alignment horizontal="center" vertical="center"/>
    </xf>
    <xf numFmtId="38" fontId="8" fillId="0" borderId="0" xfId="1" applyFont="1" applyBorder="1">
      <alignment vertical="center"/>
    </xf>
    <xf numFmtId="38" fontId="15" fillId="0" borderId="14" xfId="1" applyFont="1" applyFill="1" applyBorder="1">
      <alignment vertical="center"/>
    </xf>
    <xf numFmtId="38" fontId="15" fillId="0" borderId="15" xfId="1" applyFont="1" applyFill="1" applyBorder="1">
      <alignment vertical="center"/>
    </xf>
    <xf numFmtId="38" fontId="15" fillId="0" borderId="23" xfId="1" applyFont="1" applyFill="1" applyBorder="1">
      <alignment vertical="center"/>
    </xf>
    <xf numFmtId="38" fontId="15" fillId="0" borderId="3" xfId="1" applyFont="1" applyBorder="1">
      <alignment vertical="center"/>
    </xf>
    <xf numFmtId="38" fontId="15" fillId="0" borderId="16" xfId="1" applyFont="1" applyFill="1" applyBorder="1">
      <alignment vertical="center"/>
    </xf>
    <xf numFmtId="38" fontId="15" fillId="0" borderId="17" xfId="1" applyFont="1" applyFill="1" applyBorder="1">
      <alignment vertical="center"/>
    </xf>
    <xf numFmtId="38" fontId="15" fillId="0" borderId="24" xfId="1" applyFont="1" applyFill="1" applyBorder="1">
      <alignment vertical="center"/>
    </xf>
    <xf numFmtId="38" fontId="15" fillId="0" borderId="4" xfId="1" applyFont="1" applyBorder="1">
      <alignment vertical="center"/>
    </xf>
    <xf numFmtId="38" fontId="15" fillId="0" borderId="18" xfId="1" applyFont="1" applyFill="1" applyBorder="1">
      <alignment vertical="center"/>
    </xf>
    <xf numFmtId="38" fontId="15" fillId="0" borderId="19" xfId="1" applyFont="1" applyFill="1" applyBorder="1">
      <alignment vertical="center"/>
    </xf>
    <xf numFmtId="38" fontId="15" fillId="0" borderId="25" xfId="1" applyFont="1" applyFill="1" applyBorder="1">
      <alignment vertical="center"/>
    </xf>
    <xf numFmtId="38" fontId="15" fillId="0" borderId="5" xfId="1" applyFont="1" applyBorder="1">
      <alignment vertical="center"/>
    </xf>
    <xf numFmtId="38" fontId="15" fillId="2" borderId="20" xfId="1" applyFont="1" applyFill="1" applyBorder="1">
      <alignment vertical="center"/>
    </xf>
    <xf numFmtId="38" fontId="15" fillId="2" borderId="21" xfId="1" applyFont="1" applyFill="1" applyBorder="1">
      <alignment vertical="center"/>
    </xf>
    <xf numFmtId="38" fontId="15" fillId="2" borderId="2" xfId="1" applyFont="1" applyFill="1" applyBorder="1">
      <alignment vertical="center"/>
    </xf>
    <xf numFmtId="38" fontId="15" fillId="2" borderId="1" xfId="1" applyFont="1" applyFill="1" applyBorder="1">
      <alignment vertical="center"/>
    </xf>
    <xf numFmtId="38" fontId="15" fillId="0" borderId="20" xfId="1" applyFont="1" applyFill="1" applyBorder="1">
      <alignment vertical="center"/>
    </xf>
    <xf numFmtId="38" fontId="15" fillId="0" borderId="21" xfId="1" applyFont="1" applyFill="1" applyBorder="1">
      <alignment vertical="center"/>
    </xf>
    <xf numFmtId="38" fontId="15" fillId="0" borderId="2" xfId="1" applyFont="1" applyFill="1" applyBorder="1">
      <alignment vertical="center"/>
    </xf>
    <xf numFmtId="38" fontId="15" fillId="0" borderId="1" xfId="1" applyFont="1" applyBorder="1">
      <alignment vertical="center"/>
    </xf>
    <xf numFmtId="38" fontId="10" fillId="0" borderId="3" xfId="1" applyFont="1" applyFill="1" applyBorder="1">
      <alignment vertical="center"/>
    </xf>
    <xf numFmtId="38" fontId="10" fillId="0" borderId="4" xfId="1" applyFont="1" applyFill="1" applyBorder="1">
      <alignment vertical="center"/>
    </xf>
    <xf numFmtId="38" fontId="10" fillId="0" borderId="5" xfId="1" applyFont="1" applyFill="1" applyBorder="1">
      <alignment vertical="center"/>
    </xf>
    <xf numFmtId="38" fontId="10" fillId="3" borderId="1" xfId="1" applyFont="1" applyFill="1" applyBorder="1">
      <alignment vertical="center"/>
    </xf>
    <xf numFmtId="38" fontId="16" fillId="0" borderId="22" xfId="1" applyFont="1" applyBorder="1" applyAlignment="1"/>
    <xf numFmtId="38" fontId="17" fillId="0" borderId="0" xfId="1" applyFont="1" applyBorder="1">
      <alignment vertical="center"/>
    </xf>
    <xf numFmtId="38" fontId="13" fillId="0" borderId="22" xfId="1" applyFont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38" fontId="7" fillId="0" borderId="6" xfId="1" applyFont="1" applyBorder="1" applyAlignment="1">
      <alignment horizontal="center" vertical="center" wrapText="1"/>
    </xf>
    <xf numFmtId="38" fontId="7" fillId="0" borderId="10" xfId="1" applyFont="1" applyBorder="1" applyAlignment="1">
      <alignment horizontal="center" vertical="center" wrapText="1"/>
    </xf>
    <xf numFmtId="38" fontId="8" fillId="0" borderId="7" xfId="1" applyFont="1" applyFill="1" applyBorder="1" applyAlignment="1">
      <alignment horizontal="center" vertical="center" wrapText="1"/>
    </xf>
    <xf numFmtId="38" fontId="8" fillId="0" borderId="8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29633</xdr:rowOff>
    </xdr:from>
    <xdr:to>
      <xdr:col>1</xdr:col>
      <xdr:colOff>0</xdr:colOff>
      <xdr:row>3</xdr:row>
      <xdr:rowOff>10583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9050" y="1140883"/>
          <a:ext cx="2616200" cy="3619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476249</xdr:colOff>
      <xdr:row>0</xdr:row>
      <xdr:rowOff>74083</xdr:rowOff>
    </xdr:from>
    <xdr:to>
      <xdr:col>10</xdr:col>
      <xdr:colOff>613832</xdr:colOff>
      <xdr:row>0</xdr:row>
      <xdr:rowOff>518583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223249" y="74083"/>
          <a:ext cx="1598083" cy="444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000"/>
            <a:t>参考資料１</a:t>
          </a:r>
          <a:endParaRPr kumimoji="1" lang="en-US" altLang="ja-JP" sz="2000"/>
        </a:p>
      </xdr:txBody>
    </xdr:sp>
    <xdr:clientData/>
  </xdr:twoCellAnchor>
  <xdr:twoCellAnchor editAs="oneCell">
    <xdr:from>
      <xdr:col>0</xdr:col>
      <xdr:colOff>21167</xdr:colOff>
      <xdr:row>10</xdr:row>
      <xdr:rowOff>63499</xdr:rowOff>
    </xdr:from>
    <xdr:to>
      <xdr:col>10</xdr:col>
      <xdr:colOff>80390</xdr:colOff>
      <xdr:row>27</xdr:row>
      <xdr:rowOff>29749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AD10E43-5787-4940-B990-E15A4E11B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4085166"/>
          <a:ext cx="9266723" cy="4273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6"/>
  <sheetViews>
    <sheetView tabSelected="1" topLeftCell="A13" zoomScale="90" zoomScaleNormal="90" workbookViewId="0">
      <selection activeCell="L11" sqref="L11"/>
    </sheetView>
  </sheetViews>
  <sheetFormatPr defaultColWidth="9" defaultRowHeight="13" x14ac:dyDescent="0.2"/>
  <cols>
    <col min="1" max="1" width="34.6328125" style="1" customWidth="1"/>
    <col min="2" max="12" width="9.6328125" style="1" customWidth="1"/>
    <col min="13" max="13" width="5.36328125" style="1" customWidth="1"/>
    <col min="14" max="14" width="10" style="1" customWidth="1"/>
    <col min="15" max="15" width="14.08984375" style="1" customWidth="1"/>
    <col min="16" max="16384" width="9" style="1"/>
  </cols>
  <sheetData>
    <row r="1" spans="1:14" s="2" customFormat="1" ht="52.5" customHeight="1" x14ac:dyDescent="0.2">
      <c r="A1" s="68" t="s">
        <v>15</v>
      </c>
      <c r="B1" s="69"/>
      <c r="C1" s="69"/>
      <c r="D1" s="69"/>
      <c r="E1" s="69"/>
      <c r="F1" s="69"/>
      <c r="G1" s="69"/>
      <c r="H1" s="69"/>
      <c r="I1" s="69"/>
      <c r="J1" s="69"/>
      <c r="K1" s="9"/>
      <c r="L1" s="9"/>
      <c r="M1" s="7"/>
    </row>
    <row r="2" spans="1:14" s="20" customFormat="1" ht="35.25" customHeight="1" x14ac:dyDescent="0.2">
      <c r="A2" s="14" t="s">
        <v>19</v>
      </c>
      <c r="B2" s="5"/>
      <c r="C2" s="4"/>
      <c r="D2" s="18"/>
      <c r="E2" s="18"/>
      <c r="F2" s="18"/>
      <c r="G2" s="19"/>
      <c r="J2" s="21"/>
      <c r="K2" s="21" t="s">
        <v>3</v>
      </c>
      <c r="L2" s="18"/>
      <c r="M2" s="18"/>
      <c r="N2" s="18"/>
    </row>
    <row r="3" spans="1:14" ht="30" customHeight="1" x14ac:dyDescent="0.2">
      <c r="A3" s="15" t="s">
        <v>4</v>
      </c>
      <c r="B3" s="17" t="s">
        <v>5</v>
      </c>
      <c r="C3" s="17" t="s">
        <v>16</v>
      </c>
      <c r="D3" s="39" t="s">
        <v>17</v>
      </c>
      <c r="E3" s="39" t="s">
        <v>20</v>
      </c>
      <c r="F3" s="16" t="s">
        <v>21</v>
      </c>
      <c r="G3" s="16" t="s">
        <v>22</v>
      </c>
      <c r="H3" s="16" t="s">
        <v>23</v>
      </c>
      <c r="I3" s="16" t="s">
        <v>24</v>
      </c>
      <c r="J3" s="16" t="s">
        <v>25</v>
      </c>
      <c r="K3" s="16" t="s">
        <v>26</v>
      </c>
      <c r="L3" s="3"/>
      <c r="M3" s="3"/>
    </row>
    <row r="4" spans="1:14" ht="27" customHeight="1" x14ac:dyDescent="0.2">
      <c r="A4" s="31" t="s">
        <v>2</v>
      </c>
      <c r="B4" s="11">
        <v>473</v>
      </c>
      <c r="C4" s="11">
        <v>410</v>
      </c>
      <c r="D4" s="11">
        <v>413</v>
      </c>
      <c r="E4" s="11">
        <v>332</v>
      </c>
      <c r="F4" s="11">
        <v>313</v>
      </c>
      <c r="G4" s="11">
        <v>314</v>
      </c>
      <c r="H4" s="11">
        <v>303</v>
      </c>
      <c r="I4" s="11">
        <v>303</v>
      </c>
      <c r="J4" s="61">
        <v>413</v>
      </c>
      <c r="K4" s="61">
        <v>332</v>
      </c>
      <c r="L4" s="3"/>
      <c r="M4" s="3"/>
    </row>
    <row r="5" spans="1:14" ht="27" customHeight="1" x14ac:dyDescent="0.2">
      <c r="A5" s="32" t="s">
        <v>1</v>
      </c>
      <c r="B5" s="12">
        <v>312</v>
      </c>
      <c r="C5" s="12">
        <v>286</v>
      </c>
      <c r="D5" s="12">
        <v>324</v>
      </c>
      <c r="E5" s="12">
        <v>344</v>
      </c>
      <c r="F5" s="12">
        <v>288</v>
      </c>
      <c r="G5" s="12">
        <v>281</v>
      </c>
      <c r="H5" s="12">
        <v>266</v>
      </c>
      <c r="I5" s="12">
        <v>278</v>
      </c>
      <c r="J5" s="62">
        <v>303</v>
      </c>
      <c r="K5" s="62">
        <v>287</v>
      </c>
      <c r="L5" s="3"/>
      <c r="M5" s="3"/>
    </row>
    <row r="6" spans="1:14" ht="27" customHeight="1" x14ac:dyDescent="0.2">
      <c r="A6" s="33" t="s">
        <v>0</v>
      </c>
      <c r="B6" s="13">
        <v>130</v>
      </c>
      <c r="C6" s="13">
        <v>145</v>
      </c>
      <c r="D6" s="13">
        <v>150</v>
      </c>
      <c r="E6" s="13">
        <v>149</v>
      </c>
      <c r="F6" s="13">
        <v>162</v>
      </c>
      <c r="G6" s="13">
        <v>144</v>
      </c>
      <c r="H6" s="13">
        <v>159</v>
      </c>
      <c r="I6" s="13">
        <v>126</v>
      </c>
      <c r="J6" s="63">
        <v>125</v>
      </c>
      <c r="K6" s="63">
        <v>116</v>
      </c>
      <c r="L6" s="3"/>
      <c r="M6" s="3"/>
    </row>
    <row r="7" spans="1:14" ht="35.15" customHeight="1" x14ac:dyDescent="0.2">
      <c r="A7" s="36" t="s">
        <v>12</v>
      </c>
      <c r="B7" s="37">
        <f t="shared" ref="B7:E7" si="0">SUM(B4:B6)</f>
        <v>915</v>
      </c>
      <c r="C7" s="37">
        <f t="shared" si="0"/>
        <v>841</v>
      </c>
      <c r="D7" s="37">
        <f t="shared" si="0"/>
        <v>887</v>
      </c>
      <c r="E7" s="37">
        <f t="shared" si="0"/>
        <v>825</v>
      </c>
      <c r="F7" s="37">
        <f t="shared" ref="F7:J7" si="1">SUM(F4:F6)</f>
        <v>763</v>
      </c>
      <c r="G7" s="37">
        <f t="shared" si="1"/>
        <v>739</v>
      </c>
      <c r="H7" s="37">
        <f t="shared" si="1"/>
        <v>728</v>
      </c>
      <c r="I7" s="37">
        <f t="shared" si="1"/>
        <v>707</v>
      </c>
      <c r="J7" s="37">
        <f t="shared" si="1"/>
        <v>841</v>
      </c>
      <c r="K7" s="37">
        <f>SUM(K4:K6)</f>
        <v>735</v>
      </c>
      <c r="L7" s="3"/>
      <c r="M7" s="3"/>
    </row>
    <row r="8" spans="1:14" ht="33.75" customHeight="1" x14ac:dyDescent="0.2">
      <c r="A8" s="34" t="s">
        <v>18</v>
      </c>
      <c r="B8" s="35">
        <v>145</v>
      </c>
      <c r="C8" s="35">
        <v>159</v>
      </c>
      <c r="D8" s="35">
        <v>144</v>
      </c>
      <c r="E8" s="35">
        <v>166</v>
      </c>
      <c r="F8" s="35">
        <v>238</v>
      </c>
      <c r="G8" s="35">
        <v>212</v>
      </c>
      <c r="H8" s="35">
        <v>180</v>
      </c>
      <c r="I8" s="35">
        <v>256</v>
      </c>
      <c r="J8" s="64">
        <v>261</v>
      </c>
      <c r="K8" s="35">
        <v>189</v>
      </c>
      <c r="L8" s="3"/>
      <c r="M8" s="3"/>
    </row>
    <row r="9" spans="1:14" ht="27" customHeight="1" x14ac:dyDescent="0.2">
      <c r="A9" s="36" t="s">
        <v>13</v>
      </c>
      <c r="B9" s="37">
        <f t="shared" ref="B9:E9" si="2">B7+B8</f>
        <v>1060</v>
      </c>
      <c r="C9" s="37">
        <f t="shared" si="2"/>
        <v>1000</v>
      </c>
      <c r="D9" s="37">
        <f t="shared" si="2"/>
        <v>1031</v>
      </c>
      <c r="E9" s="37">
        <f t="shared" si="2"/>
        <v>991</v>
      </c>
      <c r="F9" s="37">
        <f>F7+F8</f>
        <v>1001</v>
      </c>
      <c r="G9" s="37">
        <f>G7+G8</f>
        <v>951</v>
      </c>
      <c r="H9" s="37">
        <f>H7+H8</f>
        <v>908</v>
      </c>
      <c r="I9" s="37">
        <f>SUM(I7:I8)</f>
        <v>963</v>
      </c>
      <c r="J9" s="37">
        <f>SUM(J7:J8)</f>
        <v>1102</v>
      </c>
      <c r="K9" s="37">
        <f>SUM(K7:K8)</f>
        <v>924</v>
      </c>
      <c r="L9" s="3"/>
      <c r="M9" s="3"/>
    </row>
    <row r="10" spans="1:14" s="10" customFormat="1" ht="24" customHeight="1" x14ac:dyDescent="0.2">
      <c r="A10" s="6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26" customHeight="1" x14ac:dyDescent="0.2"/>
    <row r="30" spans="1:13" ht="25.5" customHeight="1" x14ac:dyDescent="0.2"/>
    <row r="32" spans="1:13" ht="26.25" customHeight="1" x14ac:dyDescent="0.25">
      <c r="A32" s="70" t="s">
        <v>29</v>
      </c>
      <c r="B32" s="70"/>
      <c r="C32" s="70"/>
      <c r="D32" s="70"/>
      <c r="E32" s="70"/>
      <c r="F32" s="70"/>
      <c r="G32" s="70"/>
      <c r="H32" s="70"/>
      <c r="I32" s="3"/>
      <c r="J32" s="22" t="s">
        <v>3</v>
      </c>
      <c r="K32" s="3"/>
      <c r="M32" s="3"/>
    </row>
    <row r="33" spans="1:19" ht="50.15" customHeight="1" x14ac:dyDescent="0.2">
      <c r="A33" s="71" t="s">
        <v>6</v>
      </c>
      <c r="B33" s="73" t="s">
        <v>28</v>
      </c>
      <c r="C33" s="74"/>
      <c r="D33" s="74"/>
      <c r="E33" s="75"/>
      <c r="F33" s="73" t="s">
        <v>27</v>
      </c>
      <c r="G33" s="74"/>
      <c r="H33" s="74"/>
      <c r="I33" s="75"/>
      <c r="J33" s="71" t="s">
        <v>7</v>
      </c>
      <c r="K33" s="23"/>
      <c r="N33" s="24"/>
      <c r="O33" s="24"/>
      <c r="P33" s="24"/>
      <c r="Q33" s="24"/>
      <c r="R33" s="24"/>
      <c r="S33" s="24"/>
    </row>
    <row r="34" spans="1:19" s="24" customFormat="1" ht="30" customHeight="1" x14ac:dyDescent="0.2">
      <c r="A34" s="72"/>
      <c r="B34" s="25" t="s">
        <v>8</v>
      </c>
      <c r="C34" s="26" t="s">
        <v>9</v>
      </c>
      <c r="D34" s="26" t="s">
        <v>10</v>
      </c>
      <c r="E34" s="27" t="s">
        <v>11</v>
      </c>
      <c r="F34" s="25" t="s">
        <v>8</v>
      </c>
      <c r="G34" s="26" t="s">
        <v>9</v>
      </c>
      <c r="H34" s="26" t="s">
        <v>10</v>
      </c>
      <c r="I34" s="27" t="s">
        <v>11</v>
      </c>
      <c r="J34" s="72"/>
      <c r="K34" s="28"/>
      <c r="N34" s="1"/>
      <c r="O34" s="1"/>
      <c r="P34" s="1"/>
      <c r="Q34" s="1"/>
      <c r="R34" s="1"/>
      <c r="S34" s="1"/>
    </row>
    <row r="35" spans="1:19" ht="27" customHeight="1" x14ac:dyDescent="0.2">
      <c r="A35" s="31" t="s">
        <v>2</v>
      </c>
      <c r="B35" s="41">
        <v>627</v>
      </c>
      <c r="C35" s="42">
        <v>100</v>
      </c>
      <c r="D35" s="42">
        <v>46</v>
      </c>
      <c r="E35" s="43">
        <v>1</v>
      </c>
      <c r="F35" s="41">
        <v>484</v>
      </c>
      <c r="G35" s="42">
        <v>97</v>
      </c>
      <c r="H35" s="42">
        <v>90</v>
      </c>
      <c r="I35" s="43">
        <v>6</v>
      </c>
      <c r="J35" s="44">
        <f>SUM(B35:I35)</f>
        <v>1451</v>
      </c>
      <c r="K35" s="3"/>
    </row>
    <row r="36" spans="1:19" ht="27" customHeight="1" x14ac:dyDescent="0.2">
      <c r="A36" s="32" t="s">
        <v>1</v>
      </c>
      <c r="B36" s="45">
        <v>241</v>
      </c>
      <c r="C36" s="46">
        <v>77</v>
      </c>
      <c r="D36" s="46">
        <v>0</v>
      </c>
      <c r="E36" s="47">
        <v>0</v>
      </c>
      <c r="F36" s="45">
        <v>1050</v>
      </c>
      <c r="G36" s="46">
        <v>8</v>
      </c>
      <c r="H36" s="46">
        <v>0</v>
      </c>
      <c r="I36" s="47">
        <v>1</v>
      </c>
      <c r="J36" s="48">
        <f>SUM(B36:I36)</f>
        <v>1377</v>
      </c>
      <c r="K36" s="3"/>
    </row>
    <row r="37" spans="1:19" ht="27" customHeight="1" x14ac:dyDescent="0.2">
      <c r="A37" s="33" t="s">
        <v>0</v>
      </c>
      <c r="B37" s="49">
        <v>138</v>
      </c>
      <c r="C37" s="50">
        <v>259</v>
      </c>
      <c r="D37" s="50">
        <v>7</v>
      </c>
      <c r="E37" s="51">
        <v>0</v>
      </c>
      <c r="F37" s="45">
        <v>78</v>
      </c>
      <c r="G37" s="46">
        <v>4</v>
      </c>
      <c r="H37" s="46">
        <v>5</v>
      </c>
      <c r="I37" s="47">
        <v>0</v>
      </c>
      <c r="J37" s="52">
        <f>SUM(B37:I37)</f>
        <v>491</v>
      </c>
      <c r="K37" s="3"/>
    </row>
    <row r="38" spans="1:19" ht="35.15" customHeight="1" x14ac:dyDescent="0.2">
      <c r="A38" s="36" t="s">
        <v>12</v>
      </c>
      <c r="B38" s="53">
        <f>SUM(B35:B37)</f>
        <v>1006</v>
      </c>
      <c r="C38" s="54">
        <f t="shared" ref="C38:J38" si="3">SUM(C35:C37)</f>
        <v>436</v>
      </c>
      <c r="D38" s="54">
        <f t="shared" si="3"/>
        <v>53</v>
      </c>
      <c r="E38" s="55">
        <f t="shared" si="3"/>
        <v>1</v>
      </c>
      <c r="F38" s="53">
        <f t="shared" si="3"/>
        <v>1612</v>
      </c>
      <c r="G38" s="54">
        <f t="shared" si="3"/>
        <v>109</v>
      </c>
      <c r="H38" s="54">
        <f t="shared" si="3"/>
        <v>95</v>
      </c>
      <c r="I38" s="55">
        <f t="shared" si="3"/>
        <v>7</v>
      </c>
      <c r="J38" s="56">
        <f t="shared" si="3"/>
        <v>3319</v>
      </c>
      <c r="K38" s="6"/>
    </row>
    <row r="39" spans="1:19" ht="35.15" customHeight="1" x14ac:dyDescent="0.2">
      <c r="A39" s="34" t="s">
        <v>18</v>
      </c>
      <c r="B39" s="57">
        <v>909</v>
      </c>
      <c r="C39" s="58">
        <v>299</v>
      </c>
      <c r="D39" s="58">
        <v>118</v>
      </c>
      <c r="E39" s="59">
        <v>46</v>
      </c>
      <c r="F39" s="57">
        <v>1602</v>
      </c>
      <c r="G39" s="58">
        <v>59</v>
      </c>
      <c r="H39" s="58">
        <v>191</v>
      </c>
      <c r="I39" s="59">
        <v>90</v>
      </c>
      <c r="J39" s="60">
        <f>SUM(B39:I39)</f>
        <v>3314</v>
      </c>
      <c r="K39" s="6"/>
    </row>
    <row r="40" spans="1:19" ht="35.15" customHeight="1" x14ac:dyDescent="0.2">
      <c r="A40" s="36" t="s">
        <v>13</v>
      </c>
      <c r="B40" s="53">
        <f>B38+B39</f>
        <v>1915</v>
      </c>
      <c r="C40" s="54">
        <f t="shared" ref="C40:J40" si="4">C38+C39</f>
        <v>735</v>
      </c>
      <c r="D40" s="54">
        <f t="shared" si="4"/>
        <v>171</v>
      </c>
      <c r="E40" s="55">
        <f t="shared" si="4"/>
        <v>47</v>
      </c>
      <c r="F40" s="53">
        <f t="shared" si="4"/>
        <v>3214</v>
      </c>
      <c r="G40" s="54">
        <f t="shared" si="4"/>
        <v>168</v>
      </c>
      <c r="H40" s="54">
        <f t="shared" si="4"/>
        <v>286</v>
      </c>
      <c r="I40" s="55">
        <f t="shared" si="4"/>
        <v>97</v>
      </c>
      <c r="J40" s="55">
        <f t="shared" si="4"/>
        <v>6633</v>
      </c>
      <c r="K40" s="6"/>
    </row>
    <row r="41" spans="1:19" s="29" customFormat="1" ht="19.5" customHeight="1" x14ac:dyDescent="0.25">
      <c r="D41" s="30"/>
      <c r="E41" s="65">
        <f>SUM(B40:E40)</f>
        <v>2868</v>
      </c>
      <c r="F41" s="65">
        <f>SUM(F40:I40)</f>
        <v>3765</v>
      </c>
      <c r="H41" s="67" t="s">
        <v>14</v>
      </c>
      <c r="I41" s="67"/>
      <c r="J41" s="67"/>
      <c r="K41" s="38"/>
    </row>
    <row r="42" spans="1:19" x14ac:dyDescent="0.2">
      <c r="E42" s="66"/>
      <c r="F42" s="66"/>
    </row>
    <row r="43" spans="1:19" ht="29.25" customHeight="1" x14ac:dyDescent="0.2">
      <c r="E43" s="66"/>
      <c r="F43" s="66">
        <f>SUM(E41:F41)</f>
        <v>6633</v>
      </c>
    </row>
    <row r="44" spans="1:19" ht="27" customHeight="1" x14ac:dyDescent="0.2">
      <c r="A44" s="40"/>
    </row>
    <row r="45" spans="1:19" ht="27" customHeight="1" x14ac:dyDescent="0.2"/>
    <row r="46" spans="1:19" ht="27" customHeight="1" x14ac:dyDescent="0.2"/>
  </sheetData>
  <mergeCells count="7">
    <mergeCell ref="H41:J41"/>
    <mergeCell ref="A1:J1"/>
    <mergeCell ref="A32:H32"/>
    <mergeCell ref="A33:A34"/>
    <mergeCell ref="B33:E33"/>
    <mergeCell ref="F33:I33"/>
    <mergeCell ref="J33:J34"/>
  </mergeCells>
  <phoneticPr fontId="2"/>
  <pageMargins left="0.78740157480314965" right="0.39370078740157483" top="0.74803149606299213" bottom="0.39370078740157483" header="0.31496062992125984" footer="0.31496062992125984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2025-11-21T03:49:11Z</dcterms:created>
  <dcterms:modified xsi:type="dcterms:W3CDTF">2025-11-21T03:49:17Z</dcterms:modified>
</cp:coreProperties>
</file>