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6B5F2EDC-1E93-4994-B711-2AB7743C9AD2}" xr6:coauthVersionLast="47" xr6:coauthVersionMax="47" xr10:uidLastSave="{00000000-0000-0000-0000-000000000000}"/>
  <bookViews>
    <workbookView xWindow="-108" yWindow="-108" windowWidth="23256" windowHeight="13896" tabRatio="900" xr2:uid="{00000000-000D-0000-FFFF-FFFF00000000}"/>
  </bookViews>
  <sheets>
    <sheet name="評価一覧 (修正後)" sheetId="14" r:id="rId1"/>
  </sheets>
  <definedNames>
    <definedName name="_xlnm.Print_Area" localSheetId="0">'評価一覧 (修正後)'!$A$1:$O$37</definedName>
    <definedName name="_xlnm.Print_Titles" localSheetId="0">'評価一覧 (修正後)'!$3:$4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2" i="14" l="1"/>
  <c r="M23" i="14" s="1"/>
  <c r="K22" i="14"/>
  <c r="K23" i="14" s="1"/>
  <c r="I22" i="14"/>
  <c r="I23" i="14" s="1"/>
  <c r="G22" i="14"/>
  <c r="G23" i="14" s="1"/>
  <c r="E22" i="14"/>
  <c r="E23" i="14" s="1"/>
  <c r="M20" i="14"/>
  <c r="M21" i="14" s="1"/>
  <c r="K20" i="14"/>
  <c r="K21" i="14" s="1"/>
  <c r="I20" i="14"/>
  <c r="I21" i="14" s="1"/>
  <c r="G20" i="14"/>
  <c r="G21" i="14" s="1"/>
  <c r="E20" i="14"/>
  <c r="E21" i="14" s="1"/>
  <c r="G19" i="14"/>
  <c r="M18" i="14"/>
  <c r="M19" i="14" s="1"/>
  <c r="K18" i="14"/>
  <c r="K19" i="14" s="1"/>
  <c r="I18" i="14"/>
  <c r="I19" i="14" s="1"/>
  <c r="G18" i="14"/>
  <c r="E18" i="14"/>
  <c r="E19" i="14" s="1"/>
  <c r="M16" i="14"/>
  <c r="M17" i="14" s="1"/>
  <c r="K16" i="14"/>
  <c r="K17" i="14" s="1"/>
  <c r="I16" i="14"/>
  <c r="I17" i="14" s="1"/>
  <c r="G16" i="14"/>
  <c r="G17" i="14" s="1"/>
  <c r="E16" i="14"/>
  <c r="E17" i="14" s="1"/>
</calcChain>
</file>

<file path=xl/sharedStrings.xml><?xml version="1.0" encoding="utf-8"?>
<sst xmlns="http://schemas.openxmlformats.org/spreadsheetml/2006/main" count="164" uniqueCount="43">
  <si>
    <t>A</t>
  </si>
  <si>
    <t>評価項目</t>
    <rPh sb="0" eb="2">
      <t>ヒョウカ</t>
    </rPh>
    <rPh sb="2" eb="4">
      <t>コウモク</t>
    </rPh>
    <phoneticPr fontId="4"/>
  </si>
  <si>
    <t>令和４年度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</si>
  <si>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phoneticPr fontId="4"/>
  </si>
  <si>
    <t>令和６年度</t>
    <rPh sb="0" eb="2">
      <t>レイワ</t>
    </rPh>
    <rPh sb="3" eb="5">
      <t>ネンド</t>
    </rPh>
    <phoneticPr fontId="4"/>
  </si>
  <si>
    <t>令和７年度</t>
    <rPh sb="0" eb="2">
      <t>レイワ</t>
    </rPh>
    <rPh sb="3" eb="5">
      <t>ネンド</t>
    </rPh>
    <phoneticPr fontId="4"/>
  </si>
  <si>
    <t>所管課</t>
    <rPh sb="0" eb="3">
      <t>ショカンカ</t>
    </rPh>
    <phoneticPr fontId="4"/>
  </si>
  <si>
    <t>Ⅰ提案の履行状況に関する項目</t>
    <phoneticPr fontId="4"/>
  </si>
  <si>
    <t>（１）施設の設置目的及び管理運営方針</t>
    <rPh sb="3" eb="5">
      <t>シセツ</t>
    </rPh>
    <rPh sb="6" eb="8">
      <t>セッチ</t>
    </rPh>
    <rPh sb="8" eb="10">
      <t>モクテキ</t>
    </rPh>
    <rPh sb="10" eb="11">
      <t>オヨ</t>
    </rPh>
    <rPh sb="12" eb="14">
      <t>カンリ</t>
    </rPh>
    <rPh sb="14" eb="16">
      <t>ウンエイ</t>
    </rPh>
    <rPh sb="16" eb="18">
      <t>ホウシン</t>
    </rPh>
    <phoneticPr fontId="4"/>
  </si>
  <si>
    <t>A</t>
    <phoneticPr fontId="4"/>
  </si>
  <si>
    <t>（２）平等な利用を図るための具体的手法・効果</t>
    <phoneticPr fontId="4"/>
  </si>
  <si>
    <t>B</t>
    <phoneticPr fontId="4"/>
  </si>
  <si>
    <t>（３）利用者の増加を図るための具体的手法・効果</t>
    <phoneticPr fontId="4"/>
  </si>
  <si>
    <t>（４）サービスの向上を図るための具体的手法・効果</t>
    <rPh sb="8" eb="10">
      <t>コウジョウ</t>
    </rPh>
    <rPh sb="11" eb="12">
      <t>ハカ</t>
    </rPh>
    <rPh sb="16" eb="18">
      <t>グタイ</t>
    </rPh>
    <rPh sb="18" eb="19">
      <t>テキ</t>
    </rPh>
    <rPh sb="19" eb="21">
      <t>シュホウ</t>
    </rPh>
    <rPh sb="22" eb="24">
      <t>コウカ</t>
    </rPh>
    <phoneticPr fontId="4"/>
  </si>
  <si>
    <t>（５）施設の維持管理の内容、適格性及び実現の程度</t>
    <rPh sb="3" eb="5">
      <t>シセツ</t>
    </rPh>
    <rPh sb="6" eb="8">
      <t>イジ</t>
    </rPh>
    <rPh sb="8" eb="10">
      <t>カンリ</t>
    </rPh>
    <rPh sb="11" eb="13">
      <t>ナイヨウ</t>
    </rPh>
    <rPh sb="14" eb="16">
      <t>テキカク</t>
    </rPh>
    <rPh sb="16" eb="17">
      <t>セイ</t>
    </rPh>
    <rPh sb="17" eb="18">
      <t>オヨ</t>
    </rPh>
    <rPh sb="19" eb="21">
      <t>ジツゲン</t>
    </rPh>
    <rPh sb="22" eb="24">
      <t>テイド</t>
    </rPh>
    <phoneticPr fontId="4"/>
  </si>
  <si>
    <t>（６）府施策との整合</t>
    <rPh sb="3" eb="4">
      <t>フ</t>
    </rPh>
    <rPh sb="4" eb="5">
      <t>セ</t>
    </rPh>
    <rPh sb="5" eb="6">
      <t>サク</t>
    </rPh>
    <rPh sb="8" eb="10">
      <t>セイゴウ</t>
    </rPh>
    <phoneticPr fontId="4"/>
  </si>
  <si>
    <t>（１）利用者満足度調査等</t>
    <rPh sb="3" eb="6">
      <t>リヨウシャ</t>
    </rPh>
    <rPh sb="6" eb="9">
      <t>マンゾクド</t>
    </rPh>
    <rPh sb="9" eb="11">
      <t>チョウサ</t>
    </rPh>
    <rPh sb="11" eb="12">
      <t>トウ</t>
    </rPh>
    <phoneticPr fontId="4"/>
  </si>
  <si>
    <t>（２）その他創意工夫</t>
    <rPh sb="5" eb="6">
      <t>タ</t>
    </rPh>
    <rPh sb="6" eb="8">
      <t>ソウイ</t>
    </rPh>
    <rPh sb="8" eb="10">
      <t>クフウ</t>
    </rPh>
    <phoneticPr fontId="4"/>
  </si>
  <si>
    <t>（１）収支計画の内容、適格性及び実現の程度</t>
    <rPh sb="3" eb="5">
      <t>シュウシ</t>
    </rPh>
    <rPh sb="5" eb="7">
      <t>ケイカク</t>
    </rPh>
    <rPh sb="8" eb="10">
      <t>ナイヨウ</t>
    </rPh>
    <rPh sb="11" eb="13">
      <t>テキカク</t>
    </rPh>
    <rPh sb="13" eb="14">
      <t>セイ</t>
    </rPh>
    <rPh sb="14" eb="15">
      <t>オヨ</t>
    </rPh>
    <rPh sb="16" eb="18">
      <t>ジツゲン</t>
    </rPh>
    <rPh sb="19" eb="21">
      <t>テイド</t>
    </rPh>
    <phoneticPr fontId="4"/>
  </si>
  <si>
    <t>C</t>
    <phoneticPr fontId="4"/>
  </si>
  <si>
    <t>（２）安定的な運営が可能となる人的能力</t>
    <rPh sb="3" eb="5">
      <t>アンテイ</t>
    </rPh>
    <rPh sb="5" eb="6">
      <t>テキ</t>
    </rPh>
    <rPh sb="7" eb="9">
      <t>ウンエイ</t>
    </rPh>
    <rPh sb="10" eb="12">
      <t>カノウ</t>
    </rPh>
    <rPh sb="15" eb="17">
      <t>ジンテキ</t>
    </rPh>
    <rPh sb="17" eb="19">
      <t>ノウリョク</t>
    </rPh>
    <phoneticPr fontId="4"/>
  </si>
  <si>
    <t>（３）安定的な運営が可能となる財政的基盤</t>
    <rPh sb="3" eb="5">
      <t>アンテイ</t>
    </rPh>
    <rPh sb="5" eb="6">
      <t>テキ</t>
    </rPh>
    <rPh sb="7" eb="9">
      <t>ウンエイ</t>
    </rPh>
    <rPh sb="10" eb="12">
      <t>カノウ</t>
    </rPh>
    <rPh sb="15" eb="17">
      <t>ザイセイ</t>
    </rPh>
    <rPh sb="17" eb="18">
      <t>テキ</t>
    </rPh>
    <rPh sb="18" eb="20">
      <t>キバン</t>
    </rPh>
    <phoneticPr fontId="4"/>
  </si>
  <si>
    <t>集計（全１１項目）</t>
    <rPh sb="0" eb="2">
      <t>シュウケイ</t>
    </rPh>
    <rPh sb="3" eb="4">
      <t>ゼン</t>
    </rPh>
    <rPh sb="6" eb="8">
      <t>コウモク</t>
    </rPh>
    <phoneticPr fontId="4"/>
  </si>
  <si>
    <t>S</t>
    <phoneticPr fontId="4"/>
  </si>
  <si>
    <t>個数</t>
    <rPh sb="0" eb="2">
      <t>コスウ</t>
    </rPh>
    <phoneticPr fontId="4"/>
  </si>
  <si>
    <t>割合</t>
    <rPh sb="0" eb="2">
      <t>ワリアイ</t>
    </rPh>
    <phoneticPr fontId="4"/>
  </si>
  <si>
    <t>年度評価</t>
    <rPh sb="0" eb="4">
      <t>ネンドヒョウカ</t>
    </rPh>
    <phoneticPr fontId="4"/>
  </si>
  <si>
    <t>総合評価</t>
    <rPh sb="0" eb="4">
      <t>ソウゴウヒョウカ</t>
    </rPh>
    <phoneticPr fontId="4"/>
  </si>
  <si>
    <t>最終評価</t>
    <rPh sb="0" eb="4">
      <t>サイシュウヒョウカ</t>
    </rPh>
    <phoneticPr fontId="4"/>
  </si>
  <si>
    <t>―</t>
    <phoneticPr fontId="2"/>
  </si>
  <si>
    <t>令和８年度</t>
    <rPh sb="0" eb="2">
      <t>レイワ</t>
    </rPh>
    <rPh sb="3" eb="5">
      <t>ネンド</t>
    </rPh>
    <phoneticPr fontId="4"/>
  </si>
  <si>
    <t>S</t>
  </si>
  <si>
    <t>Ⅰ</t>
    <phoneticPr fontId="2"/>
  </si>
  <si>
    <t>Ⅲ適正な業務の遂行を図ることが
できる財政基盤に関する項目　　　</t>
    <phoneticPr fontId="4"/>
  </si>
  <si>
    <t>Ⅱさらなるサービスの向上に
関する項目</t>
    <phoneticPr fontId="4"/>
  </si>
  <si>
    <t>指定
管理者</t>
    <rPh sb="0" eb="2">
      <t>シテイ</t>
    </rPh>
    <rPh sb="3" eb="5">
      <t>カンリ</t>
    </rPh>
    <rPh sb="5" eb="6">
      <t>シャ</t>
    </rPh>
    <phoneticPr fontId="4"/>
  </si>
  <si>
    <t>－</t>
  </si>
  <si>
    <t>－</t>
    <phoneticPr fontId="4"/>
  </si>
  <si>
    <t>－</t>
    <phoneticPr fontId="1"/>
  </si>
  <si>
    <t>―</t>
    <phoneticPr fontId="1"/>
  </si>
  <si>
    <t>指定管理運営業務評価票（R4～R8）　総括表</t>
    <rPh sb="0" eb="2">
      <t>シテイ</t>
    </rPh>
    <rPh sb="2" eb="4">
      <t>カンリ</t>
    </rPh>
    <rPh sb="4" eb="6">
      <t>ウンエイ</t>
    </rPh>
    <rPh sb="6" eb="8">
      <t>ギョウム</t>
    </rPh>
    <rPh sb="8" eb="10">
      <t>ヒョウカ</t>
    </rPh>
    <rPh sb="10" eb="11">
      <t>ヒョウ</t>
    </rPh>
    <rPh sb="19" eb="22">
      <t>ソウカツヒョウ</t>
    </rPh>
    <phoneticPr fontId="4"/>
  </si>
  <si>
    <t>A</t>
    <phoneticPr fontId="1"/>
  </si>
  <si>
    <t>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</si>
</sst>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95">
    <xf numFmtId="0" fontId="0" fillId="0" borderId="0" xfId="0">
      <alignment vertical="center"/>
    </xf>
    <xf numFmtId="0" fontId="6" fillId="0" borderId="0" xfId="1" applyFont="1"/>
    <xf numFmtId="0" fontId="8" fillId="0" borderId="0" xfId="1" applyFont="1"/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 applyAlignment="1">
      <alignment horizont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7" fillId="2" borderId="22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18" fillId="2" borderId="28" xfId="1" applyFont="1" applyFill="1" applyBorder="1" applyAlignment="1">
      <alignment horizontal="center" vertical="center" wrapText="1"/>
    </xf>
    <xf numFmtId="0" fontId="18" fillId="2" borderId="29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176" fontId="16" fillId="3" borderId="7" xfId="1" applyNumberFormat="1" applyFont="1" applyFill="1" applyBorder="1" applyAlignment="1">
      <alignment horizontal="center" vertical="center" wrapText="1"/>
    </xf>
    <xf numFmtId="176" fontId="16" fillId="3" borderId="10" xfId="1" applyNumberFormat="1" applyFont="1" applyFill="1" applyBorder="1" applyAlignment="1">
      <alignment horizontal="center" vertical="center" wrapText="1"/>
    </xf>
    <xf numFmtId="176" fontId="16" fillId="0" borderId="7" xfId="1" applyNumberFormat="1" applyFont="1" applyBorder="1" applyAlignment="1">
      <alignment horizontal="center" vertical="center" wrapText="1"/>
    </xf>
    <xf numFmtId="176" fontId="16" fillId="0" borderId="10" xfId="1" applyNumberFormat="1" applyFont="1" applyBorder="1" applyAlignment="1">
      <alignment horizontal="center" vertical="center" wrapText="1"/>
    </xf>
    <xf numFmtId="0" fontId="18" fillId="2" borderId="20" xfId="1" applyFont="1" applyFill="1" applyBorder="1" applyAlignment="1">
      <alignment horizontal="center" vertical="center" wrapText="1"/>
    </xf>
    <xf numFmtId="0" fontId="18" fillId="2" borderId="21" xfId="1" applyFont="1" applyFill="1" applyBorder="1" applyAlignment="1">
      <alignment horizontal="center" vertical="center" wrapText="1"/>
    </xf>
    <xf numFmtId="0" fontId="19" fillId="3" borderId="15" xfId="1" applyFont="1" applyFill="1" applyBorder="1" applyAlignment="1">
      <alignment horizontal="center" vertical="center" wrapText="1"/>
    </xf>
    <xf numFmtId="0" fontId="19" fillId="3" borderId="17" xfId="1" applyFont="1" applyFill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176" fontId="16" fillId="0" borderId="12" xfId="1" applyNumberFormat="1" applyFont="1" applyBorder="1" applyAlignment="1">
      <alignment horizontal="center" vertical="center" wrapText="1"/>
    </xf>
    <xf numFmtId="176" fontId="16" fillId="0" borderId="13" xfId="1" applyNumberFormat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wrapText="1"/>
    </xf>
    <xf numFmtId="0" fontId="16" fillId="3" borderId="13" xfId="1" applyFont="1" applyFill="1" applyBorder="1" applyAlignment="1">
      <alignment horizontal="center" vertical="center" wrapText="1"/>
    </xf>
    <xf numFmtId="0" fontId="17" fillId="2" borderId="25" xfId="1" applyFont="1" applyFill="1" applyBorder="1" applyAlignment="1">
      <alignment horizontal="center" vertical="center" wrapText="1"/>
    </xf>
    <xf numFmtId="0" fontId="17" fillId="2" borderId="26" xfId="1" applyFont="1" applyFill="1" applyBorder="1" applyAlignment="1">
      <alignment horizontal="center" vertical="center" wrapText="1"/>
    </xf>
    <xf numFmtId="0" fontId="17" fillId="2" borderId="27" xfId="1" applyFont="1" applyFill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176" fontId="16" fillId="3" borderId="12" xfId="1" applyNumberFormat="1" applyFont="1" applyFill="1" applyBorder="1" applyAlignment="1">
      <alignment horizontal="center" vertical="center" wrapText="1"/>
    </xf>
    <xf numFmtId="176" fontId="16" fillId="3" borderId="13" xfId="1" applyNumberFormat="1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5" fillId="0" borderId="14" xfId="1" applyFont="1" applyBorder="1" applyAlignment="1">
      <alignment horizontal="left" vertical="center" wrapText="1"/>
    </xf>
    <xf numFmtId="0" fontId="15" fillId="0" borderId="9" xfId="1" applyFont="1" applyBorder="1" applyAlignment="1">
      <alignment horizontal="left" vertical="center" wrapText="1"/>
    </xf>
    <xf numFmtId="0" fontId="19" fillId="3" borderId="12" xfId="1" applyFont="1" applyFill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left" vertical="center" wrapText="1"/>
    </xf>
    <xf numFmtId="49" fontId="15" fillId="0" borderId="2" xfId="1" applyNumberFormat="1" applyFont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/>
    </xf>
    <xf numFmtId="0" fontId="19" fillId="3" borderId="12" xfId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</cellXfs>
  <cellStyles count="2">
    <cellStyle name="標準" xfId="0" builtinId="0"/>
    <cellStyle name="標準 2" xfId="1" xr:uid="{9F362DB0-E4E4-4384-85A6-2BBBD10341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10/relationships/person" Target="persons/person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297874</xdr:colOff>
      <xdr:row>27</xdr:row>
      <xdr:rowOff>427013</xdr:rowOff>
    </xdr:from>
    <xdr:to>
      <xdr:col>14</xdr:col>
      <xdr:colOff>415638</xdr:colOff>
      <xdr:row>36</xdr:row>
      <xdr:rowOff>41563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9C07F23-88C5-4222-9C43-942FA14E0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74" y="13394868"/>
          <a:ext cx="17782309" cy="1734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235528</xdr:colOff>
      <xdr:row>26</xdr:row>
      <xdr:rowOff>387927</xdr:rowOff>
    </xdr:from>
    <xdr:to>
      <xdr:col>1</xdr:col>
      <xdr:colOff>1717964</xdr:colOff>
      <xdr:row>27</xdr:row>
      <xdr:rowOff>318655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23E5B9-943D-4793-8993-A6B4230BA2C9}"/>
            </a:ext>
          </a:extLst>
        </xdr:cNvPr>
        <xdr:cNvSpPr txBox="1"/>
      </xdr:nvSpPr>
      <xdr:spPr>
        <a:xfrm>
          <a:off x="235528" y="12593782"/>
          <a:ext cx="2064327" cy="3463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（評価の基準）</a:t>
          </a:r>
        </a:p>
      </xdr:txBody>
    </xdr:sp>
    <xdr:clientData/>
  </xdr:twoCellAnchor>
  <xdr:twoCellAnchor>
    <xdr:from>
      <xdr:col>13</xdr:col>
      <xdr:colOff>69272</xdr:colOff>
      <xdr:row>0</xdr:row>
      <xdr:rowOff>186049</xdr:rowOff>
    </xdr:from>
    <xdr:to>
      <xdr:col>14</xdr:col>
      <xdr:colOff>540328</xdr:colOff>
      <xdr:row>0</xdr:row>
      <xdr:rowOff>872836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55D305F-93D7-4DD0-9D70-554098460D29}"/>
            </a:ext>
          </a:extLst>
        </xdr:cNvPr>
        <xdr:cNvSpPr/>
      </xdr:nvSpPr>
      <xdr:spPr>
        <a:xfrm>
          <a:off x="16930254" y="186049"/>
          <a:ext cx="1274619" cy="686787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2400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資料２</a:t>
          </a:r>
          <a:endParaRPr lang="ja-JP" sz="14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1F41-934A-4F8B-BB6B-886A77AEA7F3}">
  <sheetPr>
    <pageSetUpPr fitToPage="1"/>
  </sheetPr>
  <dimension ref="B1:R39"/>
  <sheetViews>
    <sheetView tabSelected="1" view="pageBreakPreview" zoomScale="40" zoomScaleNormal="35" zoomScaleSheetLayoutView="40" zoomScalePageLayoutView="32" workbookViewId="0">
      <selection activeCell="AF16" sqref="AF16"/>
    </sheetView>
  </sheetViews>
  <sheetFormatPr defaultColWidth="9" defaultRowHeight="14.4" x14ac:dyDescent="0.2"/>
  <cols>
    <col min="1" max="1" width="8.5546875" style="1" customWidth="1"/>
    <col min="2" max="2" width="59" style="8" customWidth="1"/>
    <col min="3" max="3" width="13.77734375" style="1" customWidth="1"/>
    <col min="4" max="4" width="59.21875" style="1" customWidth="1"/>
    <col min="5" max="9" width="11.77734375" style="1" customWidth="1"/>
    <col min="10" max="13" width="11.77734375" style="9" customWidth="1"/>
    <col min="14" max="14" width="11.77734375" style="10" customWidth="1"/>
    <col min="15" max="15" width="11.77734375" style="1" customWidth="1"/>
    <col min="16" max="256" width="9" style="1"/>
    <col min="257" max="258" width="5.44140625" style="1" customWidth="1"/>
    <col min="259" max="259" width="13.77734375" style="1" customWidth="1"/>
    <col min="260" max="260" width="51.6640625" style="1" customWidth="1"/>
    <col min="261" max="270" width="8.77734375" style="1" customWidth="1"/>
    <col min="271" max="271" width="15.33203125" style="1" customWidth="1"/>
    <col min="272" max="512" width="9" style="1"/>
    <col min="513" max="514" width="5.44140625" style="1" customWidth="1"/>
    <col min="515" max="515" width="13.77734375" style="1" customWidth="1"/>
    <col min="516" max="516" width="51.6640625" style="1" customWidth="1"/>
    <col min="517" max="526" width="8.77734375" style="1" customWidth="1"/>
    <col min="527" max="527" width="15.33203125" style="1" customWidth="1"/>
    <col min="528" max="768" width="9" style="1"/>
    <col min="769" max="770" width="5.44140625" style="1" customWidth="1"/>
    <col min="771" max="771" width="13.77734375" style="1" customWidth="1"/>
    <col min="772" max="772" width="51.6640625" style="1" customWidth="1"/>
    <col min="773" max="782" width="8.77734375" style="1" customWidth="1"/>
    <col min="783" max="783" width="15.33203125" style="1" customWidth="1"/>
    <col min="784" max="1024" width="9" style="1"/>
    <col min="1025" max="1026" width="5.44140625" style="1" customWidth="1"/>
    <col min="1027" max="1027" width="13.77734375" style="1" customWidth="1"/>
    <col min="1028" max="1028" width="51.6640625" style="1" customWidth="1"/>
    <col min="1029" max="1038" width="8.77734375" style="1" customWidth="1"/>
    <col min="1039" max="1039" width="15.33203125" style="1" customWidth="1"/>
    <col min="1040" max="1280" width="9" style="1"/>
    <col min="1281" max="1282" width="5.44140625" style="1" customWidth="1"/>
    <col min="1283" max="1283" width="13.77734375" style="1" customWidth="1"/>
    <col min="1284" max="1284" width="51.6640625" style="1" customWidth="1"/>
    <col min="1285" max="1294" width="8.77734375" style="1" customWidth="1"/>
    <col min="1295" max="1295" width="15.33203125" style="1" customWidth="1"/>
    <col min="1296" max="1536" width="9" style="1"/>
    <col min="1537" max="1538" width="5.44140625" style="1" customWidth="1"/>
    <col min="1539" max="1539" width="13.77734375" style="1" customWidth="1"/>
    <col min="1540" max="1540" width="51.6640625" style="1" customWidth="1"/>
    <col min="1541" max="1550" width="8.77734375" style="1" customWidth="1"/>
    <col min="1551" max="1551" width="15.33203125" style="1" customWidth="1"/>
    <col min="1552" max="1792" width="9" style="1"/>
    <col min="1793" max="1794" width="5.44140625" style="1" customWidth="1"/>
    <col min="1795" max="1795" width="13.77734375" style="1" customWidth="1"/>
    <col min="1796" max="1796" width="51.6640625" style="1" customWidth="1"/>
    <col min="1797" max="1806" width="8.77734375" style="1" customWidth="1"/>
    <col min="1807" max="1807" width="15.33203125" style="1" customWidth="1"/>
    <col min="1808" max="2048" width="9" style="1"/>
    <col min="2049" max="2050" width="5.44140625" style="1" customWidth="1"/>
    <col min="2051" max="2051" width="13.77734375" style="1" customWidth="1"/>
    <col min="2052" max="2052" width="51.6640625" style="1" customWidth="1"/>
    <col min="2053" max="2062" width="8.77734375" style="1" customWidth="1"/>
    <col min="2063" max="2063" width="15.33203125" style="1" customWidth="1"/>
    <col min="2064" max="2304" width="9" style="1"/>
    <col min="2305" max="2306" width="5.44140625" style="1" customWidth="1"/>
    <col min="2307" max="2307" width="13.77734375" style="1" customWidth="1"/>
    <col min="2308" max="2308" width="51.6640625" style="1" customWidth="1"/>
    <col min="2309" max="2318" width="8.77734375" style="1" customWidth="1"/>
    <col min="2319" max="2319" width="15.33203125" style="1" customWidth="1"/>
    <col min="2320" max="2560" width="9" style="1"/>
    <col min="2561" max="2562" width="5.44140625" style="1" customWidth="1"/>
    <col min="2563" max="2563" width="13.77734375" style="1" customWidth="1"/>
    <col min="2564" max="2564" width="51.6640625" style="1" customWidth="1"/>
    <col min="2565" max="2574" width="8.77734375" style="1" customWidth="1"/>
    <col min="2575" max="2575" width="15.33203125" style="1" customWidth="1"/>
    <col min="2576" max="2816" width="9" style="1"/>
    <col min="2817" max="2818" width="5.44140625" style="1" customWidth="1"/>
    <col min="2819" max="2819" width="13.77734375" style="1" customWidth="1"/>
    <col min="2820" max="2820" width="51.6640625" style="1" customWidth="1"/>
    <col min="2821" max="2830" width="8.77734375" style="1" customWidth="1"/>
    <col min="2831" max="2831" width="15.33203125" style="1" customWidth="1"/>
    <col min="2832" max="3072" width="9" style="1"/>
    <col min="3073" max="3074" width="5.44140625" style="1" customWidth="1"/>
    <col min="3075" max="3075" width="13.77734375" style="1" customWidth="1"/>
    <col min="3076" max="3076" width="51.6640625" style="1" customWidth="1"/>
    <col min="3077" max="3086" width="8.77734375" style="1" customWidth="1"/>
    <col min="3087" max="3087" width="15.33203125" style="1" customWidth="1"/>
    <col min="3088" max="3328" width="9" style="1"/>
    <col min="3329" max="3330" width="5.44140625" style="1" customWidth="1"/>
    <col min="3331" max="3331" width="13.77734375" style="1" customWidth="1"/>
    <col min="3332" max="3332" width="51.6640625" style="1" customWidth="1"/>
    <col min="3333" max="3342" width="8.77734375" style="1" customWidth="1"/>
    <col min="3343" max="3343" width="15.33203125" style="1" customWidth="1"/>
    <col min="3344" max="3584" width="9" style="1"/>
    <col min="3585" max="3586" width="5.44140625" style="1" customWidth="1"/>
    <col min="3587" max="3587" width="13.77734375" style="1" customWidth="1"/>
    <col min="3588" max="3588" width="51.6640625" style="1" customWidth="1"/>
    <col min="3589" max="3598" width="8.77734375" style="1" customWidth="1"/>
    <col min="3599" max="3599" width="15.33203125" style="1" customWidth="1"/>
    <col min="3600" max="3840" width="9" style="1"/>
    <col min="3841" max="3842" width="5.44140625" style="1" customWidth="1"/>
    <col min="3843" max="3843" width="13.77734375" style="1" customWidth="1"/>
    <col min="3844" max="3844" width="51.6640625" style="1" customWidth="1"/>
    <col min="3845" max="3854" width="8.77734375" style="1" customWidth="1"/>
    <col min="3855" max="3855" width="15.33203125" style="1" customWidth="1"/>
    <col min="3856" max="4096" width="9" style="1"/>
    <col min="4097" max="4098" width="5.44140625" style="1" customWidth="1"/>
    <col min="4099" max="4099" width="13.77734375" style="1" customWidth="1"/>
    <col min="4100" max="4100" width="51.6640625" style="1" customWidth="1"/>
    <col min="4101" max="4110" width="8.77734375" style="1" customWidth="1"/>
    <col min="4111" max="4111" width="15.33203125" style="1" customWidth="1"/>
    <col min="4112" max="4352" width="9" style="1"/>
    <col min="4353" max="4354" width="5.44140625" style="1" customWidth="1"/>
    <col min="4355" max="4355" width="13.77734375" style="1" customWidth="1"/>
    <col min="4356" max="4356" width="51.6640625" style="1" customWidth="1"/>
    <col min="4357" max="4366" width="8.77734375" style="1" customWidth="1"/>
    <col min="4367" max="4367" width="15.33203125" style="1" customWidth="1"/>
    <col min="4368" max="4608" width="9" style="1"/>
    <col min="4609" max="4610" width="5.44140625" style="1" customWidth="1"/>
    <col min="4611" max="4611" width="13.77734375" style="1" customWidth="1"/>
    <col min="4612" max="4612" width="51.6640625" style="1" customWidth="1"/>
    <col min="4613" max="4622" width="8.77734375" style="1" customWidth="1"/>
    <col min="4623" max="4623" width="15.33203125" style="1" customWidth="1"/>
    <col min="4624" max="4864" width="9" style="1"/>
    <col min="4865" max="4866" width="5.44140625" style="1" customWidth="1"/>
    <col min="4867" max="4867" width="13.77734375" style="1" customWidth="1"/>
    <col min="4868" max="4868" width="51.6640625" style="1" customWidth="1"/>
    <col min="4869" max="4878" width="8.77734375" style="1" customWidth="1"/>
    <col min="4879" max="4879" width="15.33203125" style="1" customWidth="1"/>
    <col min="4880" max="5120" width="9" style="1"/>
    <col min="5121" max="5122" width="5.44140625" style="1" customWidth="1"/>
    <col min="5123" max="5123" width="13.77734375" style="1" customWidth="1"/>
    <col min="5124" max="5124" width="51.6640625" style="1" customWidth="1"/>
    <col min="5125" max="5134" width="8.77734375" style="1" customWidth="1"/>
    <col min="5135" max="5135" width="15.33203125" style="1" customWidth="1"/>
    <col min="5136" max="5376" width="9" style="1"/>
    <col min="5377" max="5378" width="5.44140625" style="1" customWidth="1"/>
    <col min="5379" max="5379" width="13.77734375" style="1" customWidth="1"/>
    <col min="5380" max="5380" width="51.6640625" style="1" customWidth="1"/>
    <col min="5381" max="5390" width="8.77734375" style="1" customWidth="1"/>
    <col min="5391" max="5391" width="15.33203125" style="1" customWidth="1"/>
    <col min="5392" max="5632" width="9" style="1"/>
    <col min="5633" max="5634" width="5.44140625" style="1" customWidth="1"/>
    <col min="5635" max="5635" width="13.77734375" style="1" customWidth="1"/>
    <col min="5636" max="5636" width="51.6640625" style="1" customWidth="1"/>
    <col min="5637" max="5646" width="8.77734375" style="1" customWidth="1"/>
    <col min="5647" max="5647" width="15.33203125" style="1" customWidth="1"/>
    <col min="5648" max="5888" width="9" style="1"/>
    <col min="5889" max="5890" width="5.44140625" style="1" customWidth="1"/>
    <col min="5891" max="5891" width="13.77734375" style="1" customWidth="1"/>
    <col min="5892" max="5892" width="51.6640625" style="1" customWidth="1"/>
    <col min="5893" max="5902" width="8.77734375" style="1" customWidth="1"/>
    <col min="5903" max="5903" width="15.33203125" style="1" customWidth="1"/>
    <col min="5904" max="6144" width="9" style="1"/>
    <col min="6145" max="6146" width="5.44140625" style="1" customWidth="1"/>
    <col min="6147" max="6147" width="13.77734375" style="1" customWidth="1"/>
    <col min="6148" max="6148" width="51.6640625" style="1" customWidth="1"/>
    <col min="6149" max="6158" width="8.77734375" style="1" customWidth="1"/>
    <col min="6159" max="6159" width="15.33203125" style="1" customWidth="1"/>
    <col min="6160" max="6400" width="9" style="1"/>
    <col min="6401" max="6402" width="5.44140625" style="1" customWidth="1"/>
    <col min="6403" max="6403" width="13.77734375" style="1" customWidth="1"/>
    <col min="6404" max="6404" width="51.6640625" style="1" customWidth="1"/>
    <col min="6405" max="6414" width="8.77734375" style="1" customWidth="1"/>
    <col min="6415" max="6415" width="15.33203125" style="1" customWidth="1"/>
    <col min="6416" max="6656" width="9" style="1"/>
    <col min="6657" max="6658" width="5.44140625" style="1" customWidth="1"/>
    <col min="6659" max="6659" width="13.77734375" style="1" customWidth="1"/>
    <col min="6660" max="6660" width="51.6640625" style="1" customWidth="1"/>
    <col min="6661" max="6670" width="8.77734375" style="1" customWidth="1"/>
    <col min="6671" max="6671" width="15.33203125" style="1" customWidth="1"/>
    <col min="6672" max="6912" width="9" style="1"/>
    <col min="6913" max="6914" width="5.44140625" style="1" customWidth="1"/>
    <col min="6915" max="6915" width="13.77734375" style="1" customWidth="1"/>
    <col min="6916" max="6916" width="51.6640625" style="1" customWidth="1"/>
    <col min="6917" max="6926" width="8.77734375" style="1" customWidth="1"/>
    <col min="6927" max="6927" width="15.33203125" style="1" customWidth="1"/>
    <col min="6928" max="7168" width="9" style="1"/>
    <col min="7169" max="7170" width="5.44140625" style="1" customWidth="1"/>
    <col min="7171" max="7171" width="13.77734375" style="1" customWidth="1"/>
    <col min="7172" max="7172" width="51.6640625" style="1" customWidth="1"/>
    <col min="7173" max="7182" width="8.77734375" style="1" customWidth="1"/>
    <col min="7183" max="7183" width="15.33203125" style="1" customWidth="1"/>
    <col min="7184" max="7424" width="9" style="1"/>
    <col min="7425" max="7426" width="5.44140625" style="1" customWidth="1"/>
    <col min="7427" max="7427" width="13.77734375" style="1" customWidth="1"/>
    <col min="7428" max="7428" width="51.6640625" style="1" customWidth="1"/>
    <col min="7429" max="7438" width="8.77734375" style="1" customWidth="1"/>
    <col min="7439" max="7439" width="15.33203125" style="1" customWidth="1"/>
    <col min="7440" max="7680" width="9" style="1"/>
    <col min="7681" max="7682" width="5.44140625" style="1" customWidth="1"/>
    <col min="7683" max="7683" width="13.77734375" style="1" customWidth="1"/>
    <col min="7684" max="7684" width="51.6640625" style="1" customWidth="1"/>
    <col min="7685" max="7694" width="8.77734375" style="1" customWidth="1"/>
    <col min="7695" max="7695" width="15.33203125" style="1" customWidth="1"/>
    <col min="7696" max="7936" width="9" style="1"/>
    <col min="7937" max="7938" width="5.44140625" style="1" customWidth="1"/>
    <col min="7939" max="7939" width="13.77734375" style="1" customWidth="1"/>
    <col min="7940" max="7940" width="51.6640625" style="1" customWidth="1"/>
    <col min="7941" max="7950" width="8.77734375" style="1" customWidth="1"/>
    <col min="7951" max="7951" width="15.33203125" style="1" customWidth="1"/>
    <col min="7952" max="8192" width="9" style="1"/>
    <col min="8193" max="8194" width="5.44140625" style="1" customWidth="1"/>
    <col min="8195" max="8195" width="13.77734375" style="1" customWidth="1"/>
    <col min="8196" max="8196" width="51.6640625" style="1" customWidth="1"/>
    <col min="8197" max="8206" width="8.77734375" style="1" customWidth="1"/>
    <col min="8207" max="8207" width="15.33203125" style="1" customWidth="1"/>
    <col min="8208" max="8448" width="9" style="1"/>
    <col min="8449" max="8450" width="5.44140625" style="1" customWidth="1"/>
    <col min="8451" max="8451" width="13.77734375" style="1" customWidth="1"/>
    <col min="8452" max="8452" width="51.6640625" style="1" customWidth="1"/>
    <col min="8453" max="8462" width="8.77734375" style="1" customWidth="1"/>
    <col min="8463" max="8463" width="15.33203125" style="1" customWidth="1"/>
    <col min="8464" max="8704" width="9" style="1"/>
    <col min="8705" max="8706" width="5.44140625" style="1" customWidth="1"/>
    <col min="8707" max="8707" width="13.77734375" style="1" customWidth="1"/>
    <col min="8708" max="8708" width="51.6640625" style="1" customWidth="1"/>
    <col min="8709" max="8718" width="8.77734375" style="1" customWidth="1"/>
    <col min="8719" max="8719" width="15.33203125" style="1" customWidth="1"/>
    <col min="8720" max="8960" width="9" style="1"/>
    <col min="8961" max="8962" width="5.44140625" style="1" customWidth="1"/>
    <col min="8963" max="8963" width="13.77734375" style="1" customWidth="1"/>
    <col min="8964" max="8964" width="51.6640625" style="1" customWidth="1"/>
    <col min="8965" max="8974" width="8.77734375" style="1" customWidth="1"/>
    <col min="8975" max="8975" width="15.33203125" style="1" customWidth="1"/>
    <col min="8976" max="9216" width="9" style="1"/>
    <col min="9217" max="9218" width="5.44140625" style="1" customWidth="1"/>
    <col min="9219" max="9219" width="13.77734375" style="1" customWidth="1"/>
    <col min="9220" max="9220" width="51.6640625" style="1" customWidth="1"/>
    <col min="9221" max="9230" width="8.77734375" style="1" customWidth="1"/>
    <col min="9231" max="9231" width="15.33203125" style="1" customWidth="1"/>
    <col min="9232" max="9472" width="9" style="1"/>
    <col min="9473" max="9474" width="5.44140625" style="1" customWidth="1"/>
    <col min="9475" max="9475" width="13.77734375" style="1" customWidth="1"/>
    <col min="9476" max="9476" width="51.6640625" style="1" customWidth="1"/>
    <col min="9477" max="9486" width="8.77734375" style="1" customWidth="1"/>
    <col min="9487" max="9487" width="15.33203125" style="1" customWidth="1"/>
    <col min="9488" max="9728" width="9" style="1"/>
    <col min="9729" max="9730" width="5.44140625" style="1" customWidth="1"/>
    <col min="9731" max="9731" width="13.77734375" style="1" customWidth="1"/>
    <col min="9732" max="9732" width="51.6640625" style="1" customWidth="1"/>
    <col min="9733" max="9742" width="8.77734375" style="1" customWidth="1"/>
    <col min="9743" max="9743" width="15.33203125" style="1" customWidth="1"/>
    <col min="9744" max="9984" width="9" style="1"/>
    <col min="9985" max="9986" width="5.44140625" style="1" customWidth="1"/>
    <col min="9987" max="9987" width="13.77734375" style="1" customWidth="1"/>
    <col min="9988" max="9988" width="51.6640625" style="1" customWidth="1"/>
    <col min="9989" max="9998" width="8.77734375" style="1" customWidth="1"/>
    <col min="9999" max="9999" width="15.33203125" style="1" customWidth="1"/>
    <col min="10000" max="10240" width="9" style="1"/>
    <col min="10241" max="10242" width="5.44140625" style="1" customWidth="1"/>
    <col min="10243" max="10243" width="13.77734375" style="1" customWidth="1"/>
    <col min="10244" max="10244" width="51.6640625" style="1" customWidth="1"/>
    <col min="10245" max="10254" width="8.77734375" style="1" customWidth="1"/>
    <col min="10255" max="10255" width="15.33203125" style="1" customWidth="1"/>
    <col min="10256" max="10496" width="9" style="1"/>
    <col min="10497" max="10498" width="5.44140625" style="1" customWidth="1"/>
    <col min="10499" max="10499" width="13.77734375" style="1" customWidth="1"/>
    <col min="10500" max="10500" width="51.6640625" style="1" customWidth="1"/>
    <col min="10501" max="10510" width="8.77734375" style="1" customWidth="1"/>
    <col min="10511" max="10511" width="15.33203125" style="1" customWidth="1"/>
    <col min="10512" max="10752" width="9" style="1"/>
    <col min="10753" max="10754" width="5.44140625" style="1" customWidth="1"/>
    <col min="10755" max="10755" width="13.77734375" style="1" customWidth="1"/>
    <col min="10756" max="10756" width="51.6640625" style="1" customWidth="1"/>
    <col min="10757" max="10766" width="8.77734375" style="1" customWidth="1"/>
    <col min="10767" max="10767" width="15.33203125" style="1" customWidth="1"/>
    <col min="10768" max="11008" width="9" style="1"/>
    <col min="11009" max="11010" width="5.44140625" style="1" customWidth="1"/>
    <col min="11011" max="11011" width="13.77734375" style="1" customWidth="1"/>
    <col min="11012" max="11012" width="51.6640625" style="1" customWidth="1"/>
    <col min="11013" max="11022" width="8.77734375" style="1" customWidth="1"/>
    <col min="11023" max="11023" width="15.33203125" style="1" customWidth="1"/>
    <col min="11024" max="11264" width="9" style="1"/>
    <col min="11265" max="11266" width="5.44140625" style="1" customWidth="1"/>
    <col min="11267" max="11267" width="13.77734375" style="1" customWidth="1"/>
    <col min="11268" max="11268" width="51.6640625" style="1" customWidth="1"/>
    <col min="11269" max="11278" width="8.77734375" style="1" customWidth="1"/>
    <col min="11279" max="11279" width="15.33203125" style="1" customWidth="1"/>
    <col min="11280" max="11520" width="9" style="1"/>
    <col min="11521" max="11522" width="5.44140625" style="1" customWidth="1"/>
    <col min="11523" max="11523" width="13.77734375" style="1" customWidth="1"/>
    <col min="11524" max="11524" width="51.6640625" style="1" customWidth="1"/>
    <col min="11525" max="11534" width="8.77734375" style="1" customWidth="1"/>
    <col min="11535" max="11535" width="15.33203125" style="1" customWidth="1"/>
    <col min="11536" max="11776" width="9" style="1"/>
    <col min="11777" max="11778" width="5.44140625" style="1" customWidth="1"/>
    <col min="11779" max="11779" width="13.77734375" style="1" customWidth="1"/>
    <col min="11780" max="11780" width="51.6640625" style="1" customWidth="1"/>
    <col min="11781" max="11790" width="8.77734375" style="1" customWidth="1"/>
    <col min="11791" max="11791" width="15.33203125" style="1" customWidth="1"/>
    <col min="11792" max="12032" width="9" style="1"/>
    <col min="12033" max="12034" width="5.44140625" style="1" customWidth="1"/>
    <col min="12035" max="12035" width="13.77734375" style="1" customWidth="1"/>
    <col min="12036" max="12036" width="51.6640625" style="1" customWidth="1"/>
    <col min="12037" max="12046" width="8.77734375" style="1" customWidth="1"/>
    <col min="12047" max="12047" width="15.33203125" style="1" customWidth="1"/>
    <col min="12048" max="12288" width="9" style="1"/>
    <col min="12289" max="12290" width="5.44140625" style="1" customWidth="1"/>
    <col min="12291" max="12291" width="13.77734375" style="1" customWidth="1"/>
    <col min="12292" max="12292" width="51.6640625" style="1" customWidth="1"/>
    <col min="12293" max="12302" width="8.77734375" style="1" customWidth="1"/>
    <col min="12303" max="12303" width="15.33203125" style="1" customWidth="1"/>
    <col min="12304" max="12544" width="9" style="1"/>
    <col min="12545" max="12546" width="5.44140625" style="1" customWidth="1"/>
    <col min="12547" max="12547" width="13.77734375" style="1" customWidth="1"/>
    <col min="12548" max="12548" width="51.6640625" style="1" customWidth="1"/>
    <col min="12549" max="12558" width="8.77734375" style="1" customWidth="1"/>
    <col min="12559" max="12559" width="15.33203125" style="1" customWidth="1"/>
    <col min="12560" max="12800" width="9" style="1"/>
    <col min="12801" max="12802" width="5.44140625" style="1" customWidth="1"/>
    <col min="12803" max="12803" width="13.77734375" style="1" customWidth="1"/>
    <col min="12804" max="12804" width="51.6640625" style="1" customWidth="1"/>
    <col min="12805" max="12814" width="8.77734375" style="1" customWidth="1"/>
    <col min="12815" max="12815" width="15.33203125" style="1" customWidth="1"/>
    <col min="12816" max="13056" width="9" style="1"/>
    <col min="13057" max="13058" width="5.44140625" style="1" customWidth="1"/>
    <col min="13059" max="13059" width="13.77734375" style="1" customWidth="1"/>
    <col min="13060" max="13060" width="51.6640625" style="1" customWidth="1"/>
    <col min="13061" max="13070" width="8.77734375" style="1" customWidth="1"/>
    <col min="13071" max="13071" width="15.33203125" style="1" customWidth="1"/>
    <col min="13072" max="13312" width="9" style="1"/>
    <col min="13313" max="13314" width="5.44140625" style="1" customWidth="1"/>
    <col min="13315" max="13315" width="13.77734375" style="1" customWidth="1"/>
    <col min="13316" max="13316" width="51.6640625" style="1" customWidth="1"/>
    <col min="13317" max="13326" width="8.77734375" style="1" customWidth="1"/>
    <col min="13327" max="13327" width="15.33203125" style="1" customWidth="1"/>
    <col min="13328" max="13568" width="9" style="1"/>
    <col min="13569" max="13570" width="5.44140625" style="1" customWidth="1"/>
    <col min="13571" max="13571" width="13.77734375" style="1" customWidth="1"/>
    <col min="13572" max="13572" width="51.6640625" style="1" customWidth="1"/>
    <col min="13573" max="13582" width="8.77734375" style="1" customWidth="1"/>
    <col min="13583" max="13583" width="15.33203125" style="1" customWidth="1"/>
    <col min="13584" max="13824" width="9" style="1"/>
    <col min="13825" max="13826" width="5.44140625" style="1" customWidth="1"/>
    <col min="13827" max="13827" width="13.77734375" style="1" customWidth="1"/>
    <col min="13828" max="13828" width="51.6640625" style="1" customWidth="1"/>
    <col min="13829" max="13838" width="8.77734375" style="1" customWidth="1"/>
    <col min="13839" max="13839" width="15.33203125" style="1" customWidth="1"/>
    <col min="13840" max="14080" width="9" style="1"/>
    <col min="14081" max="14082" width="5.44140625" style="1" customWidth="1"/>
    <col min="14083" max="14083" width="13.77734375" style="1" customWidth="1"/>
    <col min="14084" max="14084" width="51.6640625" style="1" customWidth="1"/>
    <col min="14085" max="14094" width="8.77734375" style="1" customWidth="1"/>
    <col min="14095" max="14095" width="15.33203125" style="1" customWidth="1"/>
    <col min="14096" max="14336" width="9" style="1"/>
    <col min="14337" max="14338" width="5.44140625" style="1" customWidth="1"/>
    <col min="14339" max="14339" width="13.77734375" style="1" customWidth="1"/>
    <col min="14340" max="14340" width="51.6640625" style="1" customWidth="1"/>
    <col min="14341" max="14350" width="8.77734375" style="1" customWidth="1"/>
    <col min="14351" max="14351" width="15.33203125" style="1" customWidth="1"/>
    <col min="14352" max="14592" width="9" style="1"/>
    <col min="14593" max="14594" width="5.44140625" style="1" customWidth="1"/>
    <col min="14595" max="14595" width="13.77734375" style="1" customWidth="1"/>
    <col min="14596" max="14596" width="51.6640625" style="1" customWidth="1"/>
    <col min="14597" max="14606" width="8.77734375" style="1" customWidth="1"/>
    <col min="14607" max="14607" width="15.33203125" style="1" customWidth="1"/>
    <col min="14608" max="14848" width="9" style="1"/>
    <col min="14849" max="14850" width="5.44140625" style="1" customWidth="1"/>
    <col min="14851" max="14851" width="13.77734375" style="1" customWidth="1"/>
    <col min="14852" max="14852" width="51.6640625" style="1" customWidth="1"/>
    <col min="14853" max="14862" width="8.77734375" style="1" customWidth="1"/>
    <col min="14863" max="14863" width="15.33203125" style="1" customWidth="1"/>
    <col min="14864" max="15104" width="9" style="1"/>
    <col min="15105" max="15106" width="5.44140625" style="1" customWidth="1"/>
    <col min="15107" max="15107" width="13.77734375" style="1" customWidth="1"/>
    <col min="15108" max="15108" width="51.6640625" style="1" customWidth="1"/>
    <col min="15109" max="15118" width="8.77734375" style="1" customWidth="1"/>
    <col min="15119" max="15119" width="15.33203125" style="1" customWidth="1"/>
    <col min="15120" max="15360" width="9" style="1"/>
    <col min="15361" max="15362" width="5.44140625" style="1" customWidth="1"/>
    <col min="15363" max="15363" width="13.77734375" style="1" customWidth="1"/>
    <col min="15364" max="15364" width="51.6640625" style="1" customWidth="1"/>
    <col min="15365" max="15374" width="8.77734375" style="1" customWidth="1"/>
    <col min="15375" max="15375" width="15.33203125" style="1" customWidth="1"/>
    <col min="15376" max="15616" width="9" style="1"/>
    <col min="15617" max="15618" width="5.44140625" style="1" customWidth="1"/>
    <col min="15619" max="15619" width="13.77734375" style="1" customWidth="1"/>
    <col min="15620" max="15620" width="51.6640625" style="1" customWidth="1"/>
    <col min="15621" max="15630" width="8.77734375" style="1" customWidth="1"/>
    <col min="15631" max="15631" width="15.33203125" style="1" customWidth="1"/>
    <col min="15632" max="15872" width="9" style="1"/>
    <col min="15873" max="15874" width="5.44140625" style="1" customWidth="1"/>
    <col min="15875" max="15875" width="13.77734375" style="1" customWidth="1"/>
    <col min="15876" max="15876" width="51.6640625" style="1" customWidth="1"/>
    <col min="15877" max="15886" width="8.77734375" style="1" customWidth="1"/>
    <col min="15887" max="15887" width="15.33203125" style="1" customWidth="1"/>
    <col min="15888" max="16128" width="9" style="1"/>
    <col min="16129" max="16130" width="5.44140625" style="1" customWidth="1"/>
    <col min="16131" max="16131" width="13.77734375" style="1" customWidth="1"/>
    <col min="16132" max="16132" width="51.6640625" style="1" customWidth="1"/>
    <col min="16133" max="16142" width="8.77734375" style="1" customWidth="1"/>
    <col min="16143" max="16143" width="15.33203125" style="1" customWidth="1"/>
    <col min="16144" max="16384" width="9" style="1"/>
  </cols>
  <sheetData>
    <row r="1" spans="2:18" ht="75" customHeight="1" x14ac:dyDescent="0.15">
      <c r="B1" s="83" t="s">
        <v>40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  <c r="P1" s="84"/>
      <c r="Q1" s="84"/>
      <c r="R1" s="84"/>
    </row>
    <row r="2" spans="2:18" ht="9" customHeight="1" thickBot="1" x14ac:dyDescent="0.25">
      <c r="B2" s="14"/>
      <c r="C2" s="14"/>
      <c r="D2" s="11"/>
      <c r="E2" s="12"/>
      <c r="F2" s="12"/>
      <c r="G2" s="12"/>
      <c r="H2" s="12"/>
      <c r="I2" s="12"/>
      <c r="J2" s="13"/>
      <c r="K2" s="13"/>
      <c r="L2" s="13"/>
      <c r="M2" s="13"/>
      <c r="N2" s="13"/>
      <c r="O2" s="3"/>
      <c r="P2" s="2"/>
    </row>
    <row r="3" spans="2:18" ht="31.8" customHeight="1" x14ac:dyDescent="0.15">
      <c r="B3" s="85" t="s">
        <v>1</v>
      </c>
      <c r="C3" s="86"/>
      <c r="D3" s="87"/>
      <c r="E3" s="91" t="s">
        <v>2</v>
      </c>
      <c r="F3" s="92"/>
      <c r="G3" s="91" t="s">
        <v>3</v>
      </c>
      <c r="H3" s="92"/>
      <c r="I3" s="91" t="s">
        <v>4</v>
      </c>
      <c r="J3" s="92"/>
      <c r="K3" s="93" t="s">
        <v>5</v>
      </c>
      <c r="L3" s="94"/>
      <c r="M3" s="93" t="s">
        <v>30</v>
      </c>
      <c r="N3" s="94"/>
    </row>
    <row r="4" spans="2:18" ht="34.799999999999997" customHeight="1" thickBot="1" x14ac:dyDescent="0.2">
      <c r="B4" s="88"/>
      <c r="C4" s="89"/>
      <c r="D4" s="90"/>
      <c r="E4" s="15" t="s">
        <v>35</v>
      </c>
      <c r="F4" s="16" t="s">
        <v>6</v>
      </c>
      <c r="G4" s="15" t="s">
        <v>35</v>
      </c>
      <c r="H4" s="16" t="s">
        <v>6</v>
      </c>
      <c r="I4" s="15" t="s">
        <v>35</v>
      </c>
      <c r="J4" s="16" t="s">
        <v>6</v>
      </c>
      <c r="K4" s="15" t="s">
        <v>35</v>
      </c>
      <c r="L4" s="16" t="s">
        <v>6</v>
      </c>
      <c r="M4" s="15" t="s">
        <v>35</v>
      </c>
      <c r="N4" s="16" t="s">
        <v>6</v>
      </c>
    </row>
    <row r="5" spans="2:18" s="5" customFormat="1" ht="48" customHeight="1" x14ac:dyDescent="0.15">
      <c r="B5" s="78" t="s">
        <v>7</v>
      </c>
      <c r="C5" s="71" t="s">
        <v>8</v>
      </c>
      <c r="D5" s="72"/>
      <c r="E5" s="17" t="s">
        <v>9</v>
      </c>
      <c r="F5" s="18" t="s">
        <v>9</v>
      </c>
      <c r="G5" s="17" t="s">
        <v>23</v>
      </c>
      <c r="H5" s="18" t="s">
        <v>31</v>
      </c>
      <c r="I5" s="17" t="s">
        <v>23</v>
      </c>
      <c r="J5" s="18" t="s">
        <v>31</v>
      </c>
      <c r="K5" s="29" t="s">
        <v>23</v>
      </c>
      <c r="L5" s="30" t="s">
        <v>31</v>
      </c>
      <c r="M5" s="17" t="s">
        <v>37</v>
      </c>
      <c r="N5" s="19" t="s">
        <v>36</v>
      </c>
    </row>
    <row r="6" spans="2:18" s="5" customFormat="1" ht="48" customHeight="1" x14ac:dyDescent="0.15">
      <c r="B6" s="79"/>
      <c r="C6" s="81" t="s">
        <v>10</v>
      </c>
      <c r="D6" s="82"/>
      <c r="E6" s="20" t="s">
        <v>23</v>
      </c>
      <c r="F6" s="21" t="s">
        <v>23</v>
      </c>
      <c r="G6" s="20" t="s">
        <v>23</v>
      </c>
      <c r="H6" s="21" t="s">
        <v>31</v>
      </c>
      <c r="I6" s="20" t="s">
        <v>23</v>
      </c>
      <c r="J6" s="21" t="s">
        <v>31</v>
      </c>
      <c r="K6" s="31" t="s">
        <v>23</v>
      </c>
      <c r="L6" s="32" t="s">
        <v>31</v>
      </c>
      <c r="M6" s="20" t="s">
        <v>38</v>
      </c>
      <c r="N6" s="22" t="s">
        <v>36</v>
      </c>
    </row>
    <row r="7" spans="2:18" ht="48" customHeight="1" x14ac:dyDescent="0.15">
      <c r="B7" s="79"/>
      <c r="C7" s="81" t="s">
        <v>12</v>
      </c>
      <c r="D7" s="82"/>
      <c r="E7" s="20" t="s">
        <v>9</v>
      </c>
      <c r="F7" s="21" t="s">
        <v>9</v>
      </c>
      <c r="G7" s="20" t="s">
        <v>9</v>
      </c>
      <c r="H7" s="21" t="s">
        <v>0</v>
      </c>
      <c r="I7" s="20" t="s">
        <v>23</v>
      </c>
      <c r="J7" s="21" t="s">
        <v>31</v>
      </c>
      <c r="K7" s="33" t="s">
        <v>9</v>
      </c>
      <c r="L7" s="34" t="s">
        <v>41</v>
      </c>
      <c r="M7" s="20" t="s">
        <v>38</v>
      </c>
      <c r="N7" s="22" t="s">
        <v>36</v>
      </c>
    </row>
    <row r="8" spans="2:18" ht="48" customHeight="1" x14ac:dyDescent="0.15">
      <c r="B8" s="79"/>
      <c r="C8" s="81" t="s">
        <v>13</v>
      </c>
      <c r="D8" s="82"/>
      <c r="E8" s="20" t="s">
        <v>9</v>
      </c>
      <c r="F8" s="21" t="s">
        <v>9</v>
      </c>
      <c r="G8" s="20" t="s">
        <v>23</v>
      </c>
      <c r="H8" s="21" t="s">
        <v>31</v>
      </c>
      <c r="I8" s="20" t="s">
        <v>23</v>
      </c>
      <c r="J8" s="21" t="s">
        <v>31</v>
      </c>
      <c r="K8" s="33" t="s">
        <v>23</v>
      </c>
      <c r="L8" s="34" t="s">
        <v>31</v>
      </c>
      <c r="M8" s="20" t="s">
        <v>38</v>
      </c>
      <c r="N8" s="22" t="s">
        <v>36</v>
      </c>
    </row>
    <row r="9" spans="2:18" ht="48" customHeight="1" x14ac:dyDescent="0.15">
      <c r="B9" s="79"/>
      <c r="C9" s="81" t="s">
        <v>14</v>
      </c>
      <c r="D9" s="82"/>
      <c r="E9" s="20" t="s">
        <v>23</v>
      </c>
      <c r="F9" s="21" t="s">
        <v>23</v>
      </c>
      <c r="G9" s="20" t="s">
        <v>23</v>
      </c>
      <c r="H9" s="21" t="s">
        <v>31</v>
      </c>
      <c r="I9" s="20" t="s">
        <v>23</v>
      </c>
      <c r="J9" s="21" t="s">
        <v>31</v>
      </c>
      <c r="K9" s="31" t="s">
        <v>23</v>
      </c>
      <c r="L9" s="32" t="s">
        <v>31</v>
      </c>
      <c r="M9" s="20" t="s">
        <v>38</v>
      </c>
      <c r="N9" s="22" t="s">
        <v>36</v>
      </c>
    </row>
    <row r="10" spans="2:18" ht="48" customHeight="1" thickBot="1" x14ac:dyDescent="0.2">
      <c r="B10" s="80"/>
      <c r="C10" s="73" t="s">
        <v>15</v>
      </c>
      <c r="D10" s="74"/>
      <c r="E10" s="23" t="s">
        <v>23</v>
      </c>
      <c r="F10" s="24" t="s">
        <v>23</v>
      </c>
      <c r="G10" s="23" t="s">
        <v>23</v>
      </c>
      <c r="H10" s="24" t="s">
        <v>31</v>
      </c>
      <c r="I10" s="23" t="s">
        <v>23</v>
      </c>
      <c r="J10" s="24" t="s">
        <v>31</v>
      </c>
      <c r="K10" s="23" t="s">
        <v>23</v>
      </c>
      <c r="L10" s="24" t="s">
        <v>31</v>
      </c>
      <c r="M10" s="23" t="s">
        <v>38</v>
      </c>
      <c r="N10" s="25" t="s">
        <v>36</v>
      </c>
    </row>
    <row r="11" spans="2:18" ht="48" customHeight="1" x14ac:dyDescent="0.15">
      <c r="B11" s="69" t="s">
        <v>34</v>
      </c>
      <c r="C11" s="71" t="s">
        <v>16</v>
      </c>
      <c r="D11" s="72"/>
      <c r="E11" s="17" t="s">
        <v>9</v>
      </c>
      <c r="F11" s="18" t="s">
        <v>9</v>
      </c>
      <c r="G11" s="17" t="s">
        <v>9</v>
      </c>
      <c r="H11" s="18" t="s">
        <v>0</v>
      </c>
      <c r="I11" s="17" t="s">
        <v>23</v>
      </c>
      <c r="J11" s="18" t="s">
        <v>31</v>
      </c>
      <c r="K11" s="29" t="s">
        <v>23</v>
      </c>
      <c r="L11" s="30" t="s">
        <v>31</v>
      </c>
      <c r="M11" s="17" t="s">
        <v>38</v>
      </c>
      <c r="N11" s="19" t="s">
        <v>38</v>
      </c>
    </row>
    <row r="12" spans="2:18" ht="48" customHeight="1" thickBot="1" x14ac:dyDescent="0.2">
      <c r="B12" s="70"/>
      <c r="C12" s="73" t="s">
        <v>17</v>
      </c>
      <c r="D12" s="74"/>
      <c r="E12" s="23" t="s">
        <v>9</v>
      </c>
      <c r="F12" s="24" t="s">
        <v>9</v>
      </c>
      <c r="G12" s="23" t="s">
        <v>9</v>
      </c>
      <c r="H12" s="24" t="s">
        <v>0</v>
      </c>
      <c r="I12" s="23" t="s">
        <v>23</v>
      </c>
      <c r="J12" s="24" t="s">
        <v>31</v>
      </c>
      <c r="K12" s="23" t="s">
        <v>23</v>
      </c>
      <c r="L12" s="24" t="s">
        <v>31</v>
      </c>
      <c r="M12" s="23" t="s">
        <v>38</v>
      </c>
      <c r="N12" s="25" t="s">
        <v>38</v>
      </c>
    </row>
    <row r="13" spans="2:18" ht="48" customHeight="1" x14ac:dyDescent="0.2">
      <c r="B13" s="69" t="s">
        <v>33</v>
      </c>
      <c r="C13" s="71" t="s">
        <v>18</v>
      </c>
      <c r="D13" s="72"/>
      <c r="E13" s="17" t="s">
        <v>23</v>
      </c>
      <c r="F13" s="18" t="s">
        <v>23</v>
      </c>
      <c r="G13" s="17" t="s">
        <v>23</v>
      </c>
      <c r="H13" s="18" t="s">
        <v>31</v>
      </c>
      <c r="I13" s="17" t="s">
        <v>23</v>
      </c>
      <c r="J13" s="18" t="s">
        <v>31</v>
      </c>
      <c r="K13" s="29" t="s">
        <v>23</v>
      </c>
      <c r="L13" s="30" t="s">
        <v>31</v>
      </c>
      <c r="M13" s="17" t="s">
        <v>38</v>
      </c>
      <c r="N13" s="19" t="s">
        <v>36</v>
      </c>
      <c r="O13" s="3"/>
      <c r="P13" s="2"/>
    </row>
    <row r="14" spans="2:18" ht="48" customHeight="1" x14ac:dyDescent="0.2">
      <c r="B14" s="75"/>
      <c r="C14" s="76" t="s">
        <v>20</v>
      </c>
      <c r="D14" s="77"/>
      <c r="E14" s="20" t="s">
        <v>9</v>
      </c>
      <c r="F14" s="21" t="s">
        <v>9</v>
      </c>
      <c r="G14" s="20" t="s">
        <v>23</v>
      </c>
      <c r="H14" s="21" t="s">
        <v>31</v>
      </c>
      <c r="I14" s="20" t="s">
        <v>9</v>
      </c>
      <c r="J14" s="21" t="s">
        <v>0</v>
      </c>
      <c r="K14" s="31" t="s">
        <v>9</v>
      </c>
      <c r="L14" s="32" t="s">
        <v>0</v>
      </c>
      <c r="M14" s="20" t="s">
        <v>38</v>
      </c>
      <c r="N14" s="22" t="s">
        <v>36</v>
      </c>
      <c r="O14" s="3"/>
      <c r="P14" s="2"/>
    </row>
    <row r="15" spans="2:18" ht="48" customHeight="1" thickBot="1" x14ac:dyDescent="0.25">
      <c r="B15" s="70"/>
      <c r="C15" s="73" t="s">
        <v>21</v>
      </c>
      <c r="D15" s="74"/>
      <c r="E15" s="23" t="s">
        <v>23</v>
      </c>
      <c r="F15" s="24" t="s">
        <v>23</v>
      </c>
      <c r="G15" s="23" t="s">
        <v>23</v>
      </c>
      <c r="H15" s="24" t="s">
        <v>31</v>
      </c>
      <c r="I15" s="23" t="s">
        <v>23</v>
      </c>
      <c r="J15" s="24" t="s">
        <v>31</v>
      </c>
      <c r="K15" s="23" t="s">
        <v>23</v>
      </c>
      <c r="L15" s="24" t="s">
        <v>31</v>
      </c>
      <c r="M15" s="23" t="s">
        <v>38</v>
      </c>
      <c r="N15" s="25" t="s">
        <v>36</v>
      </c>
      <c r="O15" s="2"/>
      <c r="P15" s="2"/>
    </row>
    <row r="16" spans="2:18" ht="21" customHeight="1" x14ac:dyDescent="0.2">
      <c r="B16" s="47" t="s">
        <v>22</v>
      </c>
      <c r="C16" s="50" t="s">
        <v>23</v>
      </c>
      <c r="D16" s="26" t="s">
        <v>24</v>
      </c>
      <c r="E16" s="65">
        <f>COUNTIFS(F5:F15,"S")</f>
        <v>5</v>
      </c>
      <c r="F16" s="66"/>
      <c r="G16" s="65">
        <f>COUNTIFS(H5:H15,"S")</f>
        <v>8</v>
      </c>
      <c r="H16" s="66"/>
      <c r="I16" s="65">
        <f>COUNTIFS(J5:J15,"S")</f>
        <v>10</v>
      </c>
      <c r="J16" s="66"/>
      <c r="K16" s="67">
        <f>COUNTIFS(L5:L15,"S")</f>
        <v>9</v>
      </c>
      <c r="L16" s="68"/>
      <c r="M16" s="65">
        <f>COUNTIFS(N5:N15,"S")</f>
        <v>0</v>
      </c>
      <c r="N16" s="66"/>
      <c r="O16" s="2"/>
      <c r="P16" s="2"/>
    </row>
    <row r="17" spans="2:16" ht="21" customHeight="1" x14ac:dyDescent="0.2">
      <c r="B17" s="48"/>
      <c r="C17" s="51"/>
      <c r="D17" s="27" t="s">
        <v>25</v>
      </c>
      <c r="E17" s="53">
        <f>E16/11</f>
        <v>0.45454545454545453</v>
      </c>
      <c r="F17" s="54"/>
      <c r="G17" s="53">
        <f>G16/11</f>
        <v>0.72727272727272729</v>
      </c>
      <c r="H17" s="54"/>
      <c r="I17" s="53">
        <f>I16/11</f>
        <v>0.90909090909090906</v>
      </c>
      <c r="J17" s="54"/>
      <c r="K17" s="63">
        <f>K16/11</f>
        <v>0.81818181818181823</v>
      </c>
      <c r="L17" s="64"/>
      <c r="M17" s="53">
        <f>M16/11</f>
        <v>0</v>
      </c>
      <c r="N17" s="54"/>
      <c r="O17" s="2"/>
      <c r="P17" s="2"/>
    </row>
    <row r="18" spans="2:16" ht="21" customHeight="1" x14ac:dyDescent="0.2">
      <c r="B18" s="48"/>
      <c r="C18" s="52" t="s">
        <v>9</v>
      </c>
      <c r="D18" s="27" t="s">
        <v>24</v>
      </c>
      <c r="E18" s="55">
        <f>COUNTIFS(F5:F15,"A")</f>
        <v>6</v>
      </c>
      <c r="F18" s="56"/>
      <c r="G18" s="55">
        <f>COUNTIFS(H5:H15,"A")</f>
        <v>3</v>
      </c>
      <c r="H18" s="56"/>
      <c r="I18" s="55">
        <f>COUNTIFS(J5:J15,"A")</f>
        <v>1</v>
      </c>
      <c r="J18" s="56"/>
      <c r="K18" s="57">
        <f>COUNTIFS(L5:L15,"A")</f>
        <v>2</v>
      </c>
      <c r="L18" s="58"/>
      <c r="M18" s="55">
        <f>COUNTIFS(N5:N15,"A")</f>
        <v>0</v>
      </c>
      <c r="N18" s="56"/>
      <c r="O18" s="2"/>
      <c r="P18" s="2"/>
    </row>
    <row r="19" spans="2:16" ht="21" customHeight="1" x14ac:dyDescent="0.2">
      <c r="B19" s="48"/>
      <c r="C19" s="51"/>
      <c r="D19" s="27" t="s">
        <v>25</v>
      </c>
      <c r="E19" s="53">
        <f>E18/11</f>
        <v>0.54545454545454541</v>
      </c>
      <c r="F19" s="54"/>
      <c r="G19" s="53">
        <f>G18/11</f>
        <v>0.27272727272727271</v>
      </c>
      <c r="H19" s="54"/>
      <c r="I19" s="53">
        <f>I18/11</f>
        <v>9.0909090909090912E-2</v>
      </c>
      <c r="J19" s="54"/>
      <c r="K19" s="63">
        <f>K18/11</f>
        <v>0.18181818181818182</v>
      </c>
      <c r="L19" s="64"/>
      <c r="M19" s="53">
        <f>M18/11</f>
        <v>0</v>
      </c>
      <c r="N19" s="54"/>
      <c r="O19" s="2"/>
      <c r="P19" s="2"/>
    </row>
    <row r="20" spans="2:16" ht="21" customHeight="1" x14ac:dyDescent="0.2">
      <c r="B20" s="48"/>
      <c r="C20" s="52" t="s">
        <v>11</v>
      </c>
      <c r="D20" s="27" t="s">
        <v>24</v>
      </c>
      <c r="E20" s="55">
        <f>COUNTIFS(F5:F15,"B")</f>
        <v>0</v>
      </c>
      <c r="F20" s="56"/>
      <c r="G20" s="55">
        <f>COUNTIFS(H5:H15,"B")</f>
        <v>0</v>
      </c>
      <c r="H20" s="56"/>
      <c r="I20" s="55">
        <f>COUNTIFS(J5:J15,"B")</f>
        <v>0</v>
      </c>
      <c r="J20" s="56"/>
      <c r="K20" s="57">
        <f>COUNTIFS(L5:L15,"B")</f>
        <v>0</v>
      </c>
      <c r="L20" s="58"/>
      <c r="M20" s="55">
        <f>COUNTIFS(N5:N15,"B")</f>
        <v>0</v>
      </c>
      <c r="N20" s="56"/>
      <c r="O20" s="2"/>
      <c r="P20" s="2"/>
    </row>
    <row r="21" spans="2:16" ht="21" customHeight="1" x14ac:dyDescent="0.2">
      <c r="B21" s="48"/>
      <c r="C21" s="51"/>
      <c r="D21" s="27" t="s">
        <v>25</v>
      </c>
      <c r="E21" s="53">
        <f>E20/11</f>
        <v>0</v>
      </c>
      <c r="F21" s="54"/>
      <c r="G21" s="53">
        <f>G20/11</f>
        <v>0</v>
      </c>
      <c r="H21" s="54"/>
      <c r="I21" s="53">
        <f>I20/11</f>
        <v>0</v>
      </c>
      <c r="J21" s="54"/>
      <c r="K21" s="63">
        <f>K20/11</f>
        <v>0</v>
      </c>
      <c r="L21" s="64"/>
      <c r="M21" s="53">
        <f>M20/11</f>
        <v>0</v>
      </c>
      <c r="N21" s="54"/>
      <c r="O21" s="2"/>
      <c r="P21" s="2"/>
    </row>
    <row r="22" spans="2:16" ht="21" customHeight="1" x14ac:dyDescent="0.2">
      <c r="B22" s="48"/>
      <c r="C22" s="52" t="s">
        <v>19</v>
      </c>
      <c r="D22" s="27" t="s">
        <v>24</v>
      </c>
      <c r="E22" s="55">
        <f>COUNTIFS(F5:F15,"C")</f>
        <v>0</v>
      </c>
      <c r="F22" s="56"/>
      <c r="G22" s="55">
        <f>COUNTIFS(H5:H15,"C")</f>
        <v>0</v>
      </c>
      <c r="H22" s="56"/>
      <c r="I22" s="55">
        <f>COUNTIFS(J5:J15,"C")</f>
        <v>0</v>
      </c>
      <c r="J22" s="56"/>
      <c r="K22" s="57">
        <f>COUNTIFS(L5:L15,"C")</f>
        <v>0</v>
      </c>
      <c r="L22" s="58"/>
      <c r="M22" s="55">
        <f>COUNTIFS(N5:N15,"C")</f>
        <v>0</v>
      </c>
      <c r="N22" s="56"/>
      <c r="O22" s="2"/>
      <c r="P22" s="2"/>
    </row>
    <row r="23" spans="2:16" ht="21" customHeight="1" thickBot="1" x14ac:dyDescent="0.25">
      <c r="B23" s="49"/>
      <c r="C23" s="62"/>
      <c r="D23" s="28" t="s">
        <v>25</v>
      </c>
      <c r="E23" s="43">
        <f>E22/11</f>
        <v>0</v>
      </c>
      <c r="F23" s="44"/>
      <c r="G23" s="43">
        <f>G22/11</f>
        <v>0</v>
      </c>
      <c r="H23" s="44"/>
      <c r="I23" s="43">
        <f>I22/11</f>
        <v>0</v>
      </c>
      <c r="J23" s="44"/>
      <c r="K23" s="41">
        <f>K22/11</f>
        <v>0</v>
      </c>
      <c r="L23" s="42"/>
      <c r="M23" s="43">
        <f>M22/11</f>
        <v>0</v>
      </c>
      <c r="N23" s="44"/>
      <c r="O23" s="2"/>
      <c r="P23" s="2"/>
    </row>
    <row r="24" spans="2:16" ht="48" customHeight="1" thickBot="1" x14ac:dyDescent="0.25">
      <c r="B24" s="35" t="s">
        <v>26</v>
      </c>
      <c r="C24" s="36"/>
      <c r="D24" s="37"/>
      <c r="E24" s="45" t="s">
        <v>9</v>
      </c>
      <c r="F24" s="46"/>
      <c r="G24" s="45" t="s">
        <v>23</v>
      </c>
      <c r="H24" s="46"/>
      <c r="I24" s="45" t="s">
        <v>23</v>
      </c>
      <c r="J24" s="46"/>
      <c r="K24" s="45" t="s">
        <v>42</v>
      </c>
      <c r="L24" s="46"/>
      <c r="M24" s="45" t="s">
        <v>39</v>
      </c>
      <c r="N24" s="46"/>
      <c r="O24" s="2"/>
      <c r="P24" s="2"/>
    </row>
    <row r="25" spans="2:16" ht="48" customHeight="1" thickBot="1" x14ac:dyDescent="0.25">
      <c r="B25" s="59" t="s">
        <v>27</v>
      </c>
      <c r="C25" s="60"/>
      <c r="D25" s="61"/>
      <c r="E25" s="38" t="s">
        <v>32</v>
      </c>
      <c r="F25" s="39"/>
      <c r="G25" s="39"/>
      <c r="H25" s="39"/>
      <c r="I25" s="39"/>
      <c r="J25" s="39"/>
      <c r="K25" s="39"/>
      <c r="L25" s="39"/>
      <c r="M25" s="39"/>
      <c r="N25" s="40"/>
      <c r="O25" s="2"/>
      <c r="P25" s="2"/>
    </row>
    <row r="26" spans="2:16" ht="48" customHeight="1" thickBot="1" x14ac:dyDescent="0.25">
      <c r="B26" s="35" t="s">
        <v>28</v>
      </c>
      <c r="C26" s="36"/>
      <c r="D26" s="37"/>
      <c r="E26" s="38" t="s">
        <v>29</v>
      </c>
      <c r="F26" s="39"/>
      <c r="G26" s="39"/>
      <c r="H26" s="39"/>
      <c r="I26" s="39"/>
      <c r="J26" s="39"/>
      <c r="K26" s="39"/>
      <c r="L26" s="39"/>
      <c r="M26" s="39"/>
      <c r="N26" s="40"/>
      <c r="O26" s="2"/>
      <c r="P26" s="2"/>
    </row>
    <row r="27" spans="2:16" ht="33" customHeight="1" x14ac:dyDescent="0.2">
      <c r="B27" s="6"/>
      <c r="C27" s="2"/>
      <c r="D27" s="2"/>
      <c r="E27" s="2"/>
      <c r="F27" s="2"/>
      <c r="G27" s="2"/>
      <c r="H27" s="2"/>
      <c r="I27" s="2"/>
      <c r="J27" s="7"/>
      <c r="K27" s="7"/>
      <c r="L27" s="7"/>
      <c r="M27" s="7"/>
      <c r="N27" s="4"/>
    </row>
    <row r="28" spans="2:16" ht="53.4" customHeight="1" x14ac:dyDescent="0.2"/>
    <row r="39" ht="109.2" customHeight="1" x14ac:dyDescent="0.2"/>
  </sheetData>
  <mergeCells count="77">
    <mergeCell ref="B1:N1"/>
    <mergeCell ref="O1:R1"/>
    <mergeCell ref="B3:D4"/>
    <mergeCell ref="E3:F3"/>
    <mergeCell ref="G3:H3"/>
    <mergeCell ref="I3:J3"/>
    <mergeCell ref="K3:L3"/>
    <mergeCell ref="M3:N3"/>
    <mergeCell ref="B5:B10"/>
    <mergeCell ref="C5:D5"/>
    <mergeCell ref="C6:D6"/>
    <mergeCell ref="C7:D7"/>
    <mergeCell ref="C8:D8"/>
    <mergeCell ref="C9:D9"/>
    <mergeCell ref="C10:D10"/>
    <mergeCell ref="B11:B12"/>
    <mergeCell ref="C11:D11"/>
    <mergeCell ref="C12:D12"/>
    <mergeCell ref="B13:B15"/>
    <mergeCell ref="C13:D13"/>
    <mergeCell ref="C14:D14"/>
    <mergeCell ref="C15:D15"/>
    <mergeCell ref="M16:N16"/>
    <mergeCell ref="E17:F17"/>
    <mergeCell ref="G17:H17"/>
    <mergeCell ref="I17:J17"/>
    <mergeCell ref="K17:L17"/>
    <mergeCell ref="M17:N17"/>
    <mergeCell ref="E16:F16"/>
    <mergeCell ref="G16:H16"/>
    <mergeCell ref="I16:J16"/>
    <mergeCell ref="K16:L16"/>
    <mergeCell ref="K18:L18"/>
    <mergeCell ref="M18:N18"/>
    <mergeCell ref="E19:F19"/>
    <mergeCell ref="G19:H19"/>
    <mergeCell ref="I19:J19"/>
    <mergeCell ref="K19:L19"/>
    <mergeCell ref="M19:N19"/>
    <mergeCell ref="E18:F18"/>
    <mergeCell ref="G18:H18"/>
    <mergeCell ref="I18:J18"/>
    <mergeCell ref="M20:N20"/>
    <mergeCell ref="E21:F21"/>
    <mergeCell ref="G21:H21"/>
    <mergeCell ref="I21:J21"/>
    <mergeCell ref="K21:L21"/>
    <mergeCell ref="C20:C21"/>
    <mergeCell ref="E20:F20"/>
    <mergeCell ref="G20:H20"/>
    <mergeCell ref="I20:J20"/>
    <mergeCell ref="K20:L20"/>
    <mergeCell ref="K22:L22"/>
    <mergeCell ref="B25:D25"/>
    <mergeCell ref="E25:N25"/>
    <mergeCell ref="M22:N22"/>
    <mergeCell ref="E23:F23"/>
    <mergeCell ref="G23:H23"/>
    <mergeCell ref="I23:J23"/>
    <mergeCell ref="C22:C23"/>
    <mergeCell ref="E22:F22"/>
    <mergeCell ref="B26:D26"/>
    <mergeCell ref="E26:N26"/>
    <mergeCell ref="K23:L23"/>
    <mergeCell ref="M23:N23"/>
    <mergeCell ref="B24:D24"/>
    <mergeCell ref="E24:F24"/>
    <mergeCell ref="G24:H24"/>
    <mergeCell ref="I24:J24"/>
    <mergeCell ref="K24:L24"/>
    <mergeCell ref="M24:N24"/>
    <mergeCell ref="B16:B23"/>
    <mergeCell ref="C16:C17"/>
    <mergeCell ref="C18:C19"/>
    <mergeCell ref="M21:N21"/>
    <mergeCell ref="G22:H22"/>
    <mergeCell ref="I22:J22"/>
  </mergeCells>
  <phoneticPr fontId="1"/>
  <printOptions horizontalCentered="1"/>
  <pageMargins left="0.6692913385826772" right="0.19685039370078741" top="0.59055118110236227" bottom="7.874015748031496E-2" header="0.31496062992125984" footer="0.31496062992125984"/>
  <pageSetup paperSize="9" scale="45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評価一覧 (修正後)</vt:lpstr>
      <vt:lpstr>'評価一覧 (修正後)'!Print_Area</vt:lpstr>
      <vt:lpstr>'評価一覧 (修正後)'!Print_Titles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2020-08-28T02:10:00Z</dcterms:created>
  <dcterms:modified xsi:type="dcterms:W3CDTF">2026-03-21T08:13:46Z</dcterms:modified>
</cp:coreProperties>
</file>