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56CEE496-5B8B-4419-812F-03C49BD02AA4}" xr6:coauthVersionLast="47" xr6:coauthVersionMax="47" xr10:uidLastSave="{00000000-0000-0000-0000-000000000000}"/>
  <workbookProtection workbookAlgorithmName="SHA-512" workbookHashValue="5f2xb2kU0DYUSrFNyIsjOgQ8bcfYVB/nzW7El87fhW+BIY4kNjW1SyWITnb0eGOlViw7qFhnGBC8wM32xd4i0Q==" workbookSaltValue="xu7/1qcjmZIHXy1wfaleSg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4" r:id="rId2"/>
    <sheet name="グラフ用" sheetId="3" state="hidden" r:id="rId3"/>
  </sheets>
  <definedNames>
    <definedName name="_xlnm.Print_Area" localSheetId="0">グラフ!$A$1:$BB$35</definedName>
    <definedName name="_xlnm.Print_Area" localSheetId="2">グラフ用!$A$1:$L$51</definedName>
    <definedName name="_xlnm.Print_Area" localSheetId="1">表!$A$1:$L$33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4" l="1"/>
  <c r="K43" i="3" l="1"/>
  <c r="K44" i="3"/>
  <c r="K45" i="3"/>
  <c r="I43" i="3"/>
  <c r="I44" i="3"/>
  <c r="I45" i="3"/>
  <c r="G43" i="3"/>
  <c r="G44" i="3"/>
  <c r="G45" i="3"/>
  <c r="E43" i="3"/>
  <c r="E44" i="3"/>
  <c r="E45" i="3"/>
  <c r="C43" i="3"/>
  <c r="C44" i="3"/>
  <c r="C45" i="3"/>
  <c r="I46" i="3"/>
  <c r="G46" i="3"/>
  <c r="E46" i="3"/>
  <c r="C46" i="3"/>
  <c r="K46" i="3"/>
  <c r="K25" i="4"/>
  <c r="K24" i="4" l="1"/>
  <c r="K23" i="4" l="1"/>
  <c r="K42" i="3" l="1"/>
  <c r="I42" i="3"/>
  <c r="G42" i="3"/>
  <c r="E42" i="3"/>
  <c r="C42" i="3"/>
  <c r="K22" i="4" l="1"/>
  <c r="K21" i="4" l="1"/>
  <c r="C39" i="3" l="1"/>
  <c r="C20" i="4"/>
  <c r="K20" i="4" l="1"/>
  <c r="K19" i="4"/>
  <c r="C19" i="4"/>
  <c r="K17" i="4"/>
  <c r="K16" i="4"/>
  <c r="K15" i="4"/>
  <c r="K14" i="4"/>
  <c r="K13" i="4"/>
  <c r="K11" i="4"/>
  <c r="K10" i="4"/>
  <c r="K36" i="3"/>
  <c r="K34" i="3"/>
  <c r="K35" i="3"/>
  <c r="K33" i="3"/>
  <c r="K32" i="3"/>
</calcChain>
</file>

<file path=xl/sharedStrings.xml><?xml version="1.0" encoding="utf-8"?>
<sst xmlns="http://schemas.openxmlformats.org/spreadsheetml/2006/main" count="103" uniqueCount="70">
  <si>
    <t>年　　度</t>
    <rPh sb="0" eb="1">
      <t>トシ</t>
    </rPh>
    <rPh sb="3" eb="4">
      <t>ド</t>
    </rPh>
    <phoneticPr fontId="2"/>
  </si>
  <si>
    <t>最　終　予　算</t>
    <rPh sb="0" eb="1">
      <t>サイ</t>
    </rPh>
    <rPh sb="2" eb="3">
      <t>シュウ</t>
    </rPh>
    <rPh sb="4" eb="5">
      <t>ヨ</t>
    </rPh>
    <rPh sb="6" eb="7">
      <t>ザン</t>
    </rPh>
    <phoneticPr fontId="2"/>
  </si>
  <si>
    <t>建　設　戸　数</t>
    <rPh sb="0" eb="1">
      <t>ケン</t>
    </rPh>
    <rPh sb="2" eb="3">
      <t>セツ</t>
    </rPh>
    <rPh sb="4" eb="5">
      <t>ト</t>
    </rPh>
    <rPh sb="6" eb="7">
      <t>カズ</t>
    </rPh>
    <phoneticPr fontId="2"/>
  </si>
  <si>
    <t>管　理　戸　数</t>
    <rPh sb="0" eb="1">
      <t>カン</t>
    </rPh>
    <rPh sb="2" eb="3">
      <t>リ</t>
    </rPh>
    <rPh sb="4" eb="5">
      <t>ト</t>
    </rPh>
    <rPh sb="6" eb="7">
      <t>カズ</t>
    </rPh>
    <phoneticPr fontId="2"/>
  </si>
  <si>
    <t>備　　考</t>
    <rPh sb="0" eb="1">
      <t>ソナエ</t>
    </rPh>
    <rPh sb="3" eb="4">
      <t>コウ</t>
    </rPh>
    <phoneticPr fontId="2"/>
  </si>
  <si>
    <t>特公賃含む
管理戸数</t>
    <rPh sb="0" eb="1">
      <t>トク</t>
    </rPh>
    <rPh sb="1" eb="2">
      <t>コウ</t>
    </rPh>
    <rPh sb="2" eb="3">
      <t>チン</t>
    </rPh>
    <rPh sb="3" eb="4">
      <t>フク</t>
    </rPh>
    <rPh sb="6" eb="8">
      <t>カンリ</t>
    </rPh>
    <rPh sb="8" eb="10">
      <t>コスウ</t>
    </rPh>
    <phoneticPr fontId="2"/>
  </si>
  <si>
    <t>（注1）特定公共賃貸住宅（特公賃）とは、「特定優良賃貸住宅の供給の促進に関する法律」に基づく中堅所得者向け府営住宅</t>
    <rPh sb="1" eb="2">
      <t>チュウ</t>
    </rPh>
    <rPh sb="4" eb="6">
      <t>トクテイ</t>
    </rPh>
    <rPh sb="6" eb="8">
      <t>コウキョウ</t>
    </rPh>
    <rPh sb="8" eb="10">
      <t>チンタイ</t>
    </rPh>
    <rPh sb="10" eb="12">
      <t>ジュウタク</t>
    </rPh>
    <rPh sb="13" eb="14">
      <t>トク</t>
    </rPh>
    <rPh sb="14" eb="15">
      <t>コウ</t>
    </rPh>
    <rPh sb="15" eb="16">
      <t>チン</t>
    </rPh>
    <rPh sb="21" eb="23">
      <t>トクテイ</t>
    </rPh>
    <rPh sb="23" eb="25">
      <t>ユウリョウ</t>
    </rPh>
    <rPh sb="25" eb="27">
      <t>チンタイ</t>
    </rPh>
    <rPh sb="27" eb="29">
      <t>ジュウタク</t>
    </rPh>
    <rPh sb="30" eb="32">
      <t>キョウキュウ</t>
    </rPh>
    <rPh sb="33" eb="35">
      <t>ソクシン</t>
    </rPh>
    <rPh sb="36" eb="37">
      <t>カン</t>
    </rPh>
    <rPh sb="39" eb="41">
      <t>ホウリツ</t>
    </rPh>
    <rPh sb="43" eb="44">
      <t>モト</t>
    </rPh>
    <rPh sb="46" eb="48">
      <t>チュウケン</t>
    </rPh>
    <rPh sb="48" eb="51">
      <t>ショトクシャ</t>
    </rPh>
    <rPh sb="51" eb="52">
      <t>ム</t>
    </rPh>
    <rPh sb="53" eb="54">
      <t>フ</t>
    </rPh>
    <rPh sb="54" eb="55">
      <t>エイ</t>
    </rPh>
    <rPh sb="55" eb="57">
      <t>ジュウタク</t>
    </rPh>
    <phoneticPr fontId="2"/>
  </si>
  <si>
    <t>百万円</t>
    <phoneticPr fontId="2"/>
  </si>
  <si>
    <t>戸</t>
    <phoneticPr fontId="2"/>
  </si>
  <si>
    <r>
      <t xml:space="preserve">特公賃
</t>
    </r>
    <r>
      <rPr>
        <sz val="12"/>
        <rFont val="ＭＳ 明朝"/>
        <family val="1"/>
        <charset val="128"/>
      </rPr>
      <t>（注1）</t>
    </r>
    <rPh sb="0" eb="1">
      <t>トク</t>
    </rPh>
    <rPh sb="1" eb="2">
      <t>コウ</t>
    </rPh>
    <rPh sb="2" eb="3">
      <t>チン</t>
    </rPh>
    <rPh sb="5" eb="6">
      <t>チュウ</t>
    </rPh>
    <phoneticPr fontId="2"/>
  </si>
  <si>
    <t>事　業　費　推　移（　最　終　予　算　）</t>
    <rPh sb="0" eb="1">
      <t>コト</t>
    </rPh>
    <rPh sb="2" eb="3">
      <t>ギョウ</t>
    </rPh>
    <rPh sb="4" eb="5">
      <t>ヒ</t>
    </rPh>
    <rPh sb="6" eb="7">
      <t>スイ</t>
    </rPh>
    <rPh sb="8" eb="9">
      <t>ウツリ</t>
    </rPh>
    <rPh sb="11" eb="12">
      <t>サイ</t>
    </rPh>
    <rPh sb="13" eb="14">
      <t>シュウ</t>
    </rPh>
    <rPh sb="15" eb="16">
      <t>ヨ</t>
    </rPh>
    <rPh sb="17" eb="18">
      <t>ザン</t>
    </rPh>
    <phoneticPr fontId="2"/>
  </si>
  <si>
    <t>50</t>
  </si>
  <si>
    <t>55</t>
  </si>
  <si>
    <t>60</t>
  </si>
  <si>
    <t>６．府営住宅建設事業</t>
    <rPh sb="2" eb="3">
      <t>フ</t>
    </rPh>
    <rPh sb="3" eb="4">
      <t>エイ</t>
    </rPh>
    <rPh sb="4" eb="6">
      <t>ジュウタク</t>
    </rPh>
    <rPh sb="6" eb="8">
      <t>ケンセツ</t>
    </rPh>
    <rPh sb="8" eb="10">
      <t>ジギョウ</t>
    </rPh>
    <phoneticPr fontId="2"/>
  </si>
  <si>
    <t>S45</t>
    <phoneticPr fontId="2"/>
  </si>
  <si>
    <t>H1</t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</si>
  <si>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</si>
  <si>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</si>
  <si>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</si>
  <si>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</si>
  <si>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</si>
  <si>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</si>
  <si>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</si>
  <si>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</si>
  <si>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</si>
  <si>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</si>
  <si>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</si>
  <si>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</si>
  <si>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</si>
  <si>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</si>
  <si>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</si>
  <si>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</si>
  <si>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</si>
  <si>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</si>
  <si>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</si>
  <si>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</si>
  <si>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</si>
  <si>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</si>
  <si>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</si>
  <si>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</si>
  <si>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</si>
  <si>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</si>
  <si>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</si>
  <si>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</si>
  <si>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H5</t>
    <phoneticPr fontId="2"/>
  </si>
  <si>
    <t>H10</t>
    <phoneticPr fontId="2"/>
  </si>
  <si>
    <t>H15</t>
    <phoneticPr fontId="2"/>
  </si>
  <si>
    <t>H30</t>
    <phoneticPr fontId="2"/>
  </si>
  <si>
    <t>　　　 門真市への移管戸数　H31.4：2,492戸</t>
    <rPh sb="4" eb="7">
      <t>カドマシ</t>
    </rPh>
    <rPh sb="9" eb="11">
      <t>イカン</t>
    </rPh>
    <rPh sb="11" eb="13">
      <t>コスウ</t>
    </rPh>
    <rPh sb="25" eb="26">
      <t>コ</t>
    </rPh>
    <phoneticPr fontId="2"/>
  </si>
  <si>
    <t>（当初予算）</t>
  </si>
  <si>
    <t>（目標戸数）</t>
    <rPh sb="1" eb="3">
      <t>モクヒョウ</t>
    </rPh>
    <rPh sb="3" eb="5">
      <t>コスウ</t>
    </rPh>
    <phoneticPr fontId="2"/>
  </si>
  <si>
    <t>H30</t>
    <phoneticPr fontId="2"/>
  </si>
  <si>
    <t>R1</t>
    <phoneticPr fontId="2"/>
  </si>
  <si>
    <t xml:space="preserve"> 　　　池田市への移管戸数　R 2.4：60戸</t>
    <phoneticPr fontId="2"/>
  </si>
  <si>
    <t>　     池田市への移管戸数　R 2.4：60戸</t>
    <rPh sb="6" eb="8">
      <t>イケダ</t>
    </rPh>
    <phoneticPr fontId="2"/>
  </si>
  <si>
    <t>R2</t>
  </si>
  <si>
    <t>R3</t>
    <phoneticPr fontId="2"/>
  </si>
  <si>
    <t>R4</t>
    <phoneticPr fontId="2"/>
  </si>
  <si>
    <t>R4</t>
    <phoneticPr fontId="2"/>
  </si>
  <si>
    <t>特公賃
（注1）</t>
    <rPh sb="0" eb="1">
      <t>トク</t>
    </rPh>
    <rPh sb="1" eb="2">
      <t>コウ</t>
    </rPh>
    <rPh sb="2" eb="3">
      <t>チン</t>
    </rPh>
    <rPh sb="5" eb="6">
      <t>チュウ</t>
    </rPh>
    <phoneticPr fontId="2"/>
  </si>
  <si>
    <t>　　　 大東市への移管戸数　H30.4：144戸、R4.4：1,310戸</t>
    <rPh sb="4" eb="6">
      <t>ダイトウ</t>
    </rPh>
    <rPh sb="6" eb="7">
      <t>シ</t>
    </rPh>
    <rPh sb="9" eb="11">
      <t>イカン</t>
    </rPh>
    <rPh sb="11" eb="13">
      <t>コスウ</t>
    </rPh>
    <rPh sb="23" eb="24">
      <t>コ</t>
    </rPh>
    <rPh sb="35" eb="36">
      <t>コ</t>
    </rPh>
    <phoneticPr fontId="2"/>
  </si>
  <si>
    <t>　　　 大東市への移管戸数　H30.4：144戸、R4.4：1,310戸</t>
    <rPh sb="4" eb="7">
      <t>ダイトウシ</t>
    </rPh>
    <rPh sb="9" eb="11">
      <t>イカン</t>
    </rPh>
    <rPh sb="11" eb="13">
      <t>コスウ</t>
    </rPh>
    <rPh sb="23" eb="24">
      <t>コ</t>
    </rPh>
    <rPh sb="35" eb="36">
      <t>コ</t>
    </rPh>
    <phoneticPr fontId="2"/>
  </si>
  <si>
    <t>R5</t>
    <phoneticPr fontId="2"/>
  </si>
  <si>
    <t>（注2）大阪市への移管戸数　H27.8：10,116戸、H28.4：1,239戸、H29.4：524戸、H30.4：432戸、R5.4：1294戸</t>
    <rPh sb="1" eb="2">
      <t>チュウ</t>
    </rPh>
    <rPh sb="4" eb="7">
      <t>オオサカシ</t>
    </rPh>
    <rPh sb="9" eb="11">
      <t>イカン</t>
    </rPh>
    <rPh sb="11" eb="13">
      <t>コスウ</t>
    </rPh>
    <rPh sb="26" eb="27">
      <t>コ</t>
    </rPh>
    <rPh sb="39" eb="40">
      <t>コ</t>
    </rPh>
    <rPh sb="50" eb="51">
      <t>コ</t>
    </rPh>
    <rPh sb="61" eb="62">
      <t>コ</t>
    </rPh>
    <phoneticPr fontId="2"/>
  </si>
  <si>
    <t>（注2）大阪市への移管戸数　H27.8：10,116戸、H28.4：1,239戸、H29.4：524戸、H30.4：432戸、R5.4：1,294戸</t>
    <rPh sb="1" eb="2">
      <t>チュウ</t>
    </rPh>
    <rPh sb="4" eb="7">
      <t>オオサカシ</t>
    </rPh>
    <rPh sb="9" eb="11">
      <t>イカン</t>
    </rPh>
    <rPh sb="11" eb="13">
      <t>コスウ</t>
    </rPh>
    <rPh sb="26" eb="27">
      <t>コ</t>
    </rPh>
    <rPh sb="39" eb="40">
      <t>コ</t>
    </rPh>
    <rPh sb="50" eb="51">
      <t>コ</t>
    </rPh>
    <rPh sb="61" eb="62">
      <t>コ</t>
    </rPh>
    <rPh sb="73" eb="74">
      <t>コ</t>
    </rPh>
    <phoneticPr fontId="2"/>
  </si>
  <si>
    <t>R6</t>
    <phoneticPr fontId="2"/>
  </si>
  <si>
    <t>　　　 門真市への移管戸数　H31.4：2,492戸、R6.4：995戸</t>
    <rPh sb="4" eb="7">
      <t>カドマシ</t>
    </rPh>
    <rPh sb="9" eb="11">
      <t>イカン</t>
    </rPh>
    <rPh sb="11" eb="13">
      <t>コスウ</t>
    </rPh>
    <rPh sb="25" eb="26">
      <t>コ</t>
    </rPh>
    <rPh sb="35" eb="36">
      <t>コ</t>
    </rPh>
    <phoneticPr fontId="2"/>
  </si>
  <si>
    <t>R7</t>
    <phoneticPr fontId="2"/>
  </si>
  <si>
    <t>（R7.6月末時点）</t>
    <rPh sb="5" eb="7">
      <t>ガツマツ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</si>
</sst>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176" fontId="6" fillId="0" borderId="8" xfId="0" applyNumberFormat="1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176" fontId="6" fillId="0" borderId="11" xfId="0" applyNumberFormat="1" applyFont="1" applyFill="1" applyBorder="1">
      <alignment vertical="center"/>
    </xf>
    <xf numFmtId="49" fontId="7" fillId="0" borderId="0" xfId="0" applyNumberFormat="1" applyFont="1">
      <alignment vertical="center"/>
    </xf>
    <xf numFmtId="0" fontId="7" fillId="0" borderId="12" xfId="0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right" vertical="center"/>
    </xf>
    <xf numFmtId="38" fontId="7" fillId="0" borderId="17" xfId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 wrapText="1"/>
    </xf>
    <xf numFmtId="49" fontId="6" fillId="0" borderId="18" xfId="0" applyNumberFormat="1" applyFont="1" applyFill="1" applyBorder="1" applyAlignment="1">
      <alignment horizontal="right" vertical="center" indent="2"/>
    </xf>
    <xf numFmtId="176" fontId="6" fillId="0" borderId="19" xfId="0" applyNumberFormat="1" applyFont="1" applyFill="1" applyBorder="1">
      <alignment vertical="center"/>
    </xf>
    <xf numFmtId="0" fontId="6" fillId="0" borderId="20" xfId="0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horizontal="right" vertical="center" indent="2"/>
    </xf>
    <xf numFmtId="38" fontId="6" fillId="0" borderId="20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>
      <alignment vertical="center"/>
    </xf>
    <xf numFmtId="176" fontId="6" fillId="0" borderId="6" xfId="0" applyNumberFormat="1" applyFont="1" applyFill="1" applyBorder="1">
      <alignment vertical="center"/>
    </xf>
    <xf numFmtId="0" fontId="9" fillId="0" borderId="0" xfId="0" applyFont="1" applyAlignment="1">
      <alignment vertical="center"/>
    </xf>
    <xf numFmtId="49" fontId="6" fillId="0" borderId="12" xfId="0" applyNumberFormat="1" applyFont="1" applyFill="1" applyBorder="1" applyAlignment="1">
      <alignment horizontal="right" vertical="center" wrapText="1" indent="2"/>
    </xf>
    <xf numFmtId="176" fontId="6" fillId="0" borderId="13" xfId="0" applyNumberFormat="1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horizontal="right" vertical="center" wrapText="1" indent="2"/>
    </xf>
    <xf numFmtId="49" fontId="7" fillId="0" borderId="0" xfId="0" applyNumberFormat="1" applyFont="1" applyFill="1">
      <alignment vertical="center"/>
    </xf>
    <xf numFmtId="49" fontId="6" fillId="0" borderId="25" xfId="0" applyNumberFormat="1" applyFont="1" applyFill="1" applyBorder="1" applyAlignment="1">
      <alignment horizontal="right" vertical="center" wrapText="1" indent="2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7" fillId="0" borderId="38" xfId="0" applyNumberFormat="1" applyFont="1" applyBorder="1">
      <alignment vertical="center"/>
    </xf>
    <xf numFmtId="176" fontId="6" fillId="0" borderId="26" xfId="0" applyNumberFormat="1" applyFont="1" applyFill="1" applyBorder="1">
      <alignment vertical="center"/>
    </xf>
    <xf numFmtId="176" fontId="6" fillId="0" borderId="26" xfId="0" applyNumberFormat="1" applyFont="1" applyFill="1" applyBorder="1" applyAlignment="1">
      <alignment vertical="center"/>
    </xf>
    <xf numFmtId="0" fontId="3" fillId="0" borderId="38" xfId="0" applyFont="1" applyFill="1" applyBorder="1">
      <alignment vertical="center"/>
    </xf>
    <xf numFmtId="38" fontId="4" fillId="0" borderId="0" xfId="1" applyFont="1" applyFill="1" applyAlignment="1">
      <alignment vertical="center"/>
    </xf>
    <xf numFmtId="0" fontId="4" fillId="0" borderId="0" xfId="0" applyFont="1" applyFill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8" fontId="6" fillId="0" borderId="1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176" fontId="6" fillId="0" borderId="40" xfId="0" applyNumberFormat="1" applyFont="1" applyFill="1" applyBorder="1">
      <alignment vertical="center"/>
    </xf>
    <xf numFmtId="176" fontId="6" fillId="0" borderId="31" xfId="0" applyNumberFormat="1" applyFont="1" applyFill="1" applyBorder="1">
      <alignment vertical="center"/>
    </xf>
    <xf numFmtId="0" fontId="6" fillId="0" borderId="32" xfId="0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right" vertical="center" wrapText="1" indent="2"/>
    </xf>
    <xf numFmtId="176" fontId="6" fillId="0" borderId="37" xfId="0" applyNumberFormat="1" applyFont="1" applyFill="1" applyBorder="1">
      <alignment vertical="center"/>
    </xf>
    <xf numFmtId="49" fontId="6" fillId="0" borderId="12" xfId="0" applyNumberFormat="1" applyFont="1" applyFill="1" applyBorder="1" applyAlignment="1">
      <alignment horizontal="right" vertical="center" indent="2"/>
    </xf>
    <xf numFmtId="176" fontId="6" fillId="0" borderId="13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 wrapText="1"/>
    </xf>
    <xf numFmtId="38" fontId="6" fillId="0" borderId="36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87992319544128E-2"/>
          <c:y val="9.3026264520525453E-2"/>
          <c:w val="0.83609225837920709"/>
          <c:h val="0.7790949653594007"/>
        </c:manualLayout>
      </c:layout>
      <c:barChart>
        <c:barDir val="col"/>
        <c:grouping val="clustered"/>
        <c:varyColors val="0"/>
        <c:ser>
          <c:idx val="2"/>
          <c:order val="1"/>
          <c:tx>
            <c:v>最終予算</c:v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グラフ用!$B$10:$B$46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グラフ用!$C$10:$C$46</c:f>
              <c:numCache>
                <c:formatCode>#,##0_ </c:formatCode>
                <c:ptCount val="37"/>
                <c:pt idx="0">
                  <c:v>25941</c:v>
                </c:pt>
                <c:pt idx="1">
                  <c:v>30815</c:v>
                </c:pt>
                <c:pt idx="2">
                  <c:v>32785</c:v>
                </c:pt>
                <c:pt idx="3">
                  <c:v>43925</c:v>
                </c:pt>
                <c:pt idx="4">
                  <c:v>47206</c:v>
                </c:pt>
                <c:pt idx="5">
                  <c:v>37891</c:v>
                </c:pt>
                <c:pt idx="6">
                  <c:v>51110</c:v>
                </c:pt>
                <c:pt idx="7">
                  <c:v>47930</c:v>
                </c:pt>
                <c:pt idx="8">
                  <c:v>45976</c:v>
                </c:pt>
                <c:pt idx="9">
                  <c:v>48317</c:v>
                </c:pt>
                <c:pt idx="10">
                  <c:v>39234</c:v>
                </c:pt>
                <c:pt idx="11">
                  <c:v>25895</c:v>
                </c:pt>
                <c:pt idx="12">
                  <c:v>20752</c:v>
                </c:pt>
                <c:pt idx="13">
                  <c:v>24640</c:v>
                </c:pt>
                <c:pt idx="14">
                  <c:v>23914</c:v>
                </c:pt>
                <c:pt idx="15">
                  <c:v>18485</c:v>
                </c:pt>
                <c:pt idx="16">
                  <c:v>20119</c:v>
                </c:pt>
                <c:pt idx="17">
                  <c:v>23549</c:v>
                </c:pt>
                <c:pt idx="18">
                  <c:v>20986</c:v>
                </c:pt>
                <c:pt idx="19">
                  <c:v>21198</c:v>
                </c:pt>
                <c:pt idx="20">
                  <c:v>29682</c:v>
                </c:pt>
                <c:pt idx="21">
                  <c:v>17154</c:v>
                </c:pt>
                <c:pt idx="22">
                  <c:v>23459</c:v>
                </c:pt>
                <c:pt idx="23">
                  <c:v>27120</c:v>
                </c:pt>
                <c:pt idx="24">
                  <c:v>13650</c:v>
                </c:pt>
                <c:pt idx="25">
                  <c:v>12884</c:v>
                </c:pt>
                <c:pt idx="26">
                  <c:v>26609</c:v>
                </c:pt>
                <c:pt idx="27">
                  <c:v>12737</c:v>
                </c:pt>
                <c:pt idx="28">
                  <c:v>17954.7</c:v>
                </c:pt>
                <c:pt idx="29">
                  <c:v>29042.010999999999</c:v>
                </c:pt>
                <c:pt idx="30">
                  <c:v>14452.115</c:v>
                </c:pt>
                <c:pt idx="31">
                  <c:v>20903.839</c:v>
                </c:pt>
                <c:pt idx="32">
                  <c:v>17717.713</c:v>
                </c:pt>
                <c:pt idx="33">
                  <c:v>8355.8639999999996</c:v>
                </c:pt>
                <c:pt idx="34">
                  <c:v>8334</c:v>
                </c:pt>
                <c:pt idx="35">
                  <c:v>10117</c:v>
                </c:pt>
                <c:pt idx="36">
                  <c:v>14832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7-4C84-9982-5BA48B49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8837904"/>
        <c:axId val="1"/>
      </c:barChart>
      <c:lineChart>
        <c:grouping val="standard"/>
        <c:varyColors val="0"/>
        <c:ser>
          <c:idx val="1"/>
          <c:order val="0"/>
          <c:tx>
            <c:v>管理戸数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グラフ用!$B$10:$B$46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グラフ用!$G$10:$G$46</c:f>
              <c:numCache>
                <c:formatCode>#,##0_ </c:formatCode>
                <c:ptCount val="37"/>
                <c:pt idx="0">
                  <c:v>125222</c:v>
                </c:pt>
                <c:pt idx="1">
                  <c:v>126202</c:v>
                </c:pt>
                <c:pt idx="2">
                  <c:v>125893</c:v>
                </c:pt>
                <c:pt idx="3">
                  <c:v>126999</c:v>
                </c:pt>
                <c:pt idx="4">
                  <c:v>127636</c:v>
                </c:pt>
                <c:pt idx="5">
                  <c:v>128371</c:v>
                </c:pt>
                <c:pt idx="6">
                  <c:v>128779</c:v>
                </c:pt>
                <c:pt idx="7">
                  <c:v>130096</c:v>
                </c:pt>
                <c:pt idx="8">
                  <c:v>131230</c:v>
                </c:pt>
                <c:pt idx="9">
                  <c:v>131896</c:v>
                </c:pt>
                <c:pt idx="10">
                  <c:v>132540</c:v>
                </c:pt>
                <c:pt idx="11">
                  <c:v>133106</c:v>
                </c:pt>
                <c:pt idx="12">
                  <c:v>134490</c:v>
                </c:pt>
                <c:pt idx="13">
                  <c:v>135107</c:v>
                </c:pt>
                <c:pt idx="14">
                  <c:v>135977</c:v>
                </c:pt>
                <c:pt idx="15">
                  <c:v>135995</c:v>
                </c:pt>
                <c:pt idx="16">
                  <c:v>136429</c:v>
                </c:pt>
                <c:pt idx="17">
                  <c:v>136056</c:v>
                </c:pt>
                <c:pt idx="18">
                  <c:v>135233</c:v>
                </c:pt>
                <c:pt idx="19">
                  <c:v>136598</c:v>
                </c:pt>
                <c:pt idx="20">
                  <c:v>136369</c:v>
                </c:pt>
                <c:pt idx="21">
                  <c:v>135842</c:v>
                </c:pt>
                <c:pt idx="22">
                  <c:v>136215</c:v>
                </c:pt>
                <c:pt idx="23">
                  <c:v>136780</c:v>
                </c:pt>
                <c:pt idx="24">
                  <c:v>135557</c:v>
                </c:pt>
                <c:pt idx="25">
                  <c:v>134740</c:v>
                </c:pt>
                <c:pt idx="26">
                  <c:v>125850</c:v>
                </c:pt>
                <c:pt idx="27">
                  <c:v>122850</c:v>
                </c:pt>
                <c:pt idx="28">
                  <c:v>121176</c:v>
                </c:pt>
                <c:pt idx="29">
                  <c:v>119921</c:v>
                </c:pt>
                <c:pt idx="30">
                  <c:v>116171</c:v>
                </c:pt>
                <c:pt idx="31">
                  <c:v>115380</c:v>
                </c:pt>
                <c:pt idx="32">
                  <c:v>115310</c:v>
                </c:pt>
                <c:pt idx="33">
                  <c:v>113978</c:v>
                </c:pt>
                <c:pt idx="34">
                  <c:v>111925</c:v>
                </c:pt>
                <c:pt idx="35">
                  <c:v>110381</c:v>
                </c:pt>
                <c:pt idx="36">
                  <c:v>110331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7-4C84-9982-5BA48B49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8837904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aseline="0">
                <a:solidFill>
                  <a:sysClr val="windowText" lastClr="000000"/>
                </a:solidFill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最終予算（百万円）</a:t>
                </a:r>
              </a:p>
            </c:rich>
          </c:tx>
          <c:layout>
            <c:manualLayout>
              <c:xMode val="edge"/>
              <c:yMode val="edge"/>
              <c:x val="3.4007396802672389E-2"/>
              <c:y val="2.82400741266278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588379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1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altLang="en-US"/>
                  <a:t>管理</a:t>
                </a:r>
                <a:r>
                  <a:rPr lang="ja-JP"/>
                  <a:t>戸数（戸）</a:t>
                </a:r>
              </a:p>
            </c:rich>
          </c:tx>
          <c:layout>
            <c:manualLayout>
              <c:xMode val="edge"/>
              <c:yMode val="edge"/>
              <c:x val="0.88950678040244979"/>
              <c:y val="3.1562590865211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774979663101924"/>
          <c:y val="0.90733914765680901"/>
          <c:w val="0.27631024815079935"/>
          <c:h val="4.98354249293432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>
        <a:alpha val="0"/>
      </a:srgbClr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1</xdr:row>
      <xdr:rowOff>163830</xdr:rowOff>
    </xdr:from>
    <xdr:to>
      <xdr:col>53</xdr:col>
      <xdr:colOff>64770</xdr:colOff>
      <xdr:row>34</xdr:row>
      <xdr:rowOff>123264</xdr:rowOff>
    </xdr:to>
    <xdr:graphicFrame macro="">
      <xdr:nvGraphicFramePr>
        <xdr:cNvPr id="1304" name="グラフ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71941</xdr:colOff>
      <xdr:row>31</xdr:row>
      <xdr:rowOff>113403</xdr:rowOff>
    </xdr:from>
    <xdr:to>
      <xdr:col>50</xdr:col>
      <xdr:colOff>134806</xdr:colOff>
      <xdr:row>32</xdr:row>
      <xdr:rowOff>140073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72088" y="6153374"/>
          <a:ext cx="567130" cy="2171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当初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49</xdr:col>
      <xdr:colOff>89198</xdr:colOff>
      <xdr:row>31</xdr:row>
      <xdr:rowOff>90186</xdr:rowOff>
    </xdr:from>
    <xdr:ext cx="607860" cy="62017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25522" y="6130157"/>
          <a:ext cx="607860" cy="620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85" zoomScaleNormal="100" zoomScaleSheetLayoutView="85" workbookViewId="0">
      <selection activeCell="A2" sqref="A2"/>
    </sheetView>
  </sheetViews>
  <sheetFormatPr defaultRowHeight="13" x14ac:dyDescent="0.2"/>
  <cols>
    <col min="1" max="56" width="2.453125" customWidth="1"/>
  </cols>
  <sheetData>
    <row r="1" spans="1:14" s="45" customFormat="1" ht="26.25" customHeight="1" x14ac:dyDescent="0.2">
      <c r="A1" s="47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" customHeight="1" x14ac:dyDescent="0.2"/>
    <row r="3" spans="1:14" ht="15" customHeight="1" x14ac:dyDescent="0.2"/>
    <row r="4" spans="1:14" ht="15" customHeight="1" x14ac:dyDescent="0.2"/>
    <row r="5" spans="1:14" ht="15" customHeight="1" x14ac:dyDescent="0.2"/>
    <row r="6" spans="1:14" ht="15" customHeight="1" x14ac:dyDescent="0.2"/>
    <row r="7" spans="1:14" ht="15" customHeight="1" x14ac:dyDescent="0.2"/>
    <row r="8" spans="1:14" ht="15" customHeight="1" x14ac:dyDescent="0.2"/>
    <row r="9" spans="1:14" ht="15" customHeight="1" x14ac:dyDescent="0.2"/>
    <row r="10" spans="1:14" ht="15" customHeight="1" x14ac:dyDescent="0.2"/>
    <row r="11" spans="1:14" ht="15" customHeight="1" x14ac:dyDescent="0.2"/>
    <row r="12" spans="1:14" ht="15" customHeight="1" x14ac:dyDescent="0.2"/>
    <row r="13" spans="1:14" ht="15" customHeight="1" x14ac:dyDescent="0.2"/>
    <row r="14" spans="1:14" ht="15" customHeight="1" x14ac:dyDescent="0.2"/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sheetProtection algorithmName="SHA-512" hashValue="MBMCJ7wBeeWF5VRyP9NpvYPC/OF7sc2TYYrhJNKy+7hbZM1BNl8ErBMa1oTBgKitW8rTDwGpsUCgK8EO3w0EWw==" saltValue="/cya9F0tSO0H6r5iINuwmA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view="pageBreakPreview" zoomScale="85" zoomScaleNormal="100" zoomScaleSheetLayoutView="85" workbookViewId="0">
      <pane xSplit="2" ySplit="4" topLeftCell="C5" activePane="bottomRight" state="frozen"/>
      <selection activeCell="BG32" sqref="BG32"/>
      <selection pane="topRight" activeCell="BG32" sqref="BG32"/>
      <selection pane="bottomLeft" activeCell="BG32" sqref="BG32"/>
      <selection pane="bottomRight" activeCell="B1" sqref="B1:L1"/>
    </sheetView>
  </sheetViews>
  <sheetFormatPr defaultColWidth="9" defaultRowHeight="13" x14ac:dyDescent="0.2"/>
  <cols>
    <col min="1" max="1" width="1.08984375" style="1" customWidth="1"/>
    <col min="2" max="2" width="23.90625" style="1" customWidth="1"/>
    <col min="3" max="3" width="15.90625" style="1" customWidth="1"/>
    <col min="4" max="4" width="6.36328125" style="2" customWidth="1"/>
    <col min="5" max="5" width="15.90625" style="1" customWidth="1"/>
    <col min="6" max="6" width="6.36328125" style="2" customWidth="1"/>
    <col min="7" max="7" width="15.90625" style="1" customWidth="1"/>
    <col min="8" max="8" width="6.36328125" style="2" customWidth="1"/>
    <col min="9" max="9" width="15.90625" style="3" customWidth="1"/>
    <col min="10" max="10" width="6.36328125" style="3" customWidth="1"/>
    <col min="11" max="11" width="15.90625" style="4" customWidth="1"/>
    <col min="12" max="12" width="6.36328125" style="5" customWidth="1"/>
    <col min="13" max="16384" width="9" style="1"/>
  </cols>
  <sheetData>
    <row r="1" spans="2:12" ht="33" customHeight="1" x14ac:dyDescent="0.2">
      <c r="B1" s="94" t="s">
        <v>10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2:12" ht="12" customHeight="1" thickBot="1" x14ac:dyDescent="0.25"/>
    <row r="3" spans="2:12" ht="25.5" customHeight="1" x14ac:dyDescent="0.2">
      <c r="B3" s="95" t="s">
        <v>0</v>
      </c>
      <c r="C3" s="97" t="s">
        <v>1</v>
      </c>
      <c r="D3" s="98"/>
      <c r="E3" s="101" t="s">
        <v>2</v>
      </c>
      <c r="F3" s="102"/>
      <c r="G3" s="101" t="s">
        <v>3</v>
      </c>
      <c r="H3" s="105"/>
      <c r="I3" s="107" t="s">
        <v>4</v>
      </c>
      <c r="J3" s="108"/>
      <c r="K3" s="108"/>
      <c r="L3" s="109"/>
    </row>
    <row r="4" spans="2:12" ht="39" customHeight="1" thickBot="1" x14ac:dyDescent="0.25">
      <c r="B4" s="96"/>
      <c r="C4" s="99"/>
      <c r="D4" s="100"/>
      <c r="E4" s="103"/>
      <c r="F4" s="104"/>
      <c r="G4" s="103"/>
      <c r="H4" s="106"/>
      <c r="I4" s="110" t="s">
        <v>60</v>
      </c>
      <c r="J4" s="111"/>
      <c r="K4" s="112" t="s">
        <v>5</v>
      </c>
      <c r="L4" s="113"/>
    </row>
    <row r="5" spans="2:12" s="23" customFormat="1" ht="17.149999999999999" customHeight="1" x14ac:dyDescent="0.2">
      <c r="B5" s="67"/>
      <c r="C5" s="68"/>
      <c r="D5" s="69" t="s">
        <v>7</v>
      </c>
      <c r="E5" s="70"/>
      <c r="F5" s="71" t="s">
        <v>8</v>
      </c>
      <c r="G5" s="70"/>
      <c r="H5" s="72" t="s">
        <v>8</v>
      </c>
      <c r="I5" s="73"/>
      <c r="J5" s="74" t="s">
        <v>8</v>
      </c>
      <c r="K5" s="75"/>
      <c r="L5" s="76" t="s">
        <v>8</v>
      </c>
    </row>
    <row r="6" spans="2:12" ht="20.149999999999999" customHeight="1" x14ac:dyDescent="0.2">
      <c r="B6" s="36" t="s">
        <v>16</v>
      </c>
      <c r="C6" s="37">
        <v>25941</v>
      </c>
      <c r="D6" s="38"/>
      <c r="E6" s="37">
        <v>1749</v>
      </c>
      <c r="F6" s="38"/>
      <c r="G6" s="37">
        <v>125222</v>
      </c>
      <c r="H6" s="39"/>
      <c r="I6" s="22"/>
      <c r="J6" s="12"/>
      <c r="K6" s="18">
        <v>125222</v>
      </c>
      <c r="L6" s="38"/>
    </row>
    <row r="7" spans="2:12" ht="20.149999999999999" customHeight="1" x14ac:dyDescent="0.2">
      <c r="B7" s="41" t="s">
        <v>45</v>
      </c>
      <c r="C7" s="9">
        <v>47206</v>
      </c>
      <c r="D7" s="19"/>
      <c r="E7" s="9">
        <v>2546</v>
      </c>
      <c r="F7" s="19"/>
      <c r="G7" s="9">
        <v>127636</v>
      </c>
      <c r="H7" s="10"/>
      <c r="I7" s="11">
        <v>591</v>
      </c>
      <c r="J7" s="12"/>
      <c r="K7" s="18">
        <v>128227</v>
      </c>
      <c r="L7" s="19"/>
    </row>
    <row r="8" spans="2:12" ht="20.149999999999999" customHeight="1" x14ac:dyDescent="0.2">
      <c r="B8" s="41" t="s">
        <v>46</v>
      </c>
      <c r="C8" s="9">
        <v>48317</v>
      </c>
      <c r="D8" s="19"/>
      <c r="E8" s="9">
        <v>2221</v>
      </c>
      <c r="F8" s="19"/>
      <c r="G8" s="9">
        <v>131896</v>
      </c>
      <c r="H8" s="10"/>
      <c r="I8" s="11">
        <v>2012</v>
      </c>
      <c r="J8" s="12"/>
      <c r="K8" s="18">
        <v>133908</v>
      </c>
      <c r="L8" s="19"/>
    </row>
    <row r="9" spans="2:12" ht="20.149999999999999" customHeight="1" x14ac:dyDescent="0.2">
      <c r="B9" s="41" t="s">
        <v>47</v>
      </c>
      <c r="C9" s="9">
        <v>23914</v>
      </c>
      <c r="D9" s="19"/>
      <c r="E9" s="9">
        <v>1505</v>
      </c>
      <c r="F9" s="19"/>
      <c r="G9" s="9">
        <v>135977</v>
      </c>
      <c r="H9" s="10"/>
      <c r="I9" s="11">
        <v>2262</v>
      </c>
      <c r="J9" s="12"/>
      <c r="K9" s="18">
        <v>138239</v>
      </c>
      <c r="L9" s="15"/>
    </row>
    <row r="10" spans="2:12" ht="20.149999999999999" customHeight="1" x14ac:dyDescent="0.2">
      <c r="B10" s="41" t="s">
        <v>35</v>
      </c>
      <c r="C10" s="9">
        <v>21198</v>
      </c>
      <c r="D10" s="19"/>
      <c r="E10" s="20">
        <v>958</v>
      </c>
      <c r="F10" s="19"/>
      <c r="G10" s="9">
        <v>136598</v>
      </c>
      <c r="H10" s="21"/>
      <c r="I10" s="22">
        <v>2262</v>
      </c>
      <c r="J10" s="12"/>
      <c r="K10" s="18">
        <f>G10+I10</f>
        <v>138860</v>
      </c>
      <c r="L10" s="42"/>
    </row>
    <row r="11" spans="2:12" ht="20.149999999999999" customHeight="1" x14ac:dyDescent="0.2">
      <c r="B11" s="41" t="s">
        <v>36</v>
      </c>
      <c r="C11" s="9">
        <v>29682</v>
      </c>
      <c r="D11" s="19"/>
      <c r="E11" s="20">
        <v>1260</v>
      </c>
      <c r="F11" s="19"/>
      <c r="G11" s="9">
        <v>136369</v>
      </c>
      <c r="H11" s="21"/>
      <c r="I11" s="22">
        <v>2262</v>
      </c>
      <c r="J11" s="12"/>
      <c r="K11" s="18">
        <f>G11+I11</f>
        <v>138631</v>
      </c>
      <c r="L11" s="42"/>
    </row>
    <row r="12" spans="2:12" ht="20.149999999999999" customHeight="1" x14ac:dyDescent="0.2">
      <c r="B12" s="41" t="s">
        <v>37</v>
      </c>
      <c r="C12" s="9">
        <v>17154</v>
      </c>
      <c r="D12" s="19"/>
      <c r="E12" s="20">
        <v>2195</v>
      </c>
      <c r="F12" s="19"/>
      <c r="G12" s="9">
        <v>135842</v>
      </c>
      <c r="H12" s="21"/>
      <c r="I12" s="22">
        <v>2262</v>
      </c>
      <c r="J12" s="12"/>
      <c r="K12" s="18">
        <v>138104</v>
      </c>
      <c r="L12" s="42"/>
    </row>
    <row r="13" spans="2:12" ht="20.149999999999999" customHeight="1" x14ac:dyDescent="0.2">
      <c r="B13" s="41" t="s">
        <v>38</v>
      </c>
      <c r="C13" s="9">
        <v>23459</v>
      </c>
      <c r="D13" s="19"/>
      <c r="E13" s="20">
        <v>1164</v>
      </c>
      <c r="F13" s="19"/>
      <c r="G13" s="9">
        <v>136215</v>
      </c>
      <c r="H13" s="19"/>
      <c r="I13" s="11">
        <v>2262</v>
      </c>
      <c r="J13" s="17"/>
      <c r="K13" s="46">
        <f>G13+I13</f>
        <v>138477</v>
      </c>
      <c r="L13" s="19"/>
    </row>
    <row r="14" spans="2:12" ht="20.149999999999999" customHeight="1" x14ac:dyDescent="0.2">
      <c r="B14" s="41" t="s">
        <v>39</v>
      </c>
      <c r="C14" s="49">
        <v>27120</v>
      </c>
      <c r="D14" s="50"/>
      <c r="E14" s="51">
        <v>1414</v>
      </c>
      <c r="F14" s="50"/>
      <c r="G14" s="49">
        <v>136780</v>
      </c>
      <c r="H14" s="50"/>
      <c r="I14" s="52">
        <v>2262</v>
      </c>
      <c r="J14" s="53"/>
      <c r="K14" s="25">
        <f>G14+I14</f>
        <v>139042</v>
      </c>
      <c r="L14" s="50"/>
    </row>
    <row r="15" spans="2:12" ht="20.149999999999999" customHeight="1" x14ac:dyDescent="0.2">
      <c r="B15" s="41" t="s">
        <v>40</v>
      </c>
      <c r="C15" s="9">
        <v>13650</v>
      </c>
      <c r="D15" s="19"/>
      <c r="E15" s="20">
        <v>768</v>
      </c>
      <c r="F15" s="19"/>
      <c r="G15" s="9">
        <v>135557</v>
      </c>
      <c r="H15" s="19"/>
      <c r="I15" s="11">
        <v>2262</v>
      </c>
      <c r="J15" s="17"/>
      <c r="K15" s="46">
        <f>G15+I15</f>
        <v>137819</v>
      </c>
      <c r="L15" s="19"/>
    </row>
    <row r="16" spans="2:12" ht="20.149999999999999" customHeight="1" x14ac:dyDescent="0.2">
      <c r="B16" s="41" t="s">
        <v>41</v>
      </c>
      <c r="C16" s="9">
        <v>12884</v>
      </c>
      <c r="D16" s="19"/>
      <c r="E16" s="20">
        <v>801</v>
      </c>
      <c r="F16" s="19"/>
      <c r="G16" s="9">
        <v>134740</v>
      </c>
      <c r="H16" s="19"/>
      <c r="I16" s="11">
        <v>2262</v>
      </c>
      <c r="J16" s="17"/>
      <c r="K16" s="46">
        <f>G16+I16</f>
        <v>137002</v>
      </c>
      <c r="L16" s="19"/>
    </row>
    <row r="17" spans="2:12" ht="20.149999999999999" customHeight="1" x14ac:dyDescent="0.2">
      <c r="B17" s="41" t="s">
        <v>42</v>
      </c>
      <c r="C17" s="9">
        <v>26609</v>
      </c>
      <c r="D17" s="19"/>
      <c r="E17" s="20">
        <v>1124</v>
      </c>
      <c r="F17" s="19"/>
      <c r="G17" s="9">
        <v>125850</v>
      </c>
      <c r="H17" s="19"/>
      <c r="I17" s="11">
        <v>1977</v>
      </c>
      <c r="J17" s="17"/>
      <c r="K17" s="46">
        <f>G17+I17</f>
        <v>127827</v>
      </c>
      <c r="L17" s="19"/>
    </row>
    <row r="18" spans="2:12" ht="20.149999999999999" customHeight="1" x14ac:dyDescent="0.2">
      <c r="B18" s="41" t="s">
        <v>43</v>
      </c>
      <c r="C18" s="9">
        <v>12737</v>
      </c>
      <c r="D18" s="19"/>
      <c r="E18" s="20">
        <v>1696</v>
      </c>
      <c r="F18" s="19"/>
      <c r="G18" s="9">
        <v>122850</v>
      </c>
      <c r="H18" s="77"/>
      <c r="I18" s="11">
        <v>1977</v>
      </c>
      <c r="J18" s="17"/>
      <c r="K18" s="46">
        <v>124827</v>
      </c>
      <c r="L18" s="19"/>
    </row>
    <row r="19" spans="2:12" ht="20.149999999999999" customHeight="1" x14ac:dyDescent="0.2">
      <c r="B19" s="41" t="s">
        <v>44</v>
      </c>
      <c r="C19" s="37">
        <f>14543.3+3411.4</f>
        <v>17954.7</v>
      </c>
      <c r="D19" s="38"/>
      <c r="E19" s="78">
        <v>1261</v>
      </c>
      <c r="F19" s="38"/>
      <c r="G19" s="37">
        <v>121176</v>
      </c>
      <c r="H19" s="79"/>
      <c r="I19" s="22">
        <v>1977</v>
      </c>
      <c r="J19" s="12"/>
      <c r="K19" s="18">
        <f t="shared" ref="K19:K26" si="0">G19+I19</f>
        <v>123153</v>
      </c>
      <c r="L19" s="38"/>
    </row>
    <row r="20" spans="2:12" ht="20.149999999999999" customHeight="1" x14ac:dyDescent="0.2">
      <c r="B20" s="54" t="s">
        <v>48</v>
      </c>
      <c r="C20" s="9">
        <f>27551.854-2565.343+4055.5</f>
        <v>29042.010999999999</v>
      </c>
      <c r="D20" s="19"/>
      <c r="E20" s="20">
        <v>0</v>
      </c>
      <c r="F20" s="19"/>
      <c r="G20" s="9">
        <v>119921</v>
      </c>
      <c r="H20" s="21"/>
      <c r="I20" s="22">
        <v>1977</v>
      </c>
      <c r="J20" s="12"/>
      <c r="K20" s="18">
        <f t="shared" si="0"/>
        <v>121898</v>
      </c>
      <c r="L20" s="38"/>
    </row>
    <row r="21" spans="2:12" ht="20.149999999999999" customHeight="1" x14ac:dyDescent="0.2">
      <c r="B21" s="54" t="s">
        <v>53</v>
      </c>
      <c r="C21" s="9">
        <v>14452.115</v>
      </c>
      <c r="D21" s="19"/>
      <c r="E21" s="20">
        <v>745</v>
      </c>
      <c r="F21" s="19"/>
      <c r="G21" s="9">
        <v>116171</v>
      </c>
      <c r="H21" s="21"/>
      <c r="I21" s="22">
        <v>1937</v>
      </c>
      <c r="J21" s="12"/>
      <c r="K21" s="18">
        <f t="shared" si="0"/>
        <v>118108</v>
      </c>
      <c r="L21" s="38"/>
    </row>
    <row r="22" spans="2:12" ht="20.149999999999999" customHeight="1" x14ac:dyDescent="0.2">
      <c r="B22" s="56" t="s">
        <v>56</v>
      </c>
      <c r="C22" s="60">
        <v>20903.839</v>
      </c>
      <c r="D22" s="58"/>
      <c r="E22" s="61">
        <v>589</v>
      </c>
      <c r="F22" s="58"/>
      <c r="G22" s="60">
        <v>115380</v>
      </c>
      <c r="H22" s="66"/>
      <c r="I22" s="11">
        <v>1937</v>
      </c>
      <c r="J22" s="17"/>
      <c r="K22" s="18">
        <f t="shared" si="0"/>
        <v>117317</v>
      </c>
      <c r="L22" s="19"/>
    </row>
    <row r="23" spans="2:12" ht="20.149999999999999" customHeight="1" x14ac:dyDescent="0.2">
      <c r="B23" s="56" t="s">
        <v>57</v>
      </c>
      <c r="C23" s="60">
        <v>17717.713</v>
      </c>
      <c r="D23" s="58"/>
      <c r="E23" s="61">
        <v>604</v>
      </c>
      <c r="F23" s="58"/>
      <c r="G23" s="60">
        <v>115310</v>
      </c>
      <c r="H23" s="66"/>
      <c r="I23" s="82">
        <v>1937</v>
      </c>
      <c r="J23" s="83"/>
      <c r="K23" s="65">
        <f t="shared" si="0"/>
        <v>117247</v>
      </c>
      <c r="L23" s="50"/>
    </row>
    <row r="24" spans="2:12" ht="21.9" customHeight="1" x14ac:dyDescent="0.2">
      <c r="B24" s="54" t="s">
        <v>58</v>
      </c>
      <c r="C24" s="9">
        <v>8355.8639999999996</v>
      </c>
      <c r="D24" s="19"/>
      <c r="E24" s="20">
        <v>0</v>
      </c>
      <c r="F24" s="19"/>
      <c r="G24" s="9">
        <v>113978</v>
      </c>
      <c r="H24" s="21"/>
      <c r="I24" s="11">
        <v>1817</v>
      </c>
      <c r="J24" s="17"/>
      <c r="K24" s="84">
        <f t="shared" si="0"/>
        <v>115795</v>
      </c>
      <c r="L24" s="19"/>
    </row>
    <row r="25" spans="2:12" ht="21.9" customHeight="1" x14ac:dyDescent="0.2">
      <c r="B25" s="54" t="s">
        <v>63</v>
      </c>
      <c r="C25" s="9">
        <v>8334</v>
      </c>
      <c r="D25" s="19"/>
      <c r="E25" s="20">
        <v>229</v>
      </c>
      <c r="F25" s="19"/>
      <c r="G25" s="9">
        <v>111925</v>
      </c>
      <c r="H25" s="21"/>
      <c r="I25" s="22">
        <v>1817</v>
      </c>
      <c r="J25" s="12"/>
      <c r="K25" s="90">
        <f t="shared" si="0"/>
        <v>113742</v>
      </c>
      <c r="L25" s="38"/>
    </row>
    <row r="26" spans="2:12" ht="21.9" customHeight="1" x14ac:dyDescent="0.2">
      <c r="B26" s="54" t="s">
        <v>66</v>
      </c>
      <c r="C26" s="9">
        <v>10117</v>
      </c>
      <c r="D26" s="19"/>
      <c r="E26" s="9">
        <v>140</v>
      </c>
      <c r="F26" s="19"/>
      <c r="G26" s="9">
        <v>110381</v>
      </c>
      <c r="H26" s="21"/>
      <c r="I26" s="22">
        <v>1817</v>
      </c>
      <c r="J26" s="12"/>
      <c r="K26" s="90">
        <f t="shared" si="0"/>
        <v>112198</v>
      </c>
      <c r="L26" s="38"/>
    </row>
    <row r="27" spans="2:12" ht="17.149999999999999" customHeight="1" x14ac:dyDescent="0.2">
      <c r="B27" s="91"/>
      <c r="C27" s="49" t="s">
        <v>50</v>
      </c>
      <c r="D27" s="50"/>
      <c r="E27" s="51" t="s">
        <v>51</v>
      </c>
      <c r="F27" s="71"/>
      <c r="G27" s="92" t="s">
        <v>69</v>
      </c>
      <c r="H27" s="93"/>
      <c r="I27" s="82"/>
      <c r="J27" s="83"/>
      <c r="K27" s="25"/>
      <c r="L27" s="80"/>
    </row>
    <row r="28" spans="2:12" ht="21.9" customHeight="1" thickBot="1" x14ac:dyDescent="0.25">
      <c r="B28" s="89" t="s">
        <v>68</v>
      </c>
      <c r="C28" s="85">
        <v>14832</v>
      </c>
      <c r="D28" s="86"/>
      <c r="E28" s="85">
        <v>396</v>
      </c>
      <c r="F28" s="86"/>
      <c r="G28" s="85">
        <v>110331</v>
      </c>
      <c r="H28" s="88"/>
      <c r="I28" s="22">
        <v>1817</v>
      </c>
      <c r="J28" s="12"/>
      <c r="K28" s="90">
        <v>112148</v>
      </c>
      <c r="L28" s="38"/>
    </row>
    <row r="29" spans="2:12" ht="17.149999999999999" customHeight="1" x14ac:dyDescent="0.2">
      <c r="B29" s="55" t="s">
        <v>6</v>
      </c>
      <c r="C29" s="62"/>
      <c r="D29" s="8"/>
      <c r="E29" s="7"/>
      <c r="F29" s="8"/>
      <c r="G29" s="7"/>
      <c r="H29" s="8"/>
      <c r="I29" s="63"/>
      <c r="J29" s="63"/>
      <c r="K29" s="64"/>
      <c r="L29" s="81"/>
    </row>
    <row r="30" spans="2:12" ht="17.149999999999999" customHeight="1" x14ac:dyDescent="0.2">
      <c r="B30" s="55" t="s">
        <v>65</v>
      </c>
      <c r="C30" s="7"/>
      <c r="D30" s="8"/>
      <c r="E30" s="7"/>
      <c r="F30" s="8"/>
      <c r="G30" s="7"/>
      <c r="H30" s="8"/>
      <c r="I30" s="63"/>
      <c r="J30" s="63"/>
      <c r="K30" s="64"/>
      <c r="L30" s="81"/>
    </row>
    <row r="31" spans="2:12" ht="17.149999999999999" customHeight="1" x14ac:dyDescent="0.2">
      <c r="B31" s="55" t="s">
        <v>62</v>
      </c>
      <c r="C31" s="7"/>
      <c r="D31" s="8"/>
      <c r="E31" s="7"/>
      <c r="F31" s="8"/>
      <c r="G31" s="7"/>
      <c r="H31" s="8"/>
      <c r="I31" s="63"/>
      <c r="J31" s="63"/>
      <c r="K31" s="64"/>
      <c r="L31" s="81"/>
    </row>
    <row r="32" spans="2:12" ht="17.149999999999999" customHeight="1" x14ac:dyDescent="0.2">
      <c r="B32" s="55" t="s">
        <v>67</v>
      </c>
      <c r="C32" s="7"/>
      <c r="D32" s="8"/>
      <c r="E32" s="7"/>
      <c r="F32" s="8"/>
      <c r="G32" s="7"/>
      <c r="H32" s="8"/>
      <c r="I32" s="63"/>
      <c r="J32" s="63"/>
      <c r="K32" s="64"/>
      <c r="L32" s="81"/>
    </row>
    <row r="33" spans="2:12" ht="17.149999999999999" customHeight="1" x14ac:dyDescent="0.2">
      <c r="B33" s="55" t="s">
        <v>55</v>
      </c>
      <c r="C33" s="7"/>
      <c r="D33" s="8"/>
      <c r="E33" s="7"/>
      <c r="F33" s="8"/>
      <c r="G33" s="7"/>
      <c r="H33" s="8"/>
      <c r="I33" s="63"/>
      <c r="J33" s="63"/>
      <c r="K33" s="64"/>
      <c r="L33" s="81"/>
    </row>
    <row r="34" spans="2:12" ht="17.149999999999999" customHeight="1" x14ac:dyDescent="0.2">
      <c r="B34" s="55"/>
      <c r="C34" s="7"/>
      <c r="D34" s="8"/>
      <c r="E34" s="7"/>
      <c r="F34" s="8"/>
      <c r="G34" s="7"/>
      <c r="H34" s="8"/>
      <c r="I34" s="63"/>
      <c r="J34" s="63"/>
      <c r="K34" s="64"/>
    </row>
    <row r="35" spans="2:12" ht="17.149999999999999" customHeight="1" x14ac:dyDescent="0.2">
      <c r="B35" s="55"/>
      <c r="C35" s="7"/>
      <c r="D35" s="8"/>
      <c r="E35" s="7"/>
      <c r="F35" s="8"/>
      <c r="G35" s="7"/>
      <c r="H35" s="8"/>
      <c r="I35" s="63"/>
      <c r="J35" s="63"/>
      <c r="K35" s="64"/>
    </row>
  </sheetData>
  <sheetProtection algorithmName="SHA-512" hashValue="JpDenFcHNkL3gurmaF/UxhGVfAFOXS+qdbdGcCPgLtO9gR1T2SspY0pyvHgMFSJie/uuSE9EUIutagkzrcjkHQ==" saltValue="wUckgX43AYpOB/Ehjw/lLg==" spinCount="100000" sheet="1" objects="1" scenarios="1"/>
  <mergeCells count="9">
    <mergeCell ref="G27:H27"/>
    <mergeCell ref="B1:L1"/>
    <mergeCell ref="B3:B4"/>
    <mergeCell ref="C3:D4"/>
    <mergeCell ref="E3:F4"/>
    <mergeCell ref="G3:H4"/>
    <mergeCell ref="I3:L3"/>
    <mergeCell ref="I4:J4"/>
    <mergeCell ref="K4:L4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7"/>
  <sheetViews>
    <sheetView view="pageBreakPreview" zoomScale="85" zoomScaleNormal="100" workbookViewId="0">
      <pane xSplit="2" ySplit="4" topLeftCell="C20" activePane="bottomRight" state="frozen"/>
      <selection activeCell="BE14" sqref="BE14"/>
      <selection pane="topRight" activeCell="BE14" sqref="BE14"/>
      <selection pane="bottomLeft" activeCell="BE14" sqref="BE14"/>
      <selection pane="bottomRight" activeCell="I44" sqref="I44"/>
    </sheetView>
  </sheetViews>
  <sheetFormatPr defaultColWidth="9" defaultRowHeight="13" x14ac:dyDescent="0.2"/>
  <cols>
    <col min="1" max="1" width="1.08984375" style="1" customWidth="1"/>
    <col min="2" max="2" width="23.90625" style="1" customWidth="1"/>
    <col min="3" max="3" width="14.90625" style="1" customWidth="1"/>
    <col min="4" max="4" width="4.1796875" style="2" customWidth="1"/>
    <col min="5" max="5" width="14.90625" style="1" customWidth="1"/>
    <col min="6" max="6" width="4" style="2" customWidth="1"/>
    <col min="7" max="7" width="14.90625" style="1" customWidth="1"/>
    <col min="8" max="8" width="4.453125" style="2" customWidth="1"/>
    <col min="9" max="9" width="14.90625" style="3" customWidth="1"/>
    <col min="10" max="10" width="4" style="3" customWidth="1"/>
    <col min="11" max="11" width="14.90625" style="4" customWidth="1"/>
    <col min="12" max="12" width="4.6328125" style="5" customWidth="1"/>
    <col min="13" max="16384" width="9" style="1"/>
  </cols>
  <sheetData>
    <row r="1" spans="2:12" ht="25.5" x14ac:dyDescent="0.2">
      <c r="B1" s="6" t="s">
        <v>14</v>
      </c>
    </row>
    <row r="2" spans="2:12" ht="8.25" customHeight="1" thickBot="1" x14ac:dyDescent="0.25"/>
    <row r="3" spans="2:12" ht="22.5" customHeight="1" x14ac:dyDescent="0.2">
      <c r="B3" s="95" t="s">
        <v>0</v>
      </c>
      <c r="C3" s="97" t="s">
        <v>1</v>
      </c>
      <c r="D3" s="98"/>
      <c r="E3" s="101" t="s">
        <v>2</v>
      </c>
      <c r="F3" s="102"/>
      <c r="G3" s="101" t="s">
        <v>3</v>
      </c>
      <c r="H3" s="105"/>
      <c r="I3" s="107" t="s">
        <v>4</v>
      </c>
      <c r="J3" s="108"/>
      <c r="K3" s="108"/>
      <c r="L3" s="109"/>
    </row>
    <row r="4" spans="2:12" ht="35.25" customHeight="1" thickBot="1" x14ac:dyDescent="0.25">
      <c r="B4" s="96"/>
      <c r="C4" s="99"/>
      <c r="D4" s="100"/>
      <c r="E4" s="103"/>
      <c r="F4" s="104"/>
      <c r="G4" s="103"/>
      <c r="H4" s="106"/>
      <c r="I4" s="110" t="s">
        <v>9</v>
      </c>
      <c r="J4" s="111"/>
      <c r="K4" s="114" t="s">
        <v>5</v>
      </c>
      <c r="L4" s="115"/>
    </row>
    <row r="5" spans="2:12" s="23" customFormat="1" ht="14" x14ac:dyDescent="0.2">
      <c r="B5" s="27"/>
      <c r="C5" s="28"/>
      <c r="D5" s="29" t="s">
        <v>7</v>
      </c>
      <c r="E5" s="30"/>
      <c r="F5" s="31" t="s">
        <v>8</v>
      </c>
      <c r="G5" s="30"/>
      <c r="H5" s="32" t="s">
        <v>8</v>
      </c>
      <c r="I5" s="33"/>
      <c r="J5" s="34" t="s">
        <v>8</v>
      </c>
      <c r="K5" s="35"/>
      <c r="L5" s="24" t="s">
        <v>8</v>
      </c>
    </row>
    <row r="6" spans="2:12" ht="16.5" x14ac:dyDescent="0.2">
      <c r="B6" s="36" t="s">
        <v>15</v>
      </c>
      <c r="C6" s="37">
        <v>17171</v>
      </c>
      <c r="D6" s="38"/>
      <c r="E6" s="37">
        <v>9000</v>
      </c>
      <c r="F6" s="38"/>
      <c r="G6" s="37">
        <v>82489</v>
      </c>
      <c r="H6" s="39"/>
      <c r="I6" s="22"/>
      <c r="J6" s="12"/>
      <c r="K6" s="18">
        <v>82489</v>
      </c>
      <c r="L6" s="40"/>
    </row>
    <row r="7" spans="2:12" ht="16.5" x14ac:dyDescent="0.2">
      <c r="B7" s="41" t="s">
        <v>11</v>
      </c>
      <c r="C7" s="9">
        <v>10550</v>
      </c>
      <c r="D7" s="19"/>
      <c r="E7" s="9">
        <v>1576</v>
      </c>
      <c r="F7" s="19"/>
      <c r="G7" s="9">
        <v>114701</v>
      </c>
      <c r="H7" s="10"/>
      <c r="I7" s="11"/>
      <c r="J7" s="12"/>
      <c r="K7" s="18">
        <v>114701</v>
      </c>
      <c r="L7" s="19"/>
    </row>
    <row r="8" spans="2:12" ht="16.5" x14ac:dyDescent="0.2">
      <c r="B8" s="41" t="s">
        <v>12</v>
      </c>
      <c r="C8" s="9">
        <v>10652</v>
      </c>
      <c r="D8" s="19"/>
      <c r="E8" s="9">
        <v>1640</v>
      </c>
      <c r="F8" s="19"/>
      <c r="G8" s="9">
        <v>122551</v>
      </c>
      <c r="H8" s="10"/>
      <c r="I8" s="11"/>
      <c r="J8" s="12"/>
      <c r="K8" s="18">
        <v>122551</v>
      </c>
      <c r="L8" s="19"/>
    </row>
    <row r="9" spans="2:12" ht="16.5" x14ac:dyDescent="0.2">
      <c r="B9" s="41" t="s">
        <v>13</v>
      </c>
      <c r="C9" s="9">
        <v>14136</v>
      </c>
      <c r="D9" s="19"/>
      <c r="E9" s="9">
        <v>1539</v>
      </c>
      <c r="F9" s="19"/>
      <c r="G9" s="9">
        <v>124896</v>
      </c>
      <c r="H9" s="10"/>
      <c r="I9" s="11"/>
      <c r="J9" s="12"/>
      <c r="K9" s="18">
        <v>124896</v>
      </c>
      <c r="L9" s="19"/>
    </row>
    <row r="10" spans="2:12" ht="16.5" x14ac:dyDescent="0.2">
      <c r="B10" s="41" t="s">
        <v>16</v>
      </c>
      <c r="C10" s="9">
        <v>25941</v>
      </c>
      <c r="D10" s="19"/>
      <c r="E10" s="9">
        <v>1749</v>
      </c>
      <c r="F10" s="19"/>
      <c r="G10" s="9">
        <v>125222</v>
      </c>
      <c r="H10" s="10"/>
      <c r="I10" s="11"/>
      <c r="J10" s="12"/>
      <c r="K10" s="18">
        <v>125222</v>
      </c>
      <c r="L10" s="19"/>
    </row>
    <row r="11" spans="2:12" ht="16.5" x14ac:dyDescent="0.2">
      <c r="B11" s="41" t="s">
        <v>17</v>
      </c>
      <c r="C11" s="9">
        <v>30815</v>
      </c>
      <c r="D11" s="19"/>
      <c r="E11" s="9">
        <v>1823</v>
      </c>
      <c r="F11" s="19"/>
      <c r="G11" s="9">
        <v>126202</v>
      </c>
      <c r="H11" s="10"/>
      <c r="I11" s="11">
        <v>50</v>
      </c>
      <c r="J11" s="12"/>
      <c r="K11" s="18">
        <v>126252</v>
      </c>
      <c r="L11" s="19"/>
    </row>
    <row r="12" spans="2:12" ht="16.5" x14ac:dyDescent="0.2">
      <c r="B12" s="41" t="s">
        <v>18</v>
      </c>
      <c r="C12" s="9">
        <v>32785</v>
      </c>
      <c r="D12" s="19"/>
      <c r="E12" s="9">
        <v>2088</v>
      </c>
      <c r="F12" s="19"/>
      <c r="G12" s="9">
        <v>125893</v>
      </c>
      <c r="H12" s="10"/>
      <c r="I12" s="11">
        <v>182</v>
      </c>
      <c r="J12" s="12"/>
      <c r="K12" s="18">
        <v>126075</v>
      </c>
      <c r="L12" s="19"/>
    </row>
    <row r="13" spans="2:12" ht="16.5" x14ac:dyDescent="0.2">
      <c r="B13" s="41" t="s">
        <v>19</v>
      </c>
      <c r="C13" s="9">
        <v>43925</v>
      </c>
      <c r="D13" s="19"/>
      <c r="E13" s="9">
        <v>2279</v>
      </c>
      <c r="F13" s="19"/>
      <c r="G13" s="9">
        <v>126999</v>
      </c>
      <c r="H13" s="10"/>
      <c r="I13" s="11">
        <v>223</v>
      </c>
      <c r="J13" s="12"/>
      <c r="K13" s="18">
        <v>127222</v>
      </c>
      <c r="L13" s="19"/>
    </row>
    <row r="14" spans="2:12" ht="16.5" x14ac:dyDescent="0.2">
      <c r="B14" s="41" t="s">
        <v>20</v>
      </c>
      <c r="C14" s="9">
        <v>47206</v>
      </c>
      <c r="D14" s="19"/>
      <c r="E14" s="9">
        <v>2546</v>
      </c>
      <c r="F14" s="19"/>
      <c r="G14" s="9">
        <v>127636</v>
      </c>
      <c r="H14" s="10"/>
      <c r="I14" s="11">
        <v>591</v>
      </c>
      <c r="J14" s="12"/>
      <c r="K14" s="18">
        <v>128227</v>
      </c>
      <c r="L14" s="19"/>
    </row>
    <row r="15" spans="2:12" ht="16.5" x14ac:dyDescent="0.2">
      <c r="B15" s="41" t="s">
        <v>21</v>
      </c>
      <c r="C15" s="9">
        <v>37891</v>
      </c>
      <c r="D15" s="19"/>
      <c r="E15" s="9">
        <v>2182</v>
      </c>
      <c r="F15" s="19"/>
      <c r="G15" s="9">
        <v>128371</v>
      </c>
      <c r="H15" s="10"/>
      <c r="I15" s="11">
        <v>591</v>
      </c>
      <c r="J15" s="12"/>
      <c r="K15" s="18">
        <v>128962</v>
      </c>
      <c r="L15" s="19"/>
    </row>
    <row r="16" spans="2:12" ht="16.5" x14ac:dyDescent="0.2">
      <c r="B16" s="41" t="s">
        <v>22</v>
      </c>
      <c r="C16" s="9">
        <v>51110</v>
      </c>
      <c r="D16" s="19"/>
      <c r="E16" s="9">
        <v>2605</v>
      </c>
      <c r="F16" s="19"/>
      <c r="G16" s="9">
        <v>128779</v>
      </c>
      <c r="H16" s="10"/>
      <c r="I16" s="11">
        <v>803</v>
      </c>
      <c r="J16" s="12"/>
      <c r="K16" s="18">
        <v>129582</v>
      </c>
      <c r="L16" s="19"/>
    </row>
    <row r="17" spans="2:12" ht="16.5" x14ac:dyDescent="0.2">
      <c r="B17" s="41" t="s">
        <v>23</v>
      </c>
      <c r="C17" s="9">
        <v>47930</v>
      </c>
      <c r="D17" s="19"/>
      <c r="E17" s="9">
        <v>2100</v>
      </c>
      <c r="F17" s="19"/>
      <c r="G17" s="9">
        <v>130096</v>
      </c>
      <c r="H17" s="10"/>
      <c r="I17" s="11">
        <v>1298</v>
      </c>
      <c r="J17" s="12"/>
      <c r="K17" s="18">
        <v>131394</v>
      </c>
      <c r="L17" s="19"/>
    </row>
    <row r="18" spans="2:12" ht="16.5" x14ac:dyDescent="0.2">
      <c r="B18" s="41" t="s">
        <v>24</v>
      </c>
      <c r="C18" s="9">
        <v>45976</v>
      </c>
      <c r="D18" s="19"/>
      <c r="E18" s="9">
        <v>1799</v>
      </c>
      <c r="F18" s="43"/>
      <c r="G18" s="9">
        <v>131230</v>
      </c>
      <c r="H18" s="10"/>
      <c r="I18" s="11">
        <v>1771</v>
      </c>
      <c r="J18" s="12"/>
      <c r="K18" s="18">
        <v>133001</v>
      </c>
      <c r="L18" s="19"/>
    </row>
    <row r="19" spans="2:12" ht="16.5" x14ac:dyDescent="0.2">
      <c r="B19" s="41" t="s">
        <v>25</v>
      </c>
      <c r="C19" s="9">
        <v>48317</v>
      </c>
      <c r="D19" s="19"/>
      <c r="E19" s="9">
        <v>2221</v>
      </c>
      <c r="F19" s="19"/>
      <c r="G19" s="9">
        <v>131896</v>
      </c>
      <c r="H19" s="10"/>
      <c r="I19" s="11">
        <v>2012</v>
      </c>
      <c r="J19" s="12"/>
      <c r="K19" s="18">
        <v>133908</v>
      </c>
      <c r="L19" s="19"/>
    </row>
    <row r="20" spans="2:12" ht="16.5" x14ac:dyDescent="0.2">
      <c r="B20" s="41" t="s">
        <v>26</v>
      </c>
      <c r="C20" s="9">
        <v>39234</v>
      </c>
      <c r="D20" s="19"/>
      <c r="E20" s="9">
        <v>1715</v>
      </c>
      <c r="F20" s="19"/>
      <c r="G20" s="9">
        <v>132540</v>
      </c>
      <c r="H20" s="10"/>
      <c r="I20" s="11">
        <v>2138</v>
      </c>
      <c r="J20" s="12"/>
      <c r="K20" s="18">
        <v>134678</v>
      </c>
      <c r="L20" s="19"/>
    </row>
    <row r="21" spans="2:12" ht="16.5" x14ac:dyDescent="0.2">
      <c r="B21" s="41" t="s">
        <v>27</v>
      </c>
      <c r="C21" s="9">
        <v>25895</v>
      </c>
      <c r="D21" s="19"/>
      <c r="E21" s="9">
        <v>1772</v>
      </c>
      <c r="F21" s="19"/>
      <c r="G21" s="9">
        <v>133106</v>
      </c>
      <c r="H21" s="10"/>
      <c r="I21" s="11">
        <v>2262</v>
      </c>
      <c r="J21" s="12"/>
      <c r="K21" s="18">
        <v>135368</v>
      </c>
      <c r="L21" s="15"/>
    </row>
    <row r="22" spans="2:12" ht="16.5" x14ac:dyDescent="0.2">
      <c r="B22" s="41" t="s">
        <v>28</v>
      </c>
      <c r="C22" s="9">
        <v>20752</v>
      </c>
      <c r="D22" s="19"/>
      <c r="E22" s="9">
        <v>1760</v>
      </c>
      <c r="F22" s="19"/>
      <c r="G22" s="9">
        <v>134490</v>
      </c>
      <c r="H22" s="10"/>
      <c r="I22" s="11">
        <v>2262</v>
      </c>
      <c r="J22" s="12"/>
      <c r="K22" s="18">
        <v>136752</v>
      </c>
      <c r="L22" s="15"/>
    </row>
    <row r="23" spans="2:12" ht="16.5" x14ac:dyDescent="0.2">
      <c r="B23" s="41" t="s">
        <v>29</v>
      </c>
      <c r="C23" s="9">
        <v>24640</v>
      </c>
      <c r="D23" s="19"/>
      <c r="E23" s="9">
        <v>1595</v>
      </c>
      <c r="F23" s="19"/>
      <c r="G23" s="9">
        <v>135107</v>
      </c>
      <c r="H23" s="10"/>
      <c r="I23" s="11">
        <v>2262</v>
      </c>
      <c r="J23" s="12"/>
      <c r="K23" s="18">
        <v>137369</v>
      </c>
      <c r="L23" s="15"/>
    </row>
    <row r="24" spans="2:12" ht="16.5" x14ac:dyDescent="0.2">
      <c r="B24" s="41" t="s">
        <v>30</v>
      </c>
      <c r="C24" s="9">
        <v>23914</v>
      </c>
      <c r="D24" s="19"/>
      <c r="E24" s="9">
        <v>1505</v>
      </c>
      <c r="F24" s="19"/>
      <c r="G24" s="9">
        <v>135977</v>
      </c>
      <c r="H24" s="10"/>
      <c r="I24" s="11">
        <v>2262</v>
      </c>
      <c r="J24" s="12"/>
      <c r="K24" s="18">
        <v>138239</v>
      </c>
      <c r="L24" s="15"/>
    </row>
    <row r="25" spans="2:12" ht="16.5" x14ac:dyDescent="0.2">
      <c r="B25" s="41" t="s">
        <v>31</v>
      </c>
      <c r="C25" s="9">
        <v>18485</v>
      </c>
      <c r="D25" s="19"/>
      <c r="E25" s="9">
        <v>1512</v>
      </c>
      <c r="F25" s="19"/>
      <c r="G25" s="9">
        <v>135995</v>
      </c>
      <c r="H25" s="10"/>
      <c r="I25" s="11">
        <v>2262</v>
      </c>
      <c r="J25" s="12"/>
      <c r="K25" s="18">
        <v>138257</v>
      </c>
      <c r="L25" s="15"/>
    </row>
    <row r="26" spans="2:12" ht="16.5" x14ac:dyDescent="0.2">
      <c r="B26" s="41" t="s">
        <v>32</v>
      </c>
      <c r="C26" s="9">
        <v>20119</v>
      </c>
      <c r="D26" s="13"/>
      <c r="E26" s="14">
        <v>1805</v>
      </c>
      <c r="F26" s="15"/>
      <c r="G26" s="9">
        <v>136429</v>
      </c>
      <c r="H26" s="10"/>
      <c r="I26" s="11">
        <v>2262</v>
      </c>
      <c r="J26" s="12"/>
      <c r="K26" s="18">
        <v>138691</v>
      </c>
      <c r="L26" s="15"/>
    </row>
    <row r="27" spans="2:12" ht="16.5" x14ac:dyDescent="0.2">
      <c r="B27" s="41" t="s">
        <v>33</v>
      </c>
      <c r="C27" s="9">
        <v>23549</v>
      </c>
      <c r="D27" s="13"/>
      <c r="E27" s="14">
        <v>1696</v>
      </c>
      <c r="F27" s="15"/>
      <c r="G27" s="9">
        <v>136056</v>
      </c>
      <c r="H27" s="16"/>
      <c r="I27" s="11">
        <v>2262</v>
      </c>
      <c r="J27" s="17"/>
      <c r="K27" s="18">
        <v>138318</v>
      </c>
      <c r="L27" s="15"/>
    </row>
    <row r="28" spans="2:12" ht="16.5" x14ac:dyDescent="0.2">
      <c r="B28" s="41" t="s">
        <v>34</v>
      </c>
      <c r="C28" s="9">
        <v>20986</v>
      </c>
      <c r="D28" s="19"/>
      <c r="E28" s="20">
        <v>2877</v>
      </c>
      <c r="F28" s="19"/>
      <c r="G28" s="9">
        <v>135233</v>
      </c>
      <c r="H28" s="21"/>
      <c r="I28" s="22">
        <v>2262</v>
      </c>
      <c r="J28" s="12"/>
      <c r="K28" s="18">
        <v>137495</v>
      </c>
      <c r="L28" s="42"/>
    </row>
    <row r="29" spans="2:12" ht="16.5" x14ac:dyDescent="0.2">
      <c r="B29" s="41" t="s">
        <v>35</v>
      </c>
      <c r="C29" s="9">
        <v>21198</v>
      </c>
      <c r="D29" s="19"/>
      <c r="E29" s="20">
        <v>958</v>
      </c>
      <c r="F29" s="19"/>
      <c r="G29" s="9">
        <v>136598</v>
      </c>
      <c r="H29" s="21"/>
      <c r="I29" s="22">
        <v>2262</v>
      </c>
      <c r="J29" s="12"/>
      <c r="K29" s="18">
        <v>138860</v>
      </c>
      <c r="L29" s="42"/>
    </row>
    <row r="30" spans="2:12" ht="16.5" x14ac:dyDescent="0.2">
      <c r="B30" s="41" t="s">
        <v>36</v>
      </c>
      <c r="C30" s="9">
        <v>29682</v>
      </c>
      <c r="D30" s="19"/>
      <c r="E30" s="20">
        <v>1260</v>
      </c>
      <c r="F30" s="19"/>
      <c r="G30" s="9">
        <v>136369</v>
      </c>
      <c r="H30" s="21"/>
      <c r="I30" s="22">
        <v>2262</v>
      </c>
      <c r="J30" s="12"/>
      <c r="K30" s="18">
        <v>138631</v>
      </c>
      <c r="L30" s="42"/>
    </row>
    <row r="31" spans="2:12" ht="16.5" x14ac:dyDescent="0.2">
      <c r="B31" s="41" t="s">
        <v>37</v>
      </c>
      <c r="C31" s="9">
        <v>17154</v>
      </c>
      <c r="D31" s="19"/>
      <c r="E31" s="20">
        <v>2195</v>
      </c>
      <c r="F31" s="19"/>
      <c r="G31" s="9">
        <v>135842</v>
      </c>
      <c r="H31" s="21"/>
      <c r="I31" s="22">
        <v>2262</v>
      </c>
      <c r="J31" s="12"/>
      <c r="K31" s="18">
        <v>138104</v>
      </c>
      <c r="L31" s="42"/>
    </row>
    <row r="32" spans="2:12" ht="22.5" customHeight="1" x14ac:dyDescent="0.2">
      <c r="B32" s="41" t="s">
        <v>38</v>
      </c>
      <c r="C32" s="9">
        <v>23459</v>
      </c>
      <c r="D32" s="19"/>
      <c r="E32" s="20">
        <v>1164</v>
      </c>
      <c r="F32" s="19"/>
      <c r="G32" s="9">
        <v>136215</v>
      </c>
      <c r="H32" s="19"/>
      <c r="I32" s="11">
        <v>2262</v>
      </c>
      <c r="J32" s="17"/>
      <c r="K32" s="46">
        <f>G32+I32</f>
        <v>138477</v>
      </c>
      <c r="L32" s="19"/>
    </row>
    <row r="33" spans="2:12" ht="21" customHeight="1" x14ac:dyDescent="0.2">
      <c r="B33" s="48" t="s">
        <v>39</v>
      </c>
      <c r="C33" s="49">
        <v>27120</v>
      </c>
      <c r="D33" s="50"/>
      <c r="E33" s="51">
        <v>1414</v>
      </c>
      <c r="F33" s="50"/>
      <c r="G33" s="49">
        <v>136780</v>
      </c>
      <c r="H33" s="50"/>
      <c r="I33" s="52">
        <v>2262</v>
      </c>
      <c r="J33" s="53"/>
      <c r="K33" s="25">
        <f>G33+I33</f>
        <v>139042</v>
      </c>
      <c r="L33" s="50"/>
    </row>
    <row r="34" spans="2:12" ht="21" customHeight="1" x14ac:dyDescent="0.2">
      <c r="B34" s="54" t="s">
        <v>40</v>
      </c>
      <c r="C34" s="9">
        <v>13650</v>
      </c>
      <c r="D34" s="19"/>
      <c r="E34" s="20">
        <v>768</v>
      </c>
      <c r="F34" s="19"/>
      <c r="G34" s="9">
        <v>135557</v>
      </c>
      <c r="H34" s="19"/>
      <c r="I34" s="11">
        <v>2262</v>
      </c>
      <c r="J34" s="17"/>
      <c r="K34" s="46">
        <f>G34+I34</f>
        <v>137819</v>
      </c>
      <c r="L34" s="19"/>
    </row>
    <row r="35" spans="2:12" ht="18.75" customHeight="1" x14ac:dyDescent="0.2">
      <c r="B35" s="48" t="s">
        <v>41</v>
      </c>
      <c r="C35" s="49">
        <v>12884</v>
      </c>
      <c r="D35" s="50"/>
      <c r="E35" s="51">
        <v>801</v>
      </c>
      <c r="F35" s="50"/>
      <c r="G35" s="49">
        <v>134740</v>
      </c>
      <c r="H35" s="50"/>
      <c r="I35" s="22">
        <v>2262</v>
      </c>
      <c r="J35" s="12"/>
      <c r="K35" s="18">
        <f>G35+I35</f>
        <v>137002</v>
      </c>
      <c r="L35" s="38"/>
    </row>
    <row r="36" spans="2:12" ht="18.75" customHeight="1" x14ac:dyDescent="0.2">
      <c r="B36" s="54" t="s">
        <v>42</v>
      </c>
      <c r="C36" s="9">
        <v>26609</v>
      </c>
      <c r="D36" s="19"/>
      <c r="E36" s="20">
        <v>1124</v>
      </c>
      <c r="F36" s="19"/>
      <c r="G36" s="9">
        <v>125850</v>
      </c>
      <c r="H36" s="21"/>
      <c r="I36" s="11">
        <v>1977</v>
      </c>
      <c r="J36" s="17"/>
      <c r="K36" s="46">
        <f>G36+I36</f>
        <v>127827</v>
      </c>
      <c r="L36" s="19"/>
    </row>
    <row r="37" spans="2:12" ht="18.75" customHeight="1" x14ac:dyDescent="0.2">
      <c r="B37" s="54" t="s">
        <v>43</v>
      </c>
      <c r="C37" s="9">
        <v>12737</v>
      </c>
      <c r="D37" s="19"/>
      <c r="E37" s="20">
        <v>1696</v>
      </c>
      <c r="F37" s="19"/>
      <c r="G37" s="9">
        <v>122850</v>
      </c>
      <c r="H37" s="21"/>
      <c r="I37" s="11">
        <v>1977</v>
      </c>
      <c r="J37" s="17"/>
      <c r="K37" s="46">
        <v>124827</v>
      </c>
      <c r="L37" s="19"/>
    </row>
    <row r="38" spans="2:12" ht="18.75" customHeight="1" x14ac:dyDescent="0.2">
      <c r="B38" s="56" t="s">
        <v>44</v>
      </c>
      <c r="C38" s="60">
        <v>17954.7</v>
      </c>
      <c r="D38" s="58"/>
      <c r="E38" s="61">
        <v>1261</v>
      </c>
      <c r="F38" s="58"/>
      <c r="G38" s="60">
        <v>121176</v>
      </c>
      <c r="H38" s="57"/>
      <c r="I38" s="11">
        <v>1977</v>
      </c>
      <c r="J38" s="17"/>
      <c r="K38" s="46">
        <v>123153</v>
      </c>
      <c r="L38" s="19"/>
    </row>
    <row r="39" spans="2:12" ht="18.75" customHeight="1" x14ac:dyDescent="0.2">
      <c r="B39" s="56" t="s">
        <v>52</v>
      </c>
      <c r="C39" s="9">
        <f>27551.854-2565.343+4055.5</f>
        <v>29042.010999999999</v>
      </c>
      <c r="D39" s="19"/>
      <c r="E39" s="20">
        <v>0</v>
      </c>
      <c r="F39" s="58"/>
      <c r="G39" s="60">
        <v>119921</v>
      </c>
      <c r="H39" s="21"/>
      <c r="I39" s="11">
        <v>1977</v>
      </c>
      <c r="J39" s="17"/>
      <c r="K39" s="46">
        <v>121898</v>
      </c>
      <c r="L39" s="19"/>
    </row>
    <row r="40" spans="2:12" ht="18.75" customHeight="1" x14ac:dyDescent="0.2">
      <c r="B40" s="56" t="s">
        <v>53</v>
      </c>
      <c r="C40" s="9">
        <v>14452.115</v>
      </c>
      <c r="D40" s="19"/>
      <c r="E40" s="20">
        <v>745</v>
      </c>
      <c r="F40" s="58"/>
      <c r="G40" s="60">
        <v>116171</v>
      </c>
      <c r="H40" s="21"/>
      <c r="I40" s="11">
        <v>1937</v>
      </c>
      <c r="J40" s="17"/>
      <c r="K40" s="46">
        <v>118108</v>
      </c>
      <c r="L40" s="19"/>
    </row>
    <row r="41" spans="2:12" ht="18.75" customHeight="1" x14ac:dyDescent="0.2">
      <c r="B41" s="56" t="s">
        <v>56</v>
      </c>
      <c r="C41" s="9">
        <v>20903.839</v>
      </c>
      <c r="D41" s="19"/>
      <c r="E41" s="20">
        <v>589</v>
      </c>
      <c r="F41" s="19"/>
      <c r="G41" s="9">
        <v>115380</v>
      </c>
      <c r="H41" s="21"/>
      <c r="I41" s="11">
        <v>1937</v>
      </c>
      <c r="J41" s="17"/>
      <c r="K41" s="46">
        <v>117317</v>
      </c>
      <c r="L41" s="19"/>
    </row>
    <row r="42" spans="2:12" ht="18.75" customHeight="1" x14ac:dyDescent="0.2">
      <c r="B42" s="56" t="s">
        <v>57</v>
      </c>
      <c r="C42" s="60">
        <f>表!C23</f>
        <v>17717.713</v>
      </c>
      <c r="D42" s="58"/>
      <c r="E42" s="61">
        <f>表!E23</f>
        <v>604</v>
      </c>
      <c r="F42" s="58"/>
      <c r="G42" s="60">
        <f>表!G23</f>
        <v>115310</v>
      </c>
      <c r="H42" s="66"/>
      <c r="I42" s="11">
        <f>表!I23</f>
        <v>1937</v>
      </c>
      <c r="J42" s="17"/>
      <c r="K42" s="46">
        <f>表!K23</f>
        <v>117247</v>
      </c>
      <c r="L42" s="19"/>
    </row>
    <row r="43" spans="2:12" ht="18.75" customHeight="1" x14ac:dyDescent="0.2">
      <c r="B43" s="56" t="s">
        <v>59</v>
      </c>
      <c r="C43" s="60">
        <f>表!C24</f>
        <v>8355.8639999999996</v>
      </c>
      <c r="D43" s="58"/>
      <c r="E43" s="61">
        <f>表!E24</f>
        <v>0</v>
      </c>
      <c r="F43" s="58"/>
      <c r="G43" s="60">
        <f>表!G24</f>
        <v>113978</v>
      </c>
      <c r="H43" s="66"/>
      <c r="I43" s="11">
        <f>表!I24</f>
        <v>1817</v>
      </c>
      <c r="J43" s="83"/>
      <c r="K43" s="46">
        <f>表!K24</f>
        <v>115795</v>
      </c>
      <c r="L43" s="58"/>
    </row>
    <row r="44" spans="2:12" ht="18.75" customHeight="1" x14ac:dyDescent="0.2">
      <c r="B44" s="56" t="s">
        <v>63</v>
      </c>
      <c r="C44" s="60">
        <f>表!C25</f>
        <v>8334</v>
      </c>
      <c r="D44" s="19"/>
      <c r="E44" s="61">
        <f>表!E25</f>
        <v>229</v>
      </c>
      <c r="F44" s="19"/>
      <c r="G44" s="60">
        <f>表!G25</f>
        <v>111925</v>
      </c>
      <c r="H44" s="21"/>
      <c r="I44" s="11">
        <f>表!I25</f>
        <v>1817</v>
      </c>
      <c r="J44" s="17"/>
      <c r="K44" s="46">
        <f>表!K25</f>
        <v>113742</v>
      </c>
      <c r="L44" s="19"/>
    </row>
    <row r="45" spans="2:12" ht="18.75" customHeight="1" x14ac:dyDescent="0.2">
      <c r="B45" s="54" t="s">
        <v>66</v>
      </c>
      <c r="C45" s="9">
        <f>表!C26</f>
        <v>10117</v>
      </c>
      <c r="D45" s="19"/>
      <c r="E45" s="20">
        <f>表!E26</f>
        <v>140</v>
      </c>
      <c r="F45" s="19"/>
      <c r="G45" s="9">
        <f>表!G26</f>
        <v>110381</v>
      </c>
      <c r="H45" s="21"/>
      <c r="I45" s="11">
        <f>表!I26</f>
        <v>1817</v>
      </c>
      <c r="J45" s="17"/>
      <c r="K45" s="46">
        <f>表!K26</f>
        <v>112198</v>
      </c>
      <c r="L45" s="19"/>
    </row>
    <row r="46" spans="2:12" ht="18.75" customHeight="1" thickBot="1" x14ac:dyDescent="0.25">
      <c r="B46" s="48" t="s">
        <v>68</v>
      </c>
      <c r="C46" s="85">
        <f>表!C28</f>
        <v>14832</v>
      </c>
      <c r="D46" s="86"/>
      <c r="E46" s="87">
        <f>表!E28</f>
        <v>396</v>
      </c>
      <c r="F46" s="86"/>
      <c r="G46" s="85">
        <f>表!G28</f>
        <v>110331</v>
      </c>
      <c r="H46" s="88"/>
      <c r="I46" s="22">
        <f>表!I28</f>
        <v>1817</v>
      </c>
      <c r="J46" s="12"/>
      <c r="K46" s="18">
        <f>表!K28</f>
        <v>112148</v>
      </c>
      <c r="L46" s="38"/>
    </row>
    <row r="47" spans="2:12" ht="17.149999999999999" customHeight="1" x14ac:dyDescent="0.2">
      <c r="B47" s="59" t="s">
        <v>6</v>
      </c>
      <c r="C47" s="62"/>
      <c r="D47" s="8"/>
      <c r="E47" s="7"/>
      <c r="F47" s="8"/>
      <c r="G47" s="7"/>
      <c r="H47" s="8"/>
      <c r="I47" s="63"/>
      <c r="J47" s="63"/>
      <c r="K47" s="64"/>
    </row>
    <row r="48" spans="2:12" ht="17.149999999999999" customHeight="1" x14ac:dyDescent="0.2">
      <c r="B48" s="55" t="s">
        <v>64</v>
      </c>
      <c r="C48" s="7"/>
      <c r="D48" s="8"/>
      <c r="E48" s="7"/>
      <c r="F48" s="8"/>
      <c r="G48" s="7"/>
      <c r="H48" s="8"/>
      <c r="I48" s="63"/>
      <c r="J48" s="63"/>
      <c r="K48" s="64"/>
    </row>
    <row r="49" spans="2:11" ht="17.149999999999999" customHeight="1" x14ac:dyDescent="0.2">
      <c r="B49" s="26" t="s">
        <v>61</v>
      </c>
      <c r="C49" s="7"/>
      <c r="D49" s="8"/>
      <c r="E49" s="7"/>
      <c r="F49" s="8"/>
      <c r="G49" s="7"/>
      <c r="H49" s="8"/>
      <c r="I49" s="63"/>
      <c r="J49" s="63"/>
      <c r="K49" s="64"/>
    </row>
    <row r="50" spans="2:11" ht="17.149999999999999" customHeight="1" x14ac:dyDescent="0.2">
      <c r="B50" s="55" t="s">
        <v>49</v>
      </c>
      <c r="C50" s="7"/>
      <c r="D50" s="8"/>
      <c r="E50" s="7"/>
      <c r="F50" s="8"/>
      <c r="G50" s="7"/>
      <c r="H50" s="8"/>
      <c r="I50" s="63"/>
      <c r="J50" s="63"/>
      <c r="K50" s="64"/>
    </row>
    <row r="51" spans="2:11" ht="17.149999999999999" customHeight="1" x14ac:dyDescent="0.2">
      <c r="B51" s="55" t="s">
        <v>54</v>
      </c>
      <c r="C51" s="7"/>
      <c r="D51" s="8"/>
      <c r="E51" s="7"/>
      <c r="F51" s="8"/>
      <c r="G51" s="7"/>
      <c r="H51" s="8"/>
      <c r="I51" s="63"/>
      <c r="J51" s="63"/>
      <c r="K51" s="64"/>
    </row>
    <row r="52" spans="2:11" ht="17.149999999999999" customHeight="1" x14ac:dyDescent="0.2">
      <c r="B52" s="55"/>
      <c r="C52" s="7"/>
      <c r="D52" s="8"/>
      <c r="E52" s="7"/>
      <c r="F52" s="8"/>
      <c r="G52" s="7"/>
      <c r="H52" s="8"/>
      <c r="I52" s="63"/>
      <c r="J52" s="63"/>
      <c r="K52" s="64"/>
    </row>
    <row r="53" spans="2:11" ht="17.149999999999999" customHeight="1" x14ac:dyDescent="0.2">
      <c r="B53" s="55"/>
      <c r="C53" s="7"/>
      <c r="D53" s="8"/>
      <c r="E53" s="7"/>
      <c r="F53" s="8"/>
      <c r="G53" s="7"/>
      <c r="H53" s="8"/>
      <c r="I53" s="63"/>
      <c r="J53" s="63"/>
      <c r="K53" s="64"/>
    </row>
    <row r="54" spans="2:11" ht="14" x14ac:dyDescent="0.2">
      <c r="B54" s="26"/>
    </row>
    <row r="55" spans="2:11" ht="14" x14ac:dyDescent="0.2">
      <c r="B55" s="26"/>
    </row>
    <row r="56" spans="2:11" ht="14" x14ac:dyDescent="0.2">
      <c r="B56" s="26"/>
    </row>
    <row r="57" spans="2:11" ht="14" x14ac:dyDescent="0.2">
      <c r="B57" s="55"/>
      <c r="C57" s="7"/>
      <c r="D57" s="8"/>
      <c r="E57" s="7"/>
      <c r="F57" s="8"/>
      <c r="G57" s="7"/>
      <c r="H57" s="8"/>
    </row>
  </sheetData>
  <mergeCells count="7">
    <mergeCell ref="I3:L3"/>
    <mergeCell ref="I4:J4"/>
    <mergeCell ref="B3:B4"/>
    <mergeCell ref="C3:D4"/>
    <mergeCell ref="E3:F4"/>
    <mergeCell ref="G3:H4"/>
    <mergeCell ref="K4:L4"/>
  </mergeCells>
  <phoneticPr fontId="2"/>
  <printOptions horizontalCentered="1"/>
  <pageMargins left="0.78740157480314965" right="0.78740157480314965" top="0.98425196850393704" bottom="0.59055118110236227" header="0.19685039370078741" footer="0.19685039370078741"/>
  <pageSetup paperSize="9" scale="57" orientation="landscape" r:id="rId1"/>
  <headerFooter alignWithMargins="0"/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2024-08-30T04:01:50Z</cp:lastPrinted>
  <dcterms:created xsi:type="dcterms:W3CDTF">2006-08-14T04:51:22Z</dcterms:created>
  <dcterms:modified xsi:type="dcterms:W3CDTF">2025-08-29T11:04:31Z</dcterms:modified>
</cp:coreProperties>
</file>