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EC78836B-0A44-4023-9A64-2B659B865CE0}" xr6:coauthVersionLast="47" xr6:coauthVersionMax="47" xr10:uidLastSave="{00000000-0000-0000-0000-000000000000}"/>
  <workbookProtection workbookAlgorithmName="SHA-512" workbookHashValue="lGPZ4fL6xA5CNWa4JxcT4Q8tNg9BG4FWE6B2+upXjindMi0Km1wMvZiwuN5IWUGCsaBJeU9eKqanypn1Q3w1sQ==" workbookSaltValue="IijYc/jHBOP5jNYP5dzPTg==" workbookSpinCount="100000" lockStructure="1"/>
  <bookViews>
    <workbookView xWindow="-120" yWindow="-16320" windowWidth="29040" windowHeight="15720" xr2:uid="{00000000-000D-0000-FFFF-FFFF00000000}"/>
  </bookViews>
  <sheets>
    <sheet name="(2)億単位①" sheetId="2" r:id="rId1"/>
    <sheet name="(2)億単位②" sheetId="7" r:id="rId2"/>
  </sheets>
  <externalReferences>
    <externalReference r:id="rId3"/>
  </externalReferences>
  <definedNames>
    <definedName name="_xlnm.Print_Area" localSheetId="0">'(2)億単位①'!$A$1:$Q$40</definedName>
    <definedName name="_xlnm.Print_Area" localSheetId="1">'(2)億単位②'!$A$1:$S$42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7" l="1"/>
  <c r="I34" i="7"/>
  <c r="P36" i="7"/>
  <c r="R36" i="7"/>
  <c r="N36" i="7"/>
  <c r="L36" i="7"/>
  <c r="K36" i="7"/>
  <c r="H36" i="7"/>
  <c r="N34" i="7"/>
  <c r="L34" i="7"/>
  <c r="F34" i="7"/>
  <c r="K34" i="7"/>
  <c r="H34" i="7"/>
  <c r="D34" i="7"/>
  <c r="Q34" i="2"/>
  <c r="P34" i="2"/>
  <c r="N34" i="2"/>
  <c r="L34" i="2"/>
  <c r="K34" i="2"/>
  <c r="I34" i="2"/>
  <c r="H34" i="2"/>
  <c r="F34" i="2"/>
  <c r="D34" i="2"/>
  <c r="Q36" i="2"/>
  <c r="P36" i="2"/>
  <c r="L36" i="2"/>
  <c r="I36" i="2"/>
  <c r="D36" i="2"/>
  <c r="N36" i="2"/>
  <c r="K36" i="2"/>
  <c r="H36" i="2"/>
  <c r="F36" i="2"/>
</calcChain>
</file>

<file path=xl/sharedStrings.xml><?xml version="1.0" encoding="utf-8"?>
<sst xmlns="http://schemas.openxmlformats.org/spreadsheetml/2006/main" count="139" uniqueCount="56">
  <si>
    <t>-</t>
  </si>
  <si>
    <t xml:space="preserve">％ </t>
  </si>
  <si>
    <t>増減率</t>
    <rPh sb="1" eb="2">
      <t>ゲン</t>
    </rPh>
    <phoneticPr fontId="1"/>
  </si>
  <si>
    <t>構成比</t>
  </si>
  <si>
    <t>増減率</t>
  </si>
  <si>
    <t xml:space="preserve"> 年度</t>
    <rPh sb="1" eb="3">
      <t>ネンド</t>
    </rPh>
    <phoneticPr fontId="1"/>
  </si>
  <si>
    <t xml:space="preserve">区分 </t>
    <rPh sb="0" eb="2">
      <t>クブン</t>
    </rPh>
    <phoneticPr fontId="1"/>
  </si>
  <si>
    <t>（単位：億円）</t>
    <rPh sb="1" eb="3">
      <t>タンイ</t>
    </rPh>
    <rPh sb="4" eb="5">
      <t>オク</t>
    </rPh>
    <rPh sb="5" eb="6">
      <t>エン</t>
    </rPh>
    <phoneticPr fontId="1"/>
  </si>
  <si>
    <t>（当初予算）</t>
    <rPh sb="1" eb="3">
      <t>トウショ</t>
    </rPh>
    <rPh sb="3" eb="5">
      <t>ヨサン</t>
    </rPh>
    <phoneticPr fontId="1"/>
  </si>
  <si>
    <t xml:space="preserve">％ </t>
    <phoneticPr fontId="1"/>
  </si>
  <si>
    <t>（決算見込）</t>
    <rPh sb="1" eb="3">
      <t>ケッサン</t>
    </rPh>
    <rPh sb="3" eb="5">
      <t>ミコミ</t>
    </rPh>
    <phoneticPr fontId="1"/>
  </si>
  <si>
    <t>（注1） 実質収入とは、（府税＋譲与税＋精算金収入）－（税関連の交付金＋精算金支出＋還付金等）である。</t>
    <rPh sb="20" eb="23">
      <t>セイサンキン</t>
    </rPh>
    <rPh sb="36" eb="38">
      <t>セイサン</t>
    </rPh>
    <rPh sb="38" eb="39">
      <t>キン</t>
    </rPh>
    <rPh sb="39" eb="41">
      <t>シシュツ</t>
    </rPh>
    <rPh sb="45" eb="46">
      <t>トウ</t>
    </rPh>
    <phoneticPr fontId="1"/>
  </si>
  <si>
    <t>（注3） 地方消費税関連実質収入とは、地方消費税　－（地方消費税交付金＋徴収取扱費）である。</t>
    <rPh sb="5" eb="7">
      <t>チホウ</t>
    </rPh>
    <rPh sb="7" eb="10">
      <t>ショウヒゼイ</t>
    </rPh>
    <rPh sb="10" eb="12">
      <t>カンレン</t>
    </rPh>
    <rPh sb="19" eb="21">
      <t>チホウ</t>
    </rPh>
    <rPh sb="21" eb="24">
      <t>ショウヒゼイ</t>
    </rPh>
    <rPh sb="27" eb="29">
      <t>チホウ</t>
    </rPh>
    <rPh sb="29" eb="32">
      <t>ショウヒゼイ</t>
    </rPh>
    <rPh sb="36" eb="38">
      <t>チョウシュウ</t>
    </rPh>
    <rPh sb="38" eb="40">
      <t>トリアツカイ</t>
    </rPh>
    <rPh sb="40" eb="41">
      <t>ヒ</t>
    </rPh>
    <phoneticPr fontId="1"/>
  </si>
  <si>
    <t>うち個人府民税</t>
    <rPh sb="2" eb="4">
      <t>コジン</t>
    </rPh>
    <rPh sb="4" eb="6">
      <t>フミン</t>
    </rPh>
    <rPh sb="6" eb="7">
      <t>ゼイ</t>
    </rPh>
    <phoneticPr fontId="1"/>
  </si>
  <si>
    <t>うち地方消費税</t>
    <rPh sb="2" eb="4">
      <t>チホウ</t>
    </rPh>
    <rPh sb="4" eb="7">
      <t>ショウヒゼイ</t>
    </rPh>
    <phoneticPr fontId="1"/>
  </si>
  <si>
    <t>うち法人二税</t>
    <rPh sb="4" eb="5">
      <t>２</t>
    </rPh>
    <phoneticPr fontId="1"/>
  </si>
  <si>
    <t>うち自動車税</t>
    <rPh sb="2" eb="5">
      <t>ジドウシャ</t>
    </rPh>
    <rPh sb="5" eb="6">
      <t>ゼイ</t>
    </rPh>
    <phoneticPr fontId="1"/>
  </si>
  <si>
    <t>うちその他の税</t>
    <rPh sb="4" eb="5">
      <t>タ</t>
    </rPh>
    <phoneticPr fontId="1"/>
  </si>
  <si>
    <t>H1</t>
  </si>
  <si>
    <t>H5</t>
  </si>
  <si>
    <t>H10</t>
  </si>
  <si>
    <t>H15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</si>
  <si>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</si>
  <si>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</si>
  <si>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</si>
  <si>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</si>
  <si>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</si>
  <si>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</si>
  <si>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</si>
  <si>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</si>
  <si>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</si>
  <si>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</si>
  <si>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</si>
  <si>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</si>
  <si>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計</t>
    <phoneticPr fontId="1"/>
  </si>
  <si>
    <t>府税実質収入</t>
    <rPh sb="0" eb="1">
      <t>フ</t>
    </rPh>
    <rPh sb="1" eb="2">
      <t>ゼイ</t>
    </rPh>
    <phoneticPr fontId="1"/>
  </si>
  <si>
    <t>地方消費税関連実質収入</t>
    <rPh sb="0" eb="2">
      <t>チホウ</t>
    </rPh>
    <rPh sb="2" eb="5">
      <t>ショウヒゼイ</t>
    </rPh>
    <phoneticPr fontId="1"/>
  </si>
  <si>
    <t>（２） 府税収入の推移①</t>
    <rPh sb="4" eb="5">
      <t>フ</t>
    </rPh>
    <rPh sb="5" eb="6">
      <t>ゼイ</t>
    </rPh>
    <rPh sb="6" eb="8">
      <t>シュウニュウ</t>
    </rPh>
    <rPh sb="9" eb="11">
      <t>スイイ</t>
    </rPh>
    <phoneticPr fontId="1"/>
  </si>
  <si>
    <t>（２） 府税収入の推移②</t>
    <rPh sb="4" eb="5">
      <t>フ</t>
    </rPh>
    <rPh sb="5" eb="6">
      <t>ゼイ</t>
    </rPh>
    <rPh sb="6" eb="8">
      <t>シュウニュウ</t>
    </rPh>
    <rPh sb="9" eb="11">
      <t>スイイ</t>
    </rPh>
    <phoneticPr fontId="1"/>
  </si>
  <si>
    <t>（注1） H29以前の計及び地方消費税の額は、地方消費税清算特別会計の設置（H30.4）に伴い、清算後の数値に調整して記載。</t>
    <rPh sb="8" eb="10">
      <t>イゼン</t>
    </rPh>
    <rPh sb="11" eb="12">
      <t>ケイ</t>
    </rPh>
    <rPh sb="12" eb="13">
      <t>オヨ</t>
    </rPh>
    <rPh sb="14" eb="16">
      <t>チホウ</t>
    </rPh>
    <rPh sb="16" eb="19">
      <t>ショウヒゼイ</t>
    </rPh>
    <rPh sb="20" eb="21">
      <t>ガク</t>
    </rPh>
    <rPh sb="23" eb="25">
      <t>チホウ</t>
    </rPh>
    <rPh sb="25" eb="28">
      <t>ショウヒゼイ</t>
    </rPh>
    <rPh sb="28" eb="30">
      <t>セイサン</t>
    </rPh>
    <rPh sb="30" eb="32">
      <t>トクベツ</t>
    </rPh>
    <rPh sb="32" eb="34">
      <t>カイケイ</t>
    </rPh>
    <rPh sb="35" eb="37">
      <t>セッチ</t>
    </rPh>
    <rPh sb="45" eb="46">
      <t>トモナ</t>
    </rPh>
    <rPh sb="48" eb="50">
      <t>セイサン</t>
    </rPh>
    <rPh sb="50" eb="51">
      <t>ゴ</t>
    </rPh>
    <rPh sb="52" eb="54">
      <t>スウチ</t>
    </rPh>
    <rPh sb="55" eb="57">
      <t>チョウセイ</t>
    </rPh>
    <rPh sb="59" eb="61">
      <t>キサイ</t>
    </rPh>
    <phoneticPr fontId="1"/>
  </si>
  <si>
    <t>≪参考≫計（清算前）</t>
    <rPh sb="1" eb="3">
      <t>サンコウ</t>
    </rPh>
    <rPh sb="6" eb="8">
      <t>セイサン</t>
    </rPh>
    <phoneticPr fontId="1"/>
  </si>
  <si>
    <t>≪参考≫うち地方消費税（清算前）</t>
    <rPh sb="1" eb="3">
      <t>サンコウ</t>
    </rPh>
    <rPh sb="6" eb="8">
      <t>チホウ</t>
    </rPh>
    <rPh sb="8" eb="11">
      <t>ショウヒゼイ</t>
    </rPh>
    <rPh sb="12" eb="14">
      <t>セイサン</t>
    </rPh>
    <phoneticPr fontId="1"/>
  </si>
  <si>
    <t>　　　　なお、《参考》計（清算前）及び《参考》うち地方消費税（清算前）の数値は、清算前の数値を記載。</t>
    <rPh sb="11" eb="12">
      <t>ケイ</t>
    </rPh>
    <rPh sb="13" eb="15">
      <t>セイサン</t>
    </rPh>
    <rPh sb="15" eb="16">
      <t>マエ</t>
    </rPh>
    <rPh sb="25" eb="27">
      <t>チホウ</t>
    </rPh>
    <rPh sb="27" eb="30">
      <t>ショウヒゼイ</t>
    </rPh>
    <rPh sb="31" eb="33">
      <t>セイサン</t>
    </rPh>
    <rPh sb="33" eb="34">
      <t>マエ</t>
    </rPh>
    <rPh sb="40" eb="42">
      <t>セイサン</t>
    </rPh>
    <phoneticPr fontId="1"/>
  </si>
  <si>
    <t>（注2） H29以前の計の額は、地方消費税清算特別会計の設置（H30.4）に伴い、清算後の数値に調整して記載。　なお、《参考》計（清算前）の数値は、清算前の数値を記載。</t>
    <rPh sb="8" eb="10">
      <t>イゼン</t>
    </rPh>
    <rPh sb="11" eb="12">
      <t>ケイ</t>
    </rPh>
    <rPh sb="13" eb="14">
      <t>ガク</t>
    </rPh>
    <rPh sb="16" eb="18">
      <t>チホウ</t>
    </rPh>
    <rPh sb="18" eb="21">
      <t>ショウヒゼイ</t>
    </rPh>
    <rPh sb="21" eb="23">
      <t>セイサン</t>
    </rPh>
    <rPh sb="23" eb="25">
      <t>トクベツ</t>
    </rPh>
    <rPh sb="25" eb="27">
      <t>カイケイ</t>
    </rPh>
    <rPh sb="28" eb="30">
      <t>セッチ</t>
    </rPh>
    <rPh sb="38" eb="39">
      <t>トモナ</t>
    </rPh>
    <rPh sb="41" eb="43">
      <t>セイサン</t>
    </rPh>
    <rPh sb="43" eb="44">
      <t>ゴ</t>
    </rPh>
    <rPh sb="45" eb="47">
      <t>スウチ</t>
    </rPh>
    <rPh sb="48" eb="50">
      <t>チョウセイ</t>
    </rPh>
    <rPh sb="52" eb="54">
      <t>キサイ</t>
    </rPh>
    <rPh sb="65" eb="67">
      <t>セイサン</t>
    </rPh>
    <rPh sb="74" eb="76">
      <t>セイサン</t>
    </rPh>
    <phoneticPr fontId="1"/>
  </si>
  <si>
    <t>R2</t>
    <phoneticPr fontId="1"/>
  </si>
  <si>
    <t>R3</t>
    <phoneticPr fontId="1"/>
  </si>
  <si>
    <t>（注4） 特別法人事業譲与税とは、R1税制改正により、従来の法人事業税（地方税）の一部を特別法人事業税（国税）として徴収し、各都道府県に人口を基準として再配分するもの。</t>
    <rPh sb="5" eb="7">
      <t>トクベツ</t>
    </rPh>
    <rPh sb="7" eb="9">
      <t>ホウジン</t>
    </rPh>
    <rPh sb="9" eb="11">
      <t>ジギョウ</t>
    </rPh>
    <rPh sb="44" eb="46">
      <t>トクベツ</t>
    </rPh>
    <rPh sb="46" eb="48">
      <t>ホウジン</t>
    </rPh>
    <rPh sb="48" eb="50">
      <t>ジギョウ</t>
    </rPh>
    <rPh sb="68" eb="70">
      <t>ジンコウ</t>
    </rPh>
    <phoneticPr fontId="1"/>
  </si>
  <si>
    <t>　  　　過去との比較のため、参考として掲載（R1以前については地方法人特別譲与税の数値を記載）。</t>
    <rPh sb="25" eb="27">
      <t>イゼン</t>
    </rPh>
    <rPh sb="32" eb="34">
      <t>チホウ</t>
    </rPh>
    <rPh sb="34" eb="36">
      <t>ホウジン</t>
    </rPh>
    <rPh sb="36" eb="38">
      <t>トクベツ</t>
    </rPh>
    <phoneticPr fontId="1"/>
  </si>
  <si>
    <t>≪参考≫特別法人事業譲与税</t>
    <rPh sb="1" eb="3">
      <t>サンコウ</t>
    </rPh>
    <rPh sb="4" eb="6">
      <t>トクベツ</t>
    </rPh>
    <rPh sb="6" eb="8">
      <t>ホウジン</t>
    </rPh>
    <rPh sb="8" eb="10">
      <t>ジギョウ</t>
    </rPh>
    <phoneticPr fontId="1"/>
  </si>
  <si>
    <t>R4</t>
    <phoneticPr fontId="1"/>
  </si>
  <si>
    <t>R4</t>
  </si>
  <si>
    <t>R5</t>
    <phoneticPr fontId="1"/>
  </si>
  <si>
    <t>R6</t>
    <phoneticPr fontId="1"/>
  </si>
  <si>
    <t>R7</t>
    <phoneticPr fontId="1"/>
  </si>
  <si>
    <t>（注2） 計及び地方消費税には一般会計における数値を記載。</t>
    <rPh sb="5" eb="6">
      <t>ケイ</t>
    </rPh>
    <rPh sb="6" eb="7">
      <t>オヨ</t>
    </rPh>
    <rPh sb="8" eb="10">
      <t>チホウ</t>
    </rPh>
    <rPh sb="10" eb="13">
      <t>ショウヒゼイ</t>
    </rPh>
    <rPh sb="15" eb="17">
      <t>イッパン</t>
    </rPh>
    <rPh sb="17" eb="19">
      <t>カイケイ</t>
    </rPh>
    <rPh sb="23" eb="25">
      <t>スウチ</t>
    </rPh>
    <rPh sb="26" eb="28">
      <t>キサイ</t>
    </rPh>
    <phoneticPr fontId="1"/>
  </si>
  <si>
    <t>（注5） その他の税のピークはH2の4,042億円。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</si>
</sst>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;&quot;△ &quot;#,##0\ "/>
    <numFmt numFmtId="177" formatCode="#,##0.0\ ;&quot;△&quot;#,##0.0\ "/>
    <numFmt numFmtId="178" formatCode="#,##0_ "/>
    <numFmt numFmtId="179" formatCode="0.0_);[Red]\(0.0\)"/>
    <numFmt numFmtId="180" formatCode="#,##0.0\ ;&quot;△ &quot;#,##0.0\ "/>
    <numFmt numFmtId="181" formatCode="#,##0.0;[Red]\-#,##0.0"/>
    <numFmt numFmtId="182" formatCode="#,##0.0;&quot;△ &quot;#,##0.0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5" fillId="0" borderId="0">
      <alignment vertical="center"/>
    </xf>
    <xf numFmtId="0" fontId="3" fillId="0" borderId="0"/>
  </cellStyleXfs>
  <cellXfs count="181">
    <xf numFmtId="0" fontId="0" fillId="0" borderId="0" xfId="0"/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distributed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1" fillId="0" borderId="15" xfId="0" applyNumberFormat="1" applyFont="1" applyFill="1" applyBorder="1" applyAlignment="1">
      <alignment horizontal="right" vertical="center" justifyLastLine="1"/>
    </xf>
    <xf numFmtId="176" fontId="11" fillId="0" borderId="19" xfId="0" applyNumberFormat="1" applyFont="1" applyFill="1" applyBorder="1" applyAlignment="1">
      <alignment horizontal="left" vertical="center" justifyLastLine="1"/>
    </xf>
    <xf numFmtId="176" fontId="11" fillId="0" borderId="45" xfId="0" applyNumberFormat="1" applyFont="1" applyFill="1" applyBorder="1" applyAlignment="1">
      <alignment vertical="center" wrapText="1"/>
    </xf>
    <xf numFmtId="176" fontId="11" fillId="0" borderId="29" xfId="0" applyNumberFormat="1" applyFont="1" applyFill="1" applyBorder="1" applyAlignment="1">
      <alignment horizontal="distributed" vertical="center" justifyLastLine="1"/>
    </xf>
    <xf numFmtId="176" fontId="11" fillId="0" borderId="37" xfId="0" applyNumberFormat="1" applyFont="1" applyFill="1" applyBorder="1" applyAlignment="1">
      <alignment horizontal="right" vertical="center"/>
    </xf>
    <xf numFmtId="176" fontId="11" fillId="0" borderId="49" xfId="0" applyNumberFormat="1" applyFont="1" applyFill="1" applyBorder="1" applyAlignment="1">
      <alignment horizontal="distributed" vertical="center" justifyLastLine="1"/>
    </xf>
    <xf numFmtId="176" fontId="11" fillId="0" borderId="25" xfId="0" applyNumberFormat="1" applyFont="1" applyFill="1" applyBorder="1" applyAlignment="1">
      <alignment vertical="center" justifyLastLine="1"/>
    </xf>
    <xf numFmtId="176" fontId="11" fillId="0" borderId="39" xfId="0" applyNumberFormat="1" applyFont="1" applyFill="1" applyBorder="1" applyAlignment="1">
      <alignment horizontal="distributed" vertical="center" justifyLastLine="1"/>
    </xf>
    <xf numFmtId="176" fontId="11" fillId="0" borderId="37" xfId="0" applyNumberFormat="1" applyFont="1" applyFill="1" applyBorder="1" applyAlignment="1">
      <alignment vertical="center" justifyLastLine="1"/>
    </xf>
    <xf numFmtId="176" fontId="11" fillId="0" borderId="45" xfId="0" applyNumberFormat="1" applyFont="1" applyFill="1" applyBorder="1" applyAlignment="1">
      <alignment horizontal="distributed" vertical="center" justifyLastLine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distributed" vertical="center" wrapText="1" justifyLastLine="1"/>
    </xf>
    <xf numFmtId="176" fontId="11" fillId="0" borderId="30" xfId="0" applyNumberFormat="1" applyFont="1" applyFill="1" applyBorder="1" applyAlignment="1">
      <alignment horizontal="distributed" vertical="center" justifyLastLine="1"/>
    </xf>
    <xf numFmtId="176" fontId="10" fillId="0" borderId="20" xfId="0" applyNumberFormat="1" applyFont="1" applyFill="1" applyBorder="1" applyAlignment="1">
      <alignment horizontal="right" vertical="center" indent="1"/>
    </xf>
    <xf numFmtId="176" fontId="10" fillId="0" borderId="7" xfId="0" applyNumberFormat="1" applyFont="1" applyFill="1" applyBorder="1" applyAlignment="1">
      <alignment horizontal="distributed" vertical="center" justifyLastLine="1"/>
    </xf>
    <xf numFmtId="176" fontId="10" fillId="0" borderId="4" xfId="0" applyNumberFormat="1" applyFont="1" applyFill="1" applyBorder="1" applyAlignment="1">
      <alignment horizontal="right" vertical="center" justifyLastLine="1"/>
    </xf>
    <xf numFmtId="176" fontId="10" fillId="0" borderId="50" xfId="0" applyNumberFormat="1" applyFont="1" applyFill="1" applyBorder="1" applyAlignment="1">
      <alignment horizontal="right" vertical="center" justifyLastLine="1"/>
    </xf>
    <xf numFmtId="176" fontId="10" fillId="0" borderId="2" xfId="0" applyNumberFormat="1" applyFont="1" applyFill="1" applyBorder="1" applyAlignment="1">
      <alignment horizontal="right" vertical="center" justifyLastLine="1"/>
    </xf>
    <xf numFmtId="176" fontId="10" fillId="0" borderId="7" xfId="0" applyNumberFormat="1" applyFont="1" applyFill="1" applyBorder="1" applyAlignment="1">
      <alignment horizontal="right" vertical="center" justifyLastLine="1"/>
    </xf>
    <xf numFmtId="176" fontId="10" fillId="0" borderId="8" xfId="0" applyNumberFormat="1" applyFont="1" applyFill="1" applyBorder="1" applyAlignment="1">
      <alignment horizontal="distributed" vertical="center" justifyLastLine="1"/>
    </xf>
    <xf numFmtId="176" fontId="10" fillId="0" borderId="2" xfId="0" applyNumberFormat="1" applyFont="1" applyFill="1" applyBorder="1" applyAlignment="1">
      <alignment horizontal="distributed" vertical="center" justifyLastLine="1"/>
    </xf>
    <xf numFmtId="176" fontId="10" fillId="0" borderId="10" xfId="0" applyNumberFormat="1" applyFont="1" applyFill="1" applyBorder="1" applyAlignment="1">
      <alignment horizontal="right" vertical="center" justifyLastLine="1"/>
    </xf>
    <xf numFmtId="49" fontId="12" fillId="0" borderId="21" xfId="0" applyNumberFormat="1" applyFont="1" applyFill="1" applyBorder="1" applyAlignment="1">
      <alignment horizontal="right" indent="1"/>
    </xf>
    <xf numFmtId="38" fontId="12" fillId="0" borderId="6" xfId="2" applyFont="1" applyFill="1" applyBorder="1" applyAlignment="1">
      <alignment shrinkToFit="1"/>
    </xf>
    <xf numFmtId="182" fontId="12" fillId="0" borderId="3" xfId="0" applyNumberFormat="1" applyFont="1" applyFill="1" applyBorder="1" applyAlignment="1">
      <alignment shrinkToFit="1"/>
    </xf>
    <xf numFmtId="182" fontId="12" fillId="0" borderId="51" xfId="0" applyNumberFormat="1" applyFont="1" applyFill="1" applyBorder="1" applyAlignment="1">
      <alignment shrinkToFit="1"/>
    </xf>
    <xf numFmtId="38" fontId="12" fillId="0" borderId="5" xfId="2" applyFont="1" applyFill="1" applyBorder="1" applyAlignment="1">
      <alignment shrinkToFit="1"/>
    </xf>
    <xf numFmtId="182" fontId="12" fillId="0" borderId="6" xfId="0" applyNumberFormat="1" applyFont="1" applyFill="1" applyBorder="1" applyAlignment="1">
      <alignment shrinkToFit="1"/>
    </xf>
    <xf numFmtId="38" fontId="12" fillId="0" borderId="40" xfId="2" applyFont="1" applyFill="1" applyBorder="1" applyAlignment="1">
      <alignment shrinkToFit="1"/>
    </xf>
    <xf numFmtId="178" fontId="12" fillId="0" borderId="6" xfId="0" applyNumberFormat="1" applyFont="1" applyFill="1" applyBorder="1" applyAlignment="1">
      <alignment horizontal="center" shrinkToFit="1"/>
    </xf>
    <xf numFmtId="180" fontId="12" fillId="0" borderId="6" xfId="0" applyNumberFormat="1" applyFont="1" applyFill="1" applyBorder="1" applyAlignment="1">
      <alignment horizontal="center" shrinkToFit="1"/>
    </xf>
    <xf numFmtId="180" fontId="12" fillId="0" borderId="12" xfId="0" applyNumberFormat="1" applyFont="1" applyFill="1" applyBorder="1" applyAlignment="1">
      <alignment horizontal="center" shrinkToFit="1"/>
    </xf>
    <xf numFmtId="49" fontId="12" fillId="0" borderId="22" xfId="0" applyNumberFormat="1" applyFont="1" applyFill="1" applyBorder="1" applyAlignment="1">
      <alignment horizontal="right" indent="1"/>
    </xf>
    <xf numFmtId="38" fontId="12" fillId="0" borderId="9" xfId="2" applyFont="1" applyFill="1" applyBorder="1" applyAlignment="1">
      <alignment shrinkToFit="1"/>
    </xf>
    <xf numFmtId="182" fontId="12" fillId="0" borderId="32" xfId="0" applyNumberFormat="1" applyFont="1" applyFill="1" applyBorder="1" applyAlignment="1">
      <alignment shrinkToFit="1"/>
    </xf>
    <xf numFmtId="182" fontId="12" fillId="0" borderId="52" xfId="0" applyNumberFormat="1" applyFont="1" applyFill="1" applyBorder="1" applyAlignment="1">
      <alignment shrinkToFit="1"/>
    </xf>
    <xf numFmtId="38" fontId="12" fillId="0" borderId="14" xfId="2" applyFont="1" applyFill="1" applyBorder="1" applyAlignment="1">
      <alignment shrinkToFit="1"/>
    </xf>
    <xf numFmtId="182" fontId="12" fillId="0" borderId="9" xfId="0" applyNumberFormat="1" applyFont="1" applyFill="1" applyBorder="1" applyAlignment="1">
      <alignment shrinkToFit="1"/>
    </xf>
    <xf numFmtId="38" fontId="12" fillId="0" borderId="41" xfId="2" applyFont="1" applyFill="1" applyBorder="1" applyAlignment="1">
      <alignment shrinkToFit="1"/>
    </xf>
    <xf numFmtId="178" fontId="12" fillId="0" borderId="9" xfId="0" applyNumberFormat="1" applyFont="1" applyFill="1" applyBorder="1" applyAlignment="1">
      <alignment horizontal="center" shrinkToFit="1"/>
    </xf>
    <xf numFmtId="180" fontId="12" fillId="0" borderId="9" xfId="0" applyNumberFormat="1" applyFont="1" applyFill="1" applyBorder="1" applyAlignment="1">
      <alignment horizontal="center" shrinkToFit="1"/>
    </xf>
    <xf numFmtId="180" fontId="12" fillId="0" borderId="33" xfId="0" applyNumberFormat="1" applyFont="1" applyFill="1" applyBorder="1" applyAlignment="1">
      <alignment horizontal="center" shrinkToFit="1"/>
    </xf>
    <xf numFmtId="38" fontId="12" fillId="0" borderId="9" xfId="2" applyFont="1" applyBorder="1" applyAlignment="1">
      <alignment shrinkToFit="1"/>
    </xf>
    <xf numFmtId="38" fontId="13" fillId="0" borderId="14" xfId="2" applyFont="1" applyFill="1" applyBorder="1" applyAlignment="1">
      <alignment shrinkToFit="1"/>
    </xf>
    <xf numFmtId="38" fontId="12" fillId="0" borderId="41" xfId="2" applyFont="1" applyBorder="1" applyAlignment="1">
      <alignment shrinkToFit="1"/>
    </xf>
    <xf numFmtId="38" fontId="12" fillId="0" borderId="14" xfId="2" applyFont="1" applyFill="1" applyBorder="1" applyAlignment="1">
      <alignment horizontal="center" shrinkToFit="1"/>
    </xf>
    <xf numFmtId="182" fontId="12" fillId="0" borderId="33" xfId="0" applyNumberFormat="1" applyFont="1" applyFill="1" applyBorder="1" applyAlignment="1">
      <alignment horizontal="center" shrinkToFit="1"/>
    </xf>
    <xf numFmtId="182" fontId="12" fillId="0" borderId="33" xfId="0" applyNumberFormat="1" applyFont="1" applyFill="1" applyBorder="1" applyAlignment="1">
      <alignment shrinkToFit="1"/>
    </xf>
    <xf numFmtId="176" fontId="12" fillId="0" borderId="35" xfId="0" applyNumberFormat="1" applyFont="1" applyFill="1" applyBorder="1" applyAlignment="1">
      <alignment horizontal="right" vertical="center" indent="1" shrinkToFit="1"/>
    </xf>
    <xf numFmtId="38" fontId="12" fillId="0" borderId="11" xfId="2" applyFont="1" applyBorder="1" applyAlignment="1">
      <alignment vertical="center" shrinkToFit="1"/>
    </xf>
    <xf numFmtId="182" fontId="12" fillId="0" borderId="1" xfId="0" applyNumberFormat="1" applyFont="1" applyFill="1" applyBorder="1" applyAlignment="1">
      <alignment vertical="center" shrinkToFit="1"/>
    </xf>
    <xf numFmtId="182" fontId="12" fillId="0" borderId="53" xfId="0" applyNumberFormat="1" applyFont="1" applyFill="1" applyBorder="1" applyAlignment="1">
      <alignment vertical="center" shrinkToFit="1"/>
    </xf>
    <xf numFmtId="38" fontId="12" fillId="0" borderId="26" xfId="2" applyFont="1" applyFill="1" applyBorder="1" applyAlignment="1">
      <alignment vertical="center" shrinkToFit="1"/>
    </xf>
    <xf numFmtId="182" fontId="12" fillId="0" borderId="11" xfId="0" applyNumberFormat="1" applyFont="1" applyFill="1" applyBorder="1" applyAlignment="1">
      <alignment vertical="center" shrinkToFit="1"/>
    </xf>
    <xf numFmtId="38" fontId="12" fillId="0" borderId="42" xfId="2" applyFont="1" applyBorder="1" applyAlignment="1">
      <alignment vertical="center" shrinkToFit="1"/>
    </xf>
    <xf numFmtId="182" fontId="12" fillId="0" borderId="13" xfId="0" applyNumberFormat="1" applyFont="1" applyFill="1" applyBorder="1" applyAlignment="1">
      <alignment vertical="center" shrinkToFit="1"/>
    </xf>
    <xf numFmtId="49" fontId="12" fillId="0" borderId="21" xfId="0" applyNumberFormat="1" applyFont="1" applyFill="1" applyBorder="1" applyAlignment="1">
      <alignment horizontal="right" vertical="center" indent="1"/>
    </xf>
    <xf numFmtId="38" fontId="12" fillId="0" borderId="6" xfId="2" applyFont="1" applyBorder="1" applyAlignment="1">
      <alignment vertical="center" shrinkToFit="1"/>
    </xf>
    <xf numFmtId="182" fontId="12" fillId="0" borderId="3" xfId="0" applyNumberFormat="1" applyFont="1" applyFill="1" applyBorder="1" applyAlignment="1">
      <alignment vertical="center" shrinkToFit="1"/>
    </xf>
    <xf numFmtId="182" fontId="12" fillId="0" borderId="51" xfId="0" applyNumberFormat="1" applyFont="1" applyFill="1" applyBorder="1" applyAlignment="1">
      <alignment vertical="center" shrinkToFit="1"/>
    </xf>
    <xf numFmtId="38" fontId="12" fillId="0" borderId="5" xfId="2" applyFont="1" applyFill="1" applyBorder="1" applyAlignment="1">
      <alignment vertical="center" shrinkToFit="1"/>
    </xf>
    <xf numFmtId="182" fontId="12" fillId="0" borderId="6" xfId="0" applyNumberFormat="1" applyFont="1" applyFill="1" applyBorder="1" applyAlignment="1">
      <alignment vertical="center" shrinkToFit="1"/>
    </xf>
    <xf numFmtId="38" fontId="12" fillId="0" borderId="40" xfId="2" applyFont="1" applyBorder="1" applyAlignment="1">
      <alignment vertical="center" shrinkToFit="1"/>
    </xf>
    <xf numFmtId="182" fontId="12" fillId="0" borderId="12" xfId="0" applyNumberFormat="1" applyFont="1" applyFill="1" applyBorder="1" applyAlignment="1">
      <alignment vertical="center" shrinkToFit="1"/>
    </xf>
    <xf numFmtId="38" fontId="12" fillId="0" borderId="7" xfId="2" applyFont="1" applyBorder="1" applyAlignment="1">
      <alignment vertical="center" shrinkToFit="1"/>
    </xf>
    <xf numFmtId="182" fontId="12" fillId="0" borderId="4" xfId="0" applyNumberFormat="1" applyFont="1" applyFill="1" applyBorder="1" applyAlignment="1">
      <alignment vertical="center" shrinkToFit="1"/>
    </xf>
    <xf numFmtId="182" fontId="12" fillId="0" borderId="50" xfId="0" applyNumberFormat="1" applyFont="1" applyFill="1" applyBorder="1" applyAlignment="1">
      <alignment vertical="center" shrinkToFit="1"/>
    </xf>
    <xf numFmtId="38" fontId="12" fillId="0" borderId="2" xfId="2" applyFont="1" applyFill="1" applyBorder="1" applyAlignment="1">
      <alignment vertical="center" shrinkToFit="1"/>
    </xf>
    <xf numFmtId="182" fontId="12" fillId="0" borderId="7" xfId="0" applyNumberFormat="1" applyFont="1" applyFill="1" applyBorder="1" applyAlignment="1">
      <alignment vertical="center" shrinkToFit="1"/>
    </xf>
    <xf numFmtId="38" fontId="12" fillId="0" borderId="8" xfId="2" applyFont="1" applyBorder="1" applyAlignment="1">
      <alignment vertical="center" shrinkToFit="1"/>
    </xf>
    <xf numFmtId="182" fontId="12" fillId="0" borderId="10" xfId="0" applyNumberFormat="1" applyFont="1" applyFill="1" applyBorder="1" applyAlignment="1">
      <alignment vertical="center" shrinkToFit="1"/>
    </xf>
    <xf numFmtId="38" fontId="12" fillId="0" borderId="40" xfId="2" applyFont="1" applyFill="1" applyBorder="1" applyAlignment="1">
      <alignment vertical="center" shrinkToFit="1"/>
    </xf>
    <xf numFmtId="38" fontId="12" fillId="0" borderId="6" xfId="2" applyFont="1" applyFill="1" applyBorder="1" applyAlignment="1">
      <alignment vertical="center" shrinkToFit="1"/>
    </xf>
    <xf numFmtId="176" fontId="12" fillId="0" borderId="20" xfId="0" applyNumberFormat="1" applyFont="1" applyFill="1" applyBorder="1" applyAlignment="1">
      <alignment horizontal="right" vertical="center" indent="1" shrinkToFit="1"/>
    </xf>
    <xf numFmtId="38" fontId="12" fillId="0" borderId="7" xfId="2" applyFont="1" applyFill="1" applyBorder="1" applyAlignment="1">
      <alignment vertical="center" shrinkToFit="1"/>
    </xf>
    <xf numFmtId="38" fontId="12" fillId="0" borderId="8" xfId="2" applyFont="1" applyFill="1" applyBorder="1" applyAlignment="1">
      <alignment vertical="center" shrinkToFit="1"/>
    </xf>
    <xf numFmtId="49" fontId="12" fillId="0" borderId="20" xfId="0" applyNumberFormat="1" applyFont="1" applyFill="1" applyBorder="1" applyAlignment="1">
      <alignment horizontal="right" vertical="center" indent="1"/>
    </xf>
    <xf numFmtId="38" fontId="12" fillId="0" borderId="11" xfId="2" applyFont="1" applyFill="1" applyBorder="1" applyAlignment="1">
      <alignment vertical="center" shrinkToFit="1"/>
    </xf>
    <xf numFmtId="176" fontId="11" fillId="0" borderId="0" xfId="0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vertical="center" shrinkToFit="1"/>
    </xf>
    <xf numFmtId="177" fontId="7" fillId="0" borderId="0" xfId="0" applyNumberFormat="1" applyFont="1" applyFill="1" applyBorder="1" applyAlignment="1">
      <alignment vertical="center" shrinkToFit="1"/>
    </xf>
    <xf numFmtId="179" fontId="7" fillId="0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176" fontId="11" fillId="0" borderId="45" xfId="0" applyNumberFormat="1" applyFont="1" applyFill="1" applyBorder="1" applyAlignment="1">
      <alignment vertical="center" justifyLastLine="1"/>
    </xf>
    <xf numFmtId="176" fontId="11" fillId="0" borderId="37" xfId="0" applyNumberFormat="1" applyFont="1" applyFill="1" applyBorder="1" applyAlignment="1">
      <alignment horizontal="center" vertical="center" justifyLastLine="1"/>
    </xf>
    <xf numFmtId="176" fontId="11" fillId="0" borderId="38" xfId="0" applyNumberFormat="1" applyFont="1" applyFill="1" applyBorder="1" applyAlignment="1">
      <alignment vertical="top" justifyLastLine="1"/>
    </xf>
    <xf numFmtId="176" fontId="11" fillId="0" borderId="38" xfId="0" applyNumberFormat="1" applyFont="1" applyFill="1" applyBorder="1" applyAlignment="1">
      <alignment horizontal="distributed" vertical="center" justifyLastLine="1"/>
    </xf>
    <xf numFmtId="176" fontId="10" fillId="0" borderId="20" xfId="0" applyNumberFormat="1" applyFont="1" applyFill="1" applyBorder="1" applyAlignment="1">
      <alignment vertical="center" justifyLastLine="1"/>
    </xf>
    <xf numFmtId="176" fontId="10" fillId="0" borderId="8" xfId="0" applyNumberFormat="1" applyFont="1" applyFill="1" applyBorder="1" applyAlignment="1">
      <alignment horizontal="right" vertical="center" justifyLastLine="1"/>
    </xf>
    <xf numFmtId="181" fontId="12" fillId="0" borderId="6" xfId="2" applyNumberFormat="1" applyFont="1" applyFill="1" applyBorder="1" applyAlignment="1">
      <alignment shrinkToFit="1"/>
    </xf>
    <xf numFmtId="38" fontId="13" fillId="0" borderId="5" xfId="2" applyFont="1" applyFill="1" applyBorder="1" applyAlignment="1">
      <alignment shrinkToFit="1"/>
    </xf>
    <xf numFmtId="181" fontId="12" fillId="0" borderId="9" xfId="2" applyNumberFormat="1" applyFont="1" applyFill="1" applyBorder="1" applyAlignment="1">
      <alignment shrinkToFit="1"/>
    </xf>
    <xf numFmtId="182" fontId="12" fillId="0" borderId="9" xfId="0" applyNumberFormat="1" applyFont="1" applyFill="1" applyBorder="1" applyAlignment="1">
      <alignment horizontal="right" shrinkToFit="1"/>
    </xf>
    <xf numFmtId="38" fontId="12" fillId="0" borderId="14" xfId="2" applyFont="1" applyBorder="1" applyAlignment="1">
      <alignment shrinkToFit="1"/>
    </xf>
    <xf numFmtId="38" fontId="12" fillId="0" borderId="47" xfId="2" applyFont="1" applyFill="1" applyBorder="1" applyAlignment="1">
      <alignment vertical="center" shrinkToFit="1"/>
    </xf>
    <xf numFmtId="181" fontId="12" fillId="0" borderId="11" xfId="2" applyNumberFormat="1" applyFont="1" applyFill="1" applyBorder="1" applyAlignment="1">
      <alignment vertical="center" shrinkToFit="1"/>
    </xf>
    <xf numFmtId="182" fontId="12" fillId="0" borderId="11" xfId="0" applyNumberFormat="1" applyFont="1" applyFill="1" applyBorder="1" applyAlignment="1">
      <alignment horizontal="right" vertical="center" shrinkToFit="1"/>
    </xf>
    <xf numFmtId="38" fontId="12" fillId="0" borderId="26" xfId="2" applyFont="1" applyBorder="1" applyAlignment="1">
      <alignment vertical="center" shrinkToFit="1"/>
    </xf>
    <xf numFmtId="181" fontId="12" fillId="0" borderId="6" xfId="2" applyNumberFormat="1" applyFont="1" applyFill="1" applyBorder="1" applyAlignment="1">
      <alignment vertical="center" shrinkToFit="1"/>
    </xf>
    <xf numFmtId="182" fontId="12" fillId="0" borderId="6" xfId="0" applyNumberFormat="1" applyFont="1" applyFill="1" applyBorder="1" applyAlignment="1">
      <alignment horizontal="right" vertical="center" shrinkToFit="1"/>
    </xf>
    <xf numFmtId="38" fontId="12" fillId="0" borderId="5" xfId="2" applyFont="1" applyBorder="1" applyAlignment="1">
      <alignment vertical="center" shrinkToFit="1"/>
    </xf>
    <xf numFmtId="181" fontId="12" fillId="0" borderId="7" xfId="2" applyNumberFormat="1" applyFont="1" applyFill="1" applyBorder="1" applyAlignment="1">
      <alignment vertical="center" shrinkToFit="1"/>
    </xf>
    <xf numFmtId="182" fontId="12" fillId="0" borderId="7" xfId="0" applyNumberFormat="1" applyFont="1" applyFill="1" applyBorder="1" applyAlignment="1">
      <alignment horizontal="right" vertical="center" shrinkToFit="1"/>
    </xf>
    <xf numFmtId="38" fontId="12" fillId="0" borderId="2" xfId="2" applyFont="1" applyBorder="1" applyAlignment="1">
      <alignment vertical="center" shrinkToFit="1"/>
    </xf>
    <xf numFmtId="176" fontId="14" fillId="0" borderId="35" xfId="0" applyNumberFormat="1" applyFont="1" applyFill="1" applyBorder="1" applyAlignment="1">
      <alignment horizontal="right" vertical="center" indent="1" shrinkToFit="1"/>
    </xf>
    <xf numFmtId="38" fontId="14" fillId="0" borderId="11" xfId="2" applyFont="1" applyFill="1" applyBorder="1" applyAlignment="1">
      <alignment vertical="center" shrinkToFit="1"/>
    </xf>
    <xf numFmtId="182" fontId="14" fillId="0" borderId="1" xfId="0" applyNumberFormat="1" applyFont="1" applyFill="1" applyBorder="1" applyAlignment="1">
      <alignment vertical="center" shrinkToFit="1"/>
    </xf>
    <xf numFmtId="182" fontId="14" fillId="0" borderId="53" xfId="0" applyNumberFormat="1" applyFont="1" applyFill="1" applyBorder="1" applyAlignment="1">
      <alignment vertical="center" shrinkToFit="1"/>
    </xf>
    <xf numFmtId="38" fontId="14" fillId="0" borderId="26" xfId="2" applyFont="1" applyFill="1" applyBorder="1" applyAlignment="1">
      <alignment vertical="center" shrinkToFit="1"/>
    </xf>
    <xf numFmtId="182" fontId="14" fillId="0" borderId="11" xfId="0" applyNumberFormat="1" applyFont="1" applyFill="1" applyBorder="1" applyAlignment="1">
      <alignment vertical="center" shrinkToFit="1"/>
    </xf>
    <xf numFmtId="38" fontId="14" fillId="0" borderId="42" xfId="2" applyFont="1" applyFill="1" applyBorder="1" applyAlignment="1">
      <alignment vertical="center" shrinkToFit="1"/>
    </xf>
    <xf numFmtId="182" fontId="14" fillId="0" borderId="13" xfId="0" applyNumberFormat="1" applyFont="1" applyFill="1" applyBorder="1" applyAlignment="1">
      <alignment vertical="center" shrinkToFit="1"/>
    </xf>
    <xf numFmtId="49" fontId="14" fillId="0" borderId="20" xfId="0" applyNumberFormat="1" applyFont="1" applyFill="1" applyBorder="1" applyAlignment="1">
      <alignment horizontal="right" vertical="center" indent="1"/>
    </xf>
    <xf numFmtId="38" fontId="14" fillId="0" borderId="7" xfId="2" applyFont="1" applyFill="1" applyBorder="1" applyAlignment="1">
      <alignment vertical="center" shrinkToFit="1"/>
    </xf>
    <xf numFmtId="182" fontId="14" fillId="0" borderId="4" xfId="0" applyNumberFormat="1" applyFont="1" applyFill="1" applyBorder="1" applyAlignment="1">
      <alignment vertical="center" shrinkToFit="1"/>
    </xf>
    <xf numFmtId="38" fontId="15" fillId="0" borderId="7" xfId="2" applyFont="1" applyFill="1" applyBorder="1" applyAlignment="1">
      <alignment vertical="center" shrinkToFit="1"/>
    </xf>
    <xf numFmtId="182" fontId="14" fillId="0" borderId="50" xfId="0" applyNumberFormat="1" applyFont="1" applyFill="1" applyBorder="1" applyAlignment="1">
      <alignment vertical="center" shrinkToFit="1"/>
    </xf>
    <xf numFmtId="38" fontId="14" fillId="0" borderId="2" xfId="2" applyFont="1" applyFill="1" applyBorder="1" applyAlignment="1">
      <alignment vertical="center" shrinkToFit="1"/>
    </xf>
    <xf numFmtId="182" fontId="14" fillId="0" borderId="7" xfId="0" applyNumberFormat="1" applyFont="1" applyFill="1" applyBorder="1" applyAlignment="1">
      <alignment vertical="center" shrinkToFit="1"/>
    </xf>
    <xf numFmtId="38" fontId="14" fillId="0" borderId="8" xfId="2" applyFont="1" applyFill="1" applyBorder="1" applyAlignment="1">
      <alignment vertical="center" shrinkToFit="1"/>
    </xf>
    <xf numFmtId="182" fontId="14" fillId="0" borderId="10" xfId="0" applyNumberFormat="1" applyFont="1" applyFill="1" applyBorder="1" applyAlignment="1">
      <alignment vertical="center" shrinkToFit="1"/>
    </xf>
    <xf numFmtId="49" fontId="14" fillId="0" borderId="31" xfId="0" applyNumberFormat="1" applyFont="1" applyFill="1" applyBorder="1" applyAlignment="1">
      <alignment horizontal="right" vertical="center" indent="1"/>
    </xf>
    <xf numFmtId="38" fontId="14" fillId="0" borderId="23" xfId="2" applyFont="1" applyFill="1" applyBorder="1" applyAlignment="1">
      <alignment vertical="center" shrinkToFit="1"/>
    </xf>
    <xf numFmtId="182" fontId="14" fillId="0" borderId="24" xfId="0" applyNumberFormat="1" applyFont="1" applyFill="1" applyBorder="1" applyAlignment="1">
      <alignment vertical="center" shrinkToFit="1"/>
    </xf>
    <xf numFmtId="182" fontId="14" fillId="0" borderId="54" xfId="0" applyNumberFormat="1" applyFont="1" applyFill="1" applyBorder="1" applyAlignment="1">
      <alignment vertical="center" shrinkToFit="1"/>
    </xf>
    <xf numFmtId="38" fontId="14" fillId="0" borderId="27" xfId="2" applyFont="1" applyFill="1" applyBorder="1" applyAlignment="1">
      <alignment vertical="center" shrinkToFit="1"/>
    </xf>
    <xf numFmtId="182" fontId="14" fillId="0" borderId="23" xfId="0" applyNumberFormat="1" applyFont="1" applyFill="1" applyBorder="1" applyAlignment="1">
      <alignment vertical="center" shrinkToFit="1"/>
    </xf>
    <xf numFmtId="182" fontId="14" fillId="0" borderId="28" xfId="0" applyNumberFormat="1" applyFont="1" applyFill="1" applyBorder="1" applyAlignment="1">
      <alignment vertical="center" shrinkToFit="1"/>
    </xf>
    <xf numFmtId="38" fontId="14" fillId="0" borderId="55" xfId="2" applyFont="1" applyFill="1" applyBorder="1" applyAlignment="1">
      <alignment vertical="center" shrinkToFit="1"/>
    </xf>
    <xf numFmtId="181" fontId="14" fillId="0" borderId="11" xfId="2" applyNumberFormat="1" applyFont="1" applyFill="1" applyBorder="1" applyAlignment="1">
      <alignment vertical="center" shrinkToFit="1"/>
    </xf>
    <xf numFmtId="182" fontId="14" fillId="0" borderId="11" xfId="0" applyNumberFormat="1" applyFont="1" applyFill="1" applyBorder="1" applyAlignment="1">
      <alignment horizontal="right" vertical="center" shrinkToFit="1"/>
    </xf>
    <xf numFmtId="181" fontId="14" fillId="0" borderId="7" xfId="2" applyNumberFormat="1" applyFont="1" applyFill="1" applyBorder="1" applyAlignment="1">
      <alignment vertical="center" shrinkToFit="1"/>
    </xf>
    <xf numFmtId="182" fontId="14" fillId="0" borderId="7" xfId="0" applyNumberFormat="1" applyFont="1" applyFill="1" applyBorder="1" applyAlignment="1">
      <alignment horizontal="right" vertical="center" shrinkToFit="1"/>
    </xf>
    <xf numFmtId="181" fontId="14" fillId="0" borderId="23" xfId="2" applyNumberFormat="1" applyFont="1" applyFill="1" applyBorder="1" applyAlignment="1">
      <alignment vertical="center" shrinkToFit="1"/>
    </xf>
    <xf numFmtId="182" fontId="14" fillId="0" borderId="23" xfId="0" applyNumberFormat="1" applyFont="1" applyFill="1" applyBorder="1" applyAlignment="1">
      <alignment horizontal="right" vertical="center" shrinkToFit="1"/>
    </xf>
    <xf numFmtId="182" fontId="12" fillId="0" borderId="12" xfId="0" applyNumberFormat="1" applyFont="1" applyFill="1" applyBorder="1" applyAlignment="1">
      <alignment shrinkToFit="1"/>
    </xf>
    <xf numFmtId="38" fontId="14" fillId="0" borderId="47" xfId="2" applyFont="1" applyFill="1" applyBorder="1" applyAlignment="1">
      <alignment vertical="center" shrinkToFit="1"/>
    </xf>
    <xf numFmtId="38" fontId="14" fillId="0" borderId="40" xfId="2" applyFont="1" applyFill="1" applyBorder="1" applyAlignment="1">
      <alignment vertical="center" shrinkToFit="1"/>
    </xf>
    <xf numFmtId="182" fontId="14" fillId="0" borderId="3" xfId="0" applyNumberFormat="1" applyFont="1" applyFill="1" applyBorder="1" applyAlignment="1">
      <alignment vertical="center" shrinkToFit="1"/>
    </xf>
    <xf numFmtId="38" fontId="15" fillId="0" borderId="6" xfId="2" applyFont="1" applyFill="1" applyBorder="1" applyAlignment="1">
      <alignment vertical="center" shrinkToFit="1"/>
    </xf>
    <xf numFmtId="182" fontId="14" fillId="0" borderId="6" xfId="0" applyNumberFormat="1" applyFont="1" applyFill="1" applyBorder="1" applyAlignment="1">
      <alignment vertical="center" shrinkToFit="1"/>
    </xf>
    <xf numFmtId="181" fontId="14" fillId="0" borderId="6" xfId="2" applyNumberFormat="1" applyFont="1" applyFill="1" applyBorder="1" applyAlignment="1">
      <alignment vertical="center" shrinkToFit="1"/>
    </xf>
    <xf numFmtId="182" fontId="14" fillId="0" borderId="6" xfId="0" applyNumberFormat="1" applyFont="1" applyFill="1" applyBorder="1" applyAlignment="1">
      <alignment horizontal="right" vertical="center" shrinkToFit="1"/>
    </xf>
    <xf numFmtId="38" fontId="14" fillId="0" borderId="5" xfId="2" applyFont="1" applyFill="1" applyBorder="1" applyAlignment="1">
      <alignment vertical="center" shrinkToFit="1"/>
    </xf>
    <xf numFmtId="182" fontId="14" fillId="0" borderId="12" xfId="0" applyNumberFormat="1" applyFont="1" applyFill="1" applyBorder="1" applyAlignment="1">
      <alignment vertical="center" shrinkToFit="1"/>
    </xf>
    <xf numFmtId="49" fontId="14" fillId="0" borderId="21" xfId="0" applyNumberFormat="1" applyFont="1" applyFill="1" applyBorder="1" applyAlignment="1">
      <alignment horizontal="right" vertical="center" indent="1"/>
    </xf>
    <xf numFmtId="38" fontId="14" fillId="0" borderId="56" xfId="2" applyFont="1" applyFill="1" applyBorder="1" applyAlignment="1">
      <alignment vertical="center" shrinkToFit="1"/>
    </xf>
    <xf numFmtId="38" fontId="14" fillId="0" borderId="6" xfId="2" applyFont="1" applyFill="1" applyBorder="1" applyAlignment="1">
      <alignment vertical="center" shrinkToFit="1"/>
    </xf>
    <xf numFmtId="182" fontId="14" fillId="0" borderId="51" xfId="0" applyNumberFormat="1" applyFont="1" applyFill="1" applyBorder="1" applyAlignment="1">
      <alignment vertical="center" shrinkToFit="1"/>
    </xf>
    <xf numFmtId="38" fontId="15" fillId="0" borderId="23" xfId="2" applyFont="1" applyFill="1" applyBorder="1" applyAlignment="1">
      <alignment vertical="center" shrinkToFit="1"/>
    </xf>
    <xf numFmtId="176" fontId="14" fillId="0" borderId="20" xfId="0" applyNumberFormat="1" applyFont="1" applyFill="1" applyBorder="1" applyAlignment="1">
      <alignment horizontal="right" vertical="center" indent="1" shrinkToFit="1"/>
    </xf>
    <xf numFmtId="176" fontId="2" fillId="0" borderId="34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8" fontId="15" fillId="0" borderId="43" xfId="2" applyFont="1" applyFill="1" applyBorder="1" applyAlignment="1">
      <alignment vertical="center" shrinkToFit="1"/>
    </xf>
    <xf numFmtId="38" fontId="15" fillId="0" borderId="5" xfId="2" applyFont="1" applyFill="1" applyBorder="1" applyAlignment="1">
      <alignment vertical="center" shrinkToFit="1"/>
    </xf>
    <xf numFmtId="176" fontId="11" fillId="0" borderId="46" xfId="0" applyNumberFormat="1" applyFont="1" applyFill="1" applyBorder="1" applyAlignment="1">
      <alignment horizontal="distributed" vertical="center" indent="2"/>
    </xf>
    <xf numFmtId="176" fontId="11" fillId="0" borderId="18" xfId="0" applyNumberFormat="1" applyFont="1" applyFill="1" applyBorder="1" applyAlignment="1">
      <alignment horizontal="distributed" vertical="center" indent="2"/>
    </xf>
    <xf numFmtId="176" fontId="11" fillId="0" borderId="17" xfId="0" applyNumberFormat="1" applyFont="1" applyFill="1" applyBorder="1" applyAlignment="1">
      <alignment horizontal="distributed" vertical="center" indent="2"/>
    </xf>
    <xf numFmtId="176" fontId="11" fillId="0" borderId="46" xfId="0" applyNumberFormat="1" applyFont="1" applyFill="1" applyBorder="1" applyAlignment="1">
      <alignment horizontal="center" vertical="center" shrinkToFit="1"/>
    </xf>
    <xf numFmtId="176" fontId="11" fillId="0" borderId="36" xfId="0" applyNumberFormat="1" applyFont="1" applyFill="1" applyBorder="1" applyAlignment="1">
      <alignment horizontal="center" vertical="center" shrinkToFit="1"/>
    </xf>
    <xf numFmtId="176" fontId="11" fillId="0" borderId="44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1" fillId="0" borderId="48" xfId="0" applyNumberFormat="1" applyFont="1" applyFill="1" applyBorder="1" applyAlignment="1">
      <alignment horizontal="center" vertical="center" shrinkToFit="1"/>
    </xf>
    <xf numFmtId="176" fontId="11" fillId="0" borderId="44" xfId="0" applyNumberFormat="1" applyFont="1" applyFill="1" applyBorder="1" applyAlignment="1">
      <alignment horizontal="distributed" vertical="center" indent="1"/>
    </xf>
    <xf numFmtId="176" fontId="11" fillId="0" borderId="18" xfId="0" applyNumberFormat="1" applyFont="1" applyFill="1" applyBorder="1" applyAlignment="1">
      <alignment horizontal="distributed" vertical="center" indent="1"/>
    </xf>
    <xf numFmtId="176" fontId="11" fillId="0" borderId="16" xfId="0" applyNumberFormat="1" applyFont="1" applyFill="1" applyBorder="1" applyAlignment="1">
      <alignment horizontal="distributed" vertical="center" indent="1"/>
    </xf>
    <xf numFmtId="176" fontId="11" fillId="0" borderId="46" xfId="0" applyNumberFormat="1" applyFont="1" applyFill="1" applyBorder="1" applyAlignment="1">
      <alignment horizontal="distributed" vertical="center" indent="1"/>
    </xf>
    <xf numFmtId="176" fontId="11" fillId="0" borderId="48" xfId="0" applyNumberFormat="1" applyFont="1" applyFill="1" applyBorder="1" applyAlignment="1">
      <alignment horizontal="distributed" vertical="center" indent="1"/>
    </xf>
    <xf numFmtId="176" fontId="11" fillId="0" borderId="16" xfId="0" applyNumberFormat="1" applyFont="1" applyFill="1" applyBorder="1" applyAlignment="1">
      <alignment horizontal="center" vertical="center" shrinkToFit="1"/>
    </xf>
    <xf numFmtId="176" fontId="11" fillId="0" borderId="17" xfId="0" applyNumberFormat="1" applyFont="1" applyFill="1" applyBorder="1" applyAlignment="1">
      <alignment horizontal="center" vertical="center" shrinkToFit="1"/>
    </xf>
  </cellXfs>
  <cellStyles count="6">
    <cellStyle name="ハイパーリンク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ShapeType="1"/>
        </xdr:cNvSpPr>
      </xdr:nvSpPr>
      <xdr:spPr bwMode="auto">
        <a:xfrm>
          <a:off x="190500" y="809625"/>
          <a:ext cx="8572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90500" y="809625"/>
          <a:ext cx="8572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0019w$\&#20316;&#26989;&#29992;\1000_&#31246;&#25919;&#35506;\200_&#31246;&#21209;&#20225;&#30011;&#12464;&#12523;&#12540;&#12503;\02%20&#31246;&#21454;\01&#12288;&#29031;&#20250;&#12539;&#22238;&#31572;\01&#12288;&#24193;&#20869;&#21508;&#35506;\01&#36001;&#25919;&#35506;&#65288;&#26087;&#26263;&#21495;&#65289;\07&#36001;&#25919;&#12494;&#12540;&#12488;\R7\04_&#31246;&#21454;L&#20316;&#26989;&#29992;\&#31246;&#21454;&#12398;&#25512;&#31227;&#20870;&#12464;&#12521;&#12501;&#12493;&#12479;&#65288;R7&#65289;_'2508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グラフ (作業用) "/>
      <sheetName val="(1)グラフ"/>
      <sheetName val="(1) データ"/>
    </sheetNames>
    <sheetDataSet>
      <sheetData sheetId="0"/>
      <sheetData sheetId="1"/>
      <sheetData sheetId="2">
        <row r="5">
          <cell r="J5" t="str">
            <v>法人事業税</v>
          </cell>
          <cell r="K5">
            <v>5091.3</v>
          </cell>
          <cell r="M5" t="str">
            <v>法人二税</v>
          </cell>
          <cell r="N5">
            <v>5648.59</v>
          </cell>
        </row>
        <row r="6">
          <cell r="J6" t="str">
            <v>法人府民税</v>
          </cell>
          <cell r="K6">
            <v>558.29</v>
          </cell>
          <cell r="M6" t="str">
            <v>地方消費税</v>
          </cell>
          <cell r="N6">
            <v>4773.05</v>
          </cell>
        </row>
        <row r="7">
          <cell r="J7" t="str">
            <v>地方消費税</v>
          </cell>
          <cell r="K7">
            <v>4773.05</v>
          </cell>
          <cell r="M7" t="str">
            <v>個人府民税</v>
          </cell>
          <cell r="N7">
            <v>3543.55</v>
          </cell>
        </row>
        <row r="8">
          <cell r="J8" t="str">
            <v>個人府民税</v>
          </cell>
          <cell r="K8">
            <v>3543.55</v>
          </cell>
          <cell r="M8" t="str">
            <v>自動車税</v>
          </cell>
          <cell r="N8">
            <v>879.85</v>
          </cell>
        </row>
        <row r="9">
          <cell r="J9" t="str">
            <v>自動車税</v>
          </cell>
          <cell r="K9">
            <v>879.85</v>
          </cell>
          <cell r="M9" t="str">
            <v>軽油引取税</v>
          </cell>
          <cell r="N9">
            <v>480.24160000000001</v>
          </cell>
        </row>
        <row r="10">
          <cell r="J10" t="str">
            <v>軽油引取税</v>
          </cell>
          <cell r="K10">
            <v>480.24160000000001</v>
          </cell>
          <cell r="M10" t="str">
            <v>不動産取得税</v>
          </cell>
          <cell r="N10">
            <v>389.23</v>
          </cell>
        </row>
        <row r="11">
          <cell r="J11" t="str">
            <v>不動産取得税</v>
          </cell>
          <cell r="K11">
            <v>389.23</v>
          </cell>
          <cell r="M11" t="str">
            <v>その他</v>
          </cell>
          <cell r="N11">
            <v>568.10839999999996</v>
          </cell>
        </row>
        <row r="12">
          <cell r="J12" t="str">
            <v>その他</v>
          </cell>
          <cell r="K12">
            <v>568.10839999999996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V40"/>
  <sheetViews>
    <sheetView showGridLines="0" tabSelected="1" view="pageBreakPreview" zoomScale="80" zoomScaleNormal="100" zoomScaleSheetLayoutView="80" workbookViewId="0">
      <pane xSplit="2" ySplit="5" topLeftCell="C6" activePane="bottomRight" state="frozen"/>
      <selection pane="topRight"/>
      <selection pane="bottomLeft"/>
      <selection pane="bottomRight" activeCell="A2" sqref="A2"/>
    </sheetView>
  </sheetViews>
  <sheetFormatPr defaultColWidth="3.6328125" defaultRowHeight="21" customHeight="1" x14ac:dyDescent="0.2"/>
  <cols>
    <col min="1" max="1" width="2.453125" style="7" customWidth="1"/>
    <col min="2" max="2" width="12.6328125" style="7" customWidth="1"/>
    <col min="3" max="3" width="14.6328125" style="7" customWidth="1"/>
    <col min="4" max="4" width="12.6328125" style="7" customWidth="1"/>
    <col min="5" max="5" width="14.6328125" style="7" customWidth="1"/>
    <col min="6" max="6" width="12.6328125" style="7" customWidth="1"/>
    <col min="7" max="7" width="14.6328125" style="7" customWidth="1"/>
    <col min="8" max="9" width="12.6328125" style="7" customWidth="1"/>
    <col min="10" max="10" width="14.6328125" style="7" customWidth="1"/>
    <col min="11" max="12" width="12.6328125" style="7" customWidth="1"/>
    <col min="13" max="13" width="15.6328125" style="7" customWidth="1"/>
    <col min="14" max="14" width="12.6328125" style="7" customWidth="1"/>
    <col min="15" max="15" width="15.6328125" style="7" customWidth="1"/>
    <col min="16" max="21" width="12.6328125" style="7" customWidth="1"/>
    <col min="22" max="22" width="12.6328125" style="8" customWidth="1"/>
    <col min="23" max="247" width="12.6328125" style="7" customWidth="1"/>
    <col min="248" max="16384" width="3.6328125" style="7"/>
  </cols>
  <sheetData>
    <row r="1" spans="1:17" s="3" customFormat="1" ht="5.15" customHeight="1" x14ac:dyDescent="0.2"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6.25" customHeight="1" x14ac:dyDescent="0.2">
      <c r="A2" s="6" t="s">
        <v>37</v>
      </c>
    </row>
    <row r="3" spans="1:17" ht="15" customHeight="1" thickBot="1" x14ac:dyDescent="0.25">
      <c r="Q3" s="9" t="s">
        <v>7</v>
      </c>
    </row>
    <row r="4" spans="1:17" ht="30" customHeight="1" x14ac:dyDescent="0.2">
      <c r="B4" s="10" t="s">
        <v>6</v>
      </c>
      <c r="C4" s="171" t="s">
        <v>34</v>
      </c>
      <c r="D4" s="172"/>
      <c r="E4" s="169" t="s">
        <v>40</v>
      </c>
      <c r="F4" s="173"/>
      <c r="G4" s="174" t="s">
        <v>13</v>
      </c>
      <c r="H4" s="175"/>
      <c r="I4" s="176"/>
      <c r="J4" s="177" t="s">
        <v>14</v>
      </c>
      <c r="K4" s="175"/>
      <c r="L4" s="176"/>
      <c r="M4" s="169" t="s">
        <v>41</v>
      </c>
      <c r="N4" s="170"/>
      <c r="O4" s="166" t="s">
        <v>15</v>
      </c>
      <c r="P4" s="167"/>
      <c r="Q4" s="168"/>
    </row>
    <row r="5" spans="1:17" ht="30" customHeight="1" thickBot="1" x14ac:dyDescent="0.25">
      <c r="B5" s="11" t="s">
        <v>5</v>
      </c>
      <c r="C5" s="12"/>
      <c r="D5" s="13" t="s">
        <v>2</v>
      </c>
      <c r="E5" s="14"/>
      <c r="F5" s="13" t="s">
        <v>2</v>
      </c>
      <c r="G5" s="94"/>
      <c r="H5" s="13" t="s">
        <v>4</v>
      </c>
      <c r="I5" s="17" t="s">
        <v>3</v>
      </c>
      <c r="J5" s="95"/>
      <c r="K5" s="13" t="s">
        <v>4</v>
      </c>
      <c r="L5" s="17" t="s">
        <v>3</v>
      </c>
      <c r="M5" s="96"/>
      <c r="N5" s="97" t="s">
        <v>4</v>
      </c>
      <c r="O5" s="16"/>
      <c r="P5" s="17" t="s">
        <v>2</v>
      </c>
      <c r="Q5" s="22" t="s">
        <v>3</v>
      </c>
    </row>
    <row r="6" spans="1:17" ht="15" customHeight="1" thickTop="1" x14ac:dyDescent="0.2">
      <c r="B6" s="98"/>
      <c r="C6" s="24"/>
      <c r="D6" s="25" t="s">
        <v>9</v>
      </c>
      <c r="E6" s="24"/>
      <c r="F6" s="25" t="s">
        <v>9</v>
      </c>
      <c r="G6" s="99"/>
      <c r="H6" s="28" t="s">
        <v>1</v>
      </c>
      <c r="I6" s="28" t="s">
        <v>1</v>
      </c>
      <c r="J6" s="28"/>
      <c r="K6" s="28" t="s">
        <v>1</v>
      </c>
      <c r="L6" s="28" t="s">
        <v>1</v>
      </c>
      <c r="M6" s="28"/>
      <c r="N6" s="28" t="s">
        <v>1</v>
      </c>
      <c r="O6" s="30"/>
      <c r="P6" s="28" t="s">
        <v>9</v>
      </c>
      <c r="Q6" s="31" t="s">
        <v>9</v>
      </c>
    </row>
    <row r="7" spans="1:17" ht="35.15" customHeight="1" x14ac:dyDescent="0.3">
      <c r="B7" s="32" t="s">
        <v>18</v>
      </c>
      <c r="C7" s="33">
        <v>14075</v>
      </c>
      <c r="D7" s="34">
        <v>9.4208785356961044</v>
      </c>
      <c r="E7" s="33">
        <v>14075</v>
      </c>
      <c r="F7" s="34">
        <v>9.4208785356961044</v>
      </c>
      <c r="G7" s="38">
        <v>1825</v>
      </c>
      <c r="H7" s="37">
        <v>-5.8963079097064934</v>
      </c>
      <c r="I7" s="100">
        <v>12.963702372240734</v>
      </c>
      <c r="J7" s="40" t="s">
        <v>0</v>
      </c>
      <c r="K7" s="40" t="s">
        <v>0</v>
      </c>
      <c r="L7" s="40" t="s">
        <v>0</v>
      </c>
      <c r="M7" s="40" t="s">
        <v>0</v>
      </c>
      <c r="N7" s="40" t="s">
        <v>0</v>
      </c>
      <c r="O7" s="101">
        <v>8352</v>
      </c>
      <c r="P7" s="37">
        <v>10.791890859307856</v>
      </c>
      <c r="Q7" s="146">
        <v>59.335644710947541</v>
      </c>
    </row>
    <row r="8" spans="1:17" ht="35.15" customHeight="1" x14ac:dyDescent="0.3">
      <c r="B8" s="42" t="s">
        <v>19</v>
      </c>
      <c r="C8" s="43">
        <v>11369</v>
      </c>
      <c r="D8" s="44">
        <v>-10.9</v>
      </c>
      <c r="E8" s="43">
        <v>11369</v>
      </c>
      <c r="F8" s="44">
        <v>-10.9</v>
      </c>
      <c r="G8" s="48">
        <v>2190</v>
      </c>
      <c r="H8" s="47">
        <v>-3.2</v>
      </c>
      <c r="I8" s="102">
        <v>19.262907907467675</v>
      </c>
      <c r="J8" s="50" t="s">
        <v>0</v>
      </c>
      <c r="K8" s="50" t="s">
        <v>0</v>
      </c>
      <c r="L8" s="50" t="s">
        <v>0</v>
      </c>
      <c r="M8" s="50" t="s">
        <v>0</v>
      </c>
      <c r="N8" s="50" t="s">
        <v>0</v>
      </c>
      <c r="O8" s="46">
        <v>5152</v>
      </c>
      <c r="P8" s="47">
        <v>-19</v>
      </c>
      <c r="Q8" s="57">
        <v>45.3162107485267</v>
      </c>
    </row>
    <row r="9" spans="1:17" ht="35.15" customHeight="1" x14ac:dyDescent="0.3">
      <c r="B9" s="42" t="s">
        <v>20</v>
      </c>
      <c r="C9" s="52">
        <v>11522.84</v>
      </c>
      <c r="D9" s="44">
        <v>0</v>
      </c>
      <c r="E9" s="52">
        <v>11870</v>
      </c>
      <c r="F9" s="44">
        <v>0.5</v>
      </c>
      <c r="G9" s="48">
        <v>1806</v>
      </c>
      <c r="H9" s="47">
        <v>-13.4</v>
      </c>
      <c r="I9" s="102">
        <v>15.673219449371857</v>
      </c>
      <c r="J9" s="43">
        <v>2055.29</v>
      </c>
      <c r="K9" s="47">
        <v>284.8</v>
      </c>
      <c r="L9" s="103">
        <v>17.836661795182437</v>
      </c>
      <c r="M9" s="43">
        <v>2403</v>
      </c>
      <c r="N9" s="47">
        <v>191.9</v>
      </c>
      <c r="O9" s="104">
        <v>4322</v>
      </c>
      <c r="P9" s="47">
        <v>-18.100000000000001</v>
      </c>
      <c r="Q9" s="57">
        <v>37.508114319039407</v>
      </c>
    </row>
    <row r="10" spans="1:17" ht="35.15" customHeight="1" x14ac:dyDescent="0.3">
      <c r="B10" s="42" t="s">
        <v>21</v>
      </c>
      <c r="C10" s="52">
        <v>9909.0400000000009</v>
      </c>
      <c r="D10" s="44">
        <v>-1.5938181821793052</v>
      </c>
      <c r="E10" s="52">
        <v>10752</v>
      </c>
      <c r="F10" s="44">
        <v>-0.7</v>
      </c>
      <c r="G10" s="48">
        <v>1521</v>
      </c>
      <c r="H10" s="47">
        <v>-5.4</v>
      </c>
      <c r="I10" s="102">
        <v>15.34962014483744</v>
      </c>
      <c r="J10" s="43">
        <v>1814.24</v>
      </c>
      <c r="K10" s="47">
        <v>-7.6045549919533784</v>
      </c>
      <c r="L10" s="103">
        <v>18.308938100966387</v>
      </c>
      <c r="M10" s="43">
        <v>2657</v>
      </c>
      <c r="N10" s="47">
        <v>-2.2999999999999998</v>
      </c>
      <c r="O10" s="104">
        <v>3802</v>
      </c>
      <c r="P10" s="47">
        <v>7</v>
      </c>
      <c r="Q10" s="57">
        <v>38.369004464610093</v>
      </c>
    </row>
    <row r="11" spans="1:17" ht="35.15" customHeight="1" x14ac:dyDescent="0.3">
      <c r="B11" s="42" t="s">
        <v>22</v>
      </c>
      <c r="C11" s="52">
        <v>12813.41</v>
      </c>
      <c r="D11" s="44">
        <v>-4.5546809764265959</v>
      </c>
      <c r="E11" s="52">
        <v>13567</v>
      </c>
      <c r="F11" s="44">
        <v>-4.9000000000000004</v>
      </c>
      <c r="G11" s="48">
        <v>3303</v>
      </c>
      <c r="H11" s="47">
        <v>1.1890755787590308</v>
      </c>
      <c r="I11" s="102">
        <v>24.342980043221509</v>
      </c>
      <c r="J11" s="43">
        <v>1802.86</v>
      </c>
      <c r="K11" s="47">
        <v>-3.5207235169775117</v>
      </c>
      <c r="L11" s="103">
        <v>18.845062989595586</v>
      </c>
      <c r="M11" s="43">
        <v>2557</v>
      </c>
      <c r="N11" s="47">
        <v>-5.4</v>
      </c>
      <c r="O11" s="104">
        <v>5235</v>
      </c>
      <c r="P11" s="47">
        <v>-7.6260046405349868</v>
      </c>
      <c r="Q11" s="57">
        <v>38.587208085310884</v>
      </c>
    </row>
    <row r="12" spans="1:17" ht="35.15" customHeight="1" x14ac:dyDescent="0.3">
      <c r="B12" s="42" t="s">
        <v>23</v>
      </c>
      <c r="C12" s="52">
        <v>10270.01</v>
      </c>
      <c r="D12" s="44">
        <v>-19.849517029424632</v>
      </c>
      <c r="E12" s="52">
        <v>10946</v>
      </c>
      <c r="F12" s="44">
        <v>-19.3</v>
      </c>
      <c r="G12" s="48">
        <v>3256</v>
      </c>
      <c r="H12" s="47">
        <v>-1.4221740460049261</v>
      </c>
      <c r="I12" s="102">
        <v>29.742625597119027</v>
      </c>
      <c r="J12" s="43">
        <v>1744.86</v>
      </c>
      <c r="K12" s="47">
        <v>-3.2171105909499289</v>
      </c>
      <c r="L12" s="103">
        <v>22.118503861118498</v>
      </c>
      <c r="M12" s="43">
        <v>2421</v>
      </c>
      <c r="N12" s="47">
        <v>-5.3</v>
      </c>
      <c r="O12" s="104">
        <v>2944</v>
      </c>
      <c r="P12" s="47">
        <v>-43.756840647533544</v>
      </c>
      <c r="Q12" s="57">
        <v>26.899201648774795</v>
      </c>
    </row>
    <row r="13" spans="1:17" ht="35.15" customHeight="1" x14ac:dyDescent="0.3">
      <c r="B13" s="42" t="s">
        <v>24</v>
      </c>
      <c r="C13" s="52">
        <v>9859.68</v>
      </c>
      <c r="D13" s="44">
        <v>-3.9954196733985583</v>
      </c>
      <c r="E13" s="52">
        <v>10657</v>
      </c>
      <c r="F13" s="44">
        <v>-2.6</v>
      </c>
      <c r="G13" s="48">
        <v>3039</v>
      </c>
      <c r="H13" s="47">
        <v>-6.6691853107761148</v>
      </c>
      <c r="I13" s="102">
        <v>28.511309886286547</v>
      </c>
      <c r="J13" s="43">
        <v>1954.01</v>
      </c>
      <c r="K13" s="47">
        <v>11.986635030890753</v>
      </c>
      <c r="L13" s="103">
        <v>25.820620052188648</v>
      </c>
      <c r="M13" s="43">
        <v>2752</v>
      </c>
      <c r="N13" s="47">
        <v>13.7</v>
      </c>
      <c r="O13" s="104">
        <v>2629</v>
      </c>
      <c r="P13" s="47">
        <v>-10.719756017211921</v>
      </c>
      <c r="Q13" s="57">
        <v>24.666502150131034</v>
      </c>
    </row>
    <row r="14" spans="1:17" ht="35.15" customHeight="1" x14ac:dyDescent="0.3">
      <c r="B14" s="42" t="s">
        <v>25</v>
      </c>
      <c r="C14" s="52">
        <v>9702.08</v>
      </c>
      <c r="D14" s="44">
        <v>-1.5984291579442811</v>
      </c>
      <c r="E14" s="52">
        <v>10427</v>
      </c>
      <c r="F14" s="44">
        <v>-2.2000000000000002</v>
      </c>
      <c r="G14" s="48">
        <v>2979</v>
      </c>
      <c r="H14" s="47">
        <v>-1.9476138603760234</v>
      </c>
      <c r="I14" s="102">
        <v>28.572620474706305</v>
      </c>
      <c r="J14" s="43">
        <v>1882.97</v>
      </c>
      <c r="K14" s="47">
        <v>-3.6356006366395235</v>
      </c>
      <c r="L14" s="103">
        <v>25.014528889954445</v>
      </c>
      <c r="M14" s="43">
        <v>2608</v>
      </c>
      <c r="N14" s="47">
        <v>-5.2</v>
      </c>
      <c r="O14" s="104">
        <v>2687</v>
      </c>
      <c r="P14" s="47">
        <v>2.2180970241514331</v>
      </c>
      <c r="Q14" s="57">
        <v>25.76974346679453</v>
      </c>
    </row>
    <row r="15" spans="1:17" ht="35.15" customHeight="1" x14ac:dyDescent="0.3">
      <c r="B15" s="42" t="s">
        <v>26</v>
      </c>
      <c r="C15" s="52">
        <v>9936.2199999999993</v>
      </c>
      <c r="D15" s="44">
        <v>2.4132969425112947</v>
      </c>
      <c r="E15" s="52">
        <v>10696</v>
      </c>
      <c r="F15" s="44">
        <v>2.6</v>
      </c>
      <c r="G15" s="48">
        <v>3101</v>
      </c>
      <c r="H15" s="47">
        <v>4.0953340046995663</v>
      </c>
      <c r="I15" s="102">
        <v>28.992146596858635</v>
      </c>
      <c r="J15" s="43">
        <v>1892.74</v>
      </c>
      <c r="K15" s="47">
        <v>0.51886116082570766</v>
      </c>
      <c r="L15" s="103">
        <v>24.794315632011969</v>
      </c>
      <c r="M15" s="43">
        <v>2652</v>
      </c>
      <c r="N15" s="47">
        <v>1.7</v>
      </c>
      <c r="O15" s="104">
        <v>2780</v>
      </c>
      <c r="P15" s="47">
        <v>3.4611090435429759</v>
      </c>
      <c r="Q15" s="57">
        <v>25.991024682124159</v>
      </c>
    </row>
    <row r="16" spans="1:17" ht="35.15" customHeight="1" x14ac:dyDescent="0.3">
      <c r="B16" s="42" t="s">
        <v>27</v>
      </c>
      <c r="C16" s="52">
        <v>10442.09</v>
      </c>
      <c r="D16" s="44">
        <v>5.0911714917745314</v>
      </c>
      <c r="E16" s="52">
        <v>11171</v>
      </c>
      <c r="F16" s="44">
        <v>4.4000000000000004</v>
      </c>
      <c r="G16" s="48">
        <v>3352</v>
      </c>
      <c r="H16" s="47">
        <v>8.0941631731699601</v>
      </c>
      <c r="I16" s="102">
        <v>32.100853373223174</v>
      </c>
      <c r="J16" s="43">
        <v>1983.06</v>
      </c>
      <c r="K16" s="47">
        <v>4.7719179602058404</v>
      </c>
      <c r="L16" s="103">
        <v>18.991025742930773</v>
      </c>
      <c r="M16" s="43">
        <v>2712</v>
      </c>
      <c r="N16" s="47">
        <v>2.2999999999999998</v>
      </c>
      <c r="O16" s="104">
        <v>3049</v>
      </c>
      <c r="P16" s="47">
        <v>9.6762589928057565</v>
      </c>
      <c r="Q16" s="57">
        <v>29.199135422123351</v>
      </c>
    </row>
    <row r="17" spans="2:22" ht="35.15" customHeight="1" x14ac:dyDescent="0.3">
      <c r="B17" s="42" t="s">
        <v>28</v>
      </c>
      <c r="C17" s="52">
        <v>11003.19</v>
      </c>
      <c r="D17" s="44">
        <v>5.3734453543304141</v>
      </c>
      <c r="E17" s="52">
        <v>12021</v>
      </c>
      <c r="F17" s="44">
        <v>7.6</v>
      </c>
      <c r="G17" s="48">
        <v>3410</v>
      </c>
      <c r="H17" s="47">
        <v>1.7</v>
      </c>
      <c r="I17" s="102">
        <v>30.99101260634416</v>
      </c>
      <c r="J17" s="43">
        <v>2327.75</v>
      </c>
      <c r="K17" s="47">
        <v>17.381723195465611</v>
      </c>
      <c r="L17" s="103">
        <v>21.155228620063816</v>
      </c>
      <c r="M17" s="43">
        <v>3346</v>
      </c>
      <c r="N17" s="47">
        <v>23.4</v>
      </c>
      <c r="O17" s="104">
        <v>3292</v>
      </c>
      <c r="P17" s="47">
        <v>7.9</v>
      </c>
      <c r="Q17" s="57">
        <v>29.918596334335767</v>
      </c>
    </row>
    <row r="18" spans="2:22" ht="35.15" customHeight="1" x14ac:dyDescent="0.3">
      <c r="B18" s="42" t="s">
        <v>29</v>
      </c>
      <c r="C18" s="52">
        <v>12840.42</v>
      </c>
      <c r="D18" s="44">
        <v>16.697248706965894</v>
      </c>
      <c r="E18" s="52">
        <v>14276</v>
      </c>
      <c r="F18" s="44">
        <v>18.8</v>
      </c>
      <c r="G18" s="48">
        <v>3470.37</v>
      </c>
      <c r="H18" s="47">
        <v>1.7703812316715499</v>
      </c>
      <c r="I18" s="102">
        <v>27.026919680197377</v>
      </c>
      <c r="J18" s="43">
        <v>3638.67</v>
      </c>
      <c r="K18" s="47">
        <v>56.317044356137899</v>
      </c>
      <c r="L18" s="103">
        <v>28.337624470227613</v>
      </c>
      <c r="M18" s="43">
        <v>5074</v>
      </c>
      <c r="N18" s="47">
        <v>51.6</v>
      </c>
      <c r="O18" s="104">
        <v>3689.08</v>
      </c>
      <c r="P18" s="47">
        <v>12.061968408262459</v>
      </c>
      <c r="Q18" s="57">
        <v>28.730212874656747</v>
      </c>
    </row>
    <row r="19" spans="2:22" ht="35.15" customHeight="1" x14ac:dyDescent="0.3">
      <c r="B19" s="42" t="s">
        <v>30</v>
      </c>
      <c r="C19" s="52">
        <v>12991.88</v>
      </c>
      <c r="D19" s="44">
        <v>1.1795564319547083</v>
      </c>
      <c r="E19" s="52">
        <v>14159</v>
      </c>
      <c r="F19" s="44">
        <v>-0.8</v>
      </c>
      <c r="G19" s="48">
        <v>3370.88</v>
      </c>
      <c r="H19" s="47">
        <v>-2.8668412878165697</v>
      </c>
      <c r="I19" s="102">
        <v>25.946052457381075</v>
      </c>
      <c r="J19" s="43">
        <v>3502.01</v>
      </c>
      <c r="K19" s="47">
        <v>-3.7557679042067491</v>
      </c>
      <c r="L19" s="103">
        <v>26.955375203588705</v>
      </c>
      <c r="M19" s="43">
        <v>4669</v>
      </c>
      <c r="N19" s="47">
        <v>-8</v>
      </c>
      <c r="O19" s="104">
        <v>4079.88</v>
      </c>
      <c r="P19" s="47">
        <v>10.593427087512339</v>
      </c>
      <c r="Q19" s="57">
        <v>31.403307296557543</v>
      </c>
    </row>
    <row r="20" spans="2:22" ht="35.15" customHeight="1" x14ac:dyDescent="0.3">
      <c r="B20" s="42" t="s">
        <v>31</v>
      </c>
      <c r="C20" s="52">
        <v>13288.7</v>
      </c>
      <c r="D20" s="44">
        <v>2.2846578016422683</v>
      </c>
      <c r="E20" s="52">
        <v>14999</v>
      </c>
      <c r="F20" s="44">
        <v>5.9</v>
      </c>
      <c r="G20" s="48">
        <v>3538.8</v>
      </c>
      <c r="H20" s="47">
        <v>4.98148851338523</v>
      </c>
      <c r="I20" s="102">
        <v>26.630144408407141</v>
      </c>
      <c r="J20" s="43">
        <v>3399.51</v>
      </c>
      <c r="K20" s="47">
        <v>-2.9268905571371846</v>
      </c>
      <c r="L20" s="103">
        <v>25.581960613152528</v>
      </c>
      <c r="M20" s="43">
        <v>5109</v>
      </c>
      <c r="N20" s="47">
        <v>9.4</v>
      </c>
      <c r="O20" s="104">
        <v>4285.1899999999996</v>
      </c>
      <c r="P20" s="47">
        <v>5.032255850662267</v>
      </c>
      <c r="Q20" s="57">
        <v>32.24687140201825</v>
      </c>
    </row>
    <row r="21" spans="2:22" ht="15" customHeight="1" x14ac:dyDescent="0.2">
      <c r="B21" s="58"/>
      <c r="C21" s="59"/>
      <c r="D21" s="60"/>
      <c r="E21" s="59"/>
      <c r="F21" s="60"/>
      <c r="G21" s="105"/>
      <c r="H21" s="63"/>
      <c r="I21" s="106"/>
      <c r="J21" s="87"/>
      <c r="K21" s="63"/>
      <c r="L21" s="107"/>
      <c r="M21" s="87"/>
      <c r="N21" s="63"/>
      <c r="O21" s="108"/>
      <c r="P21" s="63"/>
      <c r="Q21" s="65"/>
    </row>
    <row r="22" spans="2:22" ht="20.25" customHeight="1" x14ac:dyDescent="0.3">
      <c r="B22" s="66" t="s">
        <v>32</v>
      </c>
      <c r="C22" s="67">
        <v>12778</v>
      </c>
      <c r="D22" s="68">
        <v>-3.8408572697103662</v>
      </c>
      <c r="E22" s="67">
        <v>14570</v>
      </c>
      <c r="F22" s="35">
        <v>-2.8633242216147714</v>
      </c>
      <c r="G22" s="81">
        <v>2966</v>
      </c>
      <c r="H22" s="71">
        <v>-16.188821069289034</v>
      </c>
      <c r="I22" s="109">
        <v>23.210520961317233</v>
      </c>
      <c r="J22" s="82">
        <v>3325.99</v>
      </c>
      <c r="K22" s="71">
        <v>-2.1626646193127961</v>
      </c>
      <c r="L22" s="110">
        <v>26.028423186182824</v>
      </c>
      <c r="M22" s="82">
        <v>5117</v>
      </c>
      <c r="N22" s="71">
        <v>0.1608925425719443</v>
      </c>
      <c r="O22" s="111">
        <v>4419</v>
      </c>
      <c r="P22" s="71">
        <v>3.111880686737353</v>
      </c>
      <c r="Q22" s="73">
        <v>34.578465054036926</v>
      </c>
    </row>
    <row r="23" spans="2:22" ht="15" customHeight="1" x14ac:dyDescent="0.2">
      <c r="B23" s="83"/>
      <c r="C23" s="74"/>
      <c r="D23" s="75"/>
      <c r="E23" s="74"/>
      <c r="F23" s="75"/>
      <c r="G23" s="105"/>
      <c r="H23" s="78"/>
      <c r="I23" s="112"/>
      <c r="J23" s="84"/>
      <c r="K23" s="78"/>
      <c r="L23" s="113"/>
      <c r="M23" s="84"/>
      <c r="N23" s="78"/>
      <c r="O23" s="114"/>
      <c r="P23" s="78"/>
      <c r="Q23" s="80"/>
    </row>
    <row r="24" spans="2:22" ht="20.25" customHeight="1" x14ac:dyDescent="0.2">
      <c r="B24" s="66" t="s">
        <v>33</v>
      </c>
      <c r="C24" s="81">
        <v>13039</v>
      </c>
      <c r="D24" s="71">
        <v>2.0425731726404801</v>
      </c>
      <c r="E24" s="82">
        <v>14599</v>
      </c>
      <c r="F24" s="69">
        <v>0.19903912148249828</v>
      </c>
      <c r="G24" s="81">
        <v>2950</v>
      </c>
      <c r="H24" s="71">
        <v>-0.5394470667565745</v>
      </c>
      <c r="I24" s="109">
        <v>22.624434389140273</v>
      </c>
      <c r="J24" s="82">
        <v>3301</v>
      </c>
      <c r="K24" s="71">
        <v>-0.75135523558398498</v>
      </c>
      <c r="L24" s="110">
        <v>25.316358616458317</v>
      </c>
      <c r="M24" s="82">
        <v>4860</v>
      </c>
      <c r="N24" s="71">
        <v>-5.0224741059214386</v>
      </c>
      <c r="O24" s="82">
        <v>4702</v>
      </c>
      <c r="P24" s="71">
        <v>6.4041638379723915</v>
      </c>
      <c r="Q24" s="80">
        <v>36.061047626351716</v>
      </c>
    </row>
    <row r="25" spans="2:22" ht="15" customHeight="1" x14ac:dyDescent="0.2">
      <c r="B25" s="83"/>
      <c r="C25" s="84"/>
      <c r="D25" s="75"/>
      <c r="E25" s="84"/>
      <c r="F25" s="75"/>
      <c r="G25" s="105"/>
      <c r="H25" s="78"/>
      <c r="I25" s="112"/>
      <c r="J25" s="84"/>
      <c r="K25" s="78"/>
      <c r="L25" s="113"/>
      <c r="M25" s="84"/>
      <c r="N25" s="78"/>
      <c r="O25" s="77"/>
      <c r="P25" s="78"/>
      <c r="Q25" s="65"/>
    </row>
    <row r="26" spans="2:22" ht="20.25" customHeight="1" x14ac:dyDescent="0.2">
      <c r="B26" s="86" t="s">
        <v>44</v>
      </c>
      <c r="C26" s="84">
        <v>12813</v>
      </c>
      <c r="D26" s="75">
        <v>-1.7332617532019325</v>
      </c>
      <c r="E26" s="84">
        <v>14765</v>
      </c>
      <c r="F26" s="75">
        <v>1.1370641824782519</v>
      </c>
      <c r="G26" s="85">
        <v>3039</v>
      </c>
      <c r="H26" s="78">
        <v>3.0169491525423728</v>
      </c>
      <c r="I26" s="112">
        <v>23.718098805900254</v>
      </c>
      <c r="J26" s="84">
        <v>3750</v>
      </c>
      <c r="K26" s="78">
        <v>13.601938806422295</v>
      </c>
      <c r="L26" s="113">
        <v>29.267150550222432</v>
      </c>
      <c r="M26" s="84">
        <v>5702</v>
      </c>
      <c r="N26" s="78">
        <v>17.325102880658434</v>
      </c>
      <c r="O26" s="77">
        <v>4103</v>
      </c>
      <c r="P26" s="78">
        <v>-12.739259889408764</v>
      </c>
      <c r="Q26" s="80">
        <v>32.022164988683365</v>
      </c>
    </row>
    <row r="27" spans="2:22" s="1" customFormat="1" ht="15" customHeight="1" x14ac:dyDescent="0.2">
      <c r="B27" s="115"/>
      <c r="C27" s="116"/>
      <c r="D27" s="117"/>
      <c r="E27" s="116"/>
      <c r="F27" s="117"/>
      <c r="G27" s="139"/>
      <c r="H27" s="120"/>
      <c r="I27" s="140"/>
      <c r="J27" s="116"/>
      <c r="K27" s="120"/>
      <c r="L27" s="141"/>
      <c r="M27" s="116"/>
      <c r="N27" s="120"/>
      <c r="O27" s="119"/>
      <c r="P27" s="120"/>
      <c r="Q27" s="122"/>
      <c r="V27" s="2"/>
    </row>
    <row r="28" spans="2:22" s="1" customFormat="1" ht="20.25" customHeight="1" x14ac:dyDescent="0.2">
      <c r="B28" s="123" t="s">
        <v>45</v>
      </c>
      <c r="C28" s="148">
        <v>13960</v>
      </c>
      <c r="D28" s="149">
        <v>9</v>
      </c>
      <c r="E28" s="158">
        <v>16031</v>
      </c>
      <c r="F28" s="149">
        <v>8.6</v>
      </c>
      <c r="G28" s="148">
        <v>3135</v>
      </c>
      <c r="H28" s="151">
        <v>3.2</v>
      </c>
      <c r="I28" s="152">
        <v>22.4</v>
      </c>
      <c r="J28" s="158">
        <v>4277</v>
      </c>
      <c r="K28" s="151">
        <v>14.1</v>
      </c>
      <c r="L28" s="153">
        <v>30.6</v>
      </c>
      <c r="M28" s="158">
        <v>6348</v>
      </c>
      <c r="N28" s="151">
        <v>11.3</v>
      </c>
      <c r="O28" s="154">
        <v>4565</v>
      </c>
      <c r="P28" s="151">
        <v>11.3</v>
      </c>
      <c r="Q28" s="155">
        <v>32.700000000000003</v>
      </c>
      <c r="V28" s="2"/>
    </row>
    <row r="29" spans="2:22" s="1" customFormat="1" ht="14.65" customHeight="1" x14ac:dyDescent="0.2">
      <c r="B29" s="115"/>
      <c r="C29" s="124"/>
      <c r="D29" s="125"/>
      <c r="E29" s="126"/>
      <c r="F29" s="125"/>
      <c r="G29" s="147"/>
      <c r="H29" s="129"/>
      <c r="I29" s="142"/>
      <c r="J29" s="124"/>
      <c r="K29" s="129"/>
      <c r="L29" s="143"/>
      <c r="M29" s="124"/>
      <c r="N29" s="129"/>
      <c r="O29" s="128"/>
      <c r="P29" s="129"/>
      <c r="Q29" s="131"/>
      <c r="V29" s="2"/>
    </row>
    <row r="30" spans="2:22" s="1" customFormat="1" ht="20.25" customHeight="1" x14ac:dyDescent="0.2">
      <c r="B30" s="156" t="s">
        <v>50</v>
      </c>
      <c r="C30" s="148">
        <v>14521</v>
      </c>
      <c r="D30" s="149">
        <v>4</v>
      </c>
      <c r="E30" s="158">
        <v>16531</v>
      </c>
      <c r="F30" s="149">
        <v>3.1</v>
      </c>
      <c r="G30" s="157">
        <v>3112</v>
      </c>
      <c r="H30" s="151">
        <v>-0.7</v>
      </c>
      <c r="I30" s="152">
        <v>21.4</v>
      </c>
      <c r="J30" s="158">
        <v>4375</v>
      </c>
      <c r="K30" s="151">
        <v>2.2999999999999998</v>
      </c>
      <c r="L30" s="153">
        <v>30.1</v>
      </c>
      <c r="M30" s="158">
        <v>6384</v>
      </c>
      <c r="N30" s="151">
        <v>0.6</v>
      </c>
      <c r="O30" s="154">
        <v>4946</v>
      </c>
      <c r="P30" s="151">
        <v>8.4</v>
      </c>
      <c r="Q30" s="155">
        <v>34.1</v>
      </c>
      <c r="V30" s="2"/>
    </row>
    <row r="31" spans="2:22" s="1" customFormat="1" ht="15" customHeight="1" x14ac:dyDescent="0.2">
      <c r="B31" s="115"/>
      <c r="C31" s="116"/>
      <c r="D31" s="117"/>
      <c r="E31" s="116"/>
      <c r="F31" s="117"/>
      <c r="G31" s="139"/>
      <c r="H31" s="120"/>
      <c r="I31" s="140"/>
      <c r="J31" s="116"/>
      <c r="K31" s="120"/>
      <c r="L31" s="141"/>
      <c r="M31" s="116"/>
      <c r="N31" s="120"/>
      <c r="O31" s="119"/>
      <c r="P31" s="120"/>
      <c r="Q31" s="122"/>
      <c r="V31" s="2"/>
    </row>
    <row r="32" spans="2:22" s="1" customFormat="1" ht="20.25" customHeight="1" x14ac:dyDescent="0.2">
      <c r="B32" s="156" t="s">
        <v>51</v>
      </c>
      <c r="C32" s="158">
        <v>14812</v>
      </c>
      <c r="D32" s="149">
        <v>2.0039942152744459</v>
      </c>
      <c r="E32" s="158">
        <v>16918</v>
      </c>
      <c r="F32" s="149">
        <v>2.3410561974472159</v>
      </c>
      <c r="G32" s="148">
        <v>3269</v>
      </c>
      <c r="H32" s="151">
        <v>5.0449871465295644</v>
      </c>
      <c r="I32" s="152">
        <v>22.1</v>
      </c>
      <c r="J32" s="158">
        <v>4383</v>
      </c>
      <c r="K32" s="151">
        <v>0.18285714285714505</v>
      </c>
      <c r="L32" s="153">
        <v>29.6</v>
      </c>
      <c r="M32" s="158">
        <v>6489</v>
      </c>
      <c r="N32" s="151">
        <v>1.6447368421052602</v>
      </c>
      <c r="O32" s="154">
        <v>5088</v>
      </c>
      <c r="P32" s="151">
        <v>2.8710068742418287</v>
      </c>
      <c r="Q32" s="155">
        <v>34.4</v>
      </c>
      <c r="V32" s="2"/>
    </row>
    <row r="33" spans="2:22" s="1" customFormat="1" ht="15" customHeight="1" x14ac:dyDescent="0.2">
      <c r="B33" s="161" t="s">
        <v>10</v>
      </c>
      <c r="C33" s="124"/>
      <c r="D33" s="125"/>
      <c r="E33" s="124"/>
      <c r="F33" s="125"/>
      <c r="G33" s="147"/>
      <c r="H33" s="129"/>
      <c r="I33" s="142"/>
      <c r="J33" s="124"/>
      <c r="K33" s="129"/>
      <c r="L33" s="143"/>
      <c r="M33" s="124"/>
      <c r="N33" s="129"/>
      <c r="O33" s="128"/>
      <c r="P33" s="129"/>
      <c r="Q33" s="131"/>
      <c r="V33" s="2"/>
    </row>
    <row r="34" spans="2:22" s="1" customFormat="1" ht="20.25" customHeight="1" x14ac:dyDescent="0.2">
      <c r="B34" s="156" t="s">
        <v>52</v>
      </c>
      <c r="C34" s="158">
        <v>15885</v>
      </c>
      <c r="D34" s="149">
        <f>(C34/C32-1)*100</f>
        <v>7.2441263840129722</v>
      </c>
      <c r="E34" s="158">
        <v>18192</v>
      </c>
      <c r="F34" s="149">
        <f>(E34/E32-1)*100</f>
        <v>7.5304409504669545</v>
      </c>
      <c r="G34" s="148">
        <v>3370</v>
      </c>
      <c r="H34" s="151">
        <f>(G34/G32-1)*100</f>
        <v>3.0896298562251401</v>
      </c>
      <c r="I34" s="152">
        <f>G34/C34*100</f>
        <v>21.214982688070506</v>
      </c>
      <c r="J34" s="150">
        <v>4836</v>
      </c>
      <c r="K34" s="151">
        <f>(J34/J32-1)*100</f>
        <v>10.335386721423689</v>
      </c>
      <c r="L34" s="153">
        <f>J34/C34*100</f>
        <v>30.443814919735601</v>
      </c>
      <c r="M34" s="150">
        <v>7144</v>
      </c>
      <c r="N34" s="151">
        <f>(M34/M32-1)*100</f>
        <v>10.094005239636306</v>
      </c>
      <c r="O34" s="154">
        <v>5562</v>
      </c>
      <c r="P34" s="151">
        <f>(O34/O32-1)*100</f>
        <v>9.3160377358490578</v>
      </c>
      <c r="Q34" s="155">
        <f>O34/C34*100</f>
        <v>35.014164305949009</v>
      </c>
      <c r="V34" s="2"/>
    </row>
    <row r="35" spans="2:22" s="1" customFormat="1" ht="20.25" customHeight="1" x14ac:dyDescent="0.2">
      <c r="B35" s="161" t="s">
        <v>8</v>
      </c>
      <c r="C35" s="124"/>
      <c r="D35" s="125"/>
      <c r="E35" s="124"/>
      <c r="F35" s="125"/>
      <c r="G35" s="147"/>
      <c r="H35" s="129"/>
      <c r="I35" s="142"/>
      <c r="J35" s="124"/>
      <c r="K35" s="129"/>
      <c r="L35" s="143"/>
      <c r="M35" s="124"/>
      <c r="N35" s="129"/>
      <c r="O35" s="128"/>
      <c r="P35" s="129"/>
      <c r="Q35" s="131"/>
      <c r="V35" s="2"/>
    </row>
    <row r="36" spans="2:22" s="1" customFormat="1" ht="20.25" customHeight="1" thickBot="1" x14ac:dyDescent="0.25">
      <c r="B36" s="132" t="s">
        <v>53</v>
      </c>
      <c r="C36" s="160">
        <v>16283</v>
      </c>
      <c r="D36" s="134">
        <f>(C36/C34-1)*100</f>
        <v>2.5055083412024004</v>
      </c>
      <c r="E36" s="160">
        <v>18620</v>
      </c>
      <c r="F36" s="134">
        <f>(E36/E34-1)*100</f>
        <v>2.3526824978012284</v>
      </c>
      <c r="G36" s="164">
        <v>3544</v>
      </c>
      <c r="H36" s="134">
        <f>(G36/G34-1)*100</f>
        <v>5.1632047477744747</v>
      </c>
      <c r="I36" s="144">
        <f>G36/C36*100</f>
        <v>21.76503101394092</v>
      </c>
      <c r="J36" s="133">
        <v>4773</v>
      </c>
      <c r="K36" s="134">
        <f>(J36/J34-1)*100</f>
        <v>-1.3027295285359841</v>
      </c>
      <c r="L36" s="145">
        <f>J36/C36*100</f>
        <v>29.312780200208806</v>
      </c>
      <c r="M36" s="133">
        <v>7110</v>
      </c>
      <c r="N36" s="137">
        <f>(M36/M34-1)*100</f>
        <v>-0.47592385218364619</v>
      </c>
      <c r="O36" s="136">
        <v>5649</v>
      </c>
      <c r="P36" s="134">
        <f>(O36/O34-1)*100</f>
        <v>1.5641855447680708</v>
      </c>
      <c r="Q36" s="138">
        <f>O36/C36*100</f>
        <v>34.692624209298039</v>
      </c>
      <c r="V36" s="2"/>
    </row>
    <row r="37" spans="2:22" ht="20.149999999999999" customHeight="1" x14ac:dyDescent="0.2">
      <c r="B37" s="88" t="s">
        <v>39</v>
      </c>
      <c r="C37" s="89"/>
      <c r="D37" s="90"/>
      <c r="E37" s="89"/>
      <c r="F37" s="90"/>
      <c r="G37" s="92"/>
      <c r="H37" s="92"/>
      <c r="I37" s="92"/>
      <c r="J37" s="91"/>
      <c r="K37" s="91"/>
      <c r="L37" s="91"/>
      <c r="M37" s="91"/>
      <c r="N37" s="91"/>
      <c r="O37" s="89"/>
      <c r="P37" s="90"/>
      <c r="Q37" s="91"/>
    </row>
    <row r="38" spans="2:22" ht="20.149999999999999" customHeight="1" x14ac:dyDescent="0.2">
      <c r="B38" s="88" t="s">
        <v>42</v>
      </c>
      <c r="C38" s="89"/>
      <c r="D38" s="90"/>
      <c r="E38" s="89"/>
      <c r="F38" s="90"/>
      <c r="G38" s="92"/>
      <c r="H38" s="92"/>
      <c r="I38" s="92"/>
      <c r="J38" s="91"/>
      <c r="K38" s="91"/>
      <c r="L38" s="91"/>
      <c r="M38" s="91"/>
      <c r="N38" s="91"/>
      <c r="O38" s="89"/>
      <c r="P38" s="90"/>
      <c r="Q38" s="91"/>
    </row>
    <row r="39" spans="2:22" ht="20.149999999999999" customHeight="1" x14ac:dyDescent="0.2">
      <c r="B39" s="93" t="s">
        <v>54</v>
      </c>
    </row>
    <row r="40" spans="2:22" ht="18.75" customHeight="1" x14ac:dyDescent="0.2">
      <c r="B40" s="93"/>
    </row>
  </sheetData>
  <sheetProtection algorithmName="SHA-512" hashValue="1wHny6gpVYNeqjIbnksj67gE+wtc0ea2qR9FJFaD+9K/mSKR4JRrZUkaU4Wau4GslxoSksjthqC6r5uFaOLnbQ==" saltValue="3iHE4tPZkJCyOyPICd8bzA==" spinCount="100000" sheet="1" objects="1" scenarios="1"/>
  <mergeCells count="6">
    <mergeCell ref="O4:Q4"/>
    <mergeCell ref="M4:N4"/>
    <mergeCell ref="C4:D4"/>
    <mergeCell ref="E4:F4"/>
    <mergeCell ref="G4:I4"/>
    <mergeCell ref="J4:L4"/>
  </mergeCells>
  <phoneticPr fontId="1"/>
  <printOptions horizontalCentered="1"/>
  <pageMargins left="0.59055118110236227" right="0.39370078740157483" top="0.59055118110236227" bottom="0.39370078740157483" header="0.19685039370078741" footer="0.19685039370078741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W42"/>
  <sheetViews>
    <sheetView showGridLines="0" view="pageBreakPreview" zoomScale="70" zoomScaleNormal="100" zoomScaleSheetLayoutView="70" workbookViewId="0">
      <pane xSplit="2" ySplit="5" topLeftCell="C6" activePane="bottomRight" state="frozen"/>
      <selection pane="topRight"/>
      <selection pane="bottomLeft"/>
      <selection pane="bottomRight" activeCell="A2" sqref="A2"/>
    </sheetView>
  </sheetViews>
  <sheetFormatPr defaultColWidth="3.6328125" defaultRowHeight="21" customHeight="1" x14ac:dyDescent="0.2"/>
  <cols>
    <col min="1" max="1" width="2.453125" style="7" customWidth="1"/>
    <col min="2" max="2" width="12.6328125" style="7" customWidth="1"/>
    <col min="3" max="3" width="14.6328125" style="7" customWidth="1"/>
    <col min="4" max="4" width="12.6328125" style="7" customWidth="1"/>
    <col min="5" max="5" width="14.6328125" style="7" customWidth="1"/>
    <col min="6" max="6" width="12.6328125" style="7" customWidth="1"/>
    <col min="7" max="7" width="14.6328125" style="7" customWidth="1"/>
    <col min="8" max="9" width="12.6328125" style="7" customWidth="1"/>
    <col min="10" max="10" width="14.6328125" style="7" customWidth="1"/>
    <col min="11" max="12" width="12.6328125" style="7" customWidth="1"/>
    <col min="13" max="13" width="14.6328125" style="7" customWidth="1"/>
    <col min="14" max="14" width="12.6328125" style="7" customWidth="1"/>
    <col min="15" max="15" width="14.6328125" style="7" customWidth="1"/>
    <col min="16" max="16" width="12.6328125" style="7" customWidth="1"/>
    <col min="17" max="17" width="14.6328125" style="7" customWidth="1"/>
    <col min="18" max="22" width="12.6328125" style="7" customWidth="1"/>
    <col min="23" max="23" width="12.6328125" style="8" customWidth="1"/>
    <col min="24" max="248" width="12.6328125" style="7" customWidth="1"/>
    <col min="249" max="16384" width="3.6328125" style="7"/>
  </cols>
  <sheetData>
    <row r="1" spans="1:18" s="3" customFormat="1" ht="5.15" customHeight="1" x14ac:dyDescent="0.2">
      <c r="G1" s="4"/>
      <c r="H1" s="4"/>
      <c r="I1" s="4"/>
      <c r="Q1" s="5"/>
      <c r="R1" s="5"/>
    </row>
    <row r="2" spans="1:18" ht="26.25" customHeight="1" x14ac:dyDescent="0.2">
      <c r="A2" s="6" t="s">
        <v>38</v>
      </c>
    </row>
    <row r="3" spans="1:18" ht="15" customHeight="1" thickBot="1" x14ac:dyDescent="0.25">
      <c r="N3" s="9"/>
      <c r="P3" s="9"/>
      <c r="R3" s="9" t="s">
        <v>7</v>
      </c>
    </row>
    <row r="4" spans="1:18" ht="30" customHeight="1" x14ac:dyDescent="0.2">
      <c r="B4" s="10" t="s">
        <v>6</v>
      </c>
      <c r="C4" s="171" t="s">
        <v>34</v>
      </c>
      <c r="D4" s="172"/>
      <c r="E4" s="169" t="s">
        <v>40</v>
      </c>
      <c r="F4" s="173"/>
      <c r="G4" s="174" t="s">
        <v>16</v>
      </c>
      <c r="H4" s="175"/>
      <c r="I4" s="176"/>
      <c r="J4" s="177" t="s">
        <v>17</v>
      </c>
      <c r="K4" s="175"/>
      <c r="L4" s="178"/>
      <c r="M4" s="174" t="s">
        <v>35</v>
      </c>
      <c r="N4" s="176"/>
      <c r="O4" s="169" t="s">
        <v>36</v>
      </c>
      <c r="P4" s="179"/>
      <c r="Q4" s="169" t="s">
        <v>48</v>
      </c>
      <c r="R4" s="180"/>
    </row>
    <row r="5" spans="1:18" ht="30" customHeight="1" thickBot="1" x14ac:dyDescent="0.25">
      <c r="B5" s="11" t="s">
        <v>5</v>
      </c>
      <c r="C5" s="12"/>
      <c r="D5" s="13" t="s">
        <v>2</v>
      </c>
      <c r="E5" s="14"/>
      <c r="F5" s="15" t="s">
        <v>2</v>
      </c>
      <c r="G5" s="16"/>
      <c r="H5" s="13" t="s">
        <v>4</v>
      </c>
      <c r="I5" s="17" t="s">
        <v>3</v>
      </c>
      <c r="J5" s="18"/>
      <c r="K5" s="17" t="s">
        <v>2</v>
      </c>
      <c r="L5" s="13" t="s">
        <v>3</v>
      </c>
      <c r="M5" s="19"/>
      <c r="N5" s="17" t="s">
        <v>2</v>
      </c>
      <c r="O5" s="20"/>
      <c r="P5" s="17" t="s">
        <v>2</v>
      </c>
      <c r="Q5" s="21"/>
      <c r="R5" s="22" t="s">
        <v>2</v>
      </c>
    </row>
    <row r="6" spans="1:18" ht="15" customHeight="1" thickTop="1" x14ac:dyDescent="0.2">
      <c r="B6" s="23"/>
      <c r="C6" s="24"/>
      <c r="D6" s="25" t="s">
        <v>9</v>
      </c>
      <c r="E6" s="24"/>
      <c r="F6" s="26" t="s">
        <v>9</v>
      </c>
      <c r="G6" s="27"/>
      <c r="H6" s="28" t="s">
        <v>1</v>
      </c>
      <c r="I6" s="28" t="s">
        <v>1</v>
      </c>
      <c r="J6" s="24"/>
      <c r="K6" s="28" t="s">
        <v>9</v>
      </c>
      <c r="L6" s="25" t="s">
        <v>9</v>
      </c>
      <c r="M6" s="29"/>
      <c r="N6" s="28" t="s">
        <v>9</v>
      </c>
      <c r="O6" s="30"/>
      <c r="P6" s="28" t="s">
        <v>9</v>
      </c>
      <c r="Q6" s="30"/>
      <c r="R6" s="31" t="s">
        <v>9</v>
      </c>
    </row>
    <row r="7" spans="1:18" ht="35.15" customHeight="1" x14ac:dyDescent="0.3">
      <c r="B7" s="32" t="s">
        <v>18</v>
      </c>
      <c r="C7" s="33">
        <v>14075</v>
      </c>
      <c r="D7" s="34">
        <v>9.4208785356961044</v>
      </c>
      <c r="E7" s="33">
        <v>14075</v>
      </c>
      <c r="F7" s="35">
        <v>9.4208785356961044</v>
      </c>
      <c r="G7" s="36">
        <v>678</v>
      </c>
      <c r="H7" s="37">
        <v>2.113598386198376</v>
      </c>
      <c r="I7" s="37">
        <v>4.8191512791912068</v>
      </c>
      <c r="J7" s="33">
        <v>3221</v>
      </c>
      <c r="K7" s="37">
        <v>18.318448499454448</v>
      </c>
      <c r="L7" s="34">
        <v>22.88150163762052</v>
      </c>
      <c r="M7" s="38">
        <v>13320</v>
      </c>
      <c r="N7" s="37">
        <v>9.9768659562979707</v>
      </c>
      <c r="O7" s="39" t="s">
        <v>0</v>
      </c>
      <c r="P7" s="40" t="s">
        <v>0</v>
      </c>
      <c r="Q7" s="39" t="s">
        <v>0</v>
      </c>
      <c r="R7" s="41" t="s">
        <v>0</v>
      </c>
    </row>
    <row r="8" spans="1:18" ht="35.15" customHeight="1" x14ac:dyDescent="0.3">
      <c r="B8" s="42" t="s">
        <v>19</v>
      </c>
      <c r="C8" s="43">
        <v>11369</v>
      </c>
      <c r="D8" s="44">
        <v>-10.9</v>
      </c>
      <c r="E8" s="43">
        <v>11369</v>
      </c>
      <c r="F8" s="45">
        <v>-10.9</v>
      </c>
      <c r="G8" s="46">
        <v>822</v>
      </c>
      <c r="H8" s="47">
        <v>3.4</v>
      </c>
      <c r="I8" s="47">
        <v>7.2301873515700592</v>
      </c>
      <c r="J8" s="43">
        <v>3205</v>
      </c>
      <c r="K8" s="47">
        <v>-4</v>
      </c>
      <c r="L8" s="44">
        <v>28.190693992435563</v>
      </c>
      <c r="M8" s="48">
        <v>10603</v>
      </c>
      <c r="N8" s="47">
        <v>-11</v>
      </c>
      <c r="O8" s="49" t="s">
        <v>0</v>
      </c>
      <c r="P8" s="50" t="s">
        <v>0</v>
      </c>
      <c r="Q8" s="49" t="s">
        <v>0</v>
      </c>
      <c r="R8" s="51" t="s">
        <v>0</v>
      </c>
    </row>
    <row r="9" spans="1:18" ht="35.15" customHeight="1" x14ac:dyDescent="0.3">
      <c r="B9" s="42" t="s">
        <v>20</v>
      </c>
      <c r="C9" s="52">
        <v>11522.84</v>
      </c>
      <c r="D9" s="44">
        <v>0</v>
      </c>
      <c r="E9" s="52">
        <v>11870</v>
      </c>
      <c r="F9" s="45">
        <v>0.5</v>
      </c>
      <c r="G9" s="53">
        <v>957</v>
      </c>
      <c r="H9" s="47">
        <v>1.4</v>
      </c>
      <c r="I9" s="47">
        <v>8.3052441932717969</v>
      </c>
      <c r="J9" s="52">
        <v>2382</v>
      </c>
      <c r="K9" s="47">
        <v>-11.3</v>
      </c>
      <c r="L9" s="44">
        <v>20.676760243134503</v>
      </c>
      <c r="M9" s="54">
        <v>9577</v>
      </c>
      <c r="N9" s="47">
        <v>-8.8000000000000007</v>
      </c>
      <c r="O9" s="46">
        <v>1043.9488699999999</v>
      </c>
      <c r="P9" s="47">
        <v>244.90156014148789</v>
      </c>
      <c r="Q9" s="55" t="s">
        <v>0</v>
      </c>
      <c r="R9" s="56" t="s">
        <v>0</v>
      </c>
    </row>
    <row r="10" spans="1:18" ht="35.15" customHeight="1" x14ac:dyDescent="0.3">
      <c r="B10" s="42" t="s">
        <v>21</v>
      </c>
      <c r="C10" s="52">
        <v>9909.0400000000009</v>
      </c>
      <c r="D10" s="44">
        <v>-1.5938181821793052</v>
      </c>
      <c r="E10" s="52">
        <v>10752</v>
      </c>
      <c r="F10" s="45">
        <v>-0.7</v>
      </c>
      <c r="G10" s="46">
        <v>916</v>
      </c>
      <c r="H10" s="47">
        <v>-2.7</v>
      </c>
      <c r="I10" s="47">
        <v>9.2440841897903319</v>
      </c>
      <c r="J10" s="52">
        <v>1855.8000000000009</v>
      </c>
      <c r="K10" s="47">
        <v>-7.2</v>
      </c>
      <c r="L10" s="44">
        <v>18.728353099795743</v>
      </c>
      <c r="M10" s="54">
        <v>8333</v>
      </c>
      <c r="N10" s="47">
        <v>-1.5</v>
      </c>
      <c r="O10" s="46">
        <v>887.49422000000004</v>
      </c>
      <c r="P10" s="47">
        <v>-21.353075839647545</v>
      </c>
      <c r="Q10" s="55" t="s">
        <v>0</v>
      </c>
      <c r="R10" s="56" t="s">
        <v>0</v>
      </c>
    </row>
    <row r="11" spans="1:18" ht="35.15" customHeight="1" x14ac:dyDescent="0.3">
      <c r="B11" s="42" t="s">
        <v>22</v>
      </c>
      <c r="C11" s="52">
        <v>12813.41</v>
      </c>
      <c r="D11" s="44">
        <v>-4.5546809764265959</v>
      </c>
      <c r="E11" s="52">
        <v>13567</v>
      </c>
      <c r="F11" s="45">
        <v>-4.9000000000000004</v>
      </c>
      <c r="G11" s="46">
        <v>859</v>
      </c>
      <c r="H11" s="47">
        <v>-2.3088646755078344</v>
      </c>
      <c r="I11" s="47">
        <v>6.3308007771615911</v>
      </c>
      <c r="J11" s="52">
        <v>1614</v>
      </c>
      <c r="K11" s="47">
        <v>-7.5598913877845746</v>
      </c>
      <c r="L11" s="44">
        <v>11.893948104710429</v>
      </c>
      <c r="M11" s="54">
        <v>11096</v>
      </c>
      <c r="N11" s="47">
        <v>-4.2684257796559137</v>
      </c>
      <c r="O11" s="46">
        <v>909</v>
      </c>
      <c r="P11" s="47">
        <v>-0.5</v>
      </c>
      <c r="Q11" s="55" t="s">
        <v>0</v>
      </c>
      <c r="R11" s="56" t="s">
        <v>0</v>
      </c>
    </row>
    <row r="12" spans="1:18" ht="35.15" customHeight="1" x14ac:dyDescent="0.3">
      <c r="B12" s="42" t="s">
        <v>23</v>
      </c>
      <c r="C12" s="52">
        <v>10270.01</v>
      </c>
      <c r="D12" s="44">
        <v>-19.849517029424632</v>
      </c>
      <c r="E12" s="52">
        <v>10946</v>
      </c>
      <c r="F12" s="45">
        <v>-19.3</v>
      </c>
      <c r="G12" s="46">
        <v>846</v>
      </c>
      <c r="H12" s="47">
        <v>-1.4588087365528821</v>
      </c>
      <c r="I12" s="47">
        <v>7.7321946847841865</v>
      </c>
      <c r="J12" s="52">
        <v>1479</v>
      </c>
      <c r="K12" s="47">
        <v>-8.373355477198217</v>
      </c>
      <c r="L12" s="44">
        <v>13.50747420820349</v>
      </c>
      <c r="M12" s="54">
        <v>8925</v>
      </c>
      <c r="N12" s="47">
        <v>-19.562903581937547</v>
      </c>
      <c r="O12" s="46">
        <v>802</v>
      </c>
      <c r="P12" s="47">
        <v>-11.799999999999997</v>
      </c>
      <c r="Q12" s="46">
        <v>464</v>
      </c>
      <c r="R12" s="56" t="s">
        <v>0</v>
      </c>
    </row>
    <row r="13" spans="1:18" ht="35.15" customHeight="1" x14ac:dyDescent="0.3">
      <c r="B13" s="42" t="s">
        <v>24</v>
      </c>
      <c r="C13" s="52">
        <v>9859.68</v>
      </c>
      <c r="D13" s="44">
        <v>-3.9954196733985583</v>
      </c>
      <c r="E13" s="52">
        <v>10657</v>
      </c>
      <c r="F13" s="45">
        <v>-2.6</v>
      </c>
      <c r="G13" s="46">
        <v>825</v>
      </c>
      <c r="H13" s="47">
        <v>-2.5130259100414634</v>
      </c>
      <c r="I13" s="47">
        <v>7.7421606776079548</v>
      </c>
      <c r="J13" s="52">
        <v>1413</v>
      </c>
      <c r="K13" s="47">
        <v>-4.4265743251925898</v>
      </c>
      <c r="L13" s="44">
        <v>13.259407233785812</v>
      </c>
      <c r="M13" s="54">
        <v>9376</v>
      </c>
      <c r="N13" s="47">
        <v>5.0548667489798618</v>
      </c>
      <c r="O13" s="46">
        <v>1012</v>
      </c>
      <c r="P13" s="47">
        <v>26.200000000000003</v>
      </c>
      <c r="Q13" s="46">
        <v>1026</v>
      </c>
      <c r="R13" s="57">
        <v>121.12068965517241</v>
      </c>
    </row>
    <row r="14" spans="1:18" ht="35.15" customHeight="1" x14ac:dyDescent="0.3">
      <c r="B14" s="42" t="s">
        <v>25</v>
      </c>
      <c r="C14" s="52">
        <v>9702.08</v>
      </c>
      <c r="D14" s="44">
        <v>-1.5984291579442811</v>
      </c>
      <c r="E14" s="52">
        <v>10427</v>
      </c>
      <c r="F14" s="45">
        <v>-2.2000000000000002</v>
      </c>
      <c r="G14" s="46">
        <v>815</v>
      </c>
      <c r="H14" s="47">
        <v>-1.2386077176653032</v>
      </c>
      <c r="I14" s="47">
        <v>7.8149124910093501</v>
      </c>
      <c r="J14" s="52">
        <v>1338</v>
      </c>
      <c r="K14" s="47">
        <v>-5.3399569746376869</v>
      </c>
      <c r="L14" s="44">
        <v>12.828194677535375</v>
      </c>
      <c r="M14" s="54">
        <v>9375</v>
      </c>
      <c r="N14" s="47">
        <v>-1.130495434291845E-2</v>
      </c>
      <c r="O14" s="46">
        <v>943</v>
      </c>
      <c r="P14" s="47">
        <v>-6.8181818181818272</v>
      </c>
      <c r="Q14" s="46">
        <v>1130</v>
      </c>
      <c r="R14" s="57">
        <v>10.1364522417154</v>
      </c>
    </row>
    <row r="15" spans="1:18" ht="35.15" customHeight="1" x14ac:dyDescent="0.3">
      <c r="B15" s="42" t="s">
        <v>26</v>
      </c>
      <c r="C15" s="52">
        <v>9936.2199999999993</v>
      </c>
      <c r="D15" s="44">
        <v>2.4132969425112947</v>
      </c>
      <c r="E15" s="52">
        <v>10696</v>
      </c>
      <c r="F15" s="45">
        <v>2.6</v>
      </c>
      <c r="G15" s="46">
        <v>807</v>
      </c>
      <c r="H15" s="47">
        <v>-0.98159509202454842</v>
      </c>
      <c r="I15" s="47">
        <v>7.5448765893792071</v>
      </c>
      <c r="J15" s="52">
        <v>1356</v>
      </c>
      <c r="K15" s="47">
        <v>1.3452914798206308</v>
      </c>
      <c r="L15" s="44">
        <v>12.677636499626027</v>
      </c>
      <c r="M15" s="54">
        <v>9575</v>
      </c>
      <c r="N15" s="47">
        <v>2.13333333333334</v>
      </c>
      <c r="O15" s="46">
        <v>951</v>
      </c>
      <c r="P15" s="47">
        <v>0.84835630965005748</v>
      </c>
      <c r="Q15" s="46">
        <v>1170</v>
      </c>
      <c r="R15" s="57">
        <v>3.539823008849563</v>
      </c>
    </row>
    <row r="16" spans="1:18" ht="35.15" customHeight="1" x14ac:dyDescent="0.3">
      <c r="B16" s="42" t="s">
        <v>27</v>
      </c>
      <c r="C16" s="52">
        <v>10442.09</v>
      </c>
      <c r="D16" s="44">
        <v>5.0911714917745314</v>
      </c>
      <c r="E16" s="52">
        <v>11171</v>
      </c>
      <c r="F16" s="45">
        <v>4.4000000000000004</v>
      </c>
      <c r="G16" s="46">
        <v>801</v>
      </c>
      <c r="H16" s="47">
        <v>-0.74349442379183017</v>
      </c>
      <c r="I16" s="47">
        <v>7.6708781479569703</v>
      </c>
      <c r="J16" s="52">
        <v>1257</v>
      </c>
      <c r="K16" s="47">
        <v>-7.3008849557522097</v>
      </c>
      <c r="L16" s="44">
        <v>12.037820014958692</v>
      </c>
      <c r="M16" s="54">
        <v>10245</v>
      </c>
      <c r="N16" s="47">
        <v>6.9973890339425537</v>
      </c>
      <c r="O16" s="46">
        <v>1049</v>
      </c>
      <c r="P16" s="47">
        <v>10.304942166140904</v>
      </c>
      <c r="Q16" s="46">
        <v>1414</v>
      </c>
      <c r="R16" s="57">
        <v>20.854700854700848</v>
      </c>
    </row>
    <row r="17" spans="2:23" ht="35.15" customHeight="1" x14ac:dyDescent="0.3">
      <c r="B17" s="42" t="s">
        <v>28</v>
      </c>
      <c r="C17" s="52">
        <v>11003.19</v>
      </c>
      <c r="D17" s="44">
        <v>5.3734453543304141</v>
      </c>
      <c r="E17" s="52">
        <v>12021</v>
      </c>
      <c r="F17" s="45">
        <v>7.6</v>
      </c>
      <c r="G17" s="46">
        <v>794</v>
      </c>
      <c r="H17" s="47">
        <v>-0.87390761548064688</v>
      </c>
      <c r="I17" s="47">
        <v>7.2160891523276423</v>
      </c>
      <c r="J17" s="52">
        <v>1180.27</v>
      </c>
      <c r="K17" s="47">
        <v>-6.1042163882259359</v>
      </c>
      <c r="L17" s="44">
        <v>10.726616553926634</v>
      </c>
      <c r="M17" s="54">
        <v>10953.95</v>
      </c>
      <c r="N17" s="47">
        <v>6.9199609565641822</v>
      </c>
      <c r="O17" s="46">
        <v>1196.47</v>
      </c>
      <c r="P17" s="47">
        <v>14.058150619637757</v>
      </c>
      <c r="Q17" s="46">
        <v>1706.96208</v>
      </c>
      <c r="R17" s="57">
        <v>20.718676096181056</v>
      </c>
    </row>
    <row r="18" spans="2:23" ht="35.15" customHeight="1" x14ac:dyDescent="0.3">
      <c r="B18" s="42" t="s">
        <v>29</v>
      </c>
      <c r="C18" s="52">
        <v>12840.42</v>
      </c>
      <c r="D18" s="44">
        <v>16.697248706965894</v>
      </c>
      <c r="E18" s="52">
        <v>14276</v>
      </c>
      <c r="F18" s="45">
        <v>18.8</v>
      </c>
      <c r="G18" s="46">
        <v>781.15</v>
      </c>
      <c r="H18" s="47">
        <v>-1.6183879093199067</v>
      </c>
      <c r="I18" s="47">
        <v>6.0835237476655744</v>
      </c>
      <c r="J18" s="52">
        <v>1261.1500000000005</v>
      </c>
      <c r="K18" s="47">
        <v>6.8526693044812248</v>
      </c>
      <c r="L18" s="44">
        <v>9.8217192272526948</v>
      </c>
      <c r="M18" s="54">
        <v>11858.29</v>
      </c>
      <c r="N18" s="47">
        <v>8.255834653252947</v>
      </c>
      <c r="O18" s="46">
        <v>1778.61</v>
      </c>
      <c r="P18" s="47">
        <v>48.654792848964036</v>
      </c>
      <c r="Q18" s="46">
        <v>1541.96</v>
      </c>
      <c r="R18" s="57">
        <v>-9.6664174285582263</v>
      </c>
    </row>
    <row r="19" spans="2:23" ht="35.15" customHeight="1" x14ac:dyDescent="0.3">
      <c r="B19" s="42" t="s">
        <v>30</v>
      </c>
      <c r="C19" s="52">
        <v>12991.88</v>
      </c>
      <c r="D19" s="44">
        <v>1.1795564319547083</v>
      </c>
      <c r="E19" s="52">
        <v>14159</v>
      </c>
      <c r="F19" s="45">
        <v>-0.8</v>
      </c>
      <c r="G19" s="46">
        <v>775.74</v>
      </c>
      <c r="H19" s="47">
        <v>-0.69256864878704505</v>
      </c>
      <c r="I19" s="47">
        <v>5.9709603229093871</v>
      </c>
      <c r="J19" s="52">
        <v>1263.369999999999</v>
      </c>
      <c r="K19" s="47">
        <v>0.17602981405846663</v>
      </c>
      <c r="L19" s="44">
        <v>9.724304719563289</v>
      </c>
      <c r="M19" s="54">
        <v>12045.26</v>
      </c>
      <c r="N19" s="47">
        <v>1.5767028804321654</v>
      </c>
      <c r="O19" s="46">
        <v>1831.29</v>
      </c>
      <c r="P19" s="47">
        <v>2.9618634776595201</v>
      </c>
      <c r="Q19" s="46">
        <v>1297.78</v>
      </c>
      <c r="R19" s="57">
        <v>-15.835689641754659</v>
      </c>
    </row>
    <row r="20" spans="2:23" ht="35.15" customHeight="1" x14ac:dyDescent="0.3">
      <c r="B20" s="42" t="s">
        <v>31</v>
      </c>
      <c r="C20" s="52">
        <v>13288.7</v>
      </c>
      <c r="D20" s="44">
        <v>2.2846578016422683</v>
      </c>
      <c r="E20" s="52">
        <v>14999</v>
      </c>
      <c r="F20" s="45">
        <v>5.9</v>
      </c>
      <c r="G20" s="46">
        <v>777.88</v>
      </c>
      <c r="H20" s="47">
        <v>0.27586562508057</v>
      </c>
      <c r="I20" s="47">
        <v>5.8536952448320756</v>
      </c>
      <c r="J20" s="52">
        <v>1287.3200000000006</v>
      </c>
      <c r="K20" s="47">
        <v>1.8957233431220857</v>
      </c>
      <c r="L20" s="44">
        <v>9.6873283315900025</v>
      </c>
      <c r="M20" s="54">
        <v>11666.62</v>
      </c>
      <c r="N20" s="47">
        <v>-3.1434771852164261</v>
      </c>
      <c r="O20" s="46">
        <v>1708.23</v>
      </c>
      <c r="P20" s="47">
        <v>-6.7198532182232213</v>
      </c>
      <c r="Q20" s="46">
        <v>1347.81</v>
      </c>
      <c r="R20" s="57">
        <v>3.8550447687589582</v>
      </c>
    </row>
    <row r="21" spans="2:23" ht="15" customHeight="1" x14ac:dyDescent="0.2">
      <c r="B21" s="58"/>
      <c r="C21" s="59"/>
      <c r="D21" s="60"/>
      <c r="E21" s="59"/>
      <c r="F21" s="61"/>
      <c r="G21" s="62"/>
      <c r="H21" s="63"/>
      <c r="I21" s="63"/>
      <c r="J21" s="59"/>
      <c r="K21" s="63"/>
      <c r="L21" s="60"/>
      <c r="M21" s="64"/>
      <c r="N21" s="63"/>
      <c r="O21" s="62"/>
      <c r="P21" s="63"/>
      <c r="Q21" s="62"/>
      <c r="R21" s="65"/>
    </row>
    <row r="22" spans="2:23" ht="22.5" customHeight="1" x14ac:dyDescent="0.2">
      <c r="B22" s="66" t="s">
        <v>32</v>
      </c>
      <c r="C22" s="67">
        <v>12778</v>
      </c>
      <c r="D22" s="68">
        <v>-3.8408572697103662</v>
      </c>
      <c r="E22" s="67">
        <v>14570</v>
      </c>
      <c r="F22" s="69">
        <v>-2.8633242216147714</v>
      </c>
      <c r="G22" s="70">
        <v>785</v>
      </c>
      <c r="H22" s="71">
        <v>0.87802745924821846</v>
      </c>
      <c r="I22" s="71">
        <v>6.1409577173802461</v>
      </c>
      <c r="J22" s="67">
        <v>1283</v>
      </c>
      <c r="K22" s="71">
        <v>-0.32392878227643324</v>
      </c>
      <c r="L22" s="68">
        <v>10.041633081082772</v>
      </c>
      <c r="M22" s="72">
        <v>11890</v>
      </c>
      <c r="N22" s="71">
        <v>1.91143621717344</v>
      </c>
      <c r="O22" s="70">
        <v>1672</v>
      </c>
      <c r="P22" s="71">
        <v>-2.1332022034503582</v>
      </c>
      <c r="Q22" s="70">
        <v>1524</v>
      </c>
      <c r="R22" s="73">
        <v>13.078994813809066</v>
      </c>
    </row>
    <row r="23" spans="2:23" ht="15" customHeight="1" x14ac:dyDescent="0.2">
      <c r="B23" s="58"/>
      <c r="C23" s="74"/>
      <c r="D23" s="75"/>
      <c r="E23" s="74"/>
      <c r="F23" s="76"/>
      <c r="G23" s="77"/>
      <c r="H23" s="78"/>
      <c r="I23" s="78"/>
      <c r="J23" s="74"/>
      <c r="K23" s="78"/>
      <c r="L23" s="75"/>
      <c r="M23" s="79"/>
      <c r="N23" s="78"/>
      <c r="O23" s="77"/>
      <c r="P23" s="78"/>
      <c r="Q23" s="77"/>
      <c r="R23" s="80"/>
    </row>
    <row r="24" spans="2:23" ht="22.5" customHeight="1" x14ac:dyDescent="0.2">
      <c r="B24" s="66" t="s">
        <v>33</v>
      </c>
      <c r="C24" s="81">
        <v>13039</v>
      </c>
      <c r="D24" s="68">
        <v>2.0425731726404757</v>
      </c>
      <c r="E24" s="82">
        <v>14599</v>
      </c>
      <c r="F24" s="69">
        <v>0.19903912148249828</v>
      </c>
      <c r="G24" s="81">
        <v>811</v>
      </c>
      <c r="H24" s="71">
        <v>3.4</v>
      </c>
      <c r="I24" s="71">
        <v>6.2198021320653423</v>
      </c>
      <c r="J24" s="82">
        <v>1275</v>
      </c>
      <c r="K24" s="71">
        <v>-0.62353858144972718</v>
      </c>
      <c r="L24" s="69">
        <v>9.7783572359843483</v>
      </c>
      <c r="M24" s="81">
        <v>12359</v>
      </c>
      <c r="N24" s="71">
        <v>3.9444911690496216</v>
      </c>
      <c r="O24" s="70">
        <v>1723</v>
      </c>
      <c r="P24" s="71">
        <v>3.0502392344497609</v>
      </c>
      <c r="Q24" s="70">
        <v>1492</v>
      </c>
      <c r="R24" s="73">
        <v>-2.0997375328083989</v>
      </c>
    </row>
    <row r="25" spans="2:23" ht="15" customHeight="1" x14ac:dyDescent="0.2">
      <c r="B25" s="83"/>
      <c r="C25" s="84"/>
      <c r="D25" s="75"/>
      <c r="E25" s="84"/>
      <c r="F25" s="76"/>
      <c r="G25" s="77"/>
      <c r="H25" s="78"/>
      <c r="I25" s="78"/>
      <c r="J25" s="84"/>
      <c r="K25" s="78"/>
      <c r="L25" s="75"/>
      <c r="M25" s="85"/>
      <c r="N25" s="78"/>
      <c r="O25" s="77"/>
      <c r="P25" s="78"/>
      <c r="Q25" s="77"/>
      <c r="R25" s="80"/>
    </row>
    <row r="26" spans="2:23" x14ac:dyDescent="0.2">
      <c r="B26" s="86" t="s">
        <v>44</v>
      </c>
      <c r="C26" s="84">
        <v>12813</v>
      </c>
      <c r="D26" s="75">
        <v>-1.7332617532019325</v>
      </c>
      <c r="E26" s="84">
        <v>14765</v>
      </c>
      <c r="F26" s="76">
        <v>1.1370641824782519</v>
      </c>
      <c r="G26" s="77">
        <v>839</v>
      </c>
      <c r="H26" s="78">
        <v>3.45252774352651</v>
      </c>
      <c r="I26" s="78">
        <v>6.5480371497697654</v>
      </c>
      <c r="J26" s="84">
        <v>1082</v>
      </c>
      <c r="K26" s="78">
        <v>-15.137254901960784</v>
      </c>
      <c r="L26" s="75">
        <v>8.5</v>
      </c>
      <c r="M26" s="85">
        <v>11347</v>
      </c>
      <c r="N26" s="78">
        <v>-8.1883647544299709</v>
      </c>
      <c r="O26" s="77">
        <v>1829</v>
      </c>
      <c r="P26" s="78">
        <v>6.1520603598374928</v>
      </c>
      <c r="Q26" s="77">
        <v>1258</v>
      </c>
      <c r="R26" s="80">
        <v>-15.683646112600535</v>
      </c>
    </row>
    <row r="27" spans="2:23" s="1" customFormat="1" ht="15" customHeight="1" x14ac:dyDescent="0.2">
      <c r="B27" s="115"/>
      <c r="C27" s="116"/>
      <c r="D27" s="117"/>
      <c r="E27" s="116"/>
      <c r="F27" s="118"/>
      <c r="G27" s="119"/>
      <c r="H27" s="120"/>
      <c r="I27" s="120"/>
      <c r="J27" s="116"/>
      <c r="K27" s="120"/>
      <c r="L27" s="117"/>
      <c r="M27" s="121"/>
      <c r="N27" s="120"/>
      <c r="O27" s="119"/>
      <c r="P27" s="120"/>
      <c r="Q27" s="119"/>
      <c r="R27" s="122"/>
      <c r="W27" s="2"/>
    </row>
    <row r="28" spans="2:23" s="1" customFormat="1" x14ac:dyDescent="0.2">
      <c r="B28" s="123" t="s">
        <v>45</v>
      </c>
      <c r="C28" s="124">
        <v>13960</v>
      </c>
      <c r="D28" s="125">
        <v>9</v>
      </c>
      <c r="E28" s="124">
        <v>16031</v>
      </c>
      <c r="F28" s="127">
        <v>8.6</v>
      </c>
      <c r="G28" s="128">
        <v>837</v>
      </c>
      <c r="H28" s="129">
        <v>-0.2</v>
      </c>
      <c r="I28" s="129">
        <v>6</v>
      </c>
      <c r="J28" s="124">
        <v>1146</v>
      </c>
      <c r="K28" s="129">
        <v>5.9</v>
      </c>
      <c r="L28" s="125">
        <v>8.3000000000000007</v>
      </c>
      <c r="M28" s="130">
        <v>12285</v>
      </c>
      <c r="N28" s="129">
        <v>8.3000000000000007</v>
      </c>
      <c r="O28" s="128">
        <v>2186</v>
      </c>
      <c r="P28" s="129">
        <v>19.5</v>
      </c>
      <c r="Q28" s="128">
        <v>1410</v>
      </c>
      <c r="R28" s="131">
        <v>12.1</v>
      </c>
      <c r="W28" s="2"/>
    </row>
    <row r="29" spans="2:23" s="1" customFormat="1" ht="15" customHeight="1" x14ac:dyDescent="0.2">
      <c r="B29" s="115"/>
      <c r="C29" s="116"/>
      <c r="D29" s="117"/>
      <c r="E29" s="116"/>
      <c r="F29" s="118"/>
      <c r="G29" s="119"/>
      <c r="H29" s="120"/>
      <c r="I29" s="120"/>
      <c r="J29" s="116"/>
      <c r="K29" s="120"/>
      <c r="L29" s="117"/>
      <c r="M29" s="121"/>
      <c r="N29" s="120"/>
      <c r="O29" s="119"/>
      <c r="P29" s="120"/>
      <c r="Q29" s="119"/>
      <c r="R29" s="122"/>
      <c r="W29" s="2"/>
    </row>
    <row r="30" spans="2:23" s="1" customFormat="1" x14ac:dyDescent="0.2">
      <c r="B30" s="123" t="s">
        <v>49</v>
      </c>
      <c r="C30" s="148">
        <v>14521</v>
      </c>
      <c r="D30" s="149">
        <v>4</v>
      </c>
      <c r="E30" s="158">
        <v>16531</v>
      </c>
      <c r="F30" s="159">
        <v>3.1</v>
      </c>
      <c r="G30" s="148">
        <v>868</v>
      </c>
      <c r="H30" s="151">
        <v>3.7</v>
      </c>
      <c r="I30" s="151">
        <v>6</v>
      </c>
      <c r="J30" s="158">
        <v>1220</v>
      </c>
      <c r="K30" s="151">
        <v>6.5</v>
      </c>
      <c r="L30" s="149">
        <v>8.4</v>
      </c>
      <c r="M30" s="148">
        <v>13052</v>
      </c>
      <c r="N30" s="151">
        <v>6.3</v>
      </c>
      <c r="O30" s="154">
        <v>2187</v>
      </c>
      <c r="P30" s="151">
        <v>0.1</v>
      </c>
      <c r="Q30" s="154">
        <v>1660</v>
      </c>
      <c r="R30" s="155">
        <v>17.7</v>
      </c>
      <c r="W30" s="2"/>
    </row>
    <row r="31" spans="2:23" s="1" customFormat="1" ht="15" customHeight="1" x14ac:dyDescent="0.2">
      <c r="B31" s="115"/>
      <c r="C31" s="124"/>
      <c r="D31" s="125"/>
      <c r="E31" s="124"/>
      <c r="F31" s="127"/>
      <c r="G31" s="128"/>
      <c r="H31" s="129"/>
      <c r="I31" s="129"/>
      <c r="J31" s="124"/>
      <c r="K31" s="129"/>
      <c r="L31" s="125"/>
      <c r="M31" s="130"/>
      <c r="N31" s="129"/>
      <c r="O31" s="128"/>
      <c r="P31" s="129"/>
      <c r="Q31" s="128"/>
      <c r="R31" s="131"/>
      <c r="W31" s="2"/>
    </row>
    <row r="32" spans="2:23" s="1" customFormat="1" ht="22.5" customHeight="1" x14ac:dyDescent="0.2">
      <c r="B32" s="156" t="s">
        <v>51</v>
      </c>
      <c r="C32" s="158">
        <v>14812</v>
      </c>
      <c r="D32" s="149">
        <v>2.0039942152744459</v>
      </c>
      <c r="E32" s="158">
        <v>16918</v>
      </c>
      <c r="F32" s="159">
        <v>2.3410561974472159</v>
      </c>
      <c r="G32" s="154">
        <v>872</v>
      </c>
      <c r="H32" s="151">
        <v>0.46082949308757293</v>
      </c>
      <c r="I32" s="151">
        <v>5.9</v>
      </c>
      <c r="J32" s="158">
        <v>1201</v>
      </c>
      <c r="K32" s="151">
        <v>-1.6393442622950829</v>
      </c>
      <c r="L32" s="149">
        <v>8.0000000000000053</v>
      </c>
      <c r="M32" s="148">
        <v>13246</v>
      </c>
      <c r="N32" s="151">
        <v>1.4863622433343551</v>
      </c>
      <c r="O32" s="154">
        <v>2209</v>
      </c>
      <c r="P32" s="151">
        <v>1.0059442158207617</v>
      </c>
      <c r="Q32" s="154">
        <v>1667</v>
      </c>
      <c r="R32" s="155">
        <v>0.42168674698794462</v>
      </c>
      <c r="W32" s="2"/>
    </row>
    <row r="33" spans="2:23" s="1" customFormat="1" ht="15" customHeight="1" x14ac:dyDescent="0.2">
      <c r="B33" s="161" t="s">
        <v>10</v>
      </c>
      <c r="C33" s="116"/>
      <c r="D33" s="117"/>
      <c r="E33" s="116"/>
      <c r="F33" s="118"/>
      <c r="G33" s="119"/>
      <c r="H33" s="120"/>
      <c r="I33" s="120"/>
      <c r="J33" s="116"/>
      <c r="K33" s="120"/>
      <c r="L33" s="117"/>
      <c r="M33" s="121"/>
      <c r="N33" s="120"/>
      <c r="O33" s="119"/>
      <c r="P33" s="120"/>
      <c r="Q33" s="119"/>
      <c r="R33" s="122"/>
      <c r="W33" s="2"/>
    </row>
    <row r="34" spans="2:23" s="1" customFormat="1" ht="22.5" customHeight="1" x14ac:dyDescent="0.2">
      <c r="B34" s="156" t="s">
        <v>52</v>
      </c>
      <c r="C34" s="158">
        <v>15885</v>
      </c>
      <c r="D34" s="149">
        <f>(C34/C32-1)*100</f>
        <v>7.2441263840129722</v>
      </c>
      <c r="E34" s="158">
        <v>18192</v>
      </c>
      <c r="F34" s="149">
        <f>(E34/E32-1)*100</f>
        <v>7.5304409504669545</v>
      </c>
      <c r="G34" s="148">
        <v>878</v>
      </c>
      <c r="H34" s="149">
        <f>(G34/G32-1)*100</f>
        <v>0.68807339449541427</v>
      </c>
      <c r="I34" s="151">
        <f>G34/C34*100</f>
        <v>5.5272269436575385</v>
      </c>
      <c r="J34" s="158">
        <v>1239</v>
      </c>
      <c r="K34" s="149">
        <f>(J34/J32-1)*100</f>
        <v>3.1640299750208101</v>
      </c>
      <c r="L34" s="149">
        <f>J34/C34*100</f>
        <v>7.7998111425873473</v>
      </c>
      <c r="M34" s="148">
        <v>14281</v>
      </c>
      <c r="N34" s="149">
        <f>(M34/M32-1)*100</f>
        <v>7.8136796013891008</v>
      </c>
      <c r="O34" s="150">
        <v>2550</v>
      </c>
      <c r="P34" s="151">
        <v>15.5</v>
      </c>
      <c r="Q34" s="165">
        <v>1906</v>
      </c>
      <c r="R34" s="149">
        <v>14.4</v>
      </c>
      <c r="S34" s="162"/>
      <c r="W34" s="2"/>
    </row>
    <row r="35" spans="2:23" s="1" customFormat="1" ht="22.5" customHeight="1" x14ac:dyDescent="0.2">
      <c r="B35" s="161" t="s">
        <v>8</v>
      </c>
      <c r="C35" s="124"/>
      <c r="D35" s="125"/>
      <c r="E35" s="124"/>
      <c r="F35" s="127"/>
      <c r="G35" s="128"/>
      <c r="H35" s="129"/>
      <c r="I35" s="129"/>
      <c r="J35" s="124"/>
      <c r="K35" s="129"/>
      <c r="L35" s="125"/>
      <c r="M35" s="130"/>
      <c r="N35" s="129"/>
      <c r="O35" s="128"/>
      <c r="P35" s="129"/>
      <c r="Q35" s="128"/>
      <c r="R35" s="131"/>
      <c r="W35" s="2"/>
    </row>
    <row r="36" spans="2:23" s="1" customFormat="1" ht="22.5" customHeight="1" thickBot="1" x14ac:dyDescent="0.25">
      <c r="B36" s="132" t="s">
        <v>53</v>
      </c>
      <c r="C36" s="160">
        <v>16283</v>
      </c>
      <c r="D36" s="134">
        <v>2.5055083412024004</v>
      </c>
      <c r="E36" s="160">
        <v>18620</v>
      </c>
      <c r="F36" s="135">
        <v>2.3526824978012284</v>
      </c>
      <c r="G36" s="136">
        <v>880</v>
      </c>
      <c r="H36" s="137">
        <f>(G36/G34-1)*100</f>
        <v>0.2277904328018332</v>
      </c>
      <c r="I36" s="137">
        <f>G36/C36*100</f>
        <v>5.4044095068476325</v>
      </c>
      <c r="J36" s="133">
        <v>1438</v>
      </c>
      <c r="K36" s="137">
        <f>(J36/J34-1)*100</f>
        <v>16.06133979015334</v>
      </c>
      <c r="L36" s="135">
        <f>J36/C36*100</f>
        <v>8.8312964441441988</v>
      </c>
      <c r="M36" s="164">
        <v>14290</v>
      </c>
      <c r="N36" s="137">
        <f>(M36/M34-1)*100</f>
        <v>6.3020796862955919E-2</v>
      </c>
      <c r="O36" s="136">
        <v>2277</v>
      </c>
      <c r="P36" s="134">
        <f>(O36/O34-1)*100</f>
        <v>-10.705882352941176</v>
      </c>
      <c r="Q36" s="133">
        <v>1790</v>
      </c>
      <c r="R36" s="131">
        <f>(Q36/Q34-1)*100</f>
        <v>-6.0860440713536246</v>
      </c>
      <c r="W36" s="2"/>
    </row>
    <row r="37" spans="2:23" ht="20.149999999999999" customHeight="1" x14ac:dyDescent="0.2">
      <c r="B37" s="88" t="s">
        <v>11</v>
      </c>
      <c r="C37" s="89"/>
      <c r="D37" s="90"/>
      <c r="E37" s="89"/>
      <c r="F37" s="90"/>
      <c r="G37" s="91"/>
      <c r="H37" s="91"/>
      <c r="I37" s="91"/>
      <c r="J37" s="89"/>
      <c r="K37" s="90"/>
      <c r="L37" s="91"/>
      <c r="M37" s="89"/>
      <c r="N37" s="90"/>
      <c r="O37" s="92"/>
      <c r="P37" s="92"/>
      <c r="Q37" s="92"/>
      <c r="R37" s="163"/>
    </row>
    <row r="38" spans="2:23" ht="20.149999999999999" customHeight="1" x14ac:dyDescent="0.2">
      <c r="B38" s="88" t="s">
        <v>43</v>
      </c>
      <c r="C38" s="89"/>
      <c r="D38" s="90"/>
      <c r="E38" s="89"/>
      <c r="F38" s="90"/>
      <c r="G38" s="91"/>
      <c r="H38" s="91"/>
      <c r="I38" s="91"/>
      <c r="J38" s="89"/>
      <c r="K38" s="90"/>
      <c r="L38" s="91"/>
      <c r="M38" s="89"/>
      <c r="N38" s="90"/>
      <c r="O38" s="92"/>
      <c r="P38" s="92"/>
      <c r="Q38" s="92"/>
      <c r="R38" s="92"/>
    </row>
    <row r="39" spans="2:23" ht="20.149999999999999" customHeight="1" x14ac:dyDescent="0.2">
      <c r="B39" s="88" t="s">
        <v>12</v>
      </c>
      <c r="C39" s="89"/>
      <c r="D39" s="90"/>
      <c r="E39" s="89"/>
      <c r="F39" s="90"/>
      <c r="G39" s="91"/>
      <c r="H39" s="91"/>
      <c r="I39" s="91"/>
      <c r="J39" s="89"/>
      <c r="K39" s="90"/>
      <c r="L39" s="91"/>
      <c r="M39" s="89"/>
      <c r="N39" s="90"/>
      <c r="O39" s="92"/>
      <c r="P39" s="92"/>
      <c r="Q39" s="92"/>
      <c r="R39" s="92"/>
    </row>
    <row r="40" spans="2:23" ht="20.149999999999999" customHeight="1" x14ac:dyDescent="0.2">
      <c r="B40" s="93" t="s">
        <v>46</v>
      </c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</row>
    <row r="41" spans="2:23" ht="20.149999999999999" customHeight="1" x14ac:dyDescent="0.2">
      <c r="B41" s="93" t="s">
        <v>47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</row>
    <row r="42" spans="2:23" ht="20.149999999999999" customHeight="1" x14ac:dyDescent="0.2">
      <c r="B42" s="93" t="s">
        <v>55</v>
      </c>
    </row>
  </sheetData>
  <sheetProtection algorithmName="SHA-512" hashValue="SRosK5d0d6vr0bnovMYyyulNfKNsoCpevyzqvoqyK7jvFkt/wPEt/WGCiGCWEuKWvsOKjogWdZnHKYo0DrXpnw==" saltValue="/Qw6z3GpACO/yYEZRrqO5A==" spinCount="100000" sheet="1" objects="1" scenarios="1"/>
  <mergeCells count="7">
    <mergeCell ref="J4:L4"/>
    <mergeCell ref="M4:N4"/>
    <mergeCell ref="O4:P4"/>
    <mergeCell ref="Q4:R4"/>
    <mergeCell ref="C4:D4"/>
    <mergeCell ref="E4:F4"/>
    <mergeCell ref="G4:I4"/>
  </mergeCells>
  <phoneticPr fontId="1"/>
  <printOptions horizontalCentered="1"/>
  <pageMargins left="0.59055118110236227" right="0.39370078740157483" top="0.59055118110236227" bottom="0.39370078740157483" header="0.19685039370078741" footer="0.19685039370078741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(2)億単位①</vt:lpstr>
      <vt:lpstr>(2)億単位②</vt:lpstr>
      <vt:lpstr>'(2)億単位①'!Print_Area</vt:lpstr>
      <vt:lpstr>'(2)億単位②'!Print_Area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2025-08-08T05:37:47Z</cp:lastPrinted>
  <dcterms:created xsi:type="dcterms:W3CDTF">2012-08-10T02:36:10Z</dcterms:created>
  <dcterms:modified xsi:type="dcterms:W3CDTF">2025-08-29T10:32:25Z</dcterms:modified>
</cp:coreProperties>
</file>