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 activeTab="1"/>
  </bookViews>
  <sheets>
    <sheet name="記入例" sheetId="3" r:id="rId1"/>
    <sheet name="作成シート" sheetId="1" r:id="rId2"/>
  </sheets>
  <definedNames>
    <definedName name="_xlnm.Print_Area" localSheetId="0">記入例!$B$1:$H$108</definedName>
    <definedName name="_xlnm.Print_Area" localSheetId="1">作成シート!$B$1:$H$108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3" l="1"/>
  <c r="F90" i="3"/>
  <c r="H90" i="3" s="1"/>
  <c r="H89" i="3"/>
  <c r="G89" i="3"/>
  <c r="F89" i="3"/>
  <c r="H88" i="3"/>
  <c r="G88" i="3"/>
  <c r="F88" i="3"/>
  <c r="G87" i="3"/>
  <c r="F87" i="3"/>
  <c r="H87" i="3" s="1"/>
  <c r="G86" i="3"/>
  <c r="F86" i="3"/>
  <c r="H86" i="3" s="1"/>
  <c r="H85" i="3"/>
  <c r="G85" i="3"/>
  <c r="F85" i="3"/>
  <c r="H84" i="3"/>
  <c r="G84" i="3"/>
  <c r="F84" i="3"/>
  <c r="G83" i="3"/>
  <c r="F83" i="3"/>
  <c r="H83" i="3" s="1"/>
  <c r="G82" i="3"/>
  <c r="F82" i="3"/>
  <c r="H82" i="3" s="1"/>
  <c r="H81" i="3"/>
  <c r="G81" i="3"/>
  <c r="F81" i="3"/>
  <c r="H80" i="3"/>
  <c r="G80" i="3"/>
  <c r="F80" i="3"/>
  <c r="G79" i="3"/>
  <c r="F79" i="3"/>
  <c r="H79" i="3" s="1"/>
  <c r="G78" i="3"/>
  <c r="F78" i="3"/>
  <c r="H78" i="3" s="1"/>
  <c r="H77" i="3"/>
  <c r="G77" i="3"/>
  <c r="F77" i="3"/>
  <c r="H76" i="3"/>
  <c r="G76" i="3"/>
  <c r="F76" i="3"/>
  <c r="G75" i="3"/>
  <c r="F75" i="3"/>
  <c r="H75" i="3" s="1"/>
  <c r="G74" i="3"/>
  <c r="F74" i="3"/>
  <c r="H74" i="3" s="1"/>
  <c r="H73" i="3"/>
  <c r="G73" i="3"/>
  <c r="F73" i="3"/>
  <c r="H72" i="3"/>
  <c r="G72" i="3"/>
  <c r="F72" i="3"/>
  <c r="G71" i="3"/>
  <c r="F71" i="3"/>
  <c r="H71" i="3" s="1"/>
  <c r="G70" i="3"/>
  <c r="F70" i="3"/>
  <c r="H70" i="3" s="1"/>
  <c r="H69" i="3"/>
  <c r="G69" i="3"/>
  <c r="F69" i="3"/>
  <c r="H68" i="3"/>
  <c r="G68" i="3"/>
  <c r="F68" i="3"/>
  <c r="G67" i="3"/>
  <c r="F67" i="3"/>
  <c r="H67" i="3" s="1"/>
  <c r="G66" i="3"/>
  <c r="F66" i="3"/>
  <c r="H66" i="3" s="1"/>
  <c r="H65" i="3"/>
  <c r="G65" i="3"/>
  <c r="F65" i="3"/>
  <c r="H64" i="3"/>
  <c r="G64" i="3"/>
  <c r="F64" i="3"/>
  <c r="G63" i="3"/>
  <c r="F63" i="3"/>
  <c r="H63" i="3" s="1"/>
  <c r="G62" i="3"/>
  <c r="F62" i="3"/>
  <c r="H62" i="3" s="1"/>
  <c r="H61" i="3"/>
  <c r="G61" i="3"/>
  <c r="F61" i="3"/>
  <c r="H60" i="3"/>
  <c r="G60" i="3"/>
  <c r="F60" i="3"/>
  <c r="G59" i="3"/>
  <c r="F59" i="3"/>
  <c r="H59" i="3" s="1"/>
  <c r="G58" i="3"/>
  <c r="F58" i="3"/>
  <c r="H58" i="3" s="1"/>
  <c r="H57" i="3"/>
  <c r="G57" i="3"/>
  <c r="F57" i="3"/>
  <c r="H56" i="3"/>
  <c r="G56" i="3"/>
  <c r="F56" i="3"/>
  <c r="G55" i="3"/>
  <c r="F55" i="3"/>
  <c r="H55" i="3" s="1"/>
  <c r="G54" i="3"/>
  <c r="F54" i="3"/>
  <c r="H54" i="3" s="1"/>
  <c r="H53" i="3"/>
  <c r="G53" i="3"/>
  <c r="F53" i="3"/>
  <c r="H52" i="3"/>
  <c r="G52" i="3"/>
  <c r="F52" i="3"/>
  <c r="H51" i="3"/>
  <c r="H91" i="3" s="1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5" i="3" s="1"/>
  <c r="H96" i="3" l="1"/>
  <c r="H98" i="3" s="1"/>
  <c r="H101" i="3" s="1"/>
  <c r="H102" i="3" s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H57" i="1" s="1"/>
  <c r="G56" i="1"/>
  <c r="F56" i="1"/>
  <c r="G55" i="1"/>
  <c r="F55" i="1"/>
  <c r="G54" i="1"/>
  <c r="F54" i="1"/>
  <c r="G53" i="1"/>
  <c r="F53" i="1"/>
  <c r="G52" i="1"/>
  <c r="F52" i="1"/>
  <c r="G51" i="1"/>
  <c r="F5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85" i="1"/>
  <c r="F85" i="1"/>
  <c r="G84" i="1"/>
  <c r="F84" i="1"/>
  <c r="G83" i="1"/>
  <c r="F83" i="1"/>
  <c r="G82" i="1"/>
  <c r="F82" i="1"/>
  <c r="G81" i="1"/>
  <c r="F81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5" i="1"/>
  <c r="H34" i="1"/>
  <c r="H33" i="1"/>
  <c r="H32" i="1"/>
  <c r="H31" i="1"/>
  <c r="H30" i="1"/>
  <c r="H29" i="1"/>
  <c r="H28" i="1"/>
  <c r="H27" i="1"/>
  <c r="H26" i="1"/>
  <c r="H39" i="1"/>
  <c r="H38" i="1"/>
  <c r="H37" i="1"/>
  <c r="H36" i="1"/>
  <c r="H35" i="1"/>
  <c r="H83" i="1" l="1"/>
  <c r="H74" i="1"/>
  <c r="H78" i="1"/>
  <c r="H52" i="1"/>
  <c r="H84" i="1"/>
  <c r="H53" i="1"/>
  <c r="H70" i="1"/>
  <c r="H85" i="1"/>
  <c r="H54" i="1"/>
  <c r="H69" i="1"/>
  <c r="H71" i="1"/>
  <c r="H60" i="1"/>
  <c r="H64" i="1"/>
  <c r="H68" i="1"/>
  <c r="H75" i="1"/>
  <c r="H77" i="1"/>
  <c r="H79" i="1"/>
  <c r="H51" i="1"/>
  <c r="H82" i="1"/>
  <c r="H61" i="1"/>
  <c r="H63" i="1"/>
  <c r="H65" i="1"/>
  <c r="H67" i="1"/>
  <c r="H72" i="1"/>
  <c r="H56" i="1"/>
  <c r="H58" i="1"/>
  <c r="H76" i="1"/>
  <c r="H55" i="1"/>
  <c r="H62" i="1"/>
  <c r="H81" i="1"/>
  <c r="H73" i="1"/>
  <c r="H80" i="1"/>
  <c r="H59" i="1"/>
  <c r="H66" i="1"/>
  <c r="G90" i="1" l="1"/>
  <c r="F90" i="1"/>
  <c r="G89" i="1"/>
  <c r="F89" i="1"/>
  <c r="G88" i="1"/>
  <c r="F88" i="1"/>
  <c r="G87" i="1"/>
  <c r="F87" i="1"/>
  <c r="G86" i="1"/>
  <c r="F86" i="1"/>
  <c r="H44" i="1"/>
  <c r="H43" i="1"/>
  <c r="H42" i="1"/>
  <c r="H41" i="1"/>
  <c r="H40" i="1"/>
  <c r="H45" i="1" l="1"/>
  <c r="H86" i="1"/>
  <c r="H89" i="1"/>
  <c r="H87" i="1"/>
  <c r="H88" i="1"/>
  <c r="H90" i="1"/>
  <c r="H91" i="1" l="1"/>
  <c r="H96" i="1" s="1"/>
  <c r="H98" i="1" s="1"/>
  <c r="H101" i="1" s="1"/>
  <c r="H102" i="1" s="1"/>
</calcChain>
</file>

<file path=xl/sharedStrings.xml><?xml version="1.0" encoding="utf-8"?>
<sst xmlns="http://schemas.openxmlformats.org/spreadsheetml/2006/main" count="210" uniqueCount="60">
  <si>
    <t>台数</t>
    <rPh sb="0" eb="2">
      <t>ダイスウ</t>
    </rPh>
    <phoneticPr fontId="3"/>
  </si>
  <si>
    <t>消費電力（W)</t>
    <rPh sb="0" eb="2">
      <t>ショウヒ</t>
    </rPh>
    <rPh sb="2" eb="4">
      <t>デンリョク</t>
    </rPh>
    <phoneticPr fontId="3"/>
  </si>
  <si>
    <t>時間（h/日）</t>
    <rPh sb="0" eb="2">
      <t>ジカン</t>
    </rPh>
    <rPh sb="5" eb="6">
      <t>ニチ</t>
    </rPh>
    <phoneticPr fontId="3"/>
  </si>
  <si>
    <t>日数（日/年）</t>
    <rPh sb="0" eb="2">
      <t>ニッスウ</t>
    </rPh>
    <rPh sb="3" eb="4">
      <t>ニチ</t>
    </rPh>
    <rPh sb="5" eb="6">
      <t>ネン</t>
    </rPh>
    <phoneticPr fontId="3"/>
  </si>
  <si>
    <t>既存設備</t>
    <rPh sb="0" eb="2">
      <t>キソン</t>
    </rPh>
    <rPh sb="2" eb="4">
      <t>セツビ</t>
    </rPh>
    <phoneticPr fontId="3"/>
  </si>
  <si>
    <t>設備１</t>
    <rPh sb="0" eb="2">
      <t>セツビ</t>
    </rPh>
    <phoneticPr fontId="3"/>
  </si>
  <si>
    <t>設備２</t>
    <rPh sb="0" eb="2">
      <t>セツビ</t>
    </rPh>
    <phoneticPr fontId="3"/>
  </si>
  <si>
    <t>設備３</t>
    <rPh sb="0" eb="2">
      <t>セツビ</t>
    </rPh>
    <phoneticPr fontId="3"/>
  </si>
  <si>
    <t>設備４</t>
    <rPh sb="0" eb="2">
      <t>セツビ</t>
    </rPh>
    <phoneticPr fontId="3"/>
  </si>
  <si>
    <t>設備５</t>
    <rPh sb="0" eb="2">
      <t>セツビ</t>
    </rPh>
    <phoneticPr fontId="3"/>
  </si>
  <si>
    <t>合計（kWh／年）</t>
    <rPh sb="0" eb="2">
      <t>ゴウケイ</t>
    </rPh>
    <rPh sb="7" eb="8">
      <t>ネン</t>
    </rPh>
    <phoneticPr fontId="3"/>
  </si>
  <si>
    <t>導入予定設備</t>
    <rPh sb="0" eb="2">
      <t>ドウニュウ</t>
    </rPh>
    <rPh sb="2" eb="4">
      <t>ヨテイ</t>
    </rPh>
    <rPh sb="4" eb="6">
      <t>セツビ</t>
    </rPh>
    <phoneticPr fontId="3"/>
  </si>
  <si>
    <t>合計（kWh/年）</t>
    <rPh sb="0" eb="2">
      <t>ゴウケイ</t>
    </rPh>
    <rPh sb="7" eb="8">
      <t>ネン</t>
    </rPh>
    <phoneticPr fontId="3"/>
  </si>
  <si>
    <t>年間消費電力削減量（kWh/年）</t>
    <rPh sb="0" eb="2">
      <t>ネンカン</t>
    </rPh>
    <rPh sb="2" eb="4">
      <t>ショウヒ</t>
    </rPh>
    <rPh sb="4" eb="6">
      <t>デンリョク</t>
    </rPh>
    <rPh sb="6" eb="8">
      <t>サクゲン</t>
    </rPh>
    <rPh sb="8" eb="9">
      <t>リョウ</t>
    </rPh>
    <rPh sb="14" eb="15">
      <t>ネン</t>
    </rPh>
    <phoneticPr fontId="3"/>
  </si>
  <si>
    <t>年間CO2排出削減量（t-CO2/年）</t>
    <rPh sb="0" eb="2">
      <t>ネンカン</t>
    </rPh>
    <rPh sb="5" eb="7">
      <t>ハイシュツ</t>
    </rPh>
    <rPh sb="7" eb="9">
      <t>サクゲン</t>
    </rPh>
    <rPh sb="9" eb="10">
      <t>リョウ</t>
    </rPh>
    <rPh sb="17" eb="18">
      <t>ネン</t>
    </rPh>
    <phoneticPr fontId="3"/>
  </si>
  <si>
    <t>補助金申請（円）</t>
    <rPh sb="0" eb="2">
      <t>ホジョ</t>
    </rPh>
    <rPh sb="3" eb="5">
      <t>シンセイ</t>
    </rPh>
    <rPh sb="6" eb="7">
      <t>エン</t>
    </rPh>
    <phoneticPr fontId="3"/>
  </si>
  <si>
    <t>（別紙１）</t>
    <rPh sb="1" eb="3">
      <t>ベッシ</t>
    </rPh>
    <phoneticPr fontId="2"/>
  </si>
  <si>
    <t>CO2排出削減量等計算シート</t>
    <rPh sb="8" eb="9">
      <t>トウ</t>
    </rPh>
    <phoneticPr fontId="2"/>
  </si>
  <si>
    <t>年間消費電力（kWh/年)</t>
    <rPh sb="0" eb="1">
      <t>ネン</t>
    </rPh>
    <rPh sb="1" eb="2">
      <t>カン</t>
    </rPh>
    <rPh sb="2" eb="4">
      <t>ショウヒ</t>
    </rPh>
    <rPh sb="4" eb="6">
      <t>デンリョク</t>
    </rPh>
    <rPh sb="11" eb="12">
      <t>ネン</t>
    </rPh>
    <phoneticPr fontId="3"/>
  </si>
  <si>
    <t>CO2排出係数（t-CO2/kWh) 
※以下HPから選定した調整後排出係数を右に入力</t>
    <rPh sb="3" eb="5">
      <t>ハイシュツ</t>
    </rPh>
    <rPh sb="5" eb="7">
      <t>ケイスウ</t>
    </rPh>
    <rPh sb="21" eb="23">
      <t>イカ</t>
    </rPh>
    <rPh sb="27" eb="29">
      <t>センテイ</t>
    </rPh>
    <rPh sb="31" eb="33">
      <t>チョウセイ</t>
    </rPh>
    <rPh sb="33" eb="34">
      <t>ゴ</t>
    </rPh>
    <rPh sb="34" eb="38">
      <t>ハイシュツケイスウ</t>
    </rPh>
    <rPh sb="39" eb="40">
      <t>ミギ</t>
    </rPh>
    <rPh sb="41" eb="43">
      <t>ニュウリョク</t>
    </rPh>
    <phoneticPr fontId="3"/>
  </si>
  <si>
    <t>環境省HP　電気事業者別排出係数</t>
    <rPh sb="0" eb="3">
      <t>カンキョウショウ</t>
    </rPh>
    <phoneticPr fontId="2"/>
  </si>
  <si>
    <t>https://ghg-santeikohyo.env.go.jp/files/calc/r04_coefficient_rev4.pdf</t>
    <phoneticPr fontId="2"/>
  </si>
  <si>
    <t>法定耐用年数（年）</t>
    <rPh sb="0" eb="2">
      <t>ホウテイ</t>
    </rPh>
    <rPh sb="2" eb="4">
      <t>タイヨウ</t>
    </rPh>
    <rPh sb="4" eb="6">
      <t>ネンスウ</t>
    </rPh>
    <rPh sb="7" eb="8">
      <t>ネン</t>
    </rPh>
    <phoneticPr fontId="2"/>
  </si>
  <si>
    <t>法定耐用年数でのCO2排出削減量（t-CO2）</t>
    <rPh sb="0" eb="2">
      <t>ホウテイ</t>
    </rPh>
    <rPh sb="2" eb="4">
      <t>タイヨウ</t>
    </rPh>
    <rPh sb="4" eb="6">
      <t>ネンスウ</t>
    </rPh>
    <rPh sb="11" eb="13">
      <t>ハイシュツ</t>
    </rPh>
    <rPh sb="13" eb="16">
      <t>サクゲンリョウ</t>
    </rPh>
    <phoneticPr fontId="2"/>
  </si>
  <si>
    <t>ＣＯ２削減コスト（円/t-CO2）
=補助金額÷法定耐用年数でのCO2排出削減量</t>
    <rPh sb="9" eb="10">
      <t>エン</t>
    </rPh>
    <rPh sb="19" eb="23">
      <t>ホジョキンガク</t>
    </rPh>
    <rPh sb="24" eb="26">
      <t>ホウテイ</t>
    </rPh>
    <rPh sb="26" eb="28">
      <t>タイヨウ</t>
    </rPh>
    <rPh sb="28" eb="30">
      <t>ネンスウ</t>
    </rPh>
    <rPh sb="35" eb="37">
      <t>ハイシュツ</t>
    </rPh>
    <rPh sb="37" eb="39">
      <t>サクゲン</t>
    </rPh>
    <rPh sb="39" eb="40">
      <t>リョウ</t>
    </rPh>
    <phoneticPr fontId="2"/>
  </si>
  <si>
    <t>設備６</t>
    <rPh sb="0" eb="2">
      <t>セツビ</t>
    </rPh>
    <phoneticPr fontId="3"/>
  </si>
  <si>
    <t>設備７</t>
    <rPh sb="0" eb="2">
      <t>セツビ</t>
    </rPh>
    <phoneticPr fontId="3"/>
  </si>
  <si>
    <t>設備８</t>
    <rPh sb="0" eb="2">
      <t>セツビ</t>
    </rPh>
    <phoneticPr fontId="3"/>
  </si>
  <si>
    <t>設備９</t>
    <rPh sb="0" eb="2">
      <t>セツビ</t>
    </rPh>
    <phoneticPr fontId="3"/>
  </si>
  <si>
    <t>設備１０</t>
    <rPh sb="0" eb="2">
      <t>セツビ</t>
    </rPh>
    <phoneticPr fontId="3"/>
  </si>
  <si>
    <t>設備１１</t>
    <rPh sb="0" eb="2">
      <t>セツビ</t>
    </rPh>
    <phoneticPr fontId="3"/>
  </si>
  <si>
    <t>設備１２</t>
    <rPh sb="0" eb="2">
      <t>セツビ</t>
    </rPh>
    <phoneticPr fontId="3"/>
  </si>
  <si>
    <t>設備１３</t>
    <rPh sb="0" eb="2">
      <t>セツビ</t>
    </rPh>
    <phoneticPr fontId="3"/>
  </si>
  <si>
    <t>設備１４</t>
    <rPh sb="0" eb="2">
      <t>セツビ</t>
    </rPh>
    <phoneticPr fontId="3"/>
  </si>
  <si>
    <t>設備１５</t>
    <rPh sb="0" eb="2">
      <t>セツビ</t>
    </rPh>
    <phoneticPr fontId="3"/>
  </si>
  <si>
    <t>設備１６</t>
    <rPh sb="0" eb="2">
      <t>セツビ</t>
    </rPh>
    <phoneticPr fontId="3"/>
  </si>
  <si>
    <t>設備１７</t>
    <rPh sb="0" eb="2">
      <t>セツビ</t>
    </rPh>
    <phoneticPr fontId="3"/>
  </si>
  <si>
    <t>設備１８</t>
    <rPh sb="0" eb="2">
      <t>セツビ</t>
    </rPh>
    <phoneticPr fontId="3"/>
  </si>
  <si>
    <t>設備１９</t>
    <rPh sb="0" eb="2">
      <t>セツビ</t>
    </rPh>
    <phoneticPr fontId="3"/>
  </si>
  <si>
    <t>設備２０</t>
    <rPh sb="0" eb="2">
      <t>セツビ</t>
    </rPh>
    <phoneticPr fontId="3"/>
  </si>
  <si>
    <t>設備２１</t>
    <rPh sb="0" eb="2">
      <t>セツビ</t>
    </rPh>
    <phoneticPr fontId="3"/>
  </si>
  <si>
    <t>設備２２</t>
    <rPh sb="0" eb="2">
      <t>セツビ</t>
    </rPh>
    <phoneticPr fontId="3"/>
  </si>
  <si>
    <t>設備２３</t>
    <rPh sb="0" eb="2">
      <t>セツビ</t>
    </rPh>
    <phoneticPr fontId="3"/>
  </si>
  <si>
    <t>設備２４</t>
    <rPh sb="0" eb="2">
      <t>セツビ</t>
    </rPh>
    <phoneticPr fontId="3"/>
  </si>
  <si>
    <t>設備２５</t>
    <rPh sb="0" eb="2">
      <t>セツビ</t>
    </rPh>
    <phoneticPr fontId="3"/>
  </si>
  <si>
    <t>設備２６</t>
    <rPh sb="0" eb="2">
      <t>セツビ</t>
    </rPh>
    <phoneticPr fontId="3"/>
  </si>
  <si>
    <t>設備２７</t>
    <rPh sb="0" eb="2">
      <t>セツビ</t>
    </rPh>
    <phoneticPr fontId="3"/>
  </si>
  <si>
    <t>設備２８</t>
    <rPh sb="0" eb="2">
      <t>セツビ</t>
    </rPh>
    <phoneticPr fontId="3"/>
  </si>
  <si>
    <t>設備２９</t>
    <rPh sb="0" eb="2">
      <t>セツビ</t>
    </rPh>
    <phoneticPr fontId="3"/>
  </si>
  <si>
    <t>設備３０</t>
    <rPh sb="0" eb="2">
      <t>セツビ</t>
    </rPh>
    <phoneticPr fontId="3"/>
  </si>
  <si>
    <t>設備３１</t>
    <rPh sb="0" eb="2">
      <t>セツビ</t>
    </rPh>
    <phoneticPr fontId="3"/>
  </si>
  <si>
    <t>設備３２</t>
    <rPh sb="0" eb="2">
      <t>セツビ</t>
    </rPh>
    <phoneticPr fontId="3"/>
  </si>
  <si>
    <t>設備３３</t>
    <rPh sb="0" eb="2">
      <t>セツビ</t>
    </rPh>
    <phoneticPr fontId="3"/>
  </si>
  <si>
    <t>設備３４</t>
    <rPh sb="0" eb="2">
      <t>セツビ</t>
    </rPh>
    <phoneticPr fontId="3"/>
  </si>
  <si>
    <t>設備３５</t>
    <rPh sb="0" eb="2">
      <t>セツビ</t>
    </rPh>
    <phoneticPr fontId="3"/>
  </si>
  <si>
    <t>設備３６</t>
    <rPh sb="0" eb="2">
      <t>セツビ</t>
    </rPh>
    <phoneticPr fontId="3"/>
  </si>
  <si>
    <t>設備３７</t>
    <rPh sb="0" eb="2">
      <t>セツビ</t>
    </rPh>
    <phoneticPr fontId="3"/>
  </si>
  <si>
    <t>設備３８</t>
    <rPh sb="0" eb="2">
      <t>セツビ</t>
    </rPh>
    <phoneticPr fontId="3"/>
  </si>
  <si>
    <t>設備３９</t>
    <rPh sb="0" eb="2">
      <t>セツビ</t>
    </rPh>
    <phoneticPr fontId="3"/>
  </si>
  <si>
    <t>設備４０</t>
    <rPh sb="0" eb="2">
      <t>セツビ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</si>
</sst>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00_ "/>
    <numFmt numFmtId="178" formatCode="0_ 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38" fontId="0" fillId="3" borderId="1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2" borderId="1" xfId="0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76" fontId="0" fillId="0" borderId="1" xfId="0" applyNumberFormat="1" applyBorder="1" applyAlignment="1" applyProtection="1">
      <alignment vertical="center"/>
    </xf>
    <xf numFmtId="177" fontId="0" fillId="0" borderId="1" xfId="0" applyNumberFormat="1" applyBorder="1" applyAlignment="1" applyProtection="1">
      <alignment vertical="center"/>
    </xf>
    <xf numFmtId="178" fontId="0" fillId="0" borderId="6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  <protection locked="0"/>
    </xf>
    <xf numFmtId="38" fontId="5" fillId="0" borderId="1" xfId="1" applyNumberFormat="1" applyFont="1" applyBorder="1" applyAlignment="1" applyProtection="1">
      <alignment vertical="center"/>
    </xf>
    <xf numFmtId="38" fontId="5" fillId="0" borderId="0" xfId="1" applyNumberFormat="1" applyFont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38" fontId="0" fillId="0" borderId="6" xfId="1" applyFont="1" applyFill="1" applyBorder="1" applyAlignment="1" applyProtection="1">
      <alignment vertical="center"/>
    </xf>
    <xf numFmtId="38" fontId="0" fillId="0" borderId="7" xfId="1" applyFont="1" applyFill="1" applyBorder="1" applyAlignment="1" applyProtection="1">
      <alignment vertical="center"/>
    </xf>
    <xf numFmtId="0" fontId="6" fillId="0" borderId="0" xfId="2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hg-santeikohyo.env.go.jp/files/calc/r04_coefficient_rev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ghg-santeikohyo.env.go.jp/files/calc/r04_coefficient_rev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107"/>
  <sheetViews>
    <sheetView view="pageBreakPreview" topLeftCell="A95" zoomScale="85" zoomScaleNormal="100" zoomScaleSheetLayoutView="85" workbookViewId="0">
      <selection activeCell="H108" sqref="H108"/>
    </sheetView>
  </sheetViews>
  <sheetFormatPr defaultRowHeight="18.75" x14ac:dyDescent="0.4"/>
  <cols>
    <col min="1" max="4" width="9" style="17"/>
    <col min="5" max="8" width="20" style="17" customWidth="1"/>
    <col min="9" max="16384" width="9" style="17"/>
  </cols>
  <sheetData>
    <row r="1" spans="2:8" ht="24" x14ac:dyDescent="0.4">
      <c r="B1" s="15" t="s">
        <v>17</v>
      </c>
      <c r="C1" s="5"/>
      <c r="D1" s="5"/>
      <c r="E1" s="5"/>
      <c r="F1" s="5"/>
      <c r="G1" s="5"/>
      <c r="H1" s="16" t="s">
        <v>16</v>
      </c>
    </row>
    <row r="2" spans="2:8" ht="18.75" customHeight="1" x14ac:dyDescent="0.4">
      <c r="B2" s="15"/>
      <c r="C2" s="5"/>
      <c r="D2" s="5"/>
      <c r="E2" s="5"/>
      <c r="F2" s="5"/>
      <c r="G2" s="5"/>
      <c r="H2" s="16"/>
    </row>
    <row r="3" spans="2:8" x14ac:dyDescent="0.4">
      <c r="B3" s="5"/>
      <c r="C3" s="5"/>
      <c r="D3" s="5"/>
      <c r="E3" s="5"/>
      <c r="F3" s="5"/>
      <c r="G3" s="5"/>
      <c r="H3" s="5"/>
    </row>
    <row r="4" spans="2:8" ht="18.75" customHeight="1" x14ac:dyDescent="0.4">
      <c r="B4" s="38"/>
      <c r="C4" s="38"/>
      <c r="D4" s="20" t="s">
        <v>0</v>
      </c>
      <c r="E4" s="6" t="s">
        <v>1</v>
      </c>
      <c r="F4" s="20" t="s">
        <v>2</v>
      </c>
      <c r="G4" s="20" t="s">
        <v>3</v>
      </c>
      <c r="H4" s="7" t="s">
        <v>18</v>
      </c>
    </row>
    <row r="5" spans="2:8" x14ac:dyDescent="0.4">
      <c r="B5" s="39" t="s">
        <v>4</v>
      </c>
      <c r="C5" s="8" t="s">
        <v>5</v>
      </c>
      <c r="D5" s="3">
        <v>25</v>
      </c>
      <c r="E5" s="3">
        <v>27</v>
      </c>
      <c r="F5" s="3">
        <v>8</v>
      </c>
      <c r="G5" s="3">
        <v>260</v>
      </c>
      <c r="H5" s="8">
        <f>D5*E5*F5*G5/1000</f>
        <v>1404</v>
      </c>
    </row>
    <row r="6" spans="2:8" x14ac:dyDescent="0.4">
      <c r="B6" s="40"/>
      <c r="C6" s="8" t="s">
        <v>6</v>
      </c>
      <c r="D6" s="3"/>
      <c r="E6" s="3"/>
      <c r="F6" s="3"/>
      <c r="G6" s="3"/>
      <c r="H6" s="8">
        <f t="shared" ref="H6:H9" si="0">D6*E6*F6*G6/1000</f>
        <v>0</v>
      </c>
    </row>
    <row r="7" spans="2:8" x14ac:dyDescent="0.4">
      <c r="B7" s="40"/>
      <c r="C7" s="8" t="s">
        <v>7</v>
      </c>
      <c r="D7" s="3"/>
      <c r="E7" s="3"/>
      <c r="F7" s="3"/>
      <c r="G7" s="3"/>
      <c r="H7" s="8">
        <f t="shared" si="0"/>
        <v>0</v>
      </c>
    </row>
    <row r="8" spans="2:8" x14ac:dyDescent="0.4">
      <c r="B8" s="40"/>
      <c r="C8" s="8" t="s">
        <v>8</v>
      </c>
      <c r="D8" s="3"/>
      <c r="E8" s="3"/>
      <c r="F8" s="3"/>
      <c r="G8" s="3"/>
      <c r="H8" s="8">
        <f t="shared" si="0"/>
        <v>0</v>
      </c>
    </row>
    <row r="9" spans="2:8" x14ac:dyDescent="0.4">
      <c r="B9" s="40"/>
      <c r="C9" s="8" t="s">
        <v>9</v>
      </c>
      <c r="D9" s="3"/>
      <c r="E9" s="3"/>
      <c r="F9" s="3"/>
      <c r="G9" s="3"/>
      <c r="H9" s="8">
        <f t="shared" si="0"/>
        <v>0</v>
      </c>
    </row>
    <row r="10" spans="2:8" x14ac:dyDescent="0.4">
      <c r="B10" s="40"/>
      <c r="C10" s="8" t="s">
        <v>25</v>
      </c>
      <c r="D10" s="3"/>
      <c r="E10" s="3"/>
      <c r="F10" s="3"/>
      <c r="G10" s="3"/>
      <c r="H10" s="8">
        <f>D10*E10*F10*G10/1000</f>
        <v>0</v>
      </c>
    </row>
    <row r="11" spans="2:8" x14ac:dyDescent="0.4">
      <c r="B11" s="40"/>
      <c r="C11" s="8" t="s">
        <v>26</v>
      </c>
      <c r="D11" s="3"/>
      <c r="E11" s="3"/>
      <c r="F11" s="3"/>
      <c r="G11" s="3"/>
      <c r="H11" s="8">
        <f t="shared" ref="H11:H14" si="1">D11*E11*F11*G11/1000</f>
        <v>0</v>
      </c>
    </row>
    <row r="12" spans="2:8" x14ac:dyDescent="0.4">
      <c r="B12" s="40"/>
      <c r="C12" s="8" t="s">
        <v>27</v>
      </c>
      <c r="D12" s="3"/>
      <c r="E12" s="3"/>
      <c r="F12" s="3"/>
      <c r="G12" s="3"/>
      <c r="H12" s="8">
        <f t="shared" si="1"/>
        <v>0</v>
      </c>
    </row>
    <row r="13" spans="2:8" x14ac:dyDescent="0.4">
      <c r="B13" s="40"/>
      <c r="C13" s="8" t="s">
        <v>28</v>
      </c>
      <c r="D13" s="3"/>
      <c r="E13" s="3"/>
      <c r="F13" s="3"/>
      <c r="G13" s="3"/>
      <c r="H13" s="8">
        <f t="shared" si="1"/>
        <v>0</v>
      </c>
    </row>
    <row r="14" spans="2:8" x14ac:dyDescent="0.4">
      <c r="B14" s="40"/>
      <c r="C14" s="8" t="s">
        <v>29</v>
      </c>
      <c r="D14" s="3"/>
      <c r="E14" s="3"/>
      <c r="F14" s="3"/>
      <c r="G14" s="3"/>
      <c r="H14" s="8">
        <f t="shared" si="1"/>
        <v>0</v>
      </c>
    </row>
    <row r="15" spans="2:8" x14ac:dyDescent="0.4">
      <c r="B15" s="40"/>
      <c r="C15" s="8" t="s">
        <v>30</v>
      </c>
      <c r="D15" s="3"/>
      <c r="E15" s="3"/>
      <c r="F15" s="3"/>
      <c r="G15" s="3"/>
      <c r="H15" s="8">
        <f>D15*E15*F15*G15/1000</f>
        <v>0</v>
      </c>
    </row>
    <row r="16" spans="2:8" x14ac:dyDescent="0.4">
      <c r="B16" s="40"/>
      <c r="C16" s="8" t="s">
        <v>31</v>
      </c>
      <c r="D16" s="3"/>
      <c r="E16" s="3"/>
      <c r="F16" s="3"/>
      <c r="G16" s="3"/>
      <c r="H16" s="8">
        <f t="shared" ref="H16:H19" si="2">D16*E16*F16*G16/1000</f>
        <v>0</v>
      </c>
    </row>
    <row r="17" spans="2:8" x14ac:dyDescent="0.4">
      <c r="B17" s="40"/>
      <c r="C17" s="8" t="s">
        <v>32</v>
      </c>
      <c r="D17" s="3"/>
      <c r="E17" s="3"/>
      <c r="F17" s="3"/>
      <c r="G17" s="3"/>
      <c r="H17" s="8">
        <f t="shared" si="2"/>
        <v>0</v>
      </c>
    </row>
    <row r="18" spans="2:8" x14ac:dyDescent="0.4">
      <c r="B18" s="40"/>
      <c r="C18" s="8" t="s">
        <v>33</v>
      </c>
      <c r="D18" s="3"/>
      <c r="E18" s="3"/>
      <c r="F18" s="3"/>
      <c r="G18" s="3"/>
      <c r="H18" s="8">
        <f t="shared" si="2"/>
        <v>0</v>
      </c>
    </row>
    <row r="19" spans="2:8" x14ac:dyDescent="0.4">
      <c r="B19" s="40"/>
      <c r="C19" s="8" t="s">
        <v>34</v>
      </c>
      <c r="D19" s="3"/>
      <c r="E19" s="3"/>
      <c r="F19" s="3"/>
      <c r="G19" s="3"/>
      <c r="H19" s="8">
        <f t="shared" si="2"/>
        <v>0</v>
      </c>
    </row>
    <row r="20" spans="2:8" x14ac:dyDescent="0.4">
      <c r="B20" s="40"/>
      <c r="C20" s="8" t="s">
        <v>35</v>
      </c>
      <c r="D20" s="3"/>
      <c r="E20" s="3"/>
      <c r="F20" s="3"/>
      <c r="G20" s="3"/>
      <c r="H20" s="8">
        <f>D20*E20*F20*G20/1000</f>
        <v>0</v>
      </c>
    </row>
    <row r="21" spans="2:8" x14ac:dyDescent="0.4">
      <c r="B21" s="40"/>
      <c r="C21" s="8" t="s">
        <v>36</v>
      </c>
      <c r="D21" s="3"/>
      <c r="E21" s="3"/>
      <c r="F21" s="3"/>
      <c r="G21" s="3"/>
      <c r="H21" s="8">
        <f t="shared" ref="H21:H24" si="3">D21*E21*F21*G21/1000</f>
        <v>0</v>
      </c>
    </row>
    <row r="22" spans="2:8" x14ac:dyDescent="0.4">
      <c r="B22" s="40"/>
      <c r="C22" s="8" t="s">
        <v>37</v>
      </c>
      <c r="D22" s="3"/>
      <c r="E22" s="3"/>
      <c r="F22" s="3"/>
      <c r="G22" s="3"/>
      <c r="H22" s="8">
        <f t="shared" si="3"/>
        <v>0</v>
      </c>
    </row>
    <row r="23" spans="2:8" x14ac:dyDescent="0.4">
      <c r="B23" s="40"/>
      <c r="C23" s="8" t="s">
        <v>38</v>
      </c>
      <c r="D23" s="3"/>
      <c r="E23" s="3"/>
      <c r="F23" s="3"/>
      <c r="G23" s="3"/>
      <c r="H23" s="8">
        <f t="shared" si="3"/>
        <v>0</v>
      </c>
    </row>
    <row r="24" spans="2:8" x14ac:dyDescent="0.4">
      <c r="B24" s="40"/>
      <c r="C24" s="8" t="s">
        <v>39</v>
      </c>
      <c r="D24" s="3"/>
      <c r="E24" s="3"/>
      <c r="F24" s="3"/>
      <c r="G24" s="3"/>
      <c r="H24" s="8">
        <f t="shared" si="3"/>
        <v>0</v>
      </c>
    </row>
    <row r="25" spans="2:8" x14ac:dyDescent="0.4">
      <c r="B25" s="40"/>
      <c r="C25" s="8" t="s">
        <v>40</v>
      </c>
      <c r="D25" s="3"/>
      <c r="E25" s="3"/>
      <c r="F25" s="3"/>
      <c r="G25" s="3"/>
      <c r="H25" s="8">
        <f>D25*E25*F25*G25/1000</f>
        <v>0</v>
      </c>
    </row>
    <row r="26" spans="2:8" x14ac:dyDescent="0.4">
      <c r="B26" s="40"/>
      <c r="C26" s="8" t="s">
        <v>41</v>
      </c>
      <c r="D26" s="3"/>
      <c r="E26" s="3"/>
      <c r="F26" s="3"/>
      <c r="G26" s="3"/>
      <c r="H26" s="8">
        <f t="shared" ref="H26:H29" si="4">D26*E26*F26*G26/1000</f>
        <v>0</v>
      </c>
    </row>
    <row r="27" spans="2:8" x14ac:dyDescent="0.4">
      <c r="B27" s="40"/>
      <c r="C27" s="8" t="s">
        <v>42</v>
      </c>
      <c r="D27" s="3"/>
      <c r="E27" s="3"/>
      <c r="F27" s="3"/>
      <c r="G27" s="3"/>
      <c r="H27" s="8">
        <f t="shared" si="4"/>
        <v>0</v>
      </c>
    </row>
    <row r="28" spans="2:8" x14ac:dyDescent="0.4">
      <c r="B28" s="40"/>
      <c r="C28" s="8" t="s">
        <v>43</v>
      </c>
      <c r="D28" s="3"/>
      <c r="E28" s="3"/>
      <c r="F28" s="3"/>
      <c r="G28" s="3"/>
      <c r="H28" s="8">
        <f t="shared" si="4"/>
        <v>0</v>
      </c>
    </row>
    <row r="29" spans="2:8" x14ac:dyDescent="0.4">
      <c r="B29" s="40"/>
      <c r="C29" s="8" t="s">
        <v>44</v>
      </c>
      <c r="D29" s="3"/>
      <c r="E29" s="3"/>
      <c r="F29" s="3"/>
      <c r="G29" s="3"/>
      <c r="H29" s="8">
        <f t="shared" si="4"/>
        <v>0</v>
      </c>
    </row>
    <row r="30" spans="2:8" x14ac:dyDescent="0.4">
      <c r="B30" s="40"/>
      <c r="C30" s="8" t="s">
        <v>45</v>
      </c>
      <c r="D30" s="3"/>
      <c r="E30" s="3"/>
      <c r="F30" s="3"/>
      <c r="G30" s="3"/>
      <c r="H30" s="8">
        <f>D30*E30*F30*G30/1000</f>
        <v>0</v>
      </c>
    </row>
    <row r="31" spans="2:8" x14ac:dyDescent="0.4">
      <c r="B31" s="40"/>
      <c r="C31" s="8" t="s">
        <v>46</v>
      </c>
      <c r="D31" s="3"/>
      <c r="E31" s="3"/>
      <c r="F31" s="3"/>
      <c r="G31" s="3"/>
      <c r="H31" s="8">
        <f t="shared" ref="H31:H34" si="5">D31*E31*F31*G31/1000</f>
        <v>0</v>
      </c>
    </row>
    <row r="32" spans="2:8" x14ac:dyDescent="0.4">
      <c r="B32" s="40"/>
      <c r="C32" s="8" t="s">
        <v>47</v>
      </c>
      <c r="D32" s="3"/>
      <c r="E32" s="3"/>
      <c r="F32" s="3"/>
      <c r="G32" s="3"/>
      <c r="H32" s="8">
        <f t="shared" si="5"/>
        <v>0</v>
      </c>
    </row>
    <row r="33" spans="2:8" x14ac:dyDescent="0.4">
      <c r="B33" s="40"/>
      <c r="C33" s="8" t="s">
        <v>48</v>
      </c>
      <c r="D33" s="3"/>
      <c r="E33" s="3"/>
      <c r="F33" s="3"/>
      <c r="G33" s="3"/>
      <c r="H33" s="8">
        <f t="shared" si="5"/>
        <v>0</v>
      </c>
    </row>
    <row r="34" spans="2:8" x14ac:dyDescent="0.4">
      <c r="B34" s="40"/>
      <c r="C34" s="8" t="s">
        <v>49</v>
      </c>
      <c r="D34" s="3"/>
      <c r="E34" s="3"/>
      <c r="F34" s="3"/>
      <c r="G34" s="3"/>
      <c r="H34" s="8">
        <f t="shared" si="5"/>
        <v>0</v>
      </c>
    </row>
    <row r="35" spans="2:8" x14ac:dyDescent="0.4">
      <c r="B35" s="40"/>
      <c r="C35" s="8" t="s">
        <v>50</v>
      </c>
      <c r="D35" s="3"/>
      <c r="E35" s="3"/>
      <c r="F35" s="3"/>
      <c r="G35" s="3"/>
      <c r="H35" s="8">
        <f>D35*E35*F35*G35/1000</f>
        <v>0</v>
      </c>
    </row>
    <row r="36" spans="2:8" x14ac:dyDescent="0.4">
      <c r="B36" s="40"/>
      <c r="C36" s="8" t="s">
        <v>51</v>
      </c>
      <c r="D36" s="3"/>
      <c r="E36" s="3"/>
      <c r="F36" s="3"/>
      <c r="G36" s="3"/>
      <c r="H36" s="8">
        <f t="shared" ref="H36:H39" si="6">D36*E36*F36*G36/1000</f>
        <v>0</v>
      </c>
    </row>
    <row r="37" spans="2:8" x14ac:dyDescent="0.4">
      <c r="B37" s="40"/>
      <c r="C37" s="8" t="s">
        <v>52</v>
      </c>
      <c r="D37" s="3"/>
      <c r="E37" s="3"/>
      <c r="F37" s="3"/>
      <c r="G37" s="3"/>
      <c r="H37" s="8">
        <f t="shared" si="6"/>
        <v>0</v>
      </c>
    </row>
    <row r="38" spans="2:8" x14ac:dyDescent="0.4">
      <c r="B38" s="40"/>
      <c r="C38" s="8" t="s">
        <v>53</v>
      </c>
      <c r="D38" s="3"/>
      <c r="E38" s="3"/>
      <c r="F38" s="3"/>
      <c r="G38" s="3"/>
      <c r="H38" s="8">
        <f t="shared" si="6"/>
        <v>0</v>
      </c>
    </row>
    <row r="39" spans="2:8" x14ac:dyDescent="0.4">
      <c r="B39" s="40"/>
      <c r="C39" s="8" t="s">
        <v>54</v>
      </c>
      <c r="D39" s="3"/>
      <c r="E39" s="3"/>
      <c r="F39" s="3"/>
      <c r="G39" s="3"/>
      <c r="H39" s="8">
        <f t="shared" si="6"/>
        <v>0</v>
      </c>
    </row>
    <row r="40" spans="2:8" x14ac:dyDescent="0.4">
      <c r="B40" s="40"/>
      <c r="C40" s="8" t="s">
        <v>55</v>
      </c>
      <c r="D40" s="3"/>
      <c r="E40" s="3"/>
      <c r="F40" s="3"/>
      <c r="G40" s="3"/>
      <c r="H40" s="8">
        <f>D40*E40*F40*G40/1000</f>
        <v>0</v>
      </c>
    </row>
    <row r="41" spans="2:8" x14ac:dyDescent="0.4">
      <c r="B41" s="40"/>
      <c r="C41" s="8" t="s">
        <v>56</v>
      </c>
      <c r="D41" s="3"/>
      <c r="E41" s="3"/>
      <c r="F41" s="3"/>
      <c r="G41" s="3"/>
      <c r="H41" s="8">
        <f t="shared" ref="H41:H44" si="7">D41*E41*F41*G41/1000</f>
        <v>0</v>
      </c>
    </row>
    <row r="42" spans="2:8" x14ac:dyDescent="0.4">
      <c r="B42" s="40"/>
      <c r="C42" s="8" t="s">
        <v>57</v>
      </c>
      <c r="D42" s="3"/>
      <c r="E42" s="3"/>
      <c r="F42" s="3"/>
      <c r="G42" s="3"/>
      <c r="H42" s="8">
        <f t="shared" si="7"/>
        <v>0</v>
      </c>
    </row>
    <row r="43" spans="2:8" x14ac:dyDescent="0.4">
      <c r="B43" s="40"/>
      <c r="C43" s="8" t="s">
        <v>58</v>
      </c>
      <c r="D43" s="3"/>
      <c r="E43" s="3"/>
      <c r="F43" s="3"/>
      <c r="G43" s="3"/>
      <c r="H43" s="8">
        <f t="shared" si="7"/>
        <v>0</v>
      </c>
    </row>
    <row r="44" spans="2:8" x14ac:dyDescent="0.4">
      <c r="B44" s="41"/>
      <c r="C44" s="8" t="s">
        <v>59</v>
      </c>
      <c r="D44" s="3"/>
      <c r="E44" s="3"/>
      <c r="F44" s="3"/>
      <c r="G44" s="3"/>
      <c r="H44" s="8">
        <f t="shared" si="7"/>
        <v>0</v>
      </c>
    </row>
    <row r="45" spans="2:8" x14ac:dyDescent="0.4">
      <c r="B45" s="5"/>
      <c r="C45" s="5"/>
      <c r="D45" s="5"/>
      <c r="E45" s="5"/>
      <c r="F45" s="28" t="s">
        <v>10</v>
      </c>
      <c r="G45" s="30"/>
      <c r="H45" s="18">
        <f>ROUND(SUM(H5:H44),0)</f>
        <v>1404</v>
      </c>
    </row>
    <row r="46" spans="2:8" x14ac:dyDescent="0.4">
      <c r="B46" s="5"/>
      <c r="C46" s="5"/>
      <c r="D46" s="5"/>
      <c r="E46" s="5"/>
      <c r="F46" s="21"/>
      <c r="G46" s="21"/>
      <c r="H46" s="19"/>
    </row>
    <row r="47" spans="2:8" x14ac:dyDescent="0.4">
      <c r="B47" s="5"/>
      <c r="C47" s="5"/>
      <c r="D47" s="5"/>
      <c r="E47" s="5"/>
      <c r="F47" s="21"/>
      <c r="G47" s="21"/>
      <c r="H47" s="19"/>
    </row>
    <row r="48" spans="2:8" x14ac:dyDescent="0.4">
      <c r="B48" s="5"/>
      <c r="C48" s="5"/>
      <c r="D48" s="5"/>
      <c r="E48" s="5"/>
      <c r="F48" s="21"/>
      <c r="G48" s="21"/>
      <c r="H48" s="19"/>
    </row>
    <row r="49" spans="2:8" x14ac:dyDescent="0.4">
      <c r="B49" s="5"/>
      <c r="C49" s="5"/>
      <c r="D49" s="5"/>
      <c r="E49" s="5"/>
      <c r="F49" s="5"/>
      <c r="G49" s="5"/>
      <c r="H49" s="5"/>
    </row>
    <row r="50" spans="2:8" x14ac:dyDescent="0.4">
      <c r="B50" s="42"/>
      <c r="C50" s="43"/>
      <c r="D50" s="1" t="s">
        <v>0</v>
      </c>
      <c r="E50" s="2" t="s">
        <v>1</v>
      </c>
      <c r="F50" s="1" t="s">
        <v>2</v>
      </c>
      <c r="G50" s="1" t="s">
        <v>3</v>
      </c>
      <c r="H50" s="7" t="s">
        <v>18</v>
      </c>
    </row>
    <row r="51" spans="2:8" ht="18.75" customHeight="1" x14ac:dyDescent="0.4">
      <c r="B51" s="44" t="s">
        <v>11</v>
      </c>
      <c r="C51" s="8" t="s">
        <v>5</v>
      </c>
      <c r="D51" s="3">
        <v>25</v>
      </c>
      <c r="E51" s="3">
        <v>6.9</v>
      </c>
      <c r="F51" s="3">
        <v>8</v>
      </c>
      <c r="G51" s="3">
        <v>260</v>
      </c>
      <c r="H51" s="8">
        <f>D51*E51*F51*G51/1000</f>
        <v>358.8</v>
      </c>
    </row>
    <row r="52" spans="2:8" x14ac:dyDescent="0.4">
      <c r="B52" s="45"/>
      <c r="C52" s="8" t="s">
        <v>6</v>
      </c>
      <c r="D52" s="3"/>
      <c r="E52" s="3"/>
      <c r="F52" s="3">
        <f t="shared" ref="F52:G66" si="8">F6</f>
        <v>0</v>
      </c>
      <c r="G52" s="3">
        <f t="shared" si="8"/>
        <v>0</v>
      </c>
      <c r="H52" s="8">
        <f t="shared" ref="H52:H55" si="9">D52*E52*F52*G52/1000</f>
        <v>0</v>
      </c>
    </row>
    <row r="53" spans="2:8" x14ac:dyDescent="0.4">
      <c r="B53" s="45"/>
      <c r="C53" s="8" t="s">
        <v>7</v>
      </c>
      <c r="D53" s="3"/>
      <c r="E53" s="3"/>
      <c r="F53" s="3">
        <f t="shared" si="8"/>
        <v>0</v>
      </c>
      <c r="G53" s="3">
        <f t="shared" si="8"/>
        <v>0</v>
      </c>
      <c r="H53" s="8">
        <f t="shared" si="9"/>
        <v>0</v>
      </c>
    </row>
    <row r="54" spans="2:8" x14ac:dyDescent="0.4">
      <c r="B54" s="45"/>
      <c r="C54" s="8" t="s">
        <v>8</v>
      </c>
      <c r="D54" s="3"/>
      <c r="E54" s="3"/>
      <c r="F54" s="3">
        <f t="shared" si="8"/>
        <v>0</v>
      </c>
      <c r="G54" s="3">
        <f t="shared" si="8"/>
        <v>0</v>
      </c>
      <c r="H54" s="8">
        <f t="shared" si="9"/>
        <v>0</v>
      </c>
    </row>
    <row r="55" spans="2:8" x14ac:dyDescent="0.4">
      <c r="B55" s="45"/>
      <c r="C55" s="8" t="s">
        <v>9</v>
      </c>
      <c r="D55" s="3"/>
      <c r="E55" s="3"/>
      <c r="F55" s="3">
        <f t="shared" si="8"/>
        <v>0</v>
      </c>
      <c r="G55" s="3">
        <f t="shared" si="8"/>
        <v>0</v>
      </c>
      <c r="H55" s="8">
        <f t="shared" si="9"/>
        <v>0</v>
      </c>
    </row>
    <row r="56" spans="2:8" ht="18.75" customHeight="1" x14ac:dyDescent="0.4">
      <c r="B56" s="45"/>
      <c r="C56" s="8" t="s">
        <v>25</v>
      </c>
      <c r="D56" s="3"/>
      <c r="E56" s="3"/>
      <c r="F56" s="3">
        <f t="shared" si="8"/>
        <v>0</v>
      </c>
      <c r="G56" s="3">
        <f t="shared" si="8"/>
        <v>0</v>
      </c>
      <c r="H56" s="8">
        <f>D56*E56*F56*G56/1000</f>
        <v>0</v>
      </c>
    </row>
    <row r="57" spans="2:8" x14ac:dyDescent="0.4">
      <c r="B57" s="45"/>
      <c r="C57" s="8" t="s">
        <v>26</v>
      </c>
      <c r="D57" s="3"/>
      <c r="E57" s="3"/>
      <c r="F57" s="3">
        <f t="shared" si="8"/>
        <v>0</v>
      </c>
      <c r="G57" s="3">
        <f t="shared" si="8"/>
        <v>0</v>
      </c>
      <c r="H57" s="8">
        <f t="shared" ref="H57:H60" si="10">D57*E57*F57*G57/1000</f>
        <v>0</v>
      </c>
    </row>
    <row r="58" spans="2:8" x14ac:dyDescent="0.4">
      <c r="B58" s="45"/>
      <c r="C58" s="8" t="s">
        <v>27</v>
      </c>
      <c r="D58" s="3"/>
      <c r="E58" s="3"/>
      <c r="F58" s="3">
        <f t="shared" si="8"/>
        <v>0</v>
      </c>
      <c r="G58" s="3">
        <f t="shared" si="8"/>
        <v>0</v>
      </c>
      <c r="H58" s="8">
        <f t="shared" si="10"/>
        <v>0</v>
      </c>
    </row>
    <row r="59" spans="2:8" x14ac:dyDescent="0.4">
      <c r="B59" s="45"/>
      <c r="C59" s="8" t="s">
        <v>28</v>
      </c>
      <c r="D59" s="3"/>
      <c r="E59" s="3"/>
      <c r="F59" s="3">
        <f t="shared" si="8"/>
        <v>0</v>
      </c>
      <c r="G59" s="3">
        <f t="shared" si="8"/>
        <v>0</v>
      </c>
      <c r="H59" s="8">
        <f t="shared" si="10"/>
        <v>0</v>
      </c>
    </row>
    <row r="60" spans="2:8" x14ac:dyDescent="0.4">
      <c r="B60" s="45"/>
      <c r="C60" s="8" t="s">
        <v>29</v>
      </c>
      <c r="D60" s="3"/>
      <c r="E60" s="3"/>
      <c r="F60" s="3">
        <f t="shared" si="8"/>
        <v>0</v>
      </c>
      <c r="G60" s="3">
        <f t="shared" si="8"/>
        <v>0</v>
      </c>
      <c r="H60" s="8">
        <f t="shared" si="10"/>
        <v>0</v>
      </c>
    </row>
    <row r="61" spans="2:8" ht="18.75" customHeight="1" x14ac:dyDescent="0.4">
      <c r="B61" s="45"/>
      <c r="C61" s="8" t="s">
        <v>30</v>
      </c>
      <c r="D61" s="3"/>
      <c r="E61" s="3"/>
      <c r="F61" s="3">
        <f t="shared" si="8"/>
        <v>0</v>
      </c>
      <c r="G61" s="3">
        <f t="shared" si="8"/>
        <v>0</v>
      </c>
      <c r="H61" s="8">
        <f>D61*E61*F61*G61/1000</f>
        <v>0</v>
      </c>
    </row>
    <row r="62" spans="2:8" x14ac:dyDescent="0.4">
      <c r="B62" s="45"/>
      <c r="C62" s="8" t="s">
        <v>31</v>
      </c>
      <c r="D62" s="3"/>
      <c r="E62" s="3"/>
      <c r="F62" s="3">
        <f t="shared" si="8"/>
        <v>0</v>
      </c>
      <c r="G62" s="3">
        <f t="shared" si="8"/>
        <v>0</v>
      </c>
      <c r="H62" s="8">
        <f t="shared" ref="H62:H65" si="11">D62*E62*F62*G62/1000</f>
        <v>0</v>
      </c>
    </row>
    <row r="63" spans="2:8" x14ac:dyDescent="0.4">
      <c r="B63" s="45"/>
      <c r="C63" s="8" t="s">
        <v>32</v>
      </c>
      <c r="D63" s="3"/>
      <c r="E63" s="3"/>
      <c r="F63" s="3">
        <f t="shared" si="8"/>
        <v>0</v>
      </c>
      <c r="G63" s="3">
        <f t="shared" si="8"/>
        <v>0</v>
      </c>
      <c r="H63" s="8">
        <f t="shared" si="11"/>
        <v>0</v>
      </c>
    </row>
    <row r="64" spans="2:8" x14ac:dyDescent="0.4">
      <c r="B64" s="45"/>
      <c r="C64" s="8" t="s">
        <v>33</v>
      </c>
      <c r="D64" s="3"/>
      <c r="E64" s="3"/>
      <c r="F64" s="3">
        <f t="shared" si="8"/>
        <v>0</v>
      </c>
      <c r="G64" s="3">
        <f t="shared" si="8"/>
        <v>0</v>
      </c>
      <c r="H64" s="8">
        <f t="shared" si="11"/>
        <v>0</v>
      </c>
    </row>
    <row r="65" spans="2:8" x14ac:dyDescent="0.4">
      <c r="B65" s="45"/>
      <c r="C65" s="8" t="s">
        <v>34</v>
      </c>
      <c r="D65" s="3"/>
      <c r="E65" s="3"/>
      <c r="F65" s="3">
        <f t="shared" si="8"/>
        <v>0</v>
      </c>
      <c r="G65" s="3">
        <f t="shared" si="8"/>
        <v>0</v>
      </c>
      <c r="H65" s="8">
        <f t="shared" si="11"/>
        <v>0</v>
      </c>
    </row>
    <row r="66" spans="2:8" ht="18.75" customHeight="1" x14ac:dyDescent="0.4">
      <c r="B66" s="45"/>
      <c r="C66" s="8" t="s">
        <v>35</v>
      </c>
      <c r="D66" s="3"/>
      <c r="E66" s="3"/>
      <c r="F66" s="3">
        <f t="shared" si="8"/>
        <v>0</v>
      </c>
      <c r="G66" s="3">
        <f t="shared" si="8"/>
        <v>0</v>
      </c>
      <c r="H66" s="8">
        <f>D66*E66*F66*G66/1000</f>
        <v>0</v>
      </c>
    </row>
    <row r="67" spans="2:8" x14ac:dyDescent="0.4">
      <c r="B67" s="45"/>
      <c r="C67" s="8" t="s">
        <v>36</v>
      </c>
      <c r="D67" s="3"/>
      <c r="E67" s="3"/>
      <c r="F67" s="3">
        <f t="shared" ref="F67:G82" si="12">F21</f>
        <v>0</v>
      </c>
      <c r="G67" s="3">
        <f t="shared" si="12"/>
        <v>0</v>
      </c>
      <c r="H67" s="8">
        <f t="shared" ref="H67:H70" si="13">D67*E67*F67*G67/1000</f>
        <v>0</v>
      </c>
    </row>
    <row r="68" spans="2:8" x14ac:dyDescent="0.4">
      <c r="B68" s="45"/>
      <c r="C68" s="8" t="s">
        <v>37</v>
      </c>
      <c r="D68" s="3"/>
      <c r="E68" s="3"/>
      <c r="F68" s="3">
        <f t="shared" si="12"/>
        <v>0</v>
      </c>
      <c r="G68" s="3">
        <f t="shared" si="12"/>
        <v>0</v>
      </c>
      <c r="H68" s="8">
        <f t="shared" si="13"/>
        <v>0</v>
      </c>
    </row>
    <row r="69" spans="2:8" x14ac:dyDescent="0.4">
      <c r="B69" s="45"/>
      <c r="C69" s="8" t="s">
        <v>38</v>
      </c>
      <c r="D69" s="3"/>
      <c r="E69" s="3"/>
      <c r="F69" s="3">
        <f t="shared" si="12"/>
        <v>0</v>
      </c>
      <c r="G69" s="3">
        <f t="shared" si="12"/>
        <v>0</v>
      </c>
      <c r="H69" s="8">
        <f t="shared" si="13"/>
        <v>0</v>
      </c>
    </row>
    <row r="70" spans="2:8" x14ac:dyDescent="0.4">
      <c r="B70" s="45"/>
      <c r="C70" s="8" t="s">
        <v>39</v>
      </c>
      <c r="D70" s="3"/>
      <c r="E70" s="3"/>
      <c r="F70" s="3">
        <f t="shared" si="12"/>
        <v>0</v>
      </c>
      <c r="G70" s="3">
        <f t="shared" si="12"/>
        <v>0</v>
      </c>
      <c r="H70" s="8">
        <f t="shared" si="13"/>
        <v>0</v>
      </c>
    </row>
    <row r="71" spans="2:8" ht="18.75" customHeight="1" x14ac:dyDescent="0.4">
      <c r="B71" s="45"/>
      <c r="C71" s="8" t="s">
        <v>40</v>
      </c>
      <c r="D71" s="3"/>
      <c r="E71" s="3"/>
      <c r="F71" s="3">
        <f t="shared" si="12"/>
        <v>0</v>
      </c>
      <c r="G71" s="3">
        <f t="shared" si="12"/>
        <v>0</v>
      </c>
      <c r="H71" s="8">
        <f>D71*E71*F71*G71/1000</f>
        <v>0</v>
      </c>
    </row>
    <row r="72" spans="2:8" x14ac:dyDescent="0.4">
      <c r="B72" s="45"/>
      <c r="C72" s="8" t="s">
        <v>41</v>
      </c>
      <c r="D72" s="3"/>
      <c r="E72" s="3"/>
      <c r="F72" s="3">
        <f t="shared" si="12"/>
        <v>0</v>
      </c>
      <c r="G72" s="3">
        <f t="shared" si="12"/>
        <v>0</v>
      </c>
      <c r="H72" s="8">
        <f t="shared" ref="H72:H75" si="14">D72*E72*F72*G72/1000</f>
        <v>0</v>
      </c>
    </row>
    <row r="73" spans="2:8" x14ac:dyDescent="0.4">
      <c r="B73" s="45"/>
      <c r="C73" s="8" t="s">
        <v>42</v>
      </c>
      <c r="D73" s="3"/>
      <c r="E73" s="3"/>
      <c r="F73" s="3">
        <f t="shared" si="12"/>
        <v>0</v>
      </c>
      <c r="G73" s="3">
        <f t="shared" si="12"/>
        <v>0</v>
      </c>
      <c r="H73" s="8">
        <f t="shared" si="14"/>
        <v>0</v>
      </c>
    </row>
    <row r="74" spans="2:8" x14ac:dyDescent="0.4">
      <c r="B74" s="45"/>
      <c r="C74" s="8" t="s">
        <v>43</v>
      </c>
      <c r="D74" s="3"/>
      <c r="E74" s="3"/>
      <c r="F74" s="3">
        <f t="shared" si="12"/>
        <v>0</v>
      </c>
      <c r="G74" s="3">
        <f t="shared" si="12"/>
        <v>0</v>
      </c>
      <c r="H74" s="8">
        <f t="shared" si="14"/>
        <v>0</v>
      </c>
    </row>
    <row r="75" spans="2:8" x14ac:dyDescent="0.4">
      <c r="B75" s="45"/>
      <c r="C75" s="8" t="s">
        <v>44</v>
      </c>
      <c r="D75" s="3"/>
      <c r="E75" s="3"/>
      <c r="F75" s="3">
        <f t="shared" si="12"/>
        <v>0</v>
      </c>
      <c r="G75" s="3">
        <f t="shared" si="12"/>
        <v>0</v>
      </c>
      <c r="H75" s="8">
        <f t="shared" si="14"/>
        <v>0</v>
      </c>
    </row>
    <row r="76" spans="2:8" ht="18.75" customHeight="1" x14ac:dyDescent="0.4">
      <c r="B76" s="45"/>
      <c r="C76" s="8" t="s">
        <v>45</v>
      </c>
      <c r="D76" s="3"/>
      <c r="E76" s="3"/>
      <c r="F76" s="3">
        <f t="shared" si="12"/>
        <v>0</v>
      </c>
      <c r="G76" s="3">
        <f t="shared" si="12"/>
        <v>0</v>
      </c>
      <c r="H76" s="8">
        <f>D76*E76*F76*G76/1000</f>
        <v>0</v>
      </c>
    </row>
    <row r="77" spans="2:8" x14ac:dyDescent="0.4">
      <c r="B77" s="45"/>
      <c r="C77" s="8" t="s">
        <v>46</v>
      </c>
      <c r="D77" s="3"/>
      <c r="E77" s="3"/>
      <c r="F77" s="3">
        <f t="shared" si="12"/>
        <v>0</v>
      </c>
      <c r="G77" s="3">
        <f t="shared" si="12"/>
        <v>0</v>
      </c>
      <c r="H77" s="8">
        <f t="shared" ref="H77:H80" si="15">D77*E77*F77*G77/1000</f>
        <v>0</v>
      </c>
    </row>
    <row r="78" spans="2:8" x14ac:dyDescent="0.4">
      <c r="B78" s="45"/>
      <c r="C78" s="8" t="s">
        <v>47</v>
      </c>
      <c r="D78" s="3"/>
      <c r="E78" s="3"/>
      <c r="F78" s="3">
        <f t="shared" si="12"/>
        <v>0</v>
      </c>
      <c r="G78" s="3">
        <f t="shared" si="12"/>
        <v>0</v>
      </c>
      <c r="H78" s="8">
        <f t="shared" si="15"/>
        <v>0</v>
      </c>
    </row>
    <row r="79" spans="2:8" x14ac:dyDescent="0.4">
      <c r="B79" s="45"/>
      <c r="C79" s="8" t="s">
        <v>48</v>
      </c>
      <c r="D79" s="3"/>
      <c r="E79" s="3"/>
      <c r="F79" s="3">
        <f t="shared" si="12"/>
        <v>0</v>
      </c>
      <c r="G79" s="3">
        <f t="shared" si="12"/>
        <v>0</v>
      </c>
      <c r="H79" s="8">
        <f t="shared" si="15"/>
        <v>0</v>
      </c>
    </row>
    <row r="80" spans="2:8" x14ac:dyDescent="0.4">
      <c r="B80" s="45"/>
      <c r="C80" s="8" t="s">
        <v>49</v>
      </c>
      <c r="D80" s="3"/>
      <c r="E80" s="3"/>
      <c r="F80" s="3">
        <f t="shared" si="12"/>
        <v>0</v>
      </c>
      <c r="G80" s="3">
        <f t="shared" si="12"/>
        <v>0</v>
      </c>
      <c r="H80" s="8">
        <f t="shared" si="15"/>
        <v>0</v>
      </c>
    </row>
    <row r="81" spans="2:8" ht="18.75" customHeight="1" x14ac:dyDescent="0.4">
      <c r="B81" s="45"/>
      <c r="C81" s="8" t="s">
        <v>50</v>
      </c>
      <c r="D81" s="3"/>
      <c r="E81" s="3"/>
      <c r="F81" s="3">
        <f t="shared" si="12"/>
        <v>0</v>
      </c>
      <c r="G81" s="3">
        <f t="shared" si="12"/>
        <v>0</v>
      </c>
      <c r="H81" s="8">
        <f>D81*E81*F81*G81/1000</f>
        <v>0</v>
      </c>
    </row>
    <row r="82" spans="2:8" x14ac:dyDescent="0.4">
      <c r="B82" s="45"/>
      <c r="C82" s="8" t="s">
        <v>51</v>
      </c>
      <c r="D82" s="3"/>
      <c r="E82" s="3"/>
      <c r="F82" s="3">
        <f t="shared" si="12"/>
        <v>0</v>
      </c>
      <c r="G82" s="3">
        <f t="shared" si="12"/>
        <v>0</v>
      </c>
      <c r="H82" s="8">
        <f t="shared" ref="H82:H85" si="16">D82*E82*F82*G82/1000</f>
        <v>0</v>
      </c>
    </row>
    <row r="83" spans="2:8" x14ac:dyDescent="0.4">
      <c r="B83" s="45"/>
      <c r="C83" s="8" t="s">
        <v>52</v>
      </c>
      <c r="D83" s="3"/>
      <c r="E83" s="3"/>
      <c r="F83" s="3">
        <f t="shared" ref="F83:G90" si="17">F37</f>
        <v>0</v>
      </c>
      <c r="G83" s="3">
        <f t="shared" si="17"/>
        <v>0</v>
      </c>
      <c r="H83" s="8">
        <f t="shared" si="16"/>
        <v>0</v>
      </c>
    </row>
    <row r="84" spans="2:8" x14ac:dyDescent="0.4">
      <c r="B84" s="45"/>
      <c r="C84" s="8" t="s">
        <v>53</v>
      </c>
      <c r="D84" s="3"/>
      <c r="E84" s="3"/>
      <c r="F84" s="3">
        <f t="shared" si="17"/>
        <v>0</v>
      </c>
      <c r="G84" s="3">
        <f t="shared" si="17"/>
        <v>0</v>
      </c>
      <c r="H84" s="8">
        <f t="shared" si="16"/>
        <v>0</v>
      </c>
    </row>
    <row r="85" spans="2:8" x14ac:dyDescent="0.4">
      <c r="B85" s="45"/>
      <c r="C85" s="8" t="s">
        <v>54</v>
      </c>
      <c r="D85" s="3"/>
      <c r="E85" s="3"/>
      <c r="F85" s="3">
        <f t="shared" si="17"/>
        <v>0</v>
      </c>
      <c r="G85" s="3">
        <f t="shared" si="17"/>
        <v>0</v>
      </c>
      <c r="H85" s="8">
        <f t="shared" si="16"/>
        <v>0</v>
      </c>
    </row>
    <row r="86" spans="2:8" ht="18.75" customHeight="1" x14ac:dyDescent="0.4">
      <c r="B86" s="45"/>
      <c r="C86" s="8" t="s">
        <v>55</v>
      </c>
      <c r="D86" s="3"/>
      <c r="E86" s="3"/>
      <c r="F86" s="3">
        <f t="shared" si="17"/>
        <v>0</v>
      </c>
      <c r="G86" s="3">
        <f t="shared" si="17"/>
        <v>0</v>
      </c>
      <c r="H86" s="8">
        <f>D86*E86*F86*G86/1000</f>
        <v>0</v>
      </c>
    </row>
    <row r="87" spans="2:8" x14ac:dyDescent="0.4">
      <c r="B87" s="45"/>
      <c r="C87" s="8" t="s">
        <v>56</v>
      </c>
      <c r="D87" s="3"/>
      <c r="E87" s="3"/>
      <c r="F87" s="3">
        <f t="shared" si="17"/>
        <v>0</v>
      </c>
      <c r="G87" s="3">
        <f t="shared" si="17"/>
        <v>0</v>
      </c>
      <c r="H87" s="8">
        <f t="shared" ref="H87:H90" si="18">D87*E87*F87*G87/1000</f>
        <v>0</v>
      </c>
    </row>
    <row r="88" spans="2:8" x14ac:dyDescent="0.4">
      <c r="B88" s="45"/>
      <c r="C88" s="8" t="s">
        <v>57</v>
      </c>
      <c r="D88" s="3"/>
      <c r="E88" s="3"/>
      <c r="F88" s="3">
        <f t="shared" si="17"/>
        <v>0</v>
      </c>
      <c r="G88" s="3">
        <f t="shared" si="17"/>
        <v>0</v>
      </c>
      <c r="H88" s="8">
        <f t="shared" si="18"/>
        <v>0</v>
      </c>
    </row>
    <row r="89" spans="2:8" x14ac:dyDescent="0.4">
      <c r="B89" s="45"/>
      <c r="C89" s="8" t="s">
        <v>58</v>
      </c>
      <c r="D89" s="3"/>
      <c r="E89" s="3"/>
      <c r="F89" s="3">
        <f t="shared" si="17"/>
        <v>0</v>
      </c>
      <c r="G89" s="3">
        <f t="shared" si="17"/>
        <v>0</v>
      </c>
      <c r="H89" s="8">
        <f t="shared" si="18"/>
        <v>0</v>
      </c>
    </row>
    <row r="90" spans="2:8" x14ac:dyDescent="0.4">
      <c r="B90" s="46"/>
      <c r="C90" s="8" t="s">
        <v>59</v>
      </c>
      <c r="D90" s="3"/>
      <c r="E90" s="3"/>
      <c r="F90" s="3">
        <f t="shared" si="17"/>
        <v>0</v>
      </c>
      <c r="G90" s="3">
        <f t="shared" si="17"/>
        <v>0</v>
      </c>
      <c r="H90" s="8">
        <f t="shared" si="18"/>
        <v>0</v>
      </c>
    </row>
    <row r="91" spans="2:8" x14ac:dyDescent="0.4">
      <c r="B91" s="5"/>
      <c r="C91" s="5"/>
      <c r="D91" s="5"/>
      <c r="E91" s="5"/>
      <c r="F91" s="22" t="s">
        <v>12</v>
      </c>
      <c r="G91" s="24"/>
      <c r="H91" s="18">
        <f>ROUND(SUM(H51:H90),0)</f>
        <v>359</v>
      </c>
    </row>
    <row r="92" spans="2:8" x14ac:dyDescent="0.4">
      <c r="B92" s="5"/>
      <c r="C92" s="5"/>
      <c r="D92" s="5"/>
      <c r="E92" s="5"/>
      <c r="F92" s="21"/>
      <c r="G92" s="21"/>
      <c r="H92" s="19"/>
    </row>
    <row r="93" spans="2:8" x14ac:dyDescent="0.4">
      <c r="B93" s="5"/>
      <c r="C93" s="5"/>
      <c r="D93" s="5"/>
      <c r="E93" s="5"/>
      <c r="F93" s="5"/>
      <c r="G93" s="5"/>
      <c r="H93" s="5"/>
    </row>
    <row r="94" spans="2:8" x14ac:dyDescent="0.4">
      <c r="B94" s="5"/>
      <c r="C94" s="5"/>
      <c r="D94" s="5"/>
      <c r="E94" s="5"/>
      <c r="F94" s="5"/>
      <c r="G94" s="5"/>
      <c r="H94" s="5"/>
    </row>
    <row r="95" spans="2:8" x14ac:dyDescent="0.4">
      <c r="B95" s="5"/>
      <c r="C95" s="5"/>
      <c r="D95" s="5"/>
      <c r="E95" s="34"/>
      <c r="F95" s="34"/>
      <c r="G95" s="34"/>
      <c r="H95" s="5"/>
    </row>
    <row r="96" spans="2:8" x14ac:dyDescent="0.4">
      <c r="B96" s="5"/>
      <c r="C96" s="5"/>
      <c r="D96" s="35"/>
      <c r="E96" s="36" t="s">
        <v>13</v>
      </c>
      <c r="F96" s="36"/>
      <c r="G96" s="36"/>
      <c r="H96" s="9">
        <f>ROUND((H45-H91),0)</f>
        <v>1045</v>
      </c>
    </row>
    <row r="97" spans="2:8" ht="37.5" customHeight="1" x14ac:dyDescent="0.4">
      <c r="B97" s="5"/>
      <c r="C97" s="5"/>
      <c r="D97" s="35"/>
      <c r="E97" s="37" t="s">
        <v>19</v>
      </c>
      <c r="F97" s="36"/>
      <c r="G97" s="36"/>
      <c r="H97" s="3">
        <v>2.4699999999999999E-4</v>
      </c>
    </row>
    <row r="98" spans="2:8" x14ac:dyDescent="0.4">
      <c r="B98" s="5"/>
      <c r="C98" s="5"/>
      <c r="D98" s="35"/>
      <c r="E98" s="36" t="s">
        <v>14</v>
      </c>
      <c r="F98" s="36"/>
      <c r="G98" s="36"/>
      <c r="H98" s="10">
        <f>ROUND((H96*H97),3)</f>
        <v>0.25800000000000001</v>
      </c>
    </row>
    <row r="99" spans="2:8" x14ac:dyDescent="0.4">
      <c r="B99" s="5"/>
      <c r="C99" s="5"/>
      <c r="D99" s="5"/>
      <c r="E99" s="36" t="s">
        <v>15</v>
      </c>
      <c r="F99" s="36"/>
      <c r="G99" s="36"/>
      <c r="H99" s="4">
        <v>200000</v>
      </c>
    </row>
    <row r="100" spans="2:8" x14ac:dyDescent="0.4">
      <c r="B100" s="5"/>
      <c r="C100" s="5"/>
      <c r="D100" s="5"/>
      <c r="E100" s="22" t="s">
        <v>22</v>
      </c>
      <c r="F100" s="23"/>
      <c r="G100" s="24"/>
      <c r="H100" s="11">
        <v>15</v>
      </c>
    </row>
    <row r="101" spans="2:8" x14ac:dyDescent="0.4">
      <c r="B101" s="5"/>
      <c r="C101" s="5"/>
      <c r="D101" s="5"/>
      <c r="E101" s="22" t="s">
        <v>23</v>
      </c>
      <c r="F101" s="23"/>
      <c r="G101" s="24"/>
      <c r="H101" s="12">
        <f>H98*H100</f>
        <v>3.87</v>
      </c>
    </row>
    <row r="102" spans="2:8" x14ac:dyDescent="0.4">
      <c r="B102" s="5"/>
      <c r="C102" s="5"/>
      <c r="D102" s="5"/>
      <c r="E102" s="25" t="s">
        <v>24</v>
      </c>
      <c r="F102" s="26"/>
      <c r="G102" s="27"/>
      <c r="H102" s="31">
        <f>H99/H101</f>
        <v>51679.586563307494</v>
      </c>
    </row>
    <row r="103" spans="2:8" x14ac:dyDescent="0.4">
      <c r="B103" s="5"/>
      <c r="C103" s="5"/>
      <c r="D103" s="5"/>
      <c r="E103" s="28"/>
      <c r="F103" s="29"/>
      <c r="G103" s="30"/>
      <c r="H103" s="32"/>
    </row>
    <row r="104" spans="2:8" x14ac:dyDescent="0.4">
      <c r="B104" s="5"/>
      <c r="C104" s="5"/>
      <c r="D104" s="5"/>
      <c r="E104" s="5"/>
      <c r="F104" s="5"/>
      <c r="G104" s="5"/>
      <c r="H104" s="5"/>
    </row>
    <row r="105" spans="2:8" x14ac:dyDescent="0.4">
      <c r="B105" s="5"/>
      <c r="C105" s="5"/>
      <c r="D105" s="5" t="s">
        <v>20</v>
      </c>
      <c r="E105" s="5"/>
      <c r="F105" s="5"/>
      <c r="G105" s="5"/>
      <c r="H105" s="5"/>
    </row>
    <row r="106" spans="2:8" x14ac:dyDescent="0.4">
      <c r="B106" s="5"/>
      <c r="C106" s="5"/>
      <c r="D106" s="33" t="s">
        <v>21</v>
      </c>
      <c r="E106" s="33"/>
      <c r="F106" s="33"/>
      <c r="G106" s="33"/>
      <c r="H106" s="5"/>
    </row>
    <row r="107" spans="2:8" x14ac:dyDescent="0.4">
      <c r="B107" s="5"/>
      <c r="C107" s="5"/>
      <c r="D107" s="5"/>
      <c r="E107" s="5"/>
      <c r="F107" s="5"/>
      <c r="G107" s="5"/>
      <c r="H107" s="5"/>
    </row>
  </sheetData>
  <sheetProtection sheet="1" selectLockedCells="1"/>
  <mergeCells count="17">
    <mergeCell ref="E99:G99"/>
    <mergeCell ref="B4:C4"/>
    <mergeCell ref="B5:B44"/>
    <mergeCell ref="F45:G45"/>
    <mergeCell ref="B50:C50"/>
    <mergeCell ref="B51:B90"/>
    <mergeCell ref="F91:G91"/>
    <mergeCell ref="E95:G95"/>
    <mergeCell ref="D96:D98"/>
    <mergeCell ref="E96:G96"/>
    <mergeCell ref="E97:G97"/>
    <mergeCell ref="E98:G98"/>
    <mergeCell ref="E100:G100"/>
    <mergeCell ref="E101:G101"/>
    <mergeCell ref="E102:G103"/>
    <mergeCell ref="H102:H103"/>
    <mergeCell ref="D106:G106"/>
  </mergeCells>
  <phoneticPr fontId="2"/>
  <hyperlinks>
    <hyperlink ref="D106" r:id="rId1"/>
  </hyperlinks>
  <pageMargins left="0.7" right="0.7" top="0.75" bottom="0.75" header="0.3" footer="0.3"/>
  <pageSetup paperSize="9" scale="75" fitToHeight="0" orientation="portrait" r:id="rId2"/>
  <rowBreaks count="2" manualBreakCount="2">
    <brk id="47" min="1" max="7" man="1"/>
    <brk id="93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107"/>
  <sheetViews>
    <sheetView tabSelected="1" view="pageBreakPreview" zoomScale="85" zoomScaleNormal="100" zoomScaleSheetLayoutView="85" workbookViewId="0">
      <selection activeCell="H99" sqref="H99"/>
    </sheetView>
  </sheetViews>
  <sheetFormatPr defaultRowHeight="18.75" x14ac:dyDescent="0.4"/>
  <cols>
    <col min="1" max="4" width="9" style="17"/>
    <col min="5" max="8" width="20" style="17" customWidth="1"/>
    <col min="9" max="16384" width="9" style="17"/>
  </cols>
  <sheetData>
    <row r="1" spans="2:8" ht="24" x14ac:dyDescent="0.4">
      <c r="B1" s="15" t="s">
        <v>17</v>
      </c>
      <c r="C1" s="5"/>
      <c r="D1" s="5"/>
      <c r="E1" s="5"/>
      <c r="F1" s="5"/>
      <c r="G1" s="5"/>
      <c r="H1" s="16" t="s">
        <v>16</v>
      </c>
    </row>
    <row r="2" spans="2:8" ht="18.75" customHeight="1" x14ac:dyDescent="0.4">
      <c r="B2" s="15"/>
      <c r="C2" s="5"/>
      <c r="D2" s="5"/>
      <c r="E2" s="5"/>
      <c r="F2" s="5"/>
      <c r="G2" s="5"/>
      <c r="H2" s="16"/>
    </row>
    <row r="3" spans="2:8" x14ac:dyDescent="0.4">
      <c r="B3" s="5"/>
      <c r="C3" s="5"/>
      <c r="D3" s="5"/>
      <c r="E3" s="5"/>
      <c r="F3" s="5"/>
      <c r="G3" s="5"/>
      <c r="H3" s="5"/>
    </row>
    <row r="4" spans="2:8" ht="18.75" customHeight="1" x14ac:dyDescent="0.4">
      <c r="B4" s="38"/>
      <c r="C4" s="38"/>
      <c r="D4" s="13" t="s">
        <v>0</v>
      </c>
      <c r="E4" s="6" t="s">
        <v>1</v>
      </c>
      <c r="F4" s="13" t="s">
        <v>2</v>
      </c>
      <c r="G4" s="13" t="s">
        <v>3</v>
      </c>
      <c r="H4" s="7" t="s">
        <v>18</v>
      </c>
    </row>
    <row r="5" spans="2:8" x14ac:dyDescent="0.4">
      <c r="B5" s="39" t="s">
        <v>4</v>
      </c>
      <c r="C5" s="8" t="s">
        <v>5</v>
      </c>
      <c r="D5" s="3"/>
      <c r="E5" s="3"/>
      <c r="F5" s="3"/>
      <c r="G5" s="3"/>
      <c r="H5" s="8">
        <f>D5*E5*F5*G5/1000</f>
        <v>0</v>
      </c>
    </row>
    <row r="6" spans="2:8" x14ac:dyDescent="0.4">
      <c r="B6" s="40"/>
      <c r="C6" s="8" t="s">
        <v>6</v>
      </c>
      <c r="D6" s="3"/>
      <c r="E6" s="3"/>
      <c r="F6" s="3"/>
      <c r="G6" s="3"/>
      <c r="H6" s="8">
        <f t="shared" ref="H6:H9" si="0">D6*E6*F6*G6/1000</f>
        <v>0</v>
      </c>
    </row>
    <row r="7" spans="2:8" x14ac:dyDescent="0.4">
      <c r="B7" s="40"/>
      <c r="C7" s="8" t="s">
        <v>7</v>
      </c>
      <c r="D7" s="3"/>
      <c r="E7" s="3"/>
      <c r="F7" s="3"/>
      <c r="G7" s="3"/>
      <c r="H7" s="8">
        <f t="shared" si="0"/>
        <v>0</v>
      </c>
    </row>
    <row r="8" spans="2:8" x14ac:dyDescent="0.4">
      <c r="B8" s="40"/>
      <c r="C8" s="8" t="s">
        <v>8</v>
      </c>
      <c r="D8" s="3"/>
      <c r="E8" s="3"/>
      <c r="F8" s="3"/>
      <c r="G8" s="3"/>
      <c r="H8" s="8">
        <f t="shared" si="0"/>
        <v>0</v>
      </c>
    </row>
    <row r="9" spans="2:8" x14ac:dyDescent="0.4">
      <c r="B9" s="40"/>
      <c r="C9" s="8" t="s">
        <v>9</v>
      </c>
      <c r="D9" s="3"/>
      <c r="E9" s="3"/>
      <c r="F9" s="3"/>
      <c r="G9" s="3"/>
      <c r="H9" s="8">
        <f t="shared" si="0"/>
        <v>0</v>
      </c>
    </row>
    <row r="10" spans="2:8" x14ac:dyDescent="0.4">
      <c r="B10" s="40"/>
      <c r="C10" s="8" t="s">
        <v>25</v>
      </c>
      <c r="D10" s="3"/>
      <c r="E10" s="3"/>
      <c r="F10" s="3"/>
      <c r="G10" s="3"/>
      <c r="H10" s="8">
        <f>D10*E10*F10*G10/1000</f>
        <v>0</v>
      </c>
    </row>
    <row r="11" spans="2:8" x14ac:dyDescent="0.4">
      <c r="B11" s="40"/>
      <c r="C11" s="8" t="s">
        <v>26</v>
      </c>
      <c r="D11" s="3"/>
      <c r="E11" s="3"/>
      <c r="F11" s="3"/>
      <c r="G11" s="3"/>
      <c r="H11" s="8">
        <f t="shared" ref="H11:H14" si="1">D11*E11*F11*G11/1000</f>
        <v>0</v>
      </c>
    </row>
    <row r="12" spans="2:8" x14ac:dyDescent="0.4">
      <c r="B12" s="40"/>
      <c r="C12" s="8" t="s">
        <v>27</v>
      </c>
      <c r="D12" s="3"/>
      <c r="E12" s="3"/>
      <c r="F12" s="3"/>
      <c r="G12" s="3"/>
      <c r="H12" s="8">
        <f t="shared" si="1"/>
        <v>0</v>
      </c>
    </row>
    <row r="13" spans="2:8" x14ac:dyDescent="0.4">
      <c r="B13" s="40"/>
      <c r="C13" s="8" t="s">
        <v>28</v>
      </c>
      <c r="D13" s="3"/>
      <c r="E13" s="3"/>
      <c r="F13" s="3"/>
      <c r="G13" s="3"/>
      <c r="H13" s="8">
        <f t="shared" si="1"/>
        <v>0</v>
      </c>
    </row>
    <row r="14" spans="2:8" x14ac:dyDescent="0.4">
      <c r="B14" s="40"/>
      <c r="C14" s="8" t="s">
        <v>29</v>
      </c>
      <c r="D14" s="3"/>
      <c r="E14" s="3"/>
      <c r="F14" s="3"/>
      <c r="G14" s="3"/>
      <c r="H14" s="8">
        <f t="shared" si="1"/>
        <v>0</v>
      </c>
    </row>
    <row r="15" spans="2:8" x14ac:dyDescent="0.4">
      <c r="B15" s="40"/>
      <c r="C15" s="8" t="s">
        <v>30</v>
      </c>
      <c r="D15" s="3"/>
      <c r="E15" s="3"/>
      <c r="F15" s="3"/>
      <c r="G15" s="3"/>
      <c r="H15" s="8">
        <f>D15*E15*F15*G15/1000</f>
        <v>0</v>
      </c>
    </row>
    <row r="16" spans="2:8" x14ac:dyDescent="0.4">
      <c r="B16" s="40"/>
      <c r="C16" s="8" t="s">
        <v>31</v>
      </c>
      <c r="D16" s="3"/>
      <c r="E16" s="3"/>
      <c r="F16" s="3"/>
      <c r="G16" s="3"/>
      <c r="H16" s="8">
        <f t="shared" ref="H16:H19" si="2">D16*E16*F16*G16/1000</f>
        <v>0</v>
      </c>
    </row>
    <row r="17" spans="2:8" x14ac:dyDescent="0.4">
      <c r="B17" s="40"/>
      <c r="C17" s="8" t="s">
        <v>32</v>
      </c>
      <c r="D17" s="3"/>
      <c r="E17" s="3"/>
      <c r="F17" s="3"/>
      <c r="G17" s="3"/>
      <c r="H17" s="8">
        <f t="shared" si="2"/>
        <v>0</v>
      </c>
    </row>
    <row r="18" spans="2:8" x14ac:dyDescent="0.4">
      <c r="B18" s="40"/>
      <c r="C18" s="8" t="s">
        <v>33</v>
      </c>
      <c r="D18" s="3"/>
      <c r="E18" s="3"/>
      <c r="F18" s="3"/>
      <c r="G18" s="3"/>
      <c r="H18" s="8">
        <f t="shared" si="2"/>
        <v>0</v>
      </c>
    </row>
    <row r="19" spans="2:8" x14ac:dyDescent="0.4">
      <c r="B19" s="40"/>
      <c r="C19" s="8" t="s">
        <v>34</v>
      </c>
      <c r="D19" s="3"/>
      <c r="E19" s="3"/>
      <c r="F19" s="3"/>
      <c r="G19" s="3"/>
      <c r="H19" s="8">
        <f t="shared" si="2"/>
        <v>0</v>
      </c>
    </row>
    <row r="20" spans="2:8" x14ac:dyDescent="0.4">
      <c r="B20" s="40"/>
      <c r="C20" s="8" t="s">
        <v>35</v>
      </c>
      <c r="D20" s="3"/>
      <c r="E20" s="3"/>
      <c r="F20" s="3"/>
      <c r="G20" s="3"/>
      <c r="H20" s="8">
        <f>D20*E20*F20*G20/1000</f>
        <v>0</v>
      </c>
    </row>
    <row r="21" spans="2:8" x14ac:dyDescent="0.4">
      <c r="B21" s="40"/>
      <c r="C21" s="8" t="s">
        <v>36</v>
      </c>
      <c r="D21" s="3"/>
      <c r="E21" s="3"/>
      <c r="F21" s="3"/>
      <c r="G21" s="3"/>
      <c r="H21" s="8">
        <f t="shared" ref="H21:H24" si="3">D21*E21*F21*G21/1000</f>
        <v>0</v>
      </c>
    </row>
    <row r="22" spans="2:8" x14ac:dyDescent="0.4">
      <c r="B22" s="40"/>
      <c r="C22" s="8" t="s">
        <v>37</v>
      </c>
      <c r="D22" s="3"/>
      <c r="E22" s="3"/>
      <c r="F22" s="3"/>
      <c r="G22" s="3"/>
      <c r="H22" s="8">
        <f t="shared" si="3"/>
        <v>0</v>
      </c>
    </row>
    <row r="23" spans="2:8" x14ac:dyDescent="0.4">
      <c r="B23" s="40"/>
      <c r="C23" s="8" t="s">
        <v>38</v>
      </c>
      <c r="D23" s="3"/>
      <c r="E23" s="3"/>
      <c r="F23" s="3"/>
      <c r="G23" s="3"/>
      <c r="H23" s="8">
        <f t="shared" si="3"/>
        <v>0</v>
      </c>
    </row>
    <row r="24" spans="2:8" x14ac:dyDescent="0.4">
      <c r="B24" s="40"/>
      <c r="C24" s="8" t="s">
        <v>39</v>
      </c>
      <c r="D24" s="3"/>
      <c r="E24" s="3"/>
      <c r="F24" s="3"/>
      <c r="G24" s="3"/>
      <c r="H24" s="8">
        <f t="shared" si="3"/>
        <v>0</v>
      </c>
    </row>
    <row r="25" spans="2:8" x14ac:dyDescent="0.4">
      <c r="B25" s="40"/>
      <c r="C25" s="8" t="s">
        <v>40</v>
      </c>
      <c r="D25" s="3"/>
      <c r="E25" s="3"/>
      <c r="F25" s="3"/>
      <c r="G25" s="3"/>
      <c r="H25" s="8">
        <f>D25*E25*F25*G25/1000</f>
        <v>0</v>
      </c>
    </row>
    <row r="26" spans="2:8" x14ac:dyDescent="0.4">
      <c r="B26" s="40"/>
      <c r="C26" s="8" t="s">
        <v>41</v>
      </c>
      <c r="D26" s="3"/>
      <c r="E26" s="3"/>
      <c r="F26" s="3"/>
      <c r="G26" s="3"/>
      <c r="H26" s="8">
        <f t="shared" ref="H26:H29" si="4">D26*E26*F26*G26/1000</f>
        <v>0</v>
      </c>
    </row>
    <row r="27" spans="2:8" x14ac:dyDescent="0.4">
      <c r="B27" s="40"/>
      <c r="C27" s="8" t="s">
        <v>42</v>
      </c>
      <c r="D27" s="3"/>
      <c r="E27" s="3"/>
      <c r="F27" s="3"/>
      <c r="G27" s="3"/>
      <c r="H27" s="8">
        <f t="shared" si="4"/>
        <v>0</v>
      </c>
    </row>
    <row r="28" spans="2:8" x14ac:dyDescent="0.4">
      <c r="B28" s="40"/>
      <c r="C28" s="8" t="s">
        <v>43</v>
      </c>
      <c r="D28" s="3"/>
      <c r="E28" s="3"/>
      <c r="F28" s="3"/>
      <c r="G28" s="3"/>
      <c r="H28" s="8">
        <f t="shared" si="4"/>
        <v>0</v>
      </c>
    </row>
    <row r="29" spans="2:8" x14ac:dyDescent="0.4">
      <c r="B29" s="40"/>
      <c r="C29" s="8" t="s">
        <v>44</v>
      </c>
      <c r="D29" s="3"/>
      <c r="E29" s="3"/>
      <c r="F29" s="3"/>
      <c r="G29" s="3"/>
      <c r="H29" s="8">
        <f t="shared" si="4"/>
        <v>0</v>
      </c>
    </row>
    <row r="30" spans="2:8" x14ac:dyDescent="0.4">
      <c r="B30" s="40"/>
      <c r="C30" s="8" t="s">
        <v>45</v>
      </c>
      <c r="D30" s="3"/>
      <c r="E30" s="3"/>
      <c r="F30" s="3"/>
      <c r="G30" s="3"/>
      <c r="H30" s="8">
        <f>D30*E30*F30*G30/1000</f>
        <v>0</v>
      </c>
    </row>
    <row r="31" spans="2:8" x14ac:dyDescent="0.4">
      <c r="B31" s="40"/>
      <c r="C31" s="8" t="s">
        <v>46</v>
      </c>
      <c r="D31" s="3"/>
      <c r="E31" s="3"/>
      <c r="F31" s="3"/>
      <c r="G31" s="3"/>
      <c r="H31" s="8">
        <f t="shared" ref="H31:H34" si="5">D31*E31*F31*G31/1000</f>
        <v>0</v>
      </c>
    </row>
    <row r="32" spans="2:8" x14ac:dyDescent="0.4">
      <c r="B32" s="40"/>
      <c r="C32" s="8" t="s">
        <v>47</v>
      </c>
      <c r="D32" s="3"/>
      <c r="E32" s="3"/>
      <c r="F32" s="3"/>
      <c r="G32" s="3"/>
      <c r="H32" s="8">
        <f t="shared" si="5"/>
        <v>0</v>
      </c>
    </row>
    <row r="33" spans="2:8" x14ac:dyDescent="0.4">
      <c r="B33" s="40"/>
      <c r="C33" s="8" t="s">
        <v>48</v>
      </c>
      <c r="D33" s="3"/>
      <c r="E33" s="3"/>
      <c r="F33" s="3"/>
      <c r="G33" s="3"/>
      <c r="H33" s="8">
        <f t="shared" si="5"/>
        <v>0</v>
      </c>
    </row>
    <row r="34" spans="2:8" x14ac:dyDescent="0.4">
      <c r="B34" s="40"/>
      <c r="C34" s="8" t="s">
        <v>49</v>
      </c>
      <c r="D34" s="3"/>
      <c r="E34" s="3"/>
      <c r="F34" s="3"/>
      <c r="G34" s="3"/>
      <c r="H34" s="8">
        <f t="shared" si="5"/>
        <v>0</v>
      </c>
    </row>
    <row r="35" spans="2:8" x14ac:dyDescent="0.4">
      <c r="B35" s="40"/>
      <c r="C35" s="8" t="s">
        <v>50</v>
      </c>
      <c r="D35" s="3"/>
      <c r="E35" s="3"/>
      <c r="F35" s="3"/>
      <c r="G35" s="3"/>
      <c r="H35" s="8">
        <f>D35*E35*F35*G35/1000</f>
        <v>0</v>
      </c>
    </row>
    <row r="36" spans="2:8" x14ac:dyDescent="0.4">
      <c r="B36" s="40"/>
      <c r="C36" s="8" t="s">
        <v>51</v>
      </c>
      <c r="D36" s="3"/>
      <c r="E36" s="3"/>
      <c r="F36" s="3"/>
      <c r="G36" s="3"/>
      <c r="H36" s="8">
        <f t="shared" ref="H36:H39" si="6">D36*E36*F36*G36/1000</f>
        <v>0</v>
      </c>
    </row>
    <row r="37" spans="2:8" x14ac:dyDescent="0.4">
      <c r="B37" s="40"/>
      <c r="C37" s="8" t="s">
        <v>52</v>
      </c>
      <c r="D37" s="3"/>
      <c r="E37" s="3"/>
      <c r="F37" s="3"/>
      <c r="G37" s="3"/>
      <c r="H37" s="8">
        <f t="shared" si="6"/>
        <v>0</v>
      </c>
    </row>
    <row r="38" spans="2:8" x14ac:dyDescent="0.4">
      <c r="B38" s="40"/>
      <c r="C38" s="8" t="s">
        <v>53</v>
      </c>
      <c r="D38" s="3"/>
      <c r="E38" s="3"/>
      <c r="F38" s="3"/>
      <c r="G38" s="3"/>
      <c r="H38" s="8">
        <f t="shared" si="6"/>
        <v>0</v>
      </c>
    </row>
    <row r="39" spans="2:8" x14ac:dyDescent="0.4">
      <c r="B39" s="40"/>
      <c r="C39" s="8" t="s">
        <v>54</v>
      </c>
      <c r="D39" s="3"/>
      <c r="E39" s="3"/>
      <c r="F39" s="3"/>
      <c r="G39" s="3"/>
      <c r="H39" s="8">
        <f t="shared" si="6"/>
        <v>0</v>
      </c>
    </row>
    <row r="40" spans="2:8" x14ac:dyDescent="0.4">
      <c r="B40" s="40"/>
      <c r="C40" s="8" t="s">
        <v>55</v>
      </c>
      <c r="D40" s="3"/>
      <c r="E40" s="3"/>
      <c r="F40" s="3"/>
      <c r="G40" s="3"/>
      <c r="H40" s="8">
        <f>D40*E40*F40*G40/1000</f>
        <v>0</v>
      </c>
    </row>
    <row r="41" spans="2:8" x14ac:dyDescent="0.4">
      <c r="B41" s="40"/>
      <c r="C41" s="8" t="s">
        <v>56</v>
      </c>
      <c r="D41" s="3"/>
      <c r="E41" s="3"/>
      <c r="F41" s="3"/>
      <c r="G41" s="3"/>
      <c r="H41" s="8">
        <f t="shared" ref="H41:H44" si="7">D41*E41*F41*G41/1000</f>
        <v>0</v>
      </c>
    </row>
    <row r="42" spans="2:8" x14ac:dyDescent="0.4">
      <c r="B42" s="40"/>
      <c r="C42" s="8" t="s">
        <v>57</v>
      </c>
      <c r="D42" s="3"/>
      <c r="E42" s="3"/>
      <c r="F42" s="3"/>
      <c r="G42" s="3"/>
      <c r="H42" s="8">
        <f t="shared" si="7"/>
        <v>0</v>
      </c>
    </row>
    <row r="43" spans="2:8" x14ac:dyDescent="0.4">
      <c r="B43" s="40"/>
      <c r="C43" s="8" t="s">
        <v>58</v>
      </c>
      <c r="D43" s="3"/>
      <c r="E43" s="3"/>
      <c r="F43" s="3"/>
      <c r="G43" s="3"/>
      <c r="H43" s="8">
        <f t="shared" si="7"/>
        <v>0</v>
      </c>
    </row>
    <row r="44" spans="2:8" x14ac:dyDescent="0.4">
      <c r="B44" s="41"/>
      <c r="C44" s="8" t="s">
        <v>59</v>
      </c>
      <c r="D44" s="3"/>
      <c r="E44" s="3"/>
      <c r="F44" s="3"/>
      <c r="G44" s="3"/>
      <c r="H44" s="8">
        <f t="shared" si="7"/>
        <v>0</v>
      </c>
    </row>
    <row r="45" spans="2:8" x14ac:dyDescent="0.4">
      <c r="B45" s="5"/>
      <c r="C45" s="5"/>
      <c r="D45" s="5"/>
      <c r="E45" s="5"/>
      <c r="F45" s="28" t="s">
        <v>10</v>
      </c>
      <c r="G45" s="30"/>
      <c r="H45" s="18">
        <f>ROUND(SUM(H5:H44),0)</f>
        <v>0</v>
      </c>
    </row>
    <row r="46" spans="2:8" x14ac:dyDescent="0.4">
      <c r="B46" s="5"/>
      <c r="C46" s="5"/>
      <c r="D46" s="5"/>
      <c r="E46" s="5"/>
      <c r="F46" s="14"/>
      <c r="G46" s="14"/>
      <c r="H46" s="19"/>
    </row>
    <row r="47" spans="2:8" x14ac:dyDescent="0.4">
      <c r="B47" s="5"/>
      <c r="C47" s="5"/>
      <c r="D47" s="5"/>
      <c r="E47" s="5"/>
      <c r="F47" s="14"/>
      <c r="G47" s="14"/>
      <c r="H47" s="19"/>
    </row>
    <row r="48" spans="2:8" x14ac:dyDescent="0.4">
      <c r="B48" s="5"/>
      <c r="C48" s="5"/>
      <c r="D48" s="5"/>
      <c r="E48" s="5"/>
      <c r="F48" s="14"/>
      <c r="G48" s="14"/>
      <c r="H48" s="19"/>
    </row>
    <row r="49" spans="2:8" x14ac:dyDescent="0.4">
      <c r="B49" s="5"/>
      <c r="C49" s="5"/>
      <c r="D49" s="5"/>
      <c r="E49" s="5"/>
      <c r="F49" s="5"/>
      <c r="G49" s="5"/>
      <c r="H49" s="5"/>
    </row>
    <row r="50" spans="2:8" x14ac:dyDescent="0.4">
      <c r="B50" s="42"/>
      <c r="C50" s="43"/>
      <c r="D50" s="1" t="s">
        <v>0</v>
      </c>
      <c r="E50" s="2" t="s">
        <v>1</v>
      </c>
      <c r="F50" s="1" t="s">
        <v>2</v>
      </c>
      <c r="G50" s="1" t="s">
        <v>3</v>
      </c>
      <c r="H50" s="7" t="s">
        <v>18</v>
      </c>
    </row>
    <row r="51" spans="2:8" ht="18.75" customHeight="1" x14ac:dyDescent="0.4">
      <c r="B51" s="44" t="s">
        <v>11</v>
      </c>
      <c r="C51" s="8" t="s">
        <v>5</v>
      </c>
      <c r="D51" s="3"/>
      <c r="E51" s="3"/>
      <c r="F51" s="3">
        <f t="shared" ref="F51:G70" si="8">F5</f>
        <v>0</v>
      </c>
      <c r="G51" s="3">
        <f t="shared" si="8"/>
        <v>0</v>
      </c>
      <c r="H51" s="8">
        <f>D51*E51*F51*G51/1000</f>
        <v>0</v>
      </c>
    </row>
    <row r="52" spans="2:8" x14ac:dyDescent="0.4">
      <c r="B52" s="45"/>
      <c r="C52" s="8" t="s">
        <v>6</v>
      </c>
      <c r="D52" s="3"/>
      <c r="E52" s="3"/>
      <c r="F52" s="3">
        <f t="shared" si="8"/>
        <v>0</v>
      </c>
      <c r="G52" s="3">
        <f t="shared" si="8"/>
        <v>0</v>
      </c>
      <c r="H52" s="8">
        <f t="shared" ref="H52:H55" si="9">D52*E52*F52*G52/1000</f>
        <v>0</v>
      </c>
    </row>
    <row r="53" spans="2:8" x14ac:dyDescent="0.4">
      <c r="B53" s="45"/>
      <c r="C53" s="8" t="s">
        <v>7</v>
      </c>
      <c r="D53" s="3"/>
      <c r="E53" s="3"/>
      <c r="F53" s="3">
        <f t="shared" si="8"/>
        <v>0</v>
      </c>
      <c r="G53" s="3">
        <f t="shared" si="8"/>
        <v>0</v>
      </c>
      <c r="H53" s="8">
        <f t="shared" si="9"/>
        <v>0</v>
      </c>
    </row>
    <row r="54" spans="2:8" x14ac:dyDescent="0.4">
      <c r="B54" s="45"/>
      <c r="C54" s="8" t="s">
        <v>8</v>
      </c>
      <c r="D54" s="3"/>
      <c r="E54" s="3"/>
      <c r="F54" s="3">
        <f t="shared" si="8"/>
        <v>0</v>
      </c>
      <c r="G54" s="3">
        <f t="shared" si="8"/>
        <v>0</v>
      </c>
      <c r="H54" s="8">
        <f t="shared" si="9"/>
        <v>0</v>
      </c>
    </row>
    <row r="55" spans="2:8" x14ac:dyDescent="0.4">
      <c r="B55" s="45"/>
      <c r="C55" s="8" t="s">
        <v>9</v>
      </c>
      <c r="D55" s="3"/>
      <c r="E55" s="3"/>
      <c r="F55" s="3">
        <f t="shared" si="8"/>
        <v>0</v>
      </c>
      <c r="G55" s="3">
        <f t="shared" si="8"/>
        <v>0</v>
      </c>
      <c r="H55" s="8">
        <f t="shared" si="9"/>
        <v>0</v>
      </c>
    </row>
    <row r="56" spans="2:8" ht="18.75" customHeight="1" x14ac:dyDescent="0.4">
      <c r="B56" s="45"/>
      <c r="C56" s="8" t="s">
        <v>25</v>
      </c>
      <c r="D56" s="3"/>
      <c r="E56" s="3"/>
      <c r="F56" s="3">
        <f t="shared" si="8"/>
        <v>0</v>
      </c>
      <c r="G56" s="3">
        <f t="shared" si="8"/>
        <v>0</v>
      </c>
      <c r="H56" s="8">
        <f>D56*E56*F56*G56/1000</f>
        <v>0</v>
      </c>
    </row>
    <row r="57" spans="2:8" x14ac:dyDescent="0.4">
      <c r="B57" s="45"/>
      <c r="C57" s="8" t="s">
        <v>26</v>
      </c>
      <c r="D57" s="3"/>
      <c r="E57" s="3"/>
      <c r="F57" s="3">
        <f t="shared" si="8"/>
        <v>0</v>
      </c>
      <c r="G57" s="3">
        <f t="shared" si="8"/>
        <v>0</v>
      </c>
      <c r="H57" s="8">
        <f t="shared" ref="H57:H60" si="10">D57*E57*F57*G57/1000</f>
        <v>0</v>
      </c>
    </row>
    <row r="58" spans="2:8" x14ac:dyDescent="0.4">
      <c r="B58" s="45"/>
      <c r="C58" s="8" t="s">
        <v>27</v>
      </c>
      <c r="D58" s="3"/>
      <c r="E58" s="3"/>
      <c r="F58" s="3">
        <f t="shared" si="8"/>
        <v>0</v>
      </c>
      <c r="G58" s="3">
        <f t="shared" si="8"/>
        <v>0</v>
      </c>
      <c r="H58" s="8">
        <f t="shared" si="10"/>
        <v>0</v>
      </c>
    </row>
    <row r="59" spans="2:8" x14ac:dyDescent="0.4">
      <c r="B59" s="45"/>
      <c r="C59" s="8" t="s">
        <v>28</v>
      </c>
      <c r="D59" s="3"/>
      <c r="E59" s="3"/>
      <c r="F59" s="3">
        <f t="shared" si="8"/>
        <v>0</v>
      </c>
      <c r="G59" s="3">
        <f t="shared" si="8"/>
        <v>0</v>
      </c>
      <c r="H59" s="8">
        <f t="shared" si="10"/>
        <v>0</v>
      </c>
    </row>
    <row r="60" spans="2:8" x14ac:dyDescent="0.4">
      <c r="B60" s="45"/>
      <c r="C60" s="8" t="s">
        <v>29</v>
      </c>
      <c r="D60" s="3"/>
      <c r="E60" s="3"/>
      <c r="F60" s="3">
        <f t="shared" si="8"/>
        <v>0</v>
      </c>
      <c r="G60" s="3">
        <f t="shared" si="8"/>
        <v>0</v>
      </c>
      <c r="H60" s="8">
        <f t="shared" si="10"/>
        <v>0</v>
      </c>
    </row>
    <row r="61" spans="2:8" ht="18.75" customHeight="1" x14ac:dyDescent="0.4">
      <c r="B61" s="45"/>
      <c r="C61" s="8" t="s">
        <v>30</v>
      </c>
      <c r="D61" s="3"/>
      <c r="E61" s="3"/>
      <c r="F61" s="3">
        <f t="shared" si="8"/>
        <v>0</v>
      </c>
      <c r="G61" s="3">
        <f t="shared" si="8"/>
        <v>0</v>
      </c>
      <c r="H61" s="8">
        <f>D61*E61*F61*G61/1000</f>
        <v>0</v>
      </c>
    </row>
    <row r="62" spans="2:8" x14ac:dyDescent="0.4">
      <c r="B62" s="45"/>
      <c r="C62" s="8" t="s">
        <v>31</v>
      </c>
      <c r="D62" s="3"/>
      <c r="E62" s="3"/>
      <c r="F62" s="3">
        <f t="shared" si="8"/>
        <v>0</v>
      </c>
      <c r="G62" s="3">
        <f t="shared" si="8"/>
        <v>0</v>
      </c>
      <c r="H62" s="8">
        <f t="shared" ref="H62:H65" si="11">D62*E62*F62*G62/1000</f>
        <v>0</v>
      </c>
    </row>
    <row r="63" spans="2:8" x14ac:dyDescent="0.4">
      <c r="B63" s="45"/>
      <c r="C63" s="8" t="s">
        <v>32</v>
      </c>
      <c r="D63" s="3"/>
      <c r="E63" s="3"/>
      <c r="F63" s="3">
        <f t="shared" si="8"/>
        <v>0</v>
      </c>
      <c r="G63" s="3">
        <f t="shared" si="8"/>
        <v>0</v>
      </c>
      <c r="H63" s="8">
        <f t="shared" si="11"/>
        <v>0</v>
      </c>
    </row>
    <row r="64" spans="2:8" x14ac:dyDescent="0.4">
      <c r="B64" s="45"/>
      <c r="C64" s="8" t="s">
        <v>33</v>
      </c>
      <c r="D64" s="3"/>
      <c r="E64" s="3"/>
      <c r="F64" s="3">
        <f t="shared" si="8"/>
        <v>0</v>
      </c>
      <c r="G64" s="3">
        <f t="shared" si="8"/>
        <v>0</v>
      </c>
      <c r="H64" s="8">
        <f t="shared" si="11"/>
        <v>0</v>
      </c>
    </row>
    <row r="65" spans="2:8" x14ac:dyDescent="0.4">
      <c r="B65" s="45"/>
      <c r="C65" s="8" t="s">
        <v>34</v>
      </c>
      <c r="D65" s="3"/>
      <c r="E65" s="3"/>
      <c r="F65" s="3">
        <f t="shared" si="8"/>
        <v>0</v>
      </c>
      <c r="G65" s="3">
        <f t="shared" si="8"/>
        <v>0</v>
      </c>
      <c r="H65" s="8">
        <f t="shared" si="11"/>
        <v>0</v>
      </c>
    </row>
    <row r="66" spans="2:8" ht="18.75" customHeight="1" x14ac:dyDescent="0.4">
      <c r="B66" s="45"/>
      <c r="C66" s="8" t="s">
        <v>35</v>
      </c>
      <c r="D66" s="3"/>
      <c r="E66" s="3"/>
      <c r="F66" s="3">
        <f t="shared" si="8"/>
        <v>0</v>
      </c>
      <c r="G66" s="3">
        <f t="shared" si="8"/>
        <v>0</v>
      </c>
      <c r="H66" s="8">
        <f>D66*E66*F66*G66/1000</f>
        <v>0</v>
      </c>
    </row>
    <row r="67" spans="2:8" x14ac:dyDescent="0.4">
      <c r="B67" s="45"/>
      <c r="C67" s="8" t="s">
        <v>36</v>
      </c>
      <c r="D67" s="3"/>
      <c r="E67" s="3"/>
      <c r="F67" s="3">
        <f t="shared" si="8"/>
        <v>0</v>
      </c>
      <c r="G67" s="3">
        <f t="shared" si="8"/>
        <v>0</v>
      </c>
      <c r="H67" s="8">
        <f t="shared" ref="H67:H70" si="12">D67*E67*F67*G67/1000</f>
        <v>0</v>
      </c>
    </row>
    <row r="68" spans="2:8" x14ac:dyDescent="0.4">
      <c r="B68" s="45"/>
      <c r="C68" s="8" t="s">
        <v>37</v>
      </c>
      <c r="D68" s="3"/>
      <c r="E68" s="3"/>
      <c r="F68" s="3">
        <f t="shared" si="8"/>
        <v>0</v>
      </c>
      <c r="G68" s="3">
        <f t="shared" si="8"/>
        <v>0</v>
      </c>
      <c r="H68" s="8">
        <f t="shared" si="12"/>
        <v>0</v>
      </c>
    </row>
    <row r="69" spans="2:8" x14ac:dyDescent="0.4">
      <c r="B69" s="45"/>
      <c r="C69" s="8" t="s">
        <v>38</v>
      </c>
      <c r="D69" s="3"/>
      <c r="E69" s="3"/>
      <c r="F69" s="3">
        <f t="shared" si="8"/>
        <v>0</v>
      </c>
      <c r="G69" s="3">
        <f t="shared" si="8"/>
        <v>0</v>
      </c>
      <c r="H69" s="8">
        <f t="shared" si="12"/>
        <v>0</v>
      </c>
    </row>
    <row r="70" spans="2:8" x14ac:dyDescent="0.4">
      <c r="B70" s="45"/>
      <c r="C70" s="8" t="s">
        <v>39</v>
      </c>
      <c r="D70" s="3"/>
      <c r="E70" s="3"/>
      <c r="F70" s="3">
        <f t="shared" si="8"/>
        <v>0</v>
      </c>
      <c r="G70" s="3">
        <f t="shared" si="8"/>
        <v>0</v>
      </c>
      <c r="H70" s="8">
        <f t="shared" si="12"/>
        <v>0</v>
      </c>
    </row>
    <row r="71" spans="2:8" ht="18.75" customHeight="1" x14ac:dyDescent="0.4">
      <c r="B71" s="45"/>
      <c r="C71" s="8" t="s">
        <v>40</v>
      </c>
      <c r="D71" s="3"/>
      <c r="E71" s="3"/>
      <c r="F71" s="3">
        <f t="shared" ref="F71:G90" si="13">F25</f>
        <v>0</v>
      </c>
      <c r="G71" s="3">
        <f t="shared" si="13"/>
        <v>0</v>
      </c>
      <c r="H71" s="8">
        <f>D71*E71*F71*G71/1000</f>
        <v>0</v>
      </c>
    </row>
    <row r="72" spans="2:8" x14ac:dyDescent="0.4">
      <c r="B72" s="45"/>
      <c r="C72" s="8" t="s">
        <v>41</v>
      </c>
      <c r="D72" s="3"/>
      <c r="E72" s="3"/>
      <c r="F72" s="3">
        <f t="shared" si="13"/>
        <v>0</v>
      </c>
      <c r="G72" s="3">
        <f t="shared" si="13"/>
        <v>0</v>
      </c>
      <c r="H72" s="8">
        <f t="shared" ref="H72:H75" si="14">D72*E72*F72*G72/1000</f>
        <v>0</v>
      </c>
    </row>
    <row r="73" spans="2:8" x14ac:dyDescent="0.4">
      <c r="B73" s="45"/>
      <c r="C73" s="8" t="s">
        <v>42</v>
      </c>
      <c r="D73" s="3"/>
      <c r="E73" s="3"/>
      <c r="F73" s="3">
        <f t="shared" si="13"/>
        <v>0</v>
      </c>
      <c r="G73" s="3">
        <f t="shared" si="13"/>
        <v>0</v>
      </c>
      <c r="H73" s="8">
        <f t="shared" si="14"/>
        <v>0</v>
      </c>
    </row>
    <row r="74" spans="2:8" x14ac:dyDescent="0.4">
      <c r="B74" s="45"/>
      <c r="C74" s="8" t="s">
        <v>43</v>
      </c>
      <c r="D74" s="3"/>
      <c r="E74" s="3"/>
      <c r="F74" s="3">
        <f t="shared" si="13"/>
        <v>0</v>
      </c>
      <c r="G74" s="3">
        <f t="shared" si="13"/>
        <v>0</v>
      </c>
      <c r="H74" s="8">
        <f t="shared" si="14"/>
        <v>0</v>
      </c>
    </row>
    <row r="75" spans="2:8" x14ac:dyDescent="0.4">
      <c r="B75" s="45"/>
      <c r="C75" s="8" t="s">
        <v>44</v>
      </c>
      <c r="D75" s="3"/>
      <c r="E75" s="3"/>
      <c r="F75" s="3">
        <f t="shared" si="13"/>
        <v>0</v>
      </c>
      <c r="G75" s="3">
        <f t="shared" si="13"/>
        <v>0</v>
      </c>
      <c r="H75" s="8">
        <f t="shared" si="14"/>
        <v>0</v>
      </c>
    </row>
    <row r="76" spans="2:8" ht="18.75" customHeight="1" x14ac:dyDescent="0.4">
      <c r="B76" s="45"/>
      <c r="C76" s="8" t="s">
        <v>45</v>
      </c>
      <c r="D76" s="3"/>
      <c r="E76" s="3"/>
      <c r="F76" s="3">
        <f t="shared" si="13"/>
        <v>0</v>
      </c>
      <c r="G76" s="3">
        <f t="shared" si="13"/>
        <v>0</v>
      </c>
      <c r="H76" s="8">
        <f>D76*E76*F76*G76/1000</f>
        <v>0</v>
      </c>
    </row>
    <row r="77" spans="2:8" x14ac:dyDescent="0.4">
      <c r="B77" s="45"/>
      <c r="C77" s="8" t="s">
        <v>46</v>
      </c>
      <c r="D77" s="3"/>
      <c r="E77" s="3"/>
      <c r="F77" s="3">
        <f t="shared" si="13"/>
        <v>0</v>
      </c>
      <c r="G77" s="3">
        <f t="shared" si="13"/>
        <v>0</v>
      </c>
      <c r="H77" s="8">
        <f t="shared" ref="H77:H80" si="15">D77*E77*F77*G77/1000</f>
        <v>0</v>
      </c>
    </row>
    <row r="78" spans="2:8" x14ac:dyDescent="0.4">
      <c r="B78" s="45"/>
      <c r="C78" s="8" t="s">
        <v>47</v>
      </c>
      <c r="D78" s="3"/>
      <c r="E78" s="3"/>
      <c r="F78" s="3">
        <f t="shared" si="13"/>
        <v>0</v>
      </c>
      <c r="G78" s="3">
        <f t="shared" si="13"/>
        <v>0</v>
      </c>
      <c r="H78" s="8">
        <f t="shared" si="15"/>
        <v>0</v>
      </c>
    </row>
    <row r="79" spans="2:8" x14ac:dyDescent="0.4">
      <c r="B79" s="45"/>
      <c r="C79" s="8" t="s">
        <v>48</v>
      </c>
      <c r="D79" s="3"/>
      <c r="E79" s="3"/>
      <c r="F79" s="3">
        <f t="shared" si="13"/>
        <v>0</v>
      </c>
      <c r="G79" s="3">
        <f t="shared" si="13"/>
        <v>0</v>
      </c>
      <c r="H79" s="8">
        <f t="shared" si="15"/>
        <v>0</v>
      </c>
    </row>
    <row r="80" spans="2:8" x14ac:dyDescent="0.4">
      <c r="B80" s="45"/>
      <c r="C80" s="8" t="s">
        <v>49</v>
      </c>
      <c r="D80" s="3"/>
      <c r="E80" s="3"/>
      <c r="F80" s="3">
        <f t="shared" si="13"/>
        <v>0</v>
      </c>
      <c r="G80" s="3">
        <f t="shared" si="13"/>
        <v>0</v>
      </c>
      <c r="H80" s="8">
        <f t="shared" si="15"/>
        <v>0</v>
      </c>
    </row>
    <row r="81" spans="2:8" ht="18.75" customHeight="1" x14ac:dyDescent="0.4">
      <c r="B81" s="45"/>
      <c r="C81" s="8" t="s">
        <v>50</v>
      </c>
      <c r="D81" s="3"/>
      <c r="E81" s="3"/>
      <c r="F81" s="3">
        <f t="shared" si="13"/>
        <v>0</v>
      </c>
      <c r="G81" s="3">
        <f t="shared" si="13"/>
        <v>0</v>
      </c>
      <c r="H81" s="8">
        <f>D81*E81*F81*G81/1000</f>
        <v>0</v>
      </c>
    </row>
    <row r="82" spans="2:8" x14ac:dyDescent="0.4">
      <c r="B82" s="45"/>
      <c r="C82" s="8" t="s">
        <v>51</v>
      </c>
      <c r="D82" s="3"/>
      <c r="E82" s="3"/>
      <c r="F82" s="3">
        <f t="shared" si="13"/>
        <v>0</v>
      </c>
      <c r="G82" s="3">
        <f t="shared" si="13"/>
        <v>0</v>
      </c>
      <c r="H82" s="8">
        <f t="shared" ref="H82:H85" si="16">D82*E82*F82*G82/1000</f>
        <v>0</v>
      </c>
    </row>
    <row r="83" spans="2:8" x14ac:dyDescent="0.4">
      <c r="B83" s="45"/>
      <c r="C83" s="8" t="s">
        <v>52</v>
      </c>
      <c r="D83" s="3"/>
      <c r="E83" s="3"/>
      <c r="F83" s="3">
        <f t="shared" si="13"/>
        <v>0</v>
      </c>
      <c r="G83" s="3">
        <f t="shared" si="13"/>
        <v>0</v>
      </c>
      <c r="H83" s="8">
        <f t="shared" si="16"/>
        <v>0</v>
      </c>
    </row>
    <row r="84" spans="2:8" x14ac:dyDescent="0.4">
      <c r="B84" s="45"/>
      <c r="C84" s="8" t="s">
        <v>53</v>
      </c>
      <c r="D84" s="3"/>
      <c r="E84" s="3"/>
      <c r="F84" s="3">
        <f t="shared" si="13"/>
        <v>0</v>
      </c>
      <c r="G84" s="3">
        <f t="shared" si="13"/>
        <v>0</v>
      </c>
      <c r="H84" s="8">
        <f t="shared" si="16"/>
        <v>0</v>
      </c>
    </row>
    <row r="85" spans="2:8" x14ac:dyDescent="0.4">
      <c r="B85" s="45"/>
      <c r="C85" s="8" t="s">
        <v>54</v>
      </c>
      <c r="D85" s="3"/>
      <c r="E85" s="3"/>
      <c r="F85" s="3">
        <f t="shared" si="13"/>
        <v>0</v>
      </c>
      <c r="G85" s="3">
        <f t="shared" si="13"/>
        <v>0</v>
      </c>
      <c r="H85" s="8">
        <f t="shared" si="16"/>
        <v>0</v>
      </c>
    </row>
    <row r="86" spans="2:8" ht="18.75" customHeight="1" x14ac:dyDescent="0.4">
      <c r="B86" s="45"/>
      <c r="C86" s="8" t="s">
        <v>55</v>
      </c>
      <c r="D86" s="3"/>
      <c r="E86" s="3"/>
      <c r="F86" s="3">
        <f t="shared" si="13"/>
        <v>0</v>
      </c>
      <c r="G86" s="3">
        <f t="shared" si="13"/>
        <v>0</v>
      </c>
      <c r="H86" s="8">
        <f>D86*E86*F86*G86/1000</f>
        <v>0</v>
      </c>
    </row>
    <row r="87" spans="2:8" x14ac:dyDescent="0.4">
      <c r="B87" s="45"/>
      <c r="C87" s="8" t="s">
        <v>56</v>
      </c>
      <c r="D87" s="3"/>
      <c r="E87" s="3"/>
      <c r="F87" s="3">
        <f t="shared" si="13"/>
        <v>0</v>
      </c>
      <c r="G87" s="3">
        <f t="shared" si="13"/>
        <v>0</v>
      </c>
      <c r="H87" s="8">
        <f t="shared" ref="H87:H90" si="17">D87*E87*F87*G87/1000</f>
        <v>0</v>
      </c>
    </row>
    <row r="88" spans="2:8" x14ac:dyDescent="0.4">
      <c r="B88" s="45"/>
      <c r="C88" s="8" t="s">
        <v>57</v>
      </c>
      <c r="D88" s="3"/>
      <c r="E88" s="3"/>
      <c r="F88" s="3">
        <f t="shared" si="13"/>
        <v>0</v>
      </c>
      <c r="G88" s="3">
        <f t="shared" si="13"/>
        <v>0</v>
      </c>
      <c r="H88" s="8">
        <f t="shared" si="17"/>
        <v>0</v>
      </c>
    </row>
    <row r="89" spans="2:8" x14ac:dyDescent="0.4">
      <c r="B89" s="45"/>
      <c r="C89" s="8" t="s">
        <v>58</v>
      </c>
      <c r="D89" s="3"/>
      <c r="E89" s="3"/>
      <c r="F89" s="3">
        <f t="shared" si="13"/>
        <v>0</v>
      </c>
      <c r="G89" s="3">
        <f t="shared" si="13"/>
        <v>0</v>
      </c>
      <c r="H89" s="8">
        <f t="shared" si="17"/>
        <v>0</v>
      </c>
    </row>
    <row r="90" spans="2:8" x14ac:dyDescent="0.4">
      <c r="B90" s="46"/>
      <c r="C90" s="8" t="s">
        <v>59</v>
      </c>
      <c r="D90" s="3"/>
      <c r="E90" s="3"/>
      <c r="F90" s="3">
        <f t="shared" si="13"/>
        <v>0</v>
      </c>
      <c r="G90" s="3">
        <f t="shared" si="13"/>
        <v>0</v>
      </c>
      <c r="H90" s="8">
        <f t="shared" si="17"/>
        <v>0</v>
      </c>
    </row>
    <row r="91" spans="2:8" x14ac:dyDescent="0.4">
      <c r="B91" s="5"/>
      <c r="C91" s="5"/>
      <c r="D91" s="5"/>
      <c r="E91" s="5"/>
      <c r="F91" s="22" t="s">
        <v>12</v>
      </c>
      <c r="G91" s="24"/>
      <c r="H91" s="18">
        <f>ROUND(SUM(H51:H90),0)</f>
        <v>0</v>
      </c>
    </row>
    <row r="92" spans="2:8" x14ac:dyDescent="0.4">
      <c r="B92" s="5"/>
      <c r="C92" s="5"/>
      <c r="D92" s="5"/>
      <c r="E92" s="5"/>
      <c r="F92" s="14"/>
      <c r="G92" s="14"/>
      <c r="H92" s="19"/>
    </row>
    <row r="93" spans="2:8" x14ac:dyDescent="0.4">
      <c r="B93" s="5"/>
      <c r="C93" s="5"/>
      <c r="D93" s="5"/>
      <c r="E93" s="5"/>
      <c r="F93" s="5"/>
      <c r="G93" s="5"/>
      <c r="H93" s="5"/>
    </row>
    <row r="94" spans="2:8" x14ac:dyDescent="0.4">
      <c r="B94" s="5"/>
      <c r="C94" s="5"/>
      <c r="D94" s="5"/>
      <c r="E94" s="5"/>
      <c r="F94" s="5"/>
      <c r="G94" s="5"/>
      <c r="H94" s="5"/>
    </row>
    <row r="95" spans="2:8" x14ac:dyDescent="0.4">
      <c r="B95" s="5"/>
      <c r="C95" s="5"/>
      <c r="D95" s="5"/>
      <c r="E95" s="34"/>
      <c r="F95" s="34"/>
      <c r="G95" s="34"/>
      <c r="H95" s="5"/>
    </row>
    <row r="96" spans="2:8" x14ac:dyDescent="0.4">
      <c r="B96" s="5"/>
      <c r="C96" s="5"/>
      <c r="D96" s="35"/>
      <c r="E96" s="36" t="s">
        <v>13</v>
      </c>
      <c r="F96" s="36"/>
      <c r="G96" s="36"/>
      <c r="H96" s="9">
        <f>ROUND((H45-H91),0)</f>
        <v>0</v>
      </c>
    </row>
    <row r="97" spans="2:8" ht="37.5" customHeight="1" x14ac:dyDescent="0.4">
      <c r="B97" s="5"/>
      <c r="C97" s="5"/>
      <c r="D97" s="35"/>
      <c r="E97" s="37" t="s">
        <v>19</v>
      </c>
      <c r="F97" s="36"/>
      <c r="G97" s="36"/>
      <c r="H97" s="3"/>
    </row>
    <row r="98" spans="2:8" x14ac:dyDescent="0.4">
      <c r="B98" s="5"/>
      <c r="C98" s="5"/>
      <c r="D98" s="35"/>
      <c r="E98" s="36" t="s">
        <v>14</v>
      </c>
      <c r="F98" s="36"/>
      <c r="G98" s="36"/>
      <c r="H98" s="10">
        <f>ROUND((H96*H97),3)</f>
        <v>0</v>
      </c>
    </row>
    <row r="99" spans="2:8" x14ac:dyDescent="0.4">
      <c r="B99" s="5"/>
      <c r="C99" s="5"/>
      <c r="D99" s="5"/>
      <c r="E99" s="36" t="s">
        <v>15</v>
      </c>
      <c r="F99" s="36"/>
      <c r="G99" s="36"/>
      <c r="H99" s="4"/>
    </row>
    <row r="100" spans="2:8" x14ac:dyDescent="0.4">
      <c r="B100" s="5"/>
      <c r="C100" s="5"/>
      <c r="D100" s="5"/>
      <c r="E100" s="22" t="s">
        <v>22</v>
      </c>
      <c r="F100" s="23"/>
      <c r="G100" s="24"/>
      <c r="H100" s="11">
        <v>15</v>
      </c>
    </row>
    <row r="101" spans="2:8" x14ac:dyDescent="0.4">
      <c r="B101" s="5"/>
      <c r="C101" s="5"/>
      <c r="D101" s="5"/>
      <c r="E101" s="22" t="s">
        <v>23</v>
      </c>
      <c r="F101" s="23"/>
      <c r="G101" s="24"/>
      <c r="H101" s="12">
        <f>H98*H100</f>
        <v>0</v>
      </c>
    </row>
    <row r="102" spans="2:8" x14ac:dyDescent="0.4">
      <c r="B102" s="5"/>
      <c r="C102" s="5"/>
      <c r="D102" s="5"/>
      <c r="E102" s="25" t="s">
        <v>24</v>
      </c>
      <c r="F102" s="26"/>
      <c r="G102" s="27"/>
      <c r="H102" s="31" t="e">
        <f>H99/H101</f>
        <v>#DIV/0!</v>
      </c>
    </row>
    <row r="103" spans="2:8" x14ac:dyDescent="0.4">
      <c r="B103" s="5"/>
      <c r="C103" s="5"/>
      <c r="D103" s="5"/>
      <c r="E103" s="28"/>
      <c r="F103" s="29"/>
      <c r="G103" s="30"/>
      <c r="H103" s="32"/>
    </row>
    <row r="104" spans="2:8" x14ac:dyDescent="0.4">
      <c r="B104" s="5"/>
      <c r="C104" s="5"/>
      <c r="D104" s="5"/>
      <c r="E104" s="5"/>
      <c r="F104" s="5"/>
      <c r="G104" s="5"/>
      <c r="H104" s="5"/>
    </row>
    <row r="105" spans="2:8" x14ac:dyDescent="0.4">
      <c r="B105" s="5"/>
      <c r="C105" s="5"/>
      <c r="D105" s="5" t="s">
        <v>20</v>
      </c>
      <c r="E105" s="5"/>
      <c r="F105" s="5"/>
      <c r="G105" s="5"/>
      <c r="H105" s="5"/>
    </row>
    <row r="106" spans="2:8" x14ac:dyDescent="0.4">
      <c r="B106" s="5"/>
      <c r="C106" s="5"/>
      <c r="D106" s="33" t="s">
        <v>21</v>
      </c>
      <c r="E106" s="33"/>
      <c r="F106" s="33"/>
      <c r="G106" s="33"/>
      <c r="H106" s="5"/>
    </row>
    <row r="107" spans="2:8" x14ac:dyDescent="0.4">
      <c r="B107" s="5"/>
      <c r="C107" s="5"/>
      <c r="D107" s="5"/>
      <c r="E107" s="5"/>
      <c r="F107" s="5"/>
      <c r="G107" s="5"/>
      <c r="H107" s="5"/>
    </row>
  </sheetData>
  <sheetProtection sheet="1" selectLockedCells="1"/>
  <mergeCells count="17">
    <mergeCell ref="E102:G103"/>
    <mergeCell ref="H102:H103"/>
    <mergeCell ref="D106:G106"/>
    <mergeCell ref="F91:G91"/>
    <mergeCell ref="B4:C4"/>
    <mergeCell ref="F45:G45"/>
    <mergeCell ref="B50:C50"/>
    <mergeCell ref="D96:D98"/>
    <mergeCell ref="E96:G96"/>
    <mergeCell ref="E97:G97"/>
    <mergeCell ref="E98:G98"/>
    <mergeCell ref="E99:G99"/>
    <mergeCell ref="E101:G101"/>
    <mergeCell ref="E95:G95"/>
    <mergeCell ref="B51:B90"/>
    <mergeCell ref="E100:G100"/>
    <mergeCell ref="B5:B44"/>
  </mergeCells>
  <phoneticPr fontId="2"/>
  <hyperlinks>
    <hyperlink ref="D106" r:id="rId1"/>
  </hyperlinks>
  <pageMargins left="0.7" right="0.7" top="0.75" bottom="0.75" header="0.3" footer="0.3"/>
  <pageSetup paperSize="9" scale="75" fitToHeight="0" orientation="portrait" r:id="rId2"/>
  <rowBreaks count="2" manualBreakCount="2">
    <brk id="47" min="1" max="7" man="1"/>
    <brk id="9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作成シート</vt:lpstr>
      <vt:lpstr>記入例!Print_Area</vt:lpstr>
      <vt:lpstr>作成シート!Print_Area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2022-10-13T06:37:28Z</dcterms:modified>
</cp:coreProperties>
</file>