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4$\doc\200旧青少年課（青少年育成G、非行防止G）\01_青少年育成G\090_海洋センター\101　指定管理者関係（選定委・評価委含む）\2024~2028（R06~R10）\06_満足度調査\"/>
    </mc:Choice>
  </mc:AlternateContent>
  <xr:revisionPtr revIDLastSave="0" documentId="13_ncr:1_{62D31940-6C4A-4287-8945-88FE86D08F6C}" xr6:coauthVersionLast="47" xr6:coauthVersionMax="47" xr10:uidLastSave="{00000000-0000-0000-0000-000000000000}"/>
  <bookViews>
    <workbookView xWindow="-28920" yWindow="-14055" windowWidth="29040" windowHeight="15720" tabRatio="638" xr2:uid="{00000000-000D-0000-FFFF-FFFF00000000}"/>
  </bookViews>
  <sheets>
    <sheet name="まとめ　宿泊" sheetId="60" r:id="rId1"/>
    <sheet name="まとめ　日帰り" sheetId="61" r:id="rId2"/>
  </sheets>
  <definedNames>
    <definedName name="_xlnm.Print_Area" localSheetId="0">'まとめ　宿泊'!$A$1:$O$172</definedName>
    <definedName name="_xlnm.Print_Area" localSheetId="1">'まとめ　日帰り'!$A$1:$O$170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60" l="1"/>
  <c r="M8" i="60"/>
  <c r="C8" i="61"/>
  <c r="D8" i="61"/>
  <c r="E8" i="61"/>
  <c r="F8" i="61"/>
  <c r="G8" i="61"/>
  <c r="H8" i="61"/>
  <c r="I8" i="61"/>
  <c r="J8" i="61"/>
  <c r="K8" i="61"/>
  <c r="L8" i="61"/>
  <c r="M8" i="61"/>
  <c r="B8" i="61"/>
  <c r="C8" i="60"/>
  <c r="D8" i="60"/>
  <c r="E8" i="60"/>
  <c r="F8" i="60"/>
  <c r="G8" i="60"/>
  <c r="H8" i="60"/>
  <c r="I8" i="60"/>
  <c r="J8" i="60"/>
  <c r="B8" i="60"/>
  <c r="G117" i="61"/>
  <c r="H117" i="61"/>
  <c r="G23" i="61"/>
  <c r="F23" i="61"/>
  <c r="E23" i="61"/>
  <c r="D165" i="61"/>
  <c r="D133" i="61"/>
  <c r="D117" i="61"/>
  <c r="D99" i="61"/>
  <c r="D83" i="61"/>
  <c r="D51" i="61"/>
  <c r="D34" i="61"/>
  <c r="C165" i="61"/>
  <c r="C133" i="61"/>
  <c r="C117" i="61"/>
  <c r="B165" i="61"/>
  <c r="B149" i="61"/>
  <c r="B133" i="61"/>
  <c r="B83" i="61"/>
  <c r="B68" i="61"/>
  <c r="B51" i="61"/>
  <c r="B34" i="61"/>
  <c r="N32" i="60"/>
  <c r="M24" i="60"/>
  <c r="J24" i="60"/>
  <c r="I24" i="60"/>
  <c r="H24" i="60"/>
  <c r="G24" i="60"/>
  <c r="F24" i="60"/>
  <c r="E35" i="60"/>
  <c r="E24" i="60"/>
  <c r="D166" i="60"/>
  <c r="D150" i="60"/>
  <c r="D134" i="60"/>
  <c r="D118" i="60"/>
  <c r="D100" i="60"/>
  <c r="D84" i="60"/>
  <c r="D69" i="60"/>
  <c r="D52" i="60"/>
  <c r="D35" i="60"/>
  <c r="D24" i="60"/>
  <c r="C166" i="60"/>
  <c r="C150" i="60"/>
  <c r="C134" i="60"/>
  <c r="C118" i="60"/>
  <c r="C100" i="60"/>
  <c r="C84" i="60"/>
  <c r="C69" i="60"/>
  <c r="C52" i="60"/>
  <c r="C35" i="60"/>
  <c r="C24" i="60"/>
  <c r="B166" i="60"/>
  <c r="B150" i="60"/>
  <c r="B134" i="60"/>
  <c r="B118" i="60"/>
  <c r="B100" i="60"/>
  <c r="B84" i="60"/>
  <c r="B69" i="60"/>
  <c r="B52" i="60"/>
  <c r="B35" i="60"/>
  <c r="M166" i="60" l="1"/>
  <c r="M150" i="60"/>
  <c r="M134" i="60"/>
  <c r="M118" i="60"/>
  <c r="M100" i="60"/>
  <c r="M84" i="60"/>
  <c r="M69" i="60"/>
  <c r="M52" i="60"/>
  <c r="M35" i="60"/>
  <c r="J166" i="60" l="1"/>
  <c r="J150" i="60"/>
  <c r="J134" i="60"/>
  <c r="J118" i="60"/>
  <c r="J100" i="60"/>
  <c r="J84" i="60"/>
  <c r="J69" i="60"/>
  <c r="J52" i="60"/>
  <c r="J35" i="60"/>
  <c r="M165" i="61" l="1"/>
  <c r="L165" i="61"/>
  <c r="K165" i="61"/>
  <c r="J165" i="61"/>
  <c r="I165" i="61"/>
  <c r="H165" i="61"/>
  <c r="G165" i="61"/>
  <c r="F165" i="61"/>
  <c r="E165" i="61"/>
  <c r="N164" i="61"/>
  <c r="N163" i="61"/>
  <c r="N162" i="61"/>
  <c r="N161" i="61"/>
  <c r="N160" i="61"/>
  <c r="N159" i="61"/>
  <c r="M149" i="61"/>
  <c r="L149" i="61"/>
  <c r="K149" i="61"/>
  <c r="J149" i="61"/>
  <c r="I149" i="61"/>
  <c r="H149" i="61"/>
  <c r="G149" i="61"/>
  <c r="F149" i="61"/>
  <c r="E149" i="61"/>
  <c r="C149" i="61"/>
  <c r="N148" i="61"/>
  <c r="N147" i="61"/>
  <c r="N146" i="61"/>
  <c r="N145" i="61"/>
  <c r="N144" i="61"/>
  <c r="N143" i="61"/>
  <c r="M133" i="61"/>
  <c r="L133" i="61"/>
  <c r="K133" i="61"/>
  <c r="J133" i="61"/>
  <c r="I133" i="61"/>
  <c r="H133" i="61"/>
  <c r="G133" i="61"/>
  <c r="F133" i="61"/>
  <c r="E133" i="61"/>
  <c r="N132" i="61"/>
  <c r="N131" i="61"/>
  <c r="N130" i="61"/>
  <c r="N129" i="61"/>
  <c r="N128" i="61"/>
  <c r="N127" i="61"/>
  <c r="M117" i="61"/>
  <c r="L117" i="61"/>
  <c r="K117" i="61"/>
  <c r="J117" i="61"/>
  <c r="I117" i="61"/>
  <c r="F117" i="61"/>
  <c r="E117" i="61"/>
  <c r="B117" i="61"/>
  <c r="N116" i="61"/>
  <c r="N115" i="61"/>
  <c r="N114" i="61"/>
  <c r="N113" i="61"/>
  <c r="N112" i="61"/>
  <c r="N111" i="61"/>
  <c r="M99" i="61"/>
  <c r="J99" i="61"/>
  <c r="I99" i="61"/>
  <c r="H99" i="61"/>
  <c r="G99" i="61"/>
  <c r="F99" i="61"/>
  <c r="E99" i="61"/>
  <c r="C99" i="61"/>
  <c r="B99" i="61"/>
  <c r="N98" i="61"/>
  <c r="N97" i="61"/>
  <c r="N96" i="61"/>
  <c r="N95" i="61"/>
  <c r="N94" i="61"/>
  <c r="N93" i="61"/>
  <c r="M83" i="61"/>
  <c r="J83" i="61"/>
  <c r="I83" i="61"/>
  <c r="H83" i="61"/>
  <c r="G83" i="61"/>
  <c r="F83" i="61"/>
  <c r="E83" i="61"/>
  <c r="C83" i="61"/>
  <c r="N82" i="61"/>
  <c r="N81" i="61"/>
  <c r="N80" i="61"/>
  <c r="N79" i="61"/>
  <c r="N78" i="61"/>
  <c r="N77" i="61"/>
  <c r="M68" i="61"/>
  <c r="J68" i="61"/>
  <c r="I68" i="61"/>
  <c r="H68" i="61"/>
  <c r="G68" i="61"/>
  <c r="F68" i="61"/>
  <c r="E68" i="61"/>
  <c r="D68" i="61"/>
  <c r="C68" i="61"/>
  <c r="N67" i="61"/>
  <c r="N66" i="61"/>
  <c r="N65" i="61"/>
  <c r="N64" i="61"/>
  <c r="N63" i="61"/>
  <c r="N62" i="61"/>
  <c r="M51" i="61"/>
  <c r="J51" i="61"/>
  <c r="I51" i="61"/>
  <c r="H51" i="61"/>
  <c r="G51" i="61"/>
  <c r="F51" i="61"/>
  <c r="E51" i="61"/>
  <c r="C51" i="61"/>
  <c r="N50" i="61"/>
  <c r="N49" i="61"/>
  <c r="N48" i="61"/>
  <c r="N47" i="61"/>
  <c r="N46" i="61"/>
  <c r="N45" i="61"/>
  <c r="M34" i="61"/>
  <c r="J34" i="61"/>
  <c r="I34" i="61"/>
  <c r="H34" i="61"/>
  <c r="G34" i="61"/>
  <c r="F34" i="61"/>
  <c r="E34" i="61"/>
  <c r="C34" i="61"/>
  <c r="N33" i="61"/>
  <c r="N32" i="61"/>
  <c r="N30" i="61"/>
  <c r="N29" i="61"/>
  <c r="N28" i="61"/>
  <c r="M23" i="61"/>
  <c r="J23" i="61"/>
  <c r="I23" i="61"/>
  <c r="H23" i="61"/>
  <c r="D23" i="61"/>
  <c r="C23" i="61"/>
  <c r="B23" i="61"/>
  <c r="N22" i="61"/>
  <c r="N21" i="61"/>
  <c r="N20" i="61"/>
  <c r="N19" i="61"/>
  <c r="N18" i="61"/>
  <c r="N17" i="61"/>
  <c r="N16" i="61"/>
  <c r="N15" i="61"/>
  <c r="N7" i="61"/>
  <c r="N6" i="61"/>
  <c r="L166" i="60"/>
  <c r="K166" i="60"/>
  <c r="I166" i="60"/>
  <c r="H166" i="60"/>
  <c r="G166" i="60"/>
  <c r="F166" i="60"/>
  <c r="E166" i="60"/>
  <c r="N165" i="60"/>
  <c r="N164" i="60"/>
  <c r="N163" i="60"/>
  <c r="N162" i="60"/>
  <c r="N161" i="60"/>
  <c r="N160" i="60"/>
  <c r="L150" i="60"/>
  <c r="K150" i="60"/>
  <c r="I150" i="60"/>
  <c r="H150" i="60"/>
  <c r="G150" i="60"/>
  <c r="F150" i="60"/>
  <c r="E150" i="60"/>
  <c r="N149" i="60"/>
  <c r="N148" i="60"/>
  <c r="N147" i="60"/>
  <c r="N146" i="60"/>
  <c r="N145" i="60"/>
  <c r="N144" i="60"/>
  <c r="L134" i="60"/>
  <c r="K134" i="60"/>
  <c r="I134" i="60"/>
  <c r="H134" i="60"/>
  <c r="G134" i="60"/>
  <c r="F134" i="60"/>
  <c r="E134" i="60"/>
  <c r="N133" i="60"/>
  <c r="N132" i="60"/>
  <c r="N131" i="60"/>
  <c r="N130" i="60"/>
  <c r="N129" i="60"/>
  <c r="N128" i="60"/>
  <c r="L118" i="60"/>
  <c r="K118" i="60"/>
  <c r="I118" i="60"/>
  <c r="H118" i="60"/>
  <c r="G118" i="60"/>
  <c r="F118" i="60"/>
  <c r="E118" i="60"/>
  <c r="N117" i="60"/>
  <c r="N116" i="60"/>
  <c r="N115" i="60"/>
  <c r="N114" i="60"/>
  <c r="N113" i="60"/>
  <c r="N112" i="60"/>
  <c r="I100" i="60"/>
  <c r="H100" i="60"/>
  <c r="G100" i="60"/>
  <c r="F100" i="60"/>
  <c r="E100" i="60"/>
  <c r="N99" i="60"/>
  <c r="N98" i="60"/>
  <c r="N97" i="60"/>
  <c r="N96" i="60"/>
  <c r="N95" i="60"/>
  <c r="N94" i="60"/>
  <c r="I84" i="60"/>
  <c r="H84" i="60"/>
  <c r="G84" i="60"/>
  <c r="F84" i="60"/>
  <c r="E84" i="60"/>
  <c r="N83" i="60"/>
  <c r="N82" i="60"/>
  <c r="N81" i="60"/>
  <c r="N80" i="60"/>
  <c r="N79" i="60"/>
  <c r="N78" i="60"/>
  <c r="I69" i="60"/>
  <c r="H69" i="60"/>
  <c r="G69" i="60"/>
  <c r="F69" i="60"/>
  <c r="E69" i="60"/>
  <c r="N68" i="60"/>
  <c r="N67" i="60"/>
  <c r="N66" i="60"/>
  <c r="N65" i="60"/>
  <c r="N64" i="60"/>
  <c r="N63" i="60"/>
  <c r="I52" i="60"/>
  <c r="H52" i="60"/>
  <c r="G52" i="60"/>
  <c r="F52" i="60"/>
  <c r="E52" i="60"/>
  <c r="N51" i="60"/>
  <c r="N50" i="60"/>
  <c r="N49" i="60"/>
  <c r="N48" i="60"/>
  <c r="N47" i="60"/>
  <c r="N46" i="60"/>
  <c r="I35" i="60"/>
  <c r="H35" i="60"/>
  <c r="G35" i="60"/>
  <c r="F35" i="60"/>
  <c r="N34" i="60"/>
  <c r="N33" i="60"/>
  <c r="N31" i="60"/>
  <c r="N30" i="60"/>
  <c r="N29" i="60"/>
  <c r="B24" i="60"/>
  <c r="N23" i="60"/>
  <c r="N22" i="60"/>
  <c r="N21" i="60"/>
  <c r="N20" i="60"/>
  <c r="N19" i="60"/>
  <c r="N18" i="60"/>
  <c r="N17" i="60"/>
  <c r="N16" i="60"/>
  <c r="N7" i="60"/>
  <c r="N6" i="60"/>
  <c r="O31" i="61" l="1"/>
  <c r="N8" i="61"/>
  <c r="O32" i="60"/>
  <c r="N8" i="60"/>
  <c r="O18" i="61"/>
  <c r="O19" i="61"/>
  <c r="O32" i="61"/>
  <c r="N83" i="61"/>
  <c r="O19" i="60"/>
  <c r="N35" i="60"/>
  <c r="O35" i="60" s="1"/>
  <c r="O20" i="60"/>
  <c r="O33" i="60"/>
  <c r="N68" i="61"/>
  <c r="O15" i="61"/>
  <c r="O17" i="61"/>
  <c r="O21" i="61"/>
  <c r="O30" i="61"/>
  <c r="O46" i="61"/>
  <c r="O48" i="61"/>
  <c r="O50" i="61"/>
  <c r="O63" i="61"/>
  <c r="O65" i="61"/>
  <c r="O67" i="61"/>
  <c r="O78" i="61"/>
  <c r="O80" i="61"/>
  <c r="O82" i="61"/>
  <c r="O94" i="61"/>
  <c r="O96" i="61"/>
  <c r="O98" i="61"/>
  <c r="O112" i="61"/>
  <c r="O114" i="61"/>
  <c r="O116" i="61"/>
  <c r="O128" i="61"/>
  <c r="O130" i="61"/>
  <c r="O132" i="61"/>
  <c r="O144" i="61"/>
  <c r="O146" i="61"/>
  <c r="O148" i="61"/>
  <c r="O160" i="61"/>
  <c r="O162" i="61"/>
  <c r="O164" i="61"/>
  <c r="N69" i="60"/>
  <c r="O17" i="60"/>
  <c r="O21" i="60"/>
  <c r="O23" i="60"/>
  <c r="O30" i="60"/>
  <c r="O46" i="60"/>
  <c r="O48" i="60"/>
  <c r="O50" i="60"/>
  <c r="O63" i="60"/>
  <c r="O65" i="60"/>
  <c r="O67" i="60"/>
  <c r="O78" i="60"/>
  <c r="O80" i="60"/>
  <c r="O82" i="60"/>
  <c r="O94" i="60"/>
  <c r="O96" i="60"/>
  <c r="O98" i="60"/>
  <c r="O112" i="60"/>
  <c r="O114" i="60"/>
  <c r="O116" i="60"/>
  <c r="O128" i="60"/>
  <c r="O130" i="60"/>
  <c r="O132" i="60"/>
  <c r="O144" i="60"/>
  <c r="O146" i="60"/>
  <c r="O148" i="60"/>
  <c r="O160" i="60"/>
  <c r="O162" i="60"/>
  <c r="O164" i="60"/>
  <c r="O16" i="60"/>
  <c r="O18" i="60"/>
  <c r="O22" i="60"/>
  <c r="O31" i="60"/>
  <c r="O47" i="60"/>
  <c r="O49" i="60"/>
  <c r="O51" i="60"/>
  <c r="O64" i="60"/>
  <c r="O66" i="60"/>
  <c r="O68" i="60"/>
  <c r="O79" i="60"/>
  <c r="O81" i="60"/>
  <c r="O83" i="60"/>
  <c r="O95" i="60"/>
  <c r="O97" i="60"/>
  <c r="O99" i="60"/>
  <c r="O113" i="60"/>
  <c r="O115" i="60"/>
  <c r="O117" i="60"/>
  <c r="O129" i="60"/>
  <c r="O131" i="60"/>
  <c r="O133" i="60"/>
  <c r="O145" i="60"/>
  <c r="O147" i="60"/>
  <c r="O149" i="60"/>
  <c r="O161" i="60"/>
  <c r="O163" i="60"/>
  <c r="O165" i="60"/>
  <c r="N34" i="61"/>
  <c r="O34" i="61" s="1"/>
  <c r="O16" i="61"/>
  <c r="O20" i="61"/>
  <c r="O22" i="61"/>
  <c r="O29" i="61"/>
  <c r="O45" i="61"/>
  <c r="O47" i="61"/>
  <c r="O49" i="61"/>
  <c r="O62" i="61"/>
  <c r="O64" i="61"/>
  <c r="O66" i="61"/>
  <c r="O77" i="61"/>
  <c r="O79" i="61"/>
  <c r="O81" i="61"/>
  <c r="O93" i="61"/>
  <c r="O95" i="61"/>
  <c r="O97" i="61"/>
  <c r="O111" i="61"/>
  <c r="O113" i="61"/>
  <c r="O115" i="61"/>
  <c r="O127" i="61"/>
  <c r="O129" i="61"/>
  <c r="O131" i="61"/>
  <c r="O143" i="61"/>
  <c r="O145" i="61"/>
  <c r="O147" i="61"/>
  <c r="O159" i="61"/>
  <c r="O161" i="61"/>
  <c r="O163" i="61"/>
  <c r="N23" i="61"/>
  <c r="O23" i="61" s="1"/>
  <c r="O33" i="61"/>
  <c r="N51" i="61"/>
  <c r="O51" i="61" s="1"/>
  <c r="N99" i="61"/>
  <c r="N117" i="61"/>
  <c r="N133" i="61"/>
  <c r="N149" i="61"/>
  <c r="N165" i="61"/>
  <c r="O165" i="61" s="1"/>
  <c r="O28" i="61"/>
  <c r="N24" i="60"/>
  <c r="O24" i="60" s="1"/>
  <c r="O34" i="60"/>
  <c r="N52" i="60"/>
  <c r="N84" i="60"/>
  <c r="N100" i="60"/>
  <c r="N118" i="60"/>
  <c r="N134" i="60"/>
  <c r="N150" i="60"/>
  <c r="N166" i="60"/>
  <c r="O166" i="60" s="1"/>
  <c r="O29" i="60"/>
  <c r="O117" i="61" l="1"/>
  <c r="O100" i="60"/>
  <c r="O134" i="60"/>
  <c r="O69" i="60"/>
  <c r="O150" i="60"/>
  <c r="O118" i="60"/>
  <c r="O84" i="60"/>
  <c r="O52" i="60"/>
  <c r="O149" i="61"/>
  <c r="O133" i="61"/>
  <c r="O99" i="61"/>
  <c r="O83" i="61"/>
  <c r="O68" i="61"/>
</calcChain>
</file>

<file path=xl/sharedStrings.xml><?xml version="1.0" encoding="utf-8"?>
<sst xmlns="http://schemas.openxmlformats.org/spreadsheetml/2006/main" count="558" uniqueCount="63">
  <si>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</si>
  <si>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</si>
  <si>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</si>
  <si>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</si>
  <si>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</si>
  <si>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</si>
  <si>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</si>
  <si>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</si>
  <si>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</si>
  <si>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</si>
  <si>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</si>
  <si>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</si>
  <si>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4"/>
  </si>
  <si>
    <t>満足</t>
    <rPh sb="0" eb="2">
      <t>マンゾク</t>
    </rPh>
    <phoneticPr fontId="4"/>
  </si>
  <si>
    <t>不満</t>
    <rPh sb="0" eb="2">
      <t>フマン</t>
    </rPh>
    <phoneticPr fontId="4"/>
  </si>
  <si>
    <t>★アンケート回収率</t>
    <rPh sb="6" eb="8">
      <t>カイシュウ</t>
    </rPh>
    <rPh sb="8" eb="9">
      <t>リツ</t>
    </rPh>
    <phoneticPr fontId="1"/>
  </si>
  <si>
    <t>宿泊団体数</t>
    <rPh sb="0" eb="2">
      <t>シュクハク</t>
    </rPh>
    <rPh sb="2" eb="4">
      <t>ダンタイ</t>
    </rPh>
    <rPh sb="4" eb="5">
      <t>スウ</t>
    </rPh>
    <phoneticPr fontId="1"/>
  </si>
  <si>
    <t>日帰団体数</t>
    <rPh sb="0" eb="2">
      <t>ヒガエ</t>
    </rPh>
    <rPh sb="2" eb="4">
      <t>ダンタイ</t>
    </rPh>
    <rPh sb="4" eb="5">
      <t>スウ</t>
    </rPh>
    <phoneticPr fontId="1"/>
  </si>
  <si>
    <t>回収数</t>
    <rPh sb="0" eb="2">
      <t>カイシュウ</t>
    </rPh>
    <rPh sb="2" eb="3">
      <t>スウ</t>
    </rPh>
    <phoneticPr fontId="1"/>
  </si>
  <si>
    <t>回収率</t>
    <rPh sb="0" eb="2">
      <t>カイシュウ</t>
    </rPh>
    <rPh sb="2" eb="3">
      <t>リツ</t>
    </rPh>
    <phoneticPr fontId="1"/>
  </si>
  <si>
    <t>　意見抜粋</t>
    <rPh sb="1" eb="3">
      <t>イケン</t>
    </rPh>
    <rPh sb="3" eb="5">
      <t>バッスイ</t>
    </rPh>
    <phoneticPr fontId="1"/>
  </si>
  <si>
    <t>％</t>
  </si>
  <si>
    <t>対応</t>
    <rPh sb="0" eb="2">
      <t>タイオウ</t>
    </rPh>
    <phoneticPr fontId="1"/>
  </si>
  <si>
    <t>　</t>
    <phoneticPr fontId="1"/>
  </si>
  <si>
    <t>単位：件</t>
    <rPh sb="0" eb="2">
      <t>タンイ</t>
    </rPh>
    <rPh sb="3" eb="4">
      <t>ケン</t>
    </rPh>
    <phoneticPr fontId="1"/>
  </si>
  <si>
    <t>回答なし</t>
    <rPh sb="0" eb="2">
      <t>カイトウ</t>
    </rPh>
    <phoneticPr fontId="1"/>
  </si>
  <si>
    <t>大いに満足</t>
    <rPh sb="0" eb="1">
      <t>オオ</t>
    </rPh>
    <rPh sb="3" eb="5">
      <t>マンゾク</t>
    </rPh>
    <phoneticPr fontId="4"/>
  </si>
  <si>
    <t>ホームページ</t>
    <phoneticPr fontId="4"/>
  </si>
  <si>
    <t>ご案内</t>
    <rPh sb="1" eb="3">
      <t>アンナイ</t>
    </rPh>
    <phoneticPr fontId="4"/>
  </si>
  <si>
    <t>施設をどこでお知りになりましたか</t>
    <rPh sb="0" eb="2">
      <t>シセツ</t>
    </rPh>
    <rPh sb="7" eb="8">
      <t>シ</t>
    </rPh>
    <phoneticPr fontId="4"/>
  </si>
  <si>
    <t>以前から</t>
    <rPh sb="0" eb="2">
      <t>イゼン</t>
    </rPh>
    <phoneticPr fontId="4"/>
  </si>
  <si>
    <t>その他</t>
    <rPh sb="2" eb="3">
      <t>タ</t>
    </rPh>
    <phoneticPr fontId="1"/>
  </si>
  <si>
    <t>ご紹介（友）</t>
    <rPh sb="1" eb="3">
      <t>ショウカイ</t>
    </rPh>
    <rPh sb="4" eb="5">
      <t>トモ</t>
    </rPh>
    <phoneticPr fontId="4"/>
  </si>
  <si>
    <t>ご紹介（他）</t>
    <rPh sb="1" eb="3">
      <t>ショウカイ</t>
    </rPh>
    <rPh sb="4" eb="5">
      <t>ホカ</t>
    </rPh>
    <phoneticPr fontId="1"/>
  </si>
  <si>
    <t>５．備付け備品等の種類</t>
    <rPh sb="2" eb="4">
      <t>ソナエツ</t>
    </rPh>
    <rPh sb="5" eb="7">
      <t>ビヒン</t>
    </rPh>
    <rPh sb="7" eb="8">
      <t>ナド</t>
    </rPh>
    <rPh sb="9" eb="11">
      <t>シュルイ</t>
    </rPh>
    <phoneticPr fontId="4"/>
  </si>
  <si>
    <t>※複数回答あり</t>
    <rPh sb="1" eb="3">
      <t>フクスウ</t>
    </rPh>
    <rPh sb="3" eb="5">
      <t>カイトウ</t>
    </rPh>
    <phoneticPr fontId="1"/>
  </si>
  <si>
    <t>極めて不満</t>
    <rPh sb="0" eb="1">
      <t>キワ</t>
    </rPh>
    <rPh sb="3" eb="5">
      <t>フマン</t>
    </rPh>
    <phoneticPr fontId="4"/>
  </si>
  <si>
    <t>普通</t>
    <rPh sb="0" eb="2">
      <t>フツウ</t>
    </rPh>
    <phoneticPr fontId="1"/>
  </si>
  <si>
    <t>9．施設を利用した全般的な満足度について</t>
    <rPh sb="2" eb="4">
      <t>シセツ</t>
    </rPh>
    <rPh sb="5" eb="7">
      <t>リヨウ</t>
    </rPh>
    <rPh sb="9" eb="12">
      <t>ゼンパンテキ</t>
    </rPh>
    <rPh sb="13" eb="16">
      <t>マンゾクド</t>
    </rPh>
    <phoneticPr fontId="4"/>
  </si>
  <si>
    <t>SNS</t>
    <phoneticPr fontId="1"/>
  </si>
  <si>
    <t>１．施設利用方法のご案内</t>
    <rPh sb="2" eb="4">
      <t>シセツ</t>
    </rPh>
    <rPh sb="4" eb="6">
      <t>リヨウ</t>
    </rPh>
    <rPh sb="6" eb="8">
      <t>ホウホウ</t>
    </rPh>
    <rPh sb="10" eb="12">
      <t>アンナイ</t>
    </rPh>
    <phoneticPr fontId="4"/>
  </si>
  <si>
    <t>２．職員、リーダーの対応</t>
    <rPh sb="2" eb="4">
      <t>ショクイン</t>
    </rPh>
    <rPh sb="10" eb="12">
      <t>タイオウ</t>
    </rPh>
    <phoneticPr fontId="1"/>
  </si>
  <si>
    <t>３．食堂利用について</t>
    <rPh sb="2" eb="4">
      <t>ショクドウ</t>
    </rPh>
    <rPh sb="4" eb="6">
      <t>リヨウ</t>
    </rPh>
    <phoneticPr fontId="4"/>
  </si>
  <si>
    <t>４．施設、設備について</t>
    <rPh sb="2" eb="4">
      <t>シセツ</t>
    </rPh>
    <rPh sb="5" eb="7">
      <t>セツビ</t>
    </rPh>
    <phoneticPr fontId="4"/>
  </si>
  <si>
    <t>６．海のプログラムについて</t>
    <rPh sb="2" eb="3">
      <t>ウミ</t>
    </rPh>
    <phoneticPr fontId="4"/>
  </si>
  <si>
    <t>７．陸のプログラムについて</t>
    <rPh sb="2" eb="3">
      <t>リク</t>
    </rPh>
    <phoneticPr fontId="4"/>
  </si>
  <si>
    <t>8．利用料金について</t>
    <rPh sb="2" eb="4">
      <t>リヨウ</t>
    </rPh>
    <rPh sb="4" eb="6">
      <t>リョウキン</t>
    </rPh>
    <phoneticPr fontId="4"/>
  </si>
  <si>
    <t>女子風呂のカラン（蛇口）が少ない。</t>
    <rPh sb="0" eb="2">
      <t>ジョシ</t>
    </rPh>
    <rPh sb="2" eb="4">
      <t>ブロ</t>
    </rPh>
    <rPh sb="9" eb="11">
      <t>ジャグチ</t>
    </rPh>
    <rPh sb="13" eb="14">
      <t>スク</t>
    </rPh>
    <phoneticPr fontId="1"/>
  </si>
  <si>
    <t>宿泊棟の構造が難しい</t>
    <rPh sb="0" eb="2">
      <t>シュクハク</t>
    </rPh>
    <rPh sb="2" eb="3">
      <t>トウ</t>
    </rPh>
    <rPh sb="4" eb="6">
      <t>コウゾウ</t>
    </rPh>
    <rPh sb="7" eb="8">
      <t>ムズカ</t>
    </rPh>
    <phoneticPr fontId="1"/>
  </si>
  <si>
    <t>建物の造りがユニークで子ども達のテンションが高かった</t>
    <rPh sb="0" eb="2">
      <t>タテモノ</t>
    </rPh>
    <rPh sb="3" eb="4">
      <t>ツク</t>
    </rPh>
    <rPh sb="11" eb="12">
      <t>コ</t>
    </rPh>
    <rPh sb="14" eb="15">
      <t>タチ</t>
    </rPh>
    <rPh sb="22" eb="23">
      <t>タカ</t>
    </rPh>
    <phoneticPr fontId="1"/>
  </si>
  <si>
    <t>体育館の反響が気になる</t>
    <rPh sb="0" eb="3">
      <t>タイイクカン</t>
    </rPh>
    <rPh sb="4" eb="6">
      <t>ハンキョウ</t>
    </rPh>
    <rPh sb="7" eb="8">
      <t>キ</t>
    </rPh>
    <phoneticPr fontId="1"/>
  </si>
  <si>
    <t>体育館の反響がすごい</t>
    <rPh sb="0" eb="2">
      <t>タイイク</t>
    </rPh>
    <rPh sb="2" eb="3">
      <t>カン</t>
    </rPh>
    <rPh sb="4" eb="6">
      <t>ハンキョウ</t>
    </rPh>
    <phoneticPr fontId="1"/>
  </si>
  <si>
    <t>可能であれば体育館や館内の利用を予約制にして欲しい</t>
    <rPh sb="0" eb="2">
      <t>カノウ</t>
    </rPh>
    <rPh sb="6" eb="8">
      <t>タイイク</t>
    </rPh>
    <rPh sb="8" eb="9">
      <t>カン</t>
    </rPh>
    <rPh sb="10" eb="12">
      <t>カンナイ</t>
    </rPh>
    <rPh sb="13" eb="15">
      <t>リヨウ</t>
    </rPh>
    <rPh sb="16" eb="19">
      <t>ヨヤクセイ</t>
    </rPh>
    <rPh sb="22" eb="23">
      <t>ホ</t>
    </rPh>
    <phoneticPr fontId="1"/>
  </si>
  <si>
    <t>FAXのやりとりが有難い</t>
    <rPh sb="9" eb="11">
      <t>アリガタ</t>
    </rPh>
    <phoneticPr fontId="1"/>
  </si>
  <si>
    <t>ドライヤーが制限あり、ブレーカー落ちる点</t>
    <rPh sb="6" eb="8">
      <t>セイゲン</t>
    </rPh>
    <rPh sb="16" eb="17">
      <t>オ</t>
    </rPh>
    <rPh sb="19" eb="20">
      <t>テン</t>
    </rPh>
    <phoneticPr fontId="1"/>
  </si>
  <si>
    <t>令和6年度　海洋センター利用者アンケート集計表（年間日帰り）</t>
    <rPh sb="0" eb="2">
      <t>レイワ</t>
    </rPh>
    <rPh sb="3" eb="5">
      <t>ネンド</t>
    </rPh>
    <rPh sb="6" eb="8">
      <t>カイヨウ</t>
    </rPh>
    <rPh sb="12" eb="15">
      <t>リヨウシャ</t>
    </rPh>
    <rPh sb="20" eb="22">
      <t>シュウケイ</t>
    </rPh>
    <rPh sb="22" eb="23">
      <t>ヒョウ</t>
    </rPh>
    <rPh sb="24" eb="26">
      <t>ネンカン</t>
    </rPh>
    <rPh sb="26" eb="28">
      <t>ヒガエ</t>
    </rPh>
    <phoneticPr fontId="4"/>
  </si>
  <si>
    <t>令和6年度　海洋センター利用者アンケート集計表(年間宿泊）</t>
    <rPh sb="0" eb="2">
      <t>レイワ</t>
    </rPh>
    <rPh sb="3" eb="5">
      <t>ネンド</t>
    </rPh>
    <rPh sb="6" eb="8">
      <t>カイヨウ</t>
    </rPh>
    <rPh sb="12" eb="15">
      <t>リヨウシャ</t>
    </rPh>
    <rPh sb="20" eb="22">
      <t>シュウケイ</t>
    </rPh>
    <rPh sb="22" eb="23">
      <t>ヒョウ</t>
    </rPh>
    <rPh sb="24" eb="26">
      <t>ネンカン</t>
    </rPh>
    <rPh sb="26" eb="28">
      <t>シュクハク</t>
    </rPh>
    <phoneticPr fontId="4"/>
  </si>
  <si>
    <t>プッシュ型の石鹸が欲しい</t>
    <rPh sb="4" eb="5">
      <t>ガタ</t>
    </rPh>
    <rPh sb="6" eb="8">
      <t>セッケン</t>
    </rPh>
    <rPh sb="9" eb="10">
      <t>ホ</t>
    </rPh>
    <phoneticPr fontId="1"/>
  </si>
  <si>
    <t>もう少し長くしてほしい</t>
    <rPh sb="2" eb="3">
      <t>スコ</t>
    </rPh>
    <rPh sb="4" eb="5">
      <t>ナガ</t>
    </rPh>
    <phoneticPr fontId="1"/>
  </si>
  <si>
    <t>希望により、可能</t>
    <rPh sb="0" eb="2">
      <t>キボウ</t>
    </rPh>
    <rPh sb="6" eb="8">
      <t>カノウ</t>
    </rPh>
    <phoneticPr fontId="1"/>
  </si>
  <si>
    <t>安い</t>
    <rPh sb="0" eb="1">
      <t>ヤス</t>
    </rPh>
    <phoneticPr fontId="1"/>
  </si>
  <si>
    <t>親切な対応でありがたい</t>
    <rPh sb="0" eb="2">
      <t>シンセツ</t>
    </rPh>
    <rPh sb="3" eb="5">
      <t>タイオウ</t>
    </rPh>
    <phoneticPr fontId="1"/>
  </si>
  <si>
    <t>気分よくプログラムの変更をして頂いた</t>
    <rPh sb="0" eb="2">
      <t>キブン</t>
    </rPh>
    <rPh sb="10" eb="12">
      <t>ヘンコウ</t>
    </rPh>
    <rPh sb="15" eb="16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</si>
</sst>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e\.m\.d;@"/>
    <numFmt numFmtId="178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9" fontId="7" fillId="0" borderId="2" xfId="1" applyFont="1" applyFill="1" applyBorder="1" applyAlignment="1"/>
    <xf numFmtId="0" fontId="6" fillId="0" borderId="0" xfId="0" applyFont="1" applyAlignment="1">
      <alignment horizontal="right"/>
    </xf>
    <xf numFmtId="176" fontId="7" fillId="0" borderId="0" xfId="0" applyNumberFormat="1" applyFont="1" applyAlignment="1"/>
    <xf numFmtId="176" fontId="7" fillId="0" borderId="2" xfId="0" applyNumberFormat="1" applyFont="1" applyBorder="1" applyAlignment="1"/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/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3" xfId="0" applyFont="1" applyBorder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10" xfId="0" applyBorder="1" applyAlignment="1"/>
    <xf numFmtId="0" fontId="5" fillId="0" borderId="1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9" fontId="7" fillId="0" borderId="2" xfId="1" applyFont="1" applyBorder="1" applyAlignment="1"/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77" fontId="13" fillId="0" borderId="4" xfId="0" applyNumberFormat="1" applyFont="1" applyBorder="1" applyAlignment="1"/>
    <xf numFmtId="177" fontId="13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 shrinkToFit="1"/>
    </xf>
    <xf numFmtId="0" fontId="12" fillId="0" borderId="2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0" fillId="0" borderId="0" xfId="0" applyFont="1" applyAlignment="1">
      <alignment vertical="top" wrapText="1" shrinkToFit="1"/>
    </xf>
    <xf numFmtId="0" fontId="10" fillId="0" borderId="0" xfId="0" applyFont="1" applyAlignment="1">
      <alignment horizontal="center" vertical="top" wrapText="1" shrinkToFit="1"/>
    </xf>
    <xf numFmtId="0" fontId="12" fillId="0" borderId="7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8" xfId="0" applyFont="1" applyBorder="1" applyAlignment="1">
      <alignment vertical="top" wrapText="1"/>
    </xf>
    <xf numFmtId="176" fontId="7" fillId="0" borderId="2" xfId="0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72"/>
  <sheetViews>
    <sheetView tabSelected="1" showWhiteSpace="0" view="pageBreakPreview" zoomScale="130" zoomScaleNormal="100" zoomScaleSheetLayoutView="130" workbookViewId="0">
      <selection sqref="A1:O1"/>
    </sheetView>
  </sheetViews>
  <sheetFormatPr defaultColWidth="9" defaultRowHeight="13" x14ac:dyDescent="0.2"/>
  <cols>
    <col min="1" max="1" width="9" style="10" customWidth="1"/>
    <col min="2" max="10" width="5.90625" style="10" customWidth="1"/>
    <col min="11" max="11" width="6.1796875" style="10" customWidth="1"/>
    <col min="12" max="12" width="5.26953125" style="10" customWidth="1"/>
    <col min="13" max="15" width="5.90625" style="10" customWidth="1"/>
    <col min="16" max="16384" width="9" style="10"/>
  </cols>
  <sheetData>
    <row r="1" spans="1:37" ht="19" x14ac:dyDescent="0.2">
      <c r="A1" s="137" t="s">
        <v>56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37" ht="6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37" ht="6.7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37" ht="13.5" customHeight="1" x14ac:dyDescent="0.2">
      <c r="A4" s="9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37" ht="13.5" customHeight="1" x14ac:dyDescent="0.2">
      <c r="A5" s="3"/>
      <c r="B5" s="30" t="s">
        <v>0</v>
      </c>
      <c r="C5" s="30" t="s">
        <v>1</v>
      </c>
      <c r="D5" s="30" t="s">
        <v>2</v>
      </c>
      <c r="E5" s="30" t="s">
        <v>3</v>
      </c>
      <c r="F5" s="30" t="s">
        <v>4</v>
      </c>
      <c r="G5" s="30" t="s">
        <v>5</v>
      </c>
      <c r="H5" s="30" t="s">
        <v>6</v>
      </c>
      <c r="I5" s="30" t="s">
        <v>7</v>
      </c>
      <c r="J5" s="30" t="s">
        <v>8</v>
      </c>
      <c r="K5" s="30" t="s">
        <v>9</v>
      </c>
      <c r="L5" s="30" t="s">
        <v>10</v>
      </c>
      <c r="M5" s="30" t="s">
        <v>11</v>
      </c>
      <c r="N5" s="4" t="s">
        <v>12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/>
    </row>
    <row r="6" spans="1:37" s="13" customFormat="1" ht="13.5" customHeight="1" x14ac:dyDescent="0.2">
      <c r="A6" s="31" t="s">
        <v>16</v>
      </c>
      <c r="B6" s="32">
        <v>10</v>
      </c>
      <c r="C6" s="60">
        <v>50</v>
      </c>
      <c r="D6" s="60">
        <v>70</v>
      </c>
      <c r="E6" s="60">
        <v>79</v>
      </c>
      <c r="F6" s="32">
        <v>64</v>
      </c>
      <c r="G6" s="32">
        <v>61</v>
      </c>
      <c r="H6" s="60">
        <v>45</v>
      </c>
      <c r="I6" s="32">
        <v>10</v>
      </c>
      <c r="J6" s="60">
        <v>13</v>
      </c>
      <c r="K6" s="32">
        <v>0</v>
      </c>
      <c r="L6" s="32">
        <v>1</v>
      </c>
      <c r="M6" s="32">
        <v>17</v>
      </c>
      <c r="N6" s="32">
        <f t="shared" ref="N6" si="0">SUM(B6:M6)</f>
        <v>420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7" s="13" customFormat="1" ht="13.5" customHeight="1" x14ac:dyDescent="0.2">
      <c r="A7" s="31" t="s">
        <v>18</v>
      </c>
      <c r="B7" s="32">
        <v>7</v>
      </c>
      <c r="C7" s="32">
        <v>29</v>
      </c>
      <c r="D7" s="32">
        <v>41</v>
      </c>
      <c r="E7" s="32">
        <v>47</v>
      </c>
      <c r="F7" s="32">
        <v>21</v>
      </c>
      <c r="G7" s="32">
        <v>27</v>
      </c>
      <c r="H7" s="32">
        <v>21</v>
      </c>
      <c r="I7" s="32">
        <v>3</v>
      </c>
      <c r="J7" s="32">
        <v>2</v>
      </c>
      <c r="K7" s="32">
        <v>0</v>
      </c>
      <c r="L7" s="32">
        <v>0</v>
      </c>
      <c r="M7" s="32">
        <v>3</v>
      </c>
      <c r="N7" s="32">
        <f>SUM(B7:M7)</f>
        <v>201</v>
      </c>
      <c r="Q7" s="138"/>
      <c r="R7" s="138"/>
      <c r="S7" s="138"/>
      <c r="T7" s="138"/>
      <c r="U7" s="138"/>
      <c r="V7" s="138"/>
      <c r="W7" s="138"/>
    </row>
    <row r="8" spans="1:37" s="13" customFormat="1" ht="13.5" customHeight="1" x14ac:dyDescent="0.2">
      <c r="A8" s="31" t="s">
        <v>19</v>
      </c>
      <c r="B8" s="33">
        <f>B7/(B6)</f>
        <v>0.7</v>
      </c>
      <c r="C8" s="33">
        <f t="shared" ref="C8:N8" si="1">C7/(C6)</f>
        <v>0.57999999999999996</v>
      </c>
      <c r="D8" s="33">
        <f t="shared" si="1"/>
        <v>0.58571428571428574</v>
      </c>
      <c r="E8" s="33">
        <f t="shared" si="1"/>
        <v>0.59493670886075944</v>
      </c>
      <c r="F8" s="33">
        <f t="shared" si="1"/>
        <v>0.328125</v>
      </c>
      <c r="G8" s="33">
        <f t="shared" si="1"/>
        <v>0.44262295081967212</v>
      </c>
      <c r="H8" s="33">
        <f t="shared" si="1"/>
        <v>0.46666666666666667</v>
      </c>
      <c r="I8" s="33">
        <f t="shared" si="1"/>
        <v>0.3</v>
      </c>
      <c r="J8" s="33">
        <f t="shared" si="1"/>
        <v>0.15384615384615385</v>
      </c>
      <c r="K8" s="33">
        <v>0</v>
      </c>
      <c r="L8" s="33">
        <f t="shared" ref="L8" si="2">L7/(L6)</f>
        <v>0</v>
      </c>
      <c r="M8" s="33">
        <f t="shared" ref="M8" si="3">M7/(M6)</f>
        <v>0.17647058823529413</v>
      </c>
      <c r="N8" s="33">
        <f t="shared" si="1"/>
        <v>0.47857142857142859</v>
      </c>
      <c r="Q8" s="11"/>
    </row>
    <row r="9" spans="1:37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39" t="s">
        <v>24</v>
      </c>
      <c r="N9" s="139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37" ht="9" customHeight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49"/>
      <c r="O10" s="49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37" ht="9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37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40" t="s">
        <v>24</v>
      </c>
      <c r="O12" s="140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8.25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37" x14ac:dyDescent="0.2">
      <c r="A14" s="1" t="s">
        <v>29</v>
      </c>
      <c r="B14" s="2"/>
      <c r="C14" s="2"/>
      <c r="D14" s="2"/>
      <c r="E14" s="2"/>
      <c r="F14" s="135" t="s">
        <v>35</v>
      </c>
      <c r="G14" s="136"/>
      <c r="H14" s="136"/>
      <c r="I14" s="136"/>
      <c r="J14" s="136"/>
      <c r="K14" s="2"/>
      <c r="L14" s="2"/>
      <c r="M14" s="2"/>
      <c r="N14" s="2"/>
      <c r="O14" s="2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37" x14ac:dyDescent="0.2">
      <c r="A15" s="3"/>
      <c r="B15" s="30" t="s">
        <v>0</v>
      </c>
      <c r="C15" s="30" t="s">
        <v>1</v>
      </c>
      <c r="D15" s="30" t="s">
        <v>2</v>
      </c>
      <c r="E15" s="30" t="s">
        <v>3</v>
      </c>
      <c r="F15" s="30" t="s">
        <v>4</v>
      </c>
      <c r="G15" s="30" t="s">
        <v>5</v>
      </c>
      <c r="H15" s="30" t="s">
        <v>6</v>
      </c>
      <c r="I15" s="30" t="s">
        <v>7</v>
      </c>
      <c r="J15" s="30" t="s">
        <v>8</v>
      </c>
      <c r="K15" s="30" t="s">
        <v>9</v>
      </c>
      <c r="L15" s="30" t="s">
        <v>10</v>
      </c>
      <c r="M15" s="30" t="s">
        <v>11</v>
      </c>
      <c r="N15" s="4" t="s">
        <v>12</v>
      </c>
      <c r="O15" s="4" t="s">
        <v>21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37" x14ac:dyDescent="0.2">
      <c r="A16" s="45" t="s">
        <v>27</v>
      </c>
      <c r="B16" s="8">
        <v>1</v>
      </c>
      <c r="C16" s="8">
        <v>1</v>
      </c>
      <c r="D16" s="8">
        <v>2</v>
      </c>
      <c r="E16" s="8">
        <v>4</v>
      </c>
      <c r="F16" s="8">
        <v>3</v>
      </c>
      <c r="G16" s="8">
        <v>1</v>
      </c>
      <c r="H16" s="8">
        <v>4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f t="shared" ref="N16:N23" si="4">SUM(B16:M16)</f>
        <v>17</v>
      </c>
      <c r="O16" s="34">
        <f>N16/N7</f>
        <v>8.45771144278607E-2</v>
      </c>
      <c r="P16" s="10" t="s">
        <v>23</v>
      </c>
    </row>
    <row r="17" spans="1:37" x14ac:dyDescent="0.2">
      <c r="A17" s="31" t="s">
        <v>28</v>
      </c>
      <c r="B17" s="8">
        <v>0</v>
      </c>
      <c r="C17" s="8">
        <v>1</v>
      </c>
      <c r="D17" s="8">
        <v>0</v>
      </c>
      <c r="E17" s="8">
        <v>3</v>
      </c>
      <c r="F17" s="8">
        <v>1</v>
      </c>
      <c r="G17" s="8">
        <v>1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f t="shared" si="4"/>
        <v>7</v>
      </c>
      <c r="O17" s="34">
        <f>N17/N7</f>
        <v>3.482587064676617E-2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x14ac:dyDescent="0.2">
      <c r="A18" s="31" t="s">
        <v>32</v>
      </c>
      <c r="B18" s="8">
        <v>0</v>
      </c>
      <c r="C18" s="8">
        <v>1</v>
      </c>
      <c r="D18" s="8">
        <v>1</v>
      </c>
      <c r="E18" s="8">
        <v>0</v>
      </c>
      <c r="F18" s="8">
        <v>1</v>
      </c>
      <c r="G18" s="8">
        <v>1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f t="shared" si="4"/>
        <v>5</v>
      </c>
      <c r="O18" s="34">
        <f>N18/N7</f>
        <v>2.4875621890547265E-2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x14ac:dyDescent="0.2">
      <c r="A19" s="31" t="s">
        <v>33</v>
      </c>
      <c r="B19" s="8">
        <v>0</v>
      </c>
      <c r="C19" s="8">
        <v>3</v>
      </c>
      <c r="D19" s="8">
        <v>3</v>
      </c>
      <c r="E19" s="8">
        <v>3</v>
      </c>
      <c r="F19" s="8">
        <v>0</v>
      </c>
      <c r="G19" s="8">
        <v>1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f t="shared" si="4"/>
        <v>11</v>
      </c>
      <c r="O19" s="34">
        <f>N19/N7</f>
        <v>5.4726368159203981E-2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x14ac:dyDescent="0.2">
      <c r="A20" s="31" t="s">
        <v>30</v>
      </c>
      <c r="B20" s="8">
        <v>6</v>
      </c>
      <c r="C20" s="8">
        <v>23</v>
      </c>
      <c r="D20" s="8">
        <v>32</v>
      </c>
      <c r="E20" s="8">
        <v>39</v>
      </c>
      <c r="F20" s="8">
        <v>16</v>
      </c>
      <c r="G20" s="8">
        <v>24</v>
      </c>
      <c r="H20" s="8">
        <v>14</v>
      </c>
      <c r="I20" s="8">
        <v>3</v>
      </c>
      <c r="J20" s="8">
        <v>1</v>
      </c>
      <c r="K20" s="8">
        <v>0</v>
      </c>
      <c r="L20" s="8">
        <v>0</v>
      </c>
      <c r="M20" s="8">
        <v>2</v>
      </c>
      <c r="N20" s="8">
        <f t="shared" si="4"/>
        <v>160</v>
      </c>
      <c r="O20" s="34">
        <f>N20/N7</f>
        <v>0.79601990049751248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x14ac:dyDescent="0.2">
      <c r="A21" s="31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f t="shared" si="4"/>
        <v>0</v>
      </c>
      <c r="O21" s="34">
        <f>N21/N7</f>
        <v>0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x14ac:dyDescent="0.2">
      <c r="A22" s="31" t="s">
        <v>31</v>
      </c>
      <c r="B22" s="8">
        <v>0</v>
      </c>
      <c r="C22" s="8">
        <v>0</v>
      </c>
      <c r="D22" s="8">
        <v>1</v>
      </c>
      <c r="E22" s="8">
        <v>0</v>
      </c>
      <c r="F22" s="8">
        <v>1</v>
      </c>
      <c r="G22" s="8">
        <v>1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f t="shared" si="4"/>
        <v>4</v>
      </c>
      <c r="O22" s="34">
        <f>N22/N7</f>
        <v>1.9900497512437811E-2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x14ac:dyDescent="0.2">
      <c r="A23" s="31" t="s">
        <v>25</v>
      </c>
      <c r="B23" s="8">
        <v>0</v>
      </c>
      <c r="C23" s="8">
        <v>1</v>
      </c>
      <c r="D23" s="8">
        <v>2</v>
      </c>
      <c r="E23" s="8">
        <v>3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f t="shared" si="4"/>
        <v>8</v>
      </c>
      <c r="O23" s="34">
        <f>N23/N7</f>
        <v>3.9800995024875621E-2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x14ac:dyDescent="0.2">
      <c r="A24" s="31" t="s">
        <v>12</v>
      </c>
      <c r="B24" s="8">
        <f t="shared" ref="B24:J24" si="5">SUM(B16:B23)</f>
        <v>7</v>
      </c>
      <c r="C24" s="8">
        <f t="shared" si="5"/>
        <v>30</v>
      </c>
      <c r="D24" s="8">
        <f t="shared" si="5"/>
        <v>41</v>
      </c>
      <c r="E24" s="8">
        <f t="shared" si="5"/>
        <v>52</v>
      </c>
      <c r="F24" s="8">
        <f t="shared" si="5"/>
        <v>23</v>
      </c>
      <c r="G24" s="8">
        <f t="shared" si="5"/>
        <v>29</v>
      </c>
      <c r="H24" s="8">
        <f t="shared" si="5"/>
        <v>22</v>
      </c>
      <c r="I24" s="8">
        <f t="shared" si="5"/>
        <v>3</v>
      </c>
      <c r="J24" s="8">
        <f t="shared" si="5"/>
        <v>2</v>
      </c>
      <c r="K24" s="8">
        <v>0</v>
      </c>
      <c r="L24" s="8">
        <v>0</v>
      </c>
      <c r="M24" s="8">
        <f t="shared" ref="M24" si="6">SUM(M16:M23)</f>
        <v>3</v>
      </c>
      <c r="N24" s="8">
        <f>SUM(N16:N23)</f>
        <v>212</v>
      </c>
      <c r="O24" s="5">
        <f>N24/N7</f>
        <v>1.0547263681592041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5.75" customHeigh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9" t="s">
        <v>24</v>
      </c>
      <c r="O25" s="109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9.7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63"/>
      <c r="N26" s="63"/>
      <c r="O26" s="63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x14ac:dyDescent="0.2">
      <c r="A27" s="1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37" x14ac:dyDescent="0.2">
      <c r="A28" s="3"/>
      <c r="B28" s="30" t="s">
        <v>0</v>
      </c>
      <c r="C28" s="30" t="s">
        <v>1</v>
      </c>
      <c r="D28" s="30" t="s">
        <v>2</v>
      </c>
      <c r="E28" s="30" t="s">
        <v>3</v>
      </c>
      <c r="F28" s="30" t="s">
        <v>4</v>
      </c>
      <c r="G28" s="30" t="s">
        <v>5</v>
      </c>
      <c r="H28" s="30" t="s">
        <v>6</v>
      </c>
      <c r="I28" s="30" t="s">
        <v>7</v>
      </c>
      <c r="J28" s="30" t="s">
        <v>8</v>
      </c>
      <c r="K28" s="30" t="s">
        <v>9</v>
      </c>
      <c r="L28" s="30" t="s">
        <v>10</v>
      </c>
      <c r="M28" s="30" t="s">
        <v>11</v>
      </c>
      <c r="N28" s="4" t="s">
        <v>12</v>
      </c>
      <c r="O28" s="4" t="s">
        <v>21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37" x14ac:dyDescent="0.2">
      <c r="A29" s="31" t="s">
        <v>26</v>
      </c>
      <c r="B29" s="8">
        <v>4</v>
      </c>
      <c r="C29" s="8">
        <v>10</v>
      </c>
      <c r="D29" s="8">
        <v>11</v>
      </c>
      <c r="E29" s="8">
        <v>10</v>
      </c>
      <c r="F29" s="8">
        <v>9</v>
      </c>
      <c r="G29" s="8">
        <v>11</v>
      </c>
      <c r="H29" s="8">
        <v>10</v>
      </c>
      <c r="I29" s="8">
        <v>3</v>
      </c>
      <c r="J29" s="8">
        <v>0</v>
      </c>
      <c r="K29" s="8">
        <v>0</v>
      </c>
      <c r="L29" s="8">
        <v>0</v>
      </c>
      <c r="M29" s="8">
        <v>1</v>
      </c>
      <c r="N29" s="8">
        <f t="shared" ref="N29:N34" si="7">SUM(B29:M29)</f>
        <v>69</v>
      </c>
      <c r="O29" s="34">
        <f>N29/N7</f>
        <v>0.34328358208955223</v>
      </c>
    </row>
    <row r="30" spans="1:37" x14ac:dyDescent="0.2">
      <c r="A30" s="31" t="s">
        <v>13</v>
      </c>
      <c r="B30" s="8">
        <v>2</v>
      </c>
      <c r="C30" s="8">
        <v>12</v>
      </c>
      <c r="D30" s="8">
        <v>25</v>
      </c>
      <c r="E30" s="8">
        <v>23</v>
      </c>
      <c r="F30" s="8">
        <v>7</v>
      </c>
      <c r="G30" s="8">
        <v>11</v>
      </c>
      <c r="H30" s="8">
        <v>9</v>
      </c>
      <c r="I30" s="8">
        <v>0</v>
      </c>
      <c r="J30" s="8">
        <v>1</v>
      </c>
      <c r="K30" s="8">
        <v>0</v>
      </c>
      <c r="L30" s="8">
        <v>0</v>
      </c>
      <c r="M30" s="8">
        <v>1</v>
      </c>
      <c r="N30" s="8">
        <f t="shared" si="7"/>
        <v>91</v>
      </c>
      <c r="O30" s="34">
        <f>N30/N7</f>
        <v>0.45273631840796019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1:37" x14ac:dyDescent="0.2">
      <c r="A31" s="31" t="s">
        <v>37</v>
      </c>
      <c r="B31" s="8">
        <v>0</v>
      </c>
      <c r="C31" s="8">
        <v>6</v>
      </c>
      <c r="D31" s="8">
        <v>5</v>
      </c>
      <c r="E31" s="8">
        <v>12</v>
      </c>
      <c r="F31" s="8">
        <v>4</v>
      </c>
      <c r="G31" s="8">
        <v>5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f t="shared" si="7"/>
        <v>34</v>
      </c>
      <c r="O31" s="34">
        <f>N31/N7</f>
        <v>0.1691542288557214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x14ac:dyDescent="0.2">
      <c r="A32" s="31" t="s">
        <v>14</v>
      </c>
      <c r="B32" s="8">
        <v>1</v>
      </c>
      <c r="C32" s="8">
        <v>0</v>
      </c>
      <c r="D32" s="8">
        <v>0</v>
      </c>
      <c r="E32" s="8">
        <v>1</v>
      </c>
      <c r="F32" s="8">
        <v>1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f t="shared" si="7"/>
        <v>3</v>
      </c>
      <c r="O32" s="34">
        <f>N32/N7</f>
        <v>1.4925373134328358E-2</v>
      </c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x14ac:dyDescent="0.2">
      <c r="A33" s="31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</v>
      </c>
      <c r="K33" s="8">
        <v>0</v>
      </c>
      <c r="L33" s="8">
        <v>0</v>
      </c>
      <c r="M33" s="8">
        <v>0</v>
      </c>
      <c r="N33" s="8">
        <f t="shared" si="7"/>
        <v>1</v>
      </c>
      <c r="O33" s="34">
        <f>N33/N7</f>
        <v>4.9751243781094526E-3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1:37" x14ac:dyDescent="0.2">
      <c r="A34" s="31" t="s">
        <v>25</v>
      </c>
      <c r="B34" s="8">
        <v>0</v>
      </c>
      <c r="C34" s="8">
        <v>1</v>
      </c>
      <c r="D34" s="8">
        <v>0</v>
      </c>
      <c r="E34" s="8">
        <v>1</v>
      </c>
      <c r="F34" s="8">
        <v>0</v>
      </c>
      <c r="G34" s="8">
        <v>0</v>
      </c>
      <c r="H34" s="8">
        <v>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f t="shared" si="7"/>
        <v>3</v>
      </c>
      <c r="O34" s="34">
        <f>N34/N7</f>
        <v>1.4925373134328358E-2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x14ac:dyDescent="0.2">
      <c r="A35" s="31" t="s">
        <v>12</v>
      </c>
      <c r="B35" s="8">
        <f t="shared" ref="B35" si="8">SUM(B29:B34)</f>
        <v>7</v>
      </c>
      <c r="C35" s="8">
        <f>SUM(C29:C34)</f>
        <v>29</v>
      </c>
      <c r="D35" s="8">
        <f>SUM(D29:D34)</f>
        <v>41</v>
      </c>
      <c r="E35" s="8">
        <f t="shared" ref="E35" si="9">SUM(E29:E34)</f>
        <v>47</v>
      </c>
      <c r="F35" s="8">
        <f t="shared" ref="F35:I35" si="10">SUM(F29:F34)</f>
        <v>21</v>
      </c>
      <c r="G35" s="8">
        <f t="shared" si="10"/>
        <v>27</v>
      </c>
      <c r="H35" s="8">
        <f t="shared" si="10"/>
        <v>21</v>
      </c>
      <c r="I35" s="8">
        <f t="shared" si="10"/>
        <v>3</v>
      </c>
      <c r="J35" s="8">
        <f t="shared" ref="J35" si="11">SUM(J27:J34)</f>
        <v>2</v>
      </c>
      <c r="K35" s="8">
        <v>0</v>
      </c>
      <c r="L35" s="8">
        <v>0</v>
      </c>
      <c r="M35" s="8">
        <f t="shared" ref="M35" si="12">SUM(M29:M34)</f>
        <v>3</v>
      </c>
      <c r="N35" s="8">
        <f>SUM(N29:N34)</f>
        <v>201</v>
      </c>
      <c r="O35" s="5">
        <f>N35/N7</f>
        <v>1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x14ac:dyDescent="0.2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09" t="s">
        <v>24</v>
      </c>
      <c r="O36" s="10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ht="13.5" customHeight="1" x14ac:dyDescent="0.2">
      <c r="A37" s="125" t="s">
        <v>20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 t="s">
        <v>22</v>
      </c>
      <c r="N37" s="125"/>
      <c r="O37" s="125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 ht="13.5" customHeight="1" x14ac:dyDescent="0.2">
      <c r="A38" s="110" t="s">
        <v>52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2"/>
      <c r="M38" s="126"/>
      <c r="N38" s="127"/>
      <c r="O38" s="1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13.5" customHeight="1" x14ac:dyDescent="0.2">
      <c r="A39" s="103" t="s">
        <v>53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5"/>
      <c r="M39" s="129"/>
      <c r="N39" s="130"/>
      <c r="O39" s="13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3.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5"/>
      <c r="M40" s="83"/>
      <c r="N40" s="84"/>
      <c r="O40" s="85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 ht="13.5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132"/>
      <c r="N41" s="133"/>
      <c r="O41" s="134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8.2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63"/>
      <c r="N42" s="63"/>
      <c r="O42" s="63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1:37" ht="9.75" customHeight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</row>
    <row r="44" spans="1:37" x14ac:dyDescent="0.2">
      <c r="A44" s="25" t="s">
        <v>41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7" x14ac:dyDescent="0.2">
      <c r="A45" s="3"/>
      <c r="B45" s="30" t="s">
        <v>0</v>
      </c>
      <c r="C45" s="30" t="s">
        <v>1</v>
      </c>
      <c r="D45" s="30" t="s">
        <v>2</v>
      </c>
      <c r="E45" s="30" t="s">
        <v>3</v>
      </c>
      <c r="F45" s="30" t="s">
        <v>4</v>
      </c>
      <c r="G45" s="30" t="s">
        <v>5</v>
      </c>
      <c r="H45" s="30" t="s">
        <v>6</v>
      </c>
      <c r="I45" s="30" t="s">
        <v>7</v>
      </c>
      <c r="J45" s="30" t="s">
        <v>8</v>
      </c>
      <c r="K45" s="30" t="s">
        <v>9</v>
      </c>
      <c r="L45" s="30" t="s">
        <v>10</v>
      </c>
      <c r="M45" s="30" t="s">
        <v>11</v>
      </c>
      <c r="N45" s="29" t="s">
        <v>12</v>
      </c>
      <c r="O45" s="29" t="s">
        <v>21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  <row r="46" spans="1:37" x14ac:dyDescent="0.2">
      <c r="A46" s="31" t="s">
        <v>26</v>
      </c>
      <c r="B46" s="8">
        <v>6</v>
      </c>
      <c r="C46" s="8">
        <v>18</v>
      </c>
      <c r="D46" s="8">
        <v>22</v>
      </c>
      <c r="E46" s="8">
        <v>20</v>
      </c>
      <c r="F46" s="8">
        <v>13</v>
      </c>
      <c r="G46" s="8">
        <v>14</v>
      </c>
      <c r="H46" s="8">
        <v>13</v>
      </c>
      <c r="I46" s="8">
        <v>3</v>
      </c>
      <c r="J46" s="8">
        <v>1</v>
      </c>
      <c r="K46" s="8">
        <v>0</v>
      </c>
      <c r="L46" s="8">
        <v>0</v>
      </c>
      <c r="M46" s="8">
        <v>2</v>
      </c>
      <c r="N46" s="8">
        <f>SUM(B46:M46)</f>
        <v>112</v>
      </c>
      <c r="O46" s="34">
        <f>N46/N7</f>
        <v>0.55721393034825872</v>
      </c>
    </row>
    <row r="47" spans="1:37" x14ac:dyDescent="0.2">
      <c r="A47" s="31" t="s">
        <v>13</v>
      </c>
      <c r="B47" s="8">
        <v>1</v>
      </c>
      <c r="C47" s="8">
        <v>8</v>
      </c>
      <c r="D47" s="8">
        <v>18</v>
      </c>
      <c r="E47" s="8">
        <v>23</v>
      </c>
      <c r="F47" s="8">
        <v>7</v>
      </c>
      <c r="G47" s="8">
        <v>12</v>
      </c>
      <c r="H47" s="8">
        <v>8</v>
      </c>
      <c r="I47" s="8">
        <v>0</v>
      </c>
      <c r="J47" s="8">
        <v>1</v>
      </c>
      <c r="K47" s="8">
        <v>0</v>
      </c>
      <c r="L47" s="8">
        <v>0</v>
      </c>
      <c r="M47" s="8">
        <v>1</v>
      </c>
      <c r="N47" s="8">
        <f t="shared" ref="N47:N51" si="13">SUM(B47:M47)</f>
        <v>79</v>
      </c>
      <c r="O47" s="34">
        <f>N47/N7</f>
        <v>0.39303482587064675</v>
      </c>
    </row>
    <row r="48" spans="1:37" x14ac:dyDescent="0.2">
      <c r="A48" s="31" t="s">
        <v>37</v>
      </c>
      <c r="B48" s="8">
        <v>0</v>
      </c>
      <c r="C48" s="8">
        <v>2</v>
      </c>
      <c r="D48" s="8">
        <v>0</v>
      </c>
      <c r="E48" s="8">
        <v>4</v>
      </c>
      <c r="F48" s="8">
        <v>1</v>
      </c>
      <c r="G48" s="8">
        <v>1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f t="shared" si="13"/>
        <v>8</v>
      </c>
      <c r="O48" s="34">
        <f>N48/N7</f>
        <v>3.9800995024875621E-2</v>
      </c>
    </row>
    <row r="49" spans="1:15" x14ac:dyDescent="0.2">
      <c r="A49" s="31" t="s">
        <v>14</v>
      </c>
      <c r="B49" s="8">
        <v>0</v>
      </c>
      <c r="C49" s="8">
        <v>1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f t="shared" si="13"/>
        <v>1</v>
      </c>
      <c r="O49" s="34">
        <f>N49/N7</f>
        <v>4.9751243781094526E-3</v>
      </c>
    </row>
    <row r="50" spans="1:15" x14ac:dyDescent="0.2">
      <c r="A50" s="31" t="s">
        <v>36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f t="shared" si="13"/>
        <v>0</v>
      </c>
      <c r="O50" s="34">
        <f>N50/N7</f>
        <v>0</v>
      </c>
    </row>
    <row r="51" spans="1:15" x14ac:dyDescent="0.2">
      <c r="A51" s="31" t="s">
        <v>25</v>
      </c>
      <c r="B51" s="8">
        <v>0</v>
      </c>
      <c r="C51" s="8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f t="shared" si="13"/>
        <v>1</v>
      </c>
      <c r="O51" s="34">
        <f>N51/N7</f>
        <v>4.9751243781094526E-3</v>
      </c>
    </row>
    <row r="52" spans="1:15" x14ac:dyDescent="0.2">
      <c r="A52" s="31" t="s">
        <v>12</v>
      </c>
      <c r="B52" s="8">
        <f t="shared" ref="B52" si="14">SUM(B46:B51)</f>
        <v>7</v>
      </c>
      <c r="C52" s="8">
        <f>SUM(C46:C51)</f>
        <v>29</v>
      </c>
      <c r="D52" s="8">
        <f>SUM(D46:D51)</f>
        <v>41</v>
      </c>
      <c r="E52" s="8">
        <f t="shared" ref="E52:I52" si="15">SUM(E46:E51)</f>
        <v>47</v>
      </c>
      <c r="F52" s="8">
        <f t="shared" si="15"/>
        <v>21</v>
      </c>
      <c r="G52" s="8">
        <f t="shared" si="15"/>
        <v>27</v>
      </c>
      <c r="H52" s="8">
        <f t="shared" si="15"/>
        <v>21</v>
      </c>
      <c r="I52" s="8">
        <f t="shared" si="15"/>
        <v>3</v>
      </c>
      <c r="J52" s="8">
        <f>SUM(J44:J51)</f>
        <v>2</v>
      </c>
      <c r="K52" s="8">
        <v>0</v>
      </c>
      <c r="L52" s="8">
        <v>0</v>
      </c>
      <c r="M52" s="8">
        <f t="shared" ref="M52" si="16">SUM(M46:M51)</f>
        <v>3</v>
      </c>
      <c r="N52" s="8">
        <f>SUM(N46:N51)</f>
        <v>201</v>
      </c>
      <c r="O52" s="5">
        <f>SUM(O46:O51)</f>
        <v>1</v>
      </c>
    </row>
    <row r="53" spans="1:15" x14ac:dyDescent="0.2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09" t="s">
        <v>24</v>
      </c>
      <c r="O53" s="109"/>
    </row>
    <row r="54" spans="1:15" ht="13.5" customHeight="1" x14ac:dyDescent="0.2">
      <c r="A54" s="124" t="s">
        <v>20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 t="s">
        <v>22</v>
      </c>
      <c r="N54" s="124"/>
      <c r="O54" s="124"/>
    </row>
    <row r="55" spans="1:15" ht="13.5" customHeight="1" x14ac:dyDescent="0.2">
      <c r="A55" s="110" t="s">
        <v>61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80"/>
      <c r="N55" s="81"/>
      <c r="O55" s="82"/>
    </row>
    <row r="56" spans="1:15" ht="13.5" customHeight="1" x14ac:dyDescent="0.2">
      <c r="A56" s="103" t="s">
        <v>62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5"/>
      <c r="M56" s="83"/>
      <c r="N56" s="84"/>
      <c r="O56" s="85"/>
    </row>
    <row r="57" spans="1:15" ht="13.5" customHeight="1" x14ac:dyDescent="0.2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5"/>
      <c r="M57" s="83"/>
      <c r="N57" s="84"/>
      <c r="O57" s="85"/>
    </row>
    <row r="58" spans="1:15" ht="13.5" customHeight="1" x14ac:dyDescent="0.2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5"/>
      <c r="M58" s="83"/>
      <c r="N58" s="84"/>
      <c r="O58" s="85"/>
    </row>
    <row r="59" spans="1:15" ht="13.5" customHeight="1" x14ac:dyDescent="0.2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106"/>
      <c r="N59" s="107"/>
      <c r="O59" s="108"/>
    </row>
    <row r="60" spans="1:15" ht="13.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28"/>
      <c r="N60" s="28"/>
      <c r="O60" s="28"/>
    </row>
    <row r="61" spans="1:15" x14ac:dyDescent="0.2">
      <c r="A61" s="1" t="s">
        <v>42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3"/>
      <c r="B62" s="30" t="s">
        <v>0</v>
      </c>
      <c r="C62" s="30" t="s">
        <v>1</v>
      </c>
      <c r="D62" s="30" t="s">
        <v>2</v>
      </c>
      <c r="E62" s="30" t="s">
        <v>3</v>
      </c>
      <c r="F62" s="30" t="s">
        <v>4</v>
      </c>
      <c r="G62" s="30" t="s">
        <v>5</v>
      </c>
      <c r="H62" s="30" t="s">
        <v>6</v>
      </c>
      <c r="I62" s="30" t="s">
        <v>7</v>
      </c>
      <c r="J62" s="30" t="s">
        <v>8</v>
      </c>
      <c r="K62" s="30" t="s">
        <v>9</v>
      </c>
      <c r="L62" s="30" t="s">
        <v>10</v>
      </c>
      <c r="M62" s="30" t="s">
        <v>11</v>
      </c>
      <c r="N62" s="4" t="s">
        <v>12</v>
      </c>
      <c r="O62" s="4" t="s">
        <v>21</v>
      </c>
    </row>
    <row r="63" spans="1:15" x14ac:dyDescent="0.2">
      <c r="A63" s="31" t="s">
        <v>26</v>
      </c>
      <c r="B63" s="8">
        <v>4</v>
      </c>
      <c r="C63" s="8">
        <v>10</v>
      </c>
      <c r="D63" s="8">
        <v>15</v>
      </c>
      <c r="E63" s="8">
        <v>18</v>
      </c>
      <c r="F63" s="8">
        <v>9</v>
      </c>
      <c r="G63" s="8">
        <v>11</v>
      </c>
      <c r="H63" s="8">
        <v>10</v>
      </c>
      <c r="I63" s="8">
        <v>3</v>
      </c>
      <c r="J63" s="8">
        <v>0</v>
      </c>
      <c r="K63" s="8">
        <v>0</v>
      </c>
      <c r="L63" s="8">
        <v>0</v>
      </c>
      <c r="M63" s="8">
        <v>0</v>
      </c>
      <c r="N63" s="8">
        <f t="shared" ref="N63:N69" si="17">SUM(B63:M63)</f>
        <v>80</v>
      </c>
      <c r="O63" s="34">
        <f>N63/N7</f>
        <v>0.39800995024875624</v>
      </c>
    </row>
    <row r="64" spans="1:15" x14ac:dyDescent="0.2">
      <c r="A64" s="31" t="s">
        <v>13</v>
      </c>
      <c r="B64" s="8">
        <v>1</v>
      </c>
      <c r="C64" s="8">
        <v>12</v>
      </c>
      <c r="D64" s="8">
        <v>21</v>
      </c>
      <c r="E64" s="8">
        <v>17</v>
      </c>
      <c r="F64" s="8">
        <v>5</v>
      </c>
      <c r="G64" s="8">
        <v>13</v>
      </c>
      <c r="H64" s="8">
        <v>9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f t="shared" si="17"/>
        <v>78</v>
      </c>
      <c r="O64" s="34">
        <f>N64/N7</f>
        <v>0.38805970149253732</v>
      </c>
    </row>
    <row r="65" spans="1:15" x14ac:dyDescent="0.2">
      <c r="A65" s="31" t="s">
        <v>37</v>
      </c>
      <c r="B65" s="8">
        <v>1</v>
      </c>
      <c r="C65" s="8">
        <v>5</v>
      </c>
      <c r="D65" s="8">
        <v>4</v>
      </c>
      <c r="E65" s="8">
        <v>10</v>
      </c>
      <c r="F65" s="8">
        <v>7</v>
      </c>
      <c r="G65" s="8">
        <v>3</v>
      </c>
      <c r="H65" s="8">
        <v>2</v>
      </c>
      <c r="I65" s="8">
        <v>0</v>
      </c>
      <c r="J65" s="8">
        <v>1</v>
      </c>
      <c r="K65" s="8">
        <v>0</v>
      </c>
      <c r="L65" s="8">
        <v>0</v>
      </c>
      <c r="M65" s="8">
        <v>3</v>
      </c>
      <c r="N65" s="8">
        <f t="shared" si="17"/>
        <v>36</v>
      </c>
      <c r="O65" s="34">
        <f>N65/N7</f>
        <v>0.17910447761194029</v>
      </c>
    </row>
    <row r="66" spans="1:15" x14ac:dyDescent="0.2">
      <c r="A66" s="31" t="s">
        <v>14</v>
      </c>
      <c r="B66" s="8">
        <v>0</v>
      </c>
      <c r="C66" s="8">
        <v>2</v>
      </c>
      <c r="D66" s="8">
        <v>0</v>
      </c>
      <c r="E66" s="8">
        <v>1</v>
      </c>
      <c r="F66" s="8">
        <v>0</v>
      </c>
      <c r="G66" s="8">
        <v>0</v>
      </c>
      <c r="H66" s="8">
        <v>0</v>
      </c>
      <c r="I66" s="8">
        <v>0</v>
      </c>
      <c r="J66" s="8">
        <v>1</v>
      </c>
      <c r="K66" s="8">
        <v>0</v>
      </c>
      <c r="L66" s="8">
        <v>0</v>
      </c>
      <c r="M66" s="8">
        <v>0</v>
      </c>
      <c r="N66" s="8">
        <f t="shared" si="17"/>
        <v>4</v>
      </c>
      <c r="O66" s="34">
        <f>N66/N7</f>
        <v>1.9900497512437811E-2</v>
      </c>
    </row>
    <row r="67" spans="1:15" x14ac:dyDescent="0.2">
      <c r="A67" s="3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f t="shared" si="17"/>
        <v>0</v>
      </c>
      <c r="O67" s="34">
        <f>N67/N7</f>
        <v>0</v>
      </c>
    </row>
    <row r="68" spans="1:15" x14ac:dyDescent="0.2">
      <c r="A68" s="31" t="s">
        <v>25</v>
      </c>
      <c r="B68" s="8">
        <v>1</v>
      </c>
      <c r="C68" s="8">
        <v>0</v>
      </c>
      <c r="D68" s="8">
        <v>1</v>
      </c>
      <c r="E68" s="8">
        <v>1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f t="shared" si="17"/>
        <v>3</v>
      </c>
      <c r="O68" s="34">
        <f>N68/N7</f>
        <v>1.4925373134328358E-2</v>
      </c>
    </row>
    <row r="69" spans="1:15" x14ac:dyDescent="0.2">
      <c r="A69" s="31" t="s">
        <v>12</v>
      </c>
      <c r="B69" s="8">
        <f t="shared" ref="B69:D69" si="18">SUM(B63:B68)</f>
        <v>7</v>
      </c>
      <c r="C69" s="8">
        <f t="shared" si="18"/>
        <v>29</v>
      </c>
      <c r="D69" s="8">
        <f t="shared" si="18"/>
        <v>41</v>
      </c>
      <c r="E69" s="8">
        <f t="shared" ref="E69:I69" si="19">SUM(E63:E68)</f>
        <v>47</v>
      </c>
      <c r="F69" s="8">
        <f t="shared" si="19"/>
        <v>21</v>
      </c>
      <c r="G69" s="8">
        <f t="shared" si="19"/>
        <v>27</v>
      </c>
      <c r="H69" s="8">
        <f t="shared" si="19"/>
        <v>21</v>
      </c>
      <c r="I69" s="8">
        <f t="shared" si="19"/>
        <v>3</v>
      </c>
      <c r="J69" s="8">
        <f t="shared" ref="J69" si="20">SUM(J61:J68)</f>
        <v>2</v>
      </c>
      <c r="K69" s="8">
        <v>0</v>
      </c>
      <c r="L69" s="8">
        <v>0</v>
      </c>
      <c r="M69" s="8">
        <f t="shared" ref="M69" si="21">SUM(M63:M68)</f>
        <v>3</v>
      </c>
      <c r="N69" s="8">
        <f t="shared" si="17"/>
        <v>201</v>
      </c>
      <c r="O69" s="5">
        <f>SUM(O63:O68)</f>
        <v>1</v>
      </c>
    </row>
    <row r="70" spans="1:15" x14ac:dyDescent="0.2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09" t="s">
        <v>24</v>
      </c>
      <c r="O70" s="109"/>
    </row>
    <row r="71" spans="1:15" ht="13.5" customHeight="1" x14ac:dyDescent="0.2">
      <c r="A71" s="125" t="s">
        <v>20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 t="s">
        <v>22</v>
      </c>
      <c r="N71" s="125"/>
      <c r="O71" s="125"/>
    </row>
    <row r="72" spans="1:15" ht="13.5" customHeight="1" x14ac:dyDescent="0.2">
      <c r="A72" s="7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2"/>
      <c r="M72" s="65"/>
      <c r="N72" s="66"/>
      <c r="O72" s="22"/>
    </row>
    <row r="73" spans="1:15" ht="13.5" customHeight="1" x14ac:dyDescent="0.2">
      <c r="A73" s="8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8"/>
      <c r="M73" s="69"/>
      <c r="N73" s="11"/>
      <c r="O73" s="23"/>
    </row>
    <row r="74" spans="1:15" ht="13.5" customHeight="1" x14ac:dyDescent="0.2">
      <c r="A74" s="106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8"/>
      <c r="M74" s="106"/>
      <c r="N74" s="107"/>
      <c r="O74" s="108"/>
    </row>
    <row r="75" spans="1:15" ht="13.5" customHeight="1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x14ac:dyDescent="0.2">
      <c r="A76" s="1" t="s">
        <v>43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3"/>
      <c r="B77" s="30" t="s">
        <v>0</v>
      </c>
      <c r="C77" s="30" t="s">
        <v>1</v>
      </c>
      <c r="D77" s="30" t="s">
        <v>2</v>
      </c>
      <c r="E77" s="30" t="s">
        <v>3</v>
      </c>
      <c r="F77" s="30" t="s">
        <v>4</v>
      </c>
      <c r="G77" s="30" t="s">
        <v>5</v>
      </c>
      <c r="H77" s="30" t="s">
        <v>6</v>
      </c>
      <c r="I77" s="30" t="s">
        <v>7</v>
      </c>
      <c r="J77" s="30" t="s">
        <v>8</v>
      </c>
      <c r="K77" s="30" t="s">
        <v>9</v>
      </c>
      <c r="L77" s="30" t="s">
        <v>10</v>
      </c>
      <c r="M77" s="30" t="s">
        <v>11</v>
      </c>
      <c r="N77" s="4" t="s">
        <v>12</v>
      </c>
      <c r="O77" s="4" t="s">
        <v>21</v>
      </c>
    </row>
    <row r="78" spans="1:15" x14ac:dyDescent="0.2">
      <c r="A78" s="31" t="s">
        <v>26</v>
      </c>
      <c r="B78" s="8">
        <v>3</v>
      </c>
      <c r="C78" s="8">
        <v>6</v>
      </c>
      <c r="D78" s="8">
        <v>9</v>
      </c>
      <c r="E78" s="8">
        <v>10</v>
      </c>
      <c r="F78" s="8">
        <v>6</v>
      </c>
      <c r="G78" s="8">
        <v>7</v>
      </c>
      <c r="H78" s="8">
        <v>5</v>
      </c>
      <c r="I78" s="8">
        <v>3</v>
      </c>
      <c r="J78" s="8">
        <v>1</v>
      </c>
      <c r="K78" s="8">
        <v>0</v>
      </c>
      <c r="L78" s="8">
        <v>0</v>
      </c>
      <c r="M78" s="8">
        <v>0</v>
      </c>
      <c r="N78" s="8">
        <f>SUM(B78:M78)</f>
        <v>50</v>
      </c>
      <c r="O78" s="34">
        <f>N78/N7</f>
        <v>0.24875621890547264</v>
      </c>
    </row>
    <row r="79" spans="1:15" x14ac:dyDescent="0.2">
      <c r="A79" s="31" t="s">
        <v>13</v>
      </c>
      <c r="B79" s="8">
        <v>0</v>
      </c>
      <c r="C79" s="8">
        <v>11</v>
      </c>
      <c r="D79" s="8">
        <v>17</v>
      </c>
      <c r="E79" s="8">
        <v>16</v>
      </c>
      <c r="F79" s="8">
        <v>7</v>
      </c>
      <c r="G79" s="8">
        <v>11</v>
      </c>
      <c r="H79" s="8">
        <v>10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f>SUM(B79:M79)</f>
        <v>72</v>
      </c>
      <c r="O79" s="34">
        <f>N79/N7</f>
        <v>0.35820895522388058</v>
      </c>
    </row>
    <row r="80" spans="1:15" x14ac:dyDescent="0.2">
      <c r="A80" s="31" t="s">
        <v>37</v>
      </c>
      <c r="B80" s="8">
        <v>3</v>
      </c>
      <c r="C80" s="8">
        <v>12</v>
      </c>
      <c r="D80" s="8">
        <v>13</v>
      </c>
      <c r="E80" s="8">
        <v>13</v>
      </c>
      <c r="F80" s="8">
        <v>8</v>
      </c>
      <c r="G80" s="8">
        <v>6</v>
      </c>
      <c r="H80" s="8">
        <v>4</v>
      </c>
      <c r="I80" s="8">
        <v>0</v>
      </c>
      <c r="J80" s="8">
        <v>1</v>
      </c>
      <c r="K80" s="8">
        <v>0</v>
      </c>
      <c r="L80" s="8">
        <v>0</v>
      </c>
      <c r="M80" s="8">
        <v>3</v>
      </c>
      <c r="N80" s="8">
        <f t="shared" ref="N80" si="22">SUM(B80:M80)</f>
        <v>63</v>
      </c>
      <c r="O80" s="34">
        <f>N80/N7</f>
        <v>0.31343283582089554</v>
      </c>
    </row>
    <row r="81" spans="1:15" x14ac:dyDescent="0.2">
      <c r="A81" s="31" t="s">
        <v>14</v>
      </c>
      <c r="B81" s="8">
        <v>0</v>
      </c>
      <c r="C81" s="8">
        <v>0</v>
      </c>
      <c r="D81" s="8">
        <v>2</v>
      </c>
      <c r="E81" s="8">
        <v>8</v>
      </c>
      <c r="F81" s="8">
        <v>0</v>
      </c>
      <c r="G81" s="8">
        <v>3</v>
      </c>
      <c r="H81" s="8">
        <v>2</v>
      </c>
      <c r="I81" s="54">
        <v>0</v>
      </c>
      <c r="J81" s="8">
        <v>0</v>
      </c>
      <c r="K81" s="8">
        <v>0</v>
      </c>
      <c r="L81" s="8">
        <v>0</v>
      </c>
      <c r="M81" s="8">
        <v>0</v>
      </c>
      <c r="N81" s="8">
        <f>SUM(B81:M81)</f>
        <v>15</v>
      </c>
      <c r="O81" s="34">
        <f>N81/N7</f>
        <v>7.4626865671641784E-2</v>
      </c>
    </row>
    <row r="82" spans="1:15" x14ac:dyDescent="0.2">
      <c r="A82" s="31" t="s">
        <v>36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f>SUM(B82:M82)</f>
        <v>0</v>
      </c>
      <c r="O82" s="34">
        <f>N82/N7</f>
        <v>0</v>
      </c>
    </row>
    <row r="83" spans="1:15" x14ac:dyDescent="0.2">
      <c r="A83" s="31" t="s">
        <v>25</v>
      </c>
      <c r="B83" s="8">
        <v>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f>SUM(B83:M83)</f>
        <v>1</v>
      </c>
      <c r="O83" s="34">
        <f>N83/N7</f>
        <v>4.9751243781094526E-3</v>
      </c>
    </row>
    <row r="84" spans="1:15" x14ac:dyDescent="0.2">
      <c r="A84" s="31" t="s">
        <v>12</v>
      </c>
      <c r="B84" s="8">
        <f t="shared" ref="B84:D84" si="23">SUM(B78:B83)</f>
        <v>7</v>
      </c>
      <c r="C84" s="8">
        <f t="shared" si="23"/>
        <v>29</v>
      </c>
      <c r="D84" s="8">
        <f t="shared" si="23"/>
        <v>41</v>
      </c>
      <c r="E84" s="8">
        <f t="shared" ref="E84:I84" si="24">SUM(E78:E83)</f>
        <v>47</v>
      </c>
      <c r="F84" s="8">
        <f t="shared" si="24"/>
        <v>21</v>
      </c>
      <c r="G84" s="8">
        <f t="shared" si="24"/>
        <v>27</v>
      </c>
      <c r="H84" s="8">
        <f t="shared" si="24"/>
        <v>21</v>
      </c>
      <c r="I84" s="8">
        <f t="shared" si="24"/>
        <v>3</v>
      </c>
      <c r="J84" s="8">
        <f t="shared" ref="J84" si="25">SUM(J76:J83)</f>
        <v>2</v>
      </c>
      <c r="K84" s="8">
        <v>0</v>
      </c>
      <c r="L84" s="8">
        <v>0</v>
      </c>
      <c r="M84" s="8">
        <f t="shared" ref="M84" si="26">SUM(M78:M83)</f>
        <v>3</v>
      </c>
      <c r="N84" s="8">
        <f>SUM(N78:N83)</f>
        <v>201</v>
      </c>
      <c r="O84" s="5">
        <f>SUM(O78:O83)</f>
        <v>1</v>
      </c>
    </row>
    <row r="85" spans="1:15" x14ac:dyDescent="0.2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09" t="s">
        <v>24</v>
      </c>
      <c r="O85" s="109"/>
    </row>
    <row r="86" spans="1:15" ht="13.5" customHeight="1" x14ac:dyDescent="0.2">
      <c r="A86" s="124" t="s">
        <v>20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 t="s">
        <v>22</v>
      </c>
      <c r="N86" s="124"/>
      <c r="O86" s="124"/>
    </row>
    <row r="87" spans="1:15" ht="13.5" customHeight="1" x14ac:dyDescent="0.2">
      <c r="A87" s="70" t="s">
        <v>54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2"/>
      <c r="M87" s="116"/>
      <c r="N87" s="116"/>
      <c r="O87" s="117"/>
    </row>
    <row r="88" spans="1:15" ht="13.5" customHeight="1" x14ac:dyDescent="0.2">
      <c r="A88" s="73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5"/>
      <c r="M88" s="118"/>
      <c r="N88" s="119"/>
      <c r="O88" s="120"/>
    </row>
    <row r="89" spans="1:15" ht="13.5" customHeight="1" x14ac:dyDescent="0.2">
      <c r="A89" s="73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5"/>
      <c r="M89" s="118"/>
      <c r="N89" s="119"/>
      <c r="O89" s="120"/>
    </row>
    <row r="90" spans="1:15" ht="13.5" customHeight="1" x14ac:dyDescent="0.2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9"/>
      <c r="M90" s="121"/>
      <c r="N90" s="122"/>
      <c r="O90" s="123"/>
    </row>
    <row r="91" spans="1:15" ht="13.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28"/>
      <c r="N91" s="28"/>
      <c r="O91" s="28"/>
    </row>
    <row r="92" spans="1:15" x14ac:dyDescent="0.2">
      <c r="A92" s="1" t="s">
        <v>34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3"/>
      <c r="B93" s="30" t="s">
        <v>0</v>
      </c>
      <c r="C93" s="30" t="s">
        <v>1</v>
      </c>
      <c r="D93" s="30" t="s">
        <v>2</v>
      </c>
      <c r="E93" s="30" t="s">
        <v>3</v>
      </c>
      <c r="F93" s="30" t="s">
        <v>4</v>
      </c>
      <c r="G93" s="30" t="s">
        <v>5</v>
      </c>
      <c r="H93" s="30" t="s">
        <v>6</v>
      </c>
      <c r="I93" s="30" t="s">
        <v>7</v>
      </c>
      <c r="J93" s="30" t="s">
        <v>8</v>
      </c>
      <c r="K93" s="30" t="s">
        <v>9</v>
      </c>
      <c r="L93" s="30" t="s">
        <v>10</v>
      </c>
      <c r="M93" s="30" t="s">
        <v>11</v>
      </c>
      <c r="N93" s="4" t="s">
        <v>12</v>
      </c>
      <c r="O93" s="4" t="s">
        <v>21</v>
      </c>
    </row>
    <row r="94" spans="1:15" x14ac:dyDescent="0.2">
      <c r="A94" s="31" t="s">
        <v>26</v>
      </c>
      <c r="B94" s="8">
        <v>3</v>
      </c>
      <c r="C94" s="8">
        <v>10</v>
      </c>
      <c r="D94" s="8">
        <v>11</v>
      </c>
      <c r="E94" s="8">
        <v>13</v>
      </c>
      <c r="F94" s="8">
        <v>7</v>
      </c>
      <c r="G94" s="8">
        <v>8</v>
      </c>
      <c r="H94" s="8">
        <v>8</v>
      </c>
      <c r="I94" s="8">
        <v>3</v>
      </c>
      <c r="J94" s="8">
        <v>1</v>
      </c>
      <c r="K94" s="8">
        <v>0</v>
      </c>
      <c r="L94" s="8">
        <v>0</v>
      </c>
      <c r="M94" s="8">
        <v>1</v>
      </c>
      <c r="N94" s="8">
        <f>SUM(B94:M94)</f>
        <v>65</v>
      </c>
      <c r="O94" s="34">
        <f>N94/N7</f>
        <v>0.32338308457711445</v>
      </c>
    </row>
    <row r="95" spans="1:15" x14ac:dyDescent="0.2">
      <c r="A95" s="31" t="s">
        <v>13</v>
      </c>
      <c r="B95" s="8">
        <v>1</v>
      </c>
      <c r="C95" s="8">
        <v>10</v>
      </c>
      <c r="D95" s="8">
        <v>13</v>
      </c>
      <c r="E95" s="8">
        <v>15</v>
      </c>
      <c r="F95" s="8">
        <v>6</v>
      </c>
      <c r="G95" s="8">
        <v>14</v>
      </c>
      <c r="H95" s="8">
        <v>8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f>SUM(B95:M95)</f>
        <v>67</v>
      </c>
      <c r="O95" s="34">
        <f>N95/N7</f>
        <v>0.33333333333333331</v>
      </c>
    </row>
    <row r="96" spans="1:15" x14ac:dyDescent="0.2">
      <c r="A96" s="31" t="s">
        <v>37</v>
      </c>
      <c r="B96" s="8">
        <v>2</v>
      </c>
      <c r="C96" s="8">
        <v>9</v>
      </c>
      <c r="D96" s="8">
        <v>16</v>
      </c>
      <c r="E96" s="8">
        <v>17</v>
      </c>
      <c r="F96" s="8">
        <v>6</v>
      </c>
      <c r="G96" s="8">
        <v>4</v>
      </c>
      <c r="H96" s="8">
        <v>5</v>
      </c>
      <c r="I96" s="8">
        <v>0</v>
      </c>
      <c r="J96" s="8">
        <v>1</v>
      </c>
      <c r="K96" s="8">
        <v>0</v>
      </c>
      <c r="L96" s="8">
        <v>0</v>
      </c>
      <c r="M96" s="8">
        <v>2</v>
      </c>
      <c r="N96" s="8">
        <f t="shared" ref="N96:N98" si="27">SUM(B96:M96)</f>
        <v>62</v>
      </c>
      <c r="O96" s="34">
        <f>N96/N7</f>
        <v>0.30845771144278605</v>
      </c>
    </row>
    <row r="97" spans="1:15" x14ac:dyDescent="0.2">
      <c r="A97" s="31" t="s">
        <v>14</v>
      </c>
      <c r="B97" s="8">
        <v>0</v>
      </c>
      <c r="C97" s="8">
        <v>0</v>
      </c>
      <c r="D97" s="8">
        <v>1</v>
      </c>
      <c r="E97" s="8">
        <v>2</v>
      </c>
      <c r="F97" s="8">
        <v>2</v>
      </c>
      <c r="G97" s="8">
        <v>1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f t="shared" si="27"/>
        <v>6</v>
      </c>
      <c r="O97" s="34">
        <f>N97/N7</f>
        <v>2.9850746268656716E-2</v>
      </c>
    </row>
    <row r="98" spans="1:15" x14ac:dyDescent="0.2">
      <c r="A98" s="31" t="s">
        <v>36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f t="shared" si="27"/>
        <v>0</v>
      </c>
      <c r="O98" s="34">
        <f>N98/N7</f>
        <v>0</v>
      </c>
    </row>
    <row r="99" spans="1:15" x14ac:dyDescent="0.2">
      <c r="A99" s="31" t="s">
        <v>25</v>
      </c>
      <c r="B99" s="8">
        <v>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f>SUM(B99:M99)</f>
        <v>1</v>
      </c>
      <c r="O99" s="34">
        <f>N99/N7</f>
        <v>4.9751243781094526E-3</v>
      </c>
    </row>
    <row r="100" spans="1:15" x14ac:dyDescent="0.2">
      <c r="A100" s="31" t="s">
        <v>12</v>
      </c>
      <c r="B100" s="8">
        <f t="shared" ref="B100:D100" si="28">SUM(B94:B99)</f>
        <v>7</v>
      </c>
      <c r="C100" s="8">
        <f t="shared" si="28"/>
        <v>29</v>
      </c>
      <c r="D100" s="8">
        <f t="shared" si="28"/>
        <v>41</v>
      </c>
      <c r="E100" s="8">
        <f t="shared" ref="E100:I100" si="29">SUM(E94:E99)</f>
        <v>47</v>
      </c>
      <c r="F100" s="8">
        <f t="shared" si="29"/>
        <v>21</v>
      </c>
      <c r="G100" s="8">
        <f t="shared" si="29"/>
        <v>27</v>
      </c>
      <c r="H100" s="8">
        <f t="shared" si="29"/>
        <v>21</v>
      </c>
      <c r="I100" s="8">
        <f t="shared" si="29"/>
        <v>3</v>
      </c>
      <c r="J100" s="8">
        <f t="shared" ref="J100" si="30">SUM(J92:J99)</f>
        <v>2</v>
      </c>
      <c r="K100" s="8">
        <v>0</v>
      </c>
      <c r="L100" s="8">
        <v>0</v>
      </c>
      <c r="M100" s="8">
        <f t="shared" ref="M100" si="31">SUM(M94:M99)</f>
        <v>3</v>
      </c>
      <c r="N100" s="8">
        <f>SUM(N94:N99)</f>
        <v>201</v>
      </c>
      <c r="O100" s="5">
        <f>SUM(O94:O99)</f>
        <v>1</v>
      </c>
    </row>
    <row r="101" spans="1:15" x14ac:dyDescent="0.2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09" t="s">
        <v>24</v>
      </c>
      <c r="O101" s="109"/>
    </row>
    <row r="102" spans="1:15" ht="13.5" customHeight="1" x14ac:dyDescent="0.2">
      <c r="A102" s="124" t="s">
        <v>20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 t="s">
        <v>22</v>
      </c>
      <c r="N102" s="124"/>
      <c r="O102" s="124"/>
    </row>
    <row r="103" spans="1:15" ht="13.5" customHeight="1" x14ac:dyDescent="0.2">
      <c r="A103" s="19" t="s">
        <v>57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1"/>
      <c r="M103" s="80"/>
      <c r="N103" s="81"/>
      <c r="O103" s="82"/>
    </row>
    <row r="104" spans="1:15" ht="13.5" customHeight="1" x14ac:dyDescent="0.2">
      <c r="A104" s="103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5"/>
      <c r="M104" s="83"/>
      <c r="N104" s="84"/>
      <c r="O104" s="85"/>
    </row>
    <row r="105" spans="1:15" ht="13.5" customHeight="1" x14ac:dyDescent="0.2">
      <c r="A105" s="103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5"/>
      <c r="M105" s="51"/>
      <c r="N105" s="52"/>
      <c r="O105" s="53"/>
    </row>
    <row r="106" spans="1:15" ht="13.5" customHeight="1" x14ac:dyDescent="0.2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8"/>
      <c r="M106" s="38"/>
      <c r="N106" s="38"/>
      <c r="O106" s="39"/>
    </row>
    <row r="107" spans="1:15" ht="13.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36"/>
      <c r="N107" s="36"/>
      <c r="O107" s="36"/>
    </row>
    <row r="108" spans="1:15" ht="13.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36"/>
      <c r="N108" s="36"/>
      <c r="O108" s="36"/>
    </row>
    <row r="109" spans="1:15" ht="13.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  <row r="110" spans="1:15" x14ac:dyDescent="0.2">
      <c r="A110" s="1" t="s">
        <v>44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3"/>
      <c r="B111" s="30" t="s">
        <v>0</v>
      </c>
      <c r="C111" s="30" t="s">
        <v>1</v>
      </c>
      <c r="D111" s="30" t="s">
        <v>2</v>
      </c>
      <c r="E111" s="30" t="s">
        <v>3</v>
      </c>
      <c r="F111" s="30" t="s">
        <v>4</v>
      </c>
      <c r="G111" s="30" t="s">
        <v>5</v>
      </c>
      <c r="H111" s="30" t="s">
        <v>6</v>
      </c>
      <c r="I111" s="30" t="s">
        <v>7</v>
      </c>
      <c r="J111" s="30" t="s">
        <v>8</v>
      </c>
      <c r="K111" s="30" t="s">
        <v>9</v>
      </c>
      <c r="L111" s="30" t="s">
        <v>10</v>
      </c>
      <c r="M111" s="30" t="s">
        <v>11</v>
      </c>
      <c r="N111" s="4" t="s">
        <v>12</v>
      </c>
      <c r="O111" s="4" t="s">
        <v>21</v>
      </c>
    </row>
    <row r="112" spans="1:15" x14ac:dyDescent="0.2">
      <c r="A112" s="31" t="s">
        <v>26</v>
      </c>
      <c r="B112" s="8">
        <v>3</v>
      </c>
      <c r="C112" s="8">
        <v>17</v>
      </c>
      <c r="D112" s="8">
        <v>27</v>
      </c>
      <c r="E112" s="8">
        <v>25</v>
      </c>
      <c r="F112" s="8">
        <v>14</v>
      </c>
      <c r="G112" s="8">
        <v>18</v>
      </c>
      <c r="H112" s="8">
        <v>13</v>
      </c>
      <c r="I112" s="8">
        <v>2</v>
      </c>
      <c r="J112" s="8">
        <v>0</v>
      </c>
      <c r="K112" s="8">
        <v>0</v>
      </c>
      <c r="L112" s="8">
        <v>0</v>
      </c>
      <c r="M112" s="8">
        <v>1</v>
      </c>
      <c r="N112" s="8">
        <f>SUM(B112:M112)</f>
        <v>120</v>
      </c>
      <c r="O112" s="34">
        <f>N112/N7</f>
        <v>0.59701492537313428</v>
      </c>
    </row>
    <row r="113" spans="1:15" x14ac:dyDescent="0.2">
      <c r="A113" s="31" t="s">
        <v>13</v>
      </c>
      <c r="B113" s="8">
        <v>1</v>
      </c>
      <c r="C113" s="8">
        <v>7</v>
      </c>
      <c r="D113" s="8">
        <v>12</v>
      </c>
      <c r="E113" s="8">
        <v>20</v>
      </c>
      <c r="F113" s="8">
        <v>6</v>
      </c>
      <c r="G113" s="8">
        <v>7</v>
      </c>
      <c r="H113" s="8">
        <v>8</v>
      </c>
      <c r="I113" s="8">
        <v>0</v>
      </c>
      <c r="J113" s="8">
        <v>0</v>
      </c>
      <c r="K113" s="8">
        <v>0</v>
      </c>
      <c r="L113" s="8">
        <v>0</v>
      </c>
      <c r="M113" s="8">
        <v>1</v>
      </c>
      <c r="N113" s="8">
        <f>SUM(B113:M113)</f>
        <v>62</v>
      </c>
      <c r="O113" s="34">
        <f>N113/N7</f>
        <v>0.30845771144278605</v>
      </c>
    </row>
    <row r="114" spans="1:15" x14ac:dyDescent="0.2">
      <c r="A114" s="31" t="s">
        <v>37</v>
      </c>
      <c r="B114" s="8">
        <v>0</v>
      </c>
      <c r="C114" s="8">
        <v>2</v>
      </c>
      <c r="D114" s="8">
        <v>1</v>
      </c>
      <c r="E114" s="8">
        <v>0</v>
      </c>
      <c r="F114" s="8">
        <v>0</v>
      </c>
      <c r="G114" s="8">
        <v>1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f t="shared" ref="N114" si="32">SUM(B114:M114)</f>
        <v>4</v>
      </c>
      <c r="O114" s="34">
        <f>N114/N7</f>
        <v>1.9900497512437811E-2</v>
      </c>
    </row>
    <row r="115" spans="1:15" x14ac:dyDescent="0.2">
      <c r="A115" s="31" t="s">
        <v>14</v>
      </c>
      <c r="B115" s="8">
        <v>0</v>
      </c>
      <c r="C115" s="8">
        <v>0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f>SUM(B115:M115)</f>
        <v>1</v>
      </c>
      <c r="O115" s="34">
        <f>N115/N7</f>
        <v>4.9751243781094526E-3</v>
      </c>
    </row>
    <row r="116" spans="1:15" x14ac:dyDescent="0.2">
      <c r="A116" s="31" t="s">
        <v>36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1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f>SUM(B116:M116)</f>
        <v>1</v>
      </c>
      <c r="O116" s="34">
        <f>N116/N7</f>
        <v>4.9751243781094526E-3</v>
      </c>
    </row>
    <row r="117" spans="1:15" x14ac:dyDescent="0.2">
      <c r="A117" s="31" t="s">
        <v>25</v>
      </c>
      <c r="B117" s="8">
        <v>3</v>
      </c>
      <c r="C117" s="8">
        <v>3</v>
      </c>
      <c r="D117" s="8">
        <v>0</v>
      </c>
      <c r="E117" s="8">
        <v>2</v>
      </c>
      <c r="F117" s="8">
        <v>1</v>
      </c>
      <c r="G117" s="8">
        <v>0</v>
      </c>
      <c r="H117" s="8">
        <v>0</v>
      </c>
      <c r="I117" s="8">
        <v>1</v>
      </c>
      <c r="J117" s="8">
        <v>2</v>
      </c>
      <c r="K117" s="8">
        <v>0</v>
      </c>
      <c r="L117" s="8">
        <v>0</v>
      </c>
      <c r="M117" s="8">
        <v>1</v>
      </c>
      <c r="N117" s="8">
        <f>SUM(B117:M117)</f>
        <v>13</v>
      </c>
      <c r="O117" s="34">
        <f>N117/N7</f>
        <v>6.4676616915422883E-2</v>
      </c>
    </row>
    <row r="118" spans="1:15" x14ac:dyDescent="0.2">
      <c r="A118" s="31" t="s">
        <v>12</v>
      </c>
      <c r="B118" s="8">
        <f t="shared" ref="B118:D118" si="33">SUM(B112:B117)</f>
        <v>7</v>
      </c>
      <c r="C118" s="8">
        <f t="shared" si="33"/>
        <v>29</v>
      </c>
      <c r="D118" s="8">
        <f t="shared" si="33"/>
        <v>41</v>
      </c>
      <c r="E118" s="8">
        <f t="shared" ref="E118:M118" si="34">SUM(E112:E117)</f>
        <v>47</v>
      </c>
      <c r="F118" s="8">
        <f t="shared" si="34"/>
        <v>21</v>
      </c>
      <c r="G118" s="8">
        <f t="shared" si="34"/>
        <v>27</v>
      </c>
      <c r="H118" s="8">
        <f t="shared" si="34"/>
        <v>21</v>
      </c>
      <c r="I118" s="8">
        <f t="shared" si="34"/>
        <v>3</v>
      </c>
      <c r="J118" s="8">
        <f t="shared" si="34"/>
        <v>2</v>
      </c>
      <c r="K118" s="8">
        <f t="shared" si="34"/>
        <v>0</v>
      </c>
      <c r="L118" s="8">
        <f t="shared" si="34"/>
        <v>0</v>
      </c>
      <c r="M118" s="8">
        <f t="shared" si="34"/>
        <v>3</v>
      </c>
      <c r="N118" s="8">
        <f>SUM(N112:N117)</f>
        <v>201</v>
      </c>
      <c r="O118" s="5">
        <f>SUM(O112:O117)</f>
        <v>0.99999999999999989</v>
      </c>
    </row>
    <row r="119" spans="1:15" x14ac:dyDescent="0.2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09" t="s">
        <v>24</v>
      </c>
      <c r="O119" s="109"/>
    </row>
    <row r="120" spans="1:15" ht="13.5" customHeight="1" x14ac:dyDescent="0.2">
      <c r="A120" s="77" t="s">
        <v>20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7" t="s">
        <v>22</v>
      </c>
      <c r="N120" s="78"/>
      <c r="O120" s="79"/>
    </row>
    <row r="121" spans="1:15" ht="13.5" customHeight="1" x14ac:dyDescent="0.2">
      <c r="A121" s="110" t="s">
        <v>58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2"/>
      <c r="M121" s="19" t="s">
        <v>59</v>
      </c>
      <c r="N121" s="20"/>
      <c r="O121" s="21"/>
    </row>
    <row r="122" spans="1:15" ht="13.5" customHeight="1" x14ac:dyDescent="0.2">
      <c r="A122" s="67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8"/>
      <c r="M122" s="16"/>
      <c r="N122" s="17"/>
      <c r="O122" s="18"/>
    </row>
    <row r="123" spans="1:15" ht="13.5" customHeight="1" x14ac:dyDescent="0.2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8"/>
      <c r="M123" s="35"/>
      <c r="N123" s="36"/>
      <c r="O123" s="37"/>
    </row>
    <row r="124" spans="1:15" ht="13.5" customHeight="1" x14ac:dyDescent="0.2">
      <c r="A124" s="113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5"/>
      <c r="M124" s="42"/>
      <c r="N124" s="38"/>
      <c r="O124" s="39"/>
    </row>
    <row r="125" spans="1:15" ht="13.5" customHeight="1" x14ac:dyDescent="0.2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43"/>
      <c r="N125" s="43"/>
      <c r="O125" s="43"/>
    </row>
    <row r="126" spans="1:15" x14ac:dyDescent="0.2">
      <c r="A126" s="1" t="s">
        <v>45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3"/>
      <c r="B127" s="30" t="s">
        <v>0</v>
      </c>
      <c r="C127" s="30" t="s">
        <v>1</v>
      </c>
      <c r="D127" s="30" t="s">
        <v>2</v>
      </c>
      <c r="E127" s="30" t="s">
        <v>3</v>
      </c>
      <c r="F127" s="30" t="s">
        <v>4</v>
      </c>
      <c r="G127" s="30" t="s">
        <v>5</v>
      </c>
      <c r="H127" s="30" t="s">
        <v>6</v>
      </c>
      <c r="I127" s="30" t="s">
        <v>7</v>
      </c>
      <c r="J127" s="30" t="s">
        <v>8</v>
      </c>
      <c r="K127" s="30" t="s">
        <v>9</v>
      </c>
      <c r="L127" s="30" t="s">
        <v>10</v>
      </c>
      <c r="M127" s="30" t="s">
        <v>11</v>
      </c>
      <c r="N127" s="4" t="s">
        <v>12</v>
      </c>
      <c r="O127" s="4" t="s">
        <v>21</v>
      </c>
    </row>
    <row r="128" spans="1:15" x14ac:dyDescent="0.2">
      <c r="A128" s="31" t="s">
        <v>26</v>
      </c>
      <c r="B128" s="8">
        <v>2</v>
      </c>
      <c r="C128" s="8">
        <v>7</v>
      </c>
      <c r="D128" s="8">
        <v>8</v>
      </c>
      <c r="E128" s="8">
        <v>9</v>
      </c>
      <c r="F128" s="8">
        <v>6</v>
      </c>
      <c r="G128" s="8">
        <v>9</v>
      </c>
      <c r="H128" s="8">
        <v>6</v>
      </c>
      <c r="I128" s="8">
        <v>0</v>
      </c>
      <c r="J128" s="8">
        <v>1</v>
      </c>
      <c r="K128" s="8">
        <v>0</v>
      </c>
      <c r="L128" s="8">
        <v>0</v>
      </c>
      <c r="M128" s="8">
        <v>0</v>
      </c>
      <c r="N128" s="8">
        <f>SUM(B128:M128)</f>
        <v>48</v>
      </c>
      <c r="O128" s="34">
        <f>N128/N7</f>
        <v>0.23880597014925373</v>
      </c>
    </row>
    <row r="129" spans="1:15" x14ac:dyDescent="0.2">
      <c r="A129" s="31" t="s">
        <v>13</v>
      </c>
      <c r="B129" s="8">
        <v>1</v>
      </c>
      <c r="C129" s="8">
        <v>10</v>
      </c>
      <c r="D129" s="8">
        <v>12</v>
      </c>
      <c r="E129" s="8">
        <v>12</v>
      </c>
      <c r="F129" s="8">
        <v>5</v>
      </c>
      <c r="G129" s="8">
        <v>6</v>
      </c>
      <c r="H129" s="8">
        <v>9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f t="shared" ref="N129:N133" si="35">SUM(B129:M129)</f>
        <v>56</v>
      </c>
      <c r="O129" s="34">
        <f>N129/N7</f>
        <v>0.27860696517412936</v>
      </c>
    </row>
    <row r="130" spans="1:15" x14ac:dyDescent="0.2">
      <c r="A130" s="31" t="s">
        <v>37</v>
      </c>
      <c r="B130" s="8">
        <v>1</v>
      </c>
      <c r="C130" s="8">
        <v>7</v>
      </c>
      <c r="D130" s="8">
        <v>8</v>
      </c>
      <c r="E130" s="8">
        <v>14</v>
      </c>
      <c r="F130" s="8">
        <v>6</v>
      </c>
      <c r="G130" s="8">
        <v>2</v>
      </c>
      <c r="H130" s="8">
        <v>4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f t="shared" si="35"/>
        <v>42</v>
      </c>
      <c r="O130" s="34">
        <f>N130/N7</f>
        <v>0.20895522388059701</v>
      </c>
    </row>
    <row r="131" spans="1:15" x14ac:dyDescent="0.2">
      <c r="A131" s="31" t="s">
        <v>14</v>
      </c>
      <c r="B131" s="8">
        <v>0</v>
      </c>
      <c r="C131" s="8">
        <v>0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f t="shared" si="35"/>
        <v>1</v>
      </c>
      <c r="O131" s="34">
        <f>N131/N7</f>
        <v>4.9751243781094526E-3</v>
      </c>
    </row>
    <row r="132" spans="1:15" x14ac:dyDescent="0.2">
      <c r="A132" s="31" t="s">
        <v>36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f t="shared" si="35"/>
        <v>0</v>
      </c>
      <c r="O132" s="34">
        <f>N132/N7</f>
        <v>0</v>
      </c>
    </row>
    <row r="133" spans="1:15" x14ac:dyDescent="0.2">
      <c r="A133" s="31" t="s">
        <v>25</v>
      </c>
      <c r="B133" s="8">
        <v>3</v>
      </c>
      <c r="C133" s="8">
        <v>5</v>
      </c>
      <c r="D133" s="8">
        <v>13</v>
      </c>
      <c r="E133" s="8">
        <v>11</v>
      </c>
      <c r="F133" s="8">
        <v>4</v>
      </c>
      <c r="G133" s="8">
        <v>10</v>
      </c>
      <c r="H133" s="8">
        <v>2</v>
      </c>
      <c r="I133" s="8">
        <v>3</v>
      </c>
      <c r="J133" s="8">
        <v>1</v>
      </c>
      <c r="K133" s="8">
        <v>0</v>
      </c>
      <c r="L133" s="8">
        <v>0</v>
      </c>
      <c r="M133" s="8">
        <v>2</v>
      </c>
      <c r="N133" s="8">
        <f t="shared" si="35"/>
        <v>54</v>
      </c>
      <c r="O133" s="34">
        <f>N133/N7</f>
        <v>0.26865671641791045</v>
      </c>
    </row>
    <row r="134" spans="1:15" x14ac:dyDescent="0.2">
      <c r="A134" s="31" t="s">
        <v>12</v>
      </c>
      <c r="B134" s="8">
        <f t="shared" ref="B134:D134" si="36">SUM(B128:B133)</f>
        <v>7</v>
      </c>
      <c r="C134" s="8">
        <f t="shared" si="36"/>
        <v>29</v>
      </c>
      <c r="D134" s="8">
        <f t="shared" si="36"/>
        <v>41</v>
      </c>
      <c r="E134" s="8">
        <f t="shared" ref="E134:M134" si="37">SUM(E128:E133)</f>
        <v>47</v>
      </c>
      <c r="F134" s="8">
        <f t="shared" si="37"/>
        <v>21</v>
      </c>
      <c r="G134" s="8">
        <f t="shared" si="37"/>
        <v>27</v>
      </c>
      <c r="H134" s="8">
        <f t="shared" si="37"/>
        <v>21</v>
      </c>
      <c r="I134" s="8">
        <f t="shared" si="37"/>
        <v>3</v>
      </c>
      <c r="J134" s="8">
        <f t="shared" si="37"/>
        <v>2</v>
      </c>
      <c r="K134" s="8">
        <f t="shared" si="37"/>
        <v>0</v>
      </c>
      <c r="L134" s="8">
        <f t="shared" si="37"/>
        <v>0</v>
      </c>
      <c r="M134" s="8">
        <f t="shared" si="37"/>
        <v>3</v>
      </c>
      <c r="N134" s="8">
        <f>SUM(N128:N133)</f>
        <v>201</v>
      </c>
      <c r="O134" s="5">
        <f>SUM(O128:O133)</f>
        <v>1</v>
      </c>
    </row>
    <row r="135" spans="1:1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40"/>
      <c r="M135" s="40"/>
      <c r="N135" s="41" t="s">
        <v>24</v>
      </c>
      <c r="O135" s="15"/>
    </row>
    <row r="136" spans="1:15" x14ac:dyDescent="0.2">
      <c r="A136" s="77" t="s">
        <v>20</v>
      </c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9"/>
      <c r="M136" s="77" t="s">
        <v>22</v>
      </c>
      <c r="N136" s="78"/>
      <c r="O136" s="79"/>
    </row>
    <row r="137" spans="1:15" ht="13.5" customHeight="1" x14ac:dyDescent="0.2">
      <c r="A137" s="70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2"/>
      <c r="M137" s="95"/>
      <c r="N137" s="96"/>
      <c r="O137" s="97"/>
    </row>
    <row r="138" spans="1:15" ht="13.5" customHeight="1" x14ac:dyDescent="0.2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8"/>
      <c r="M138" s="16"/>
      <c r="N138" s="17"/>
      <c r="O138" s="18"/>
    </row>
    <row r="139" spans="1:15" ht="13.5" customHeight="1" x14ac:dyDescent="0.2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8"/>
      <c r="M139" s="83"/>
      <c r="N139" s="98"/>
      <c r="O139" s="99"/>
    </row>
    <row r="140" spans="1:15" ht="13.5" customHeight="1" x14ac:dyDescent="0.2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8"/>
      <c r="M140" s="100"/>
      <c r="N140" s="101"/>
      <c r="O140" s="102"/>
    </row>
    <row r="141" spans="1:15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76"/>
      <c r="M141" s="76"/>
      <c r="N141" s="76"/>
      <c r="O141" s="26"/>
    </row>
    <row r="142" spans="1:15" x14ac:dyDescent="0.2">
      <c r="A142" s="1" t="s">
        <v>46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3"/>
      <c r="B143" s="30" t="s">
        <v>0</v>
      </c>
      <c r="C143" s="30" t="s">
        <v>1</v>
      </c>
      <c r="D143" s="30" t="s">
        <v>2</v>
      </c>
      <c r="E143" s="30" t="s">
        <v>3</v>
      </c>
      <c r="F143" s="30" t="s">
        <v>4</v>
      </c>
      <c r="G143" s="30" t="s">
        <v>5</v>
      </c>
      <c r="H143" s="30" t="s">
        <v>6</v>
      </c>
      <c r="I143" s="30" t="s">
        <v>7</v>
      </c>
      <c r="J143" s="30" t="s">
        <v>8</v>
      </c>
      <c r="K143" s="30" t="s">
        <v>9</v>
      </c>
      <c r="L143" s="30" t="s">
        <v>10</v>
      </c>
      <c r="M143" s="30" t="s">
        <v>11</v>
      </c>
      <c r="N143" s="4" t="s">
        <v>12</v>
      </c>
      <c r="O143" s="4" t="s">
        <v>21</v>
      </c>
    </row>
    <row r="144" spans="1:15" x14ac:dyDescent="0.2">
      <c r="A144" s="31" t="s">
        <v>26</v>
      </c>
      <c r="B144" s="8">
        <v>1</v>
      </c>
      <c r="C144" s="8">
        <v>5</v>
      </c>
      <c r="D144" s="8">
        <v>11</v>
      </c>
      <c r="E144" s="8">
        <v>1</v>
      </c>
      <c r="F144" s="8">
        <v>6</v>
      </c>
      <c r="G144" s="8">
        <v>4</v>
      </c>
      <c r="H144" s="8">
        <v>6</v>
      </c>
      <c r="I144" s="8">
        <v>1</v>
      </c>
      <c r="J144" s="8">
        <v>1</v>
      </c>
      <c r="K144" s="8">
        <v>0</v>
      </c>
      <c r="L144" s="8">
        <v>0</v>
      </c>
      <c r="M144" s="8">
        <v>1</v>
      </c>
      <c r="N144" s="8">
        <f>SUM(B144:M144)</f>
        <v>37</v>
      </c>
      <c r="O144" s="34">
        <f>N144/N7</f>
        <v>0.18407960199004975</v>
      </c>
    </row>
    <row r="145" spans="1:15" x14ac:dyDescent="0.2">
      <c r="A145" s="31" t="s">
        <v>13</v>
      </c>
      <c r="B145" s="8">
        <v>5</v>
      </c>
      <c r="C145" s="8">
        <v>10</v>
      </c>
      <c r="D145" s="8">
        <v>12</v>
      </c>
      <c r="E145" s="8">
        <v>16</v>
      </c>
      <c r="F145" s="8">
        <v>8</v>
      </c>
      <c r="G145" s="8">
        <v>12</v>
      </c>
      <c r="H145" s="8">
        <v>6</v>
      </c>
      <c r="I145" s="8">
        <v>2</v>
      </c>
      <c r="J145" s="8">
        <v>0</v>
      </c>
      <c r="K145" s="8">
        <v>0</v>
      </c>
      <c r="L145" s="8">
        <v>0</v>
      </c>
      <c r="M145" s="8">
        <v>0</v>
      </c>
      <c r="N145" s="8">
        <f>SUM(B145:M145)</f>
        <v>71</v>
      </c>
      <c r="O145" s="34">
        <f>N145/N7</f>
        <v>0.35323383084577115</v>
      </c>
    </row>
    <row r="146" spans="1:15" x14ac:dyDescent="0.2">
      <c r="A146" s="31" t="s">
        <v>37</v>
      </c>
      <c r="B146" s="8">
        <v>1</v>
      </c>
      <c r="C146" s="8">
        <v>13</v>
      </c>
      <c r="D146" s="8">
        <v>15</v>
      </c>
      <c r="E146" s="8">
        <v>28</v>
      </c>
      <c r="F146" s="8">
        <v>6</v>
      </c>
      <c r="G146" s="8">
        <v>9</v>
      </c>
      <c r="H146" s="8">
        <v>8</v>
      </c>
      <c r="I146" s="8">
        <v>0</v>
      </c>
      <c r="J146" s="8">
        <v>1</v>
      </c>
      <c r="K146" s="8">
        <v>0</v>
      </c>
      <c r="L146" s="8">
        <v>0</v>
      </c>
      <c r="M146" s="8">
        <v>2</v>
      </c>
      <c r="N146" s="8">
        <f t="shared" ref="N146" si="38">SUM(B146:M146)</f>
        <v>83</v>
      </c>
      <c r="O146" s="34">
        <f>N146/N7</f>
        <v>0.41293532338308458</v>
      </c>
    </row>
    <row r="147" spans="1:15" x14ac:dyDescent="0.2">
      <c r="A147" s="31" t="s">
        <v>14</v>
      </c>
      <c r="B147" s="8">
        <v>0</v>
      </c>
      <c r="C147" s="8">
        <v>1</v>
      </c>
      <c r="D147" s="8">
        <v>0</v>
      </c>
      <c r="E147" s="8">
        <v>1</v>
      </c>
      <c r="F147" s="8">
        <v>0</v>
      </c>
      <c r="G147" s="8">
        <v>2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f>SUM(B147:M147)</f>
        <v>4</v>
      </c>
      <c r="O147" s="34">
        <f>N147/N7</f>
        <v>1.9900497512437811E-2</v>
      </c>
    </row>
    <row r="148" spans="1:15" x14ac:dyDescent="0.2">
      <c r="A148" s="31" t="s">
        <v>36</v>
      </c>
      <c r="B148" s="8">
        <v>0</v>
      </c>
      <c r="C148" s="8">
        <v>0</v>
      </c>
      <c r="D148" s="8">
        <v>0</v>
      </c>
      <c r="E148" s="8">
        <v>1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f>SUM(B148:M148)</f>
        <v>1</v>
      </c>
      <c r="O148" s="34">
        <f>N148/N7</f>
        <v>4.9751243781094526E-3</v>
      </c>
    </row>
    <row r="149" spans="1:15" ht="14.25" customHeight="1" x14ac:dyDescent="0.2">
      <c r="A149" s="31" t="s">
        <v>25</v>
      </c>
      <c r="B149" s="8">
        <v>0</v>
      </c>
      <c r="C149" s="8">
        <v>0</v>
      </c>
      <c r="D149" s="8">
        <v>3</v>
      </c>
      <c r="E149" s="8">
        <v>0</v>
      </c>
      <c r="F149" s="8">
        <v>1</v>
      </c>
      <c r="G149" s="8">
        <v>0</v>
      </c>
      <c r="H149" s="8">
        <v>1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f>SUM(B149:M149)</f>
        <v>5</v>
      </c>
      <c r="O149" s="34">
        <f>N149/N7</f>
        <v>2.4875621890547265E-2</v>
      </c>
    </row>
    <row r="150" spans="1:15" x14ac:dyDescent="0.2">
      <c r="A150" s="31" t="s">
        <v>12</v>
      </c>
      <c r="B150" s="8">
        <f t="shared" ref="B150:D150" si="39">SUM(B144:B149)</f>
        <v>7</v>
      </c>
      <c r="C150" s="8">
        <f t="shared" si="39"/>
        <v>29</v>
      </c>
      <c r="D150" s="8">
        <f t="shared" si="39"/>
        <v>41</v>
      </c>
      <c r="E150" s="8">
        <f t="shared" ref="E150:M150" si="40">SUM(E144:E149)</f>
        <v>47</v>
      </c>
      <c r="F150" s="8">
        <f t="shared" si="40"/>
        <v>21</v>
      </c>
      <c r="G150" s="8">
        <f t="shared" si="40"/>
        <v>27</v>
      </c>
      <c r="H150" s="8">
        <f t="shared" si="40"/>
        <v>21</v>
      </c>
      <c r="I150" s="8">
        <f t="shared" si="40"/>
        <v>3</v>
      </c>
      <c r="J150" s="8">
        <f t="shared" si="40"/>
        <v>2</v>
      </c>
      <c r="K150" s="8">
        <f t="shared" si="40"/>
        <v>0</v>
      </c>
      <c r="L150" s="8">
        <f t="shared" si="40"/>
        <v>0</v>
      </c>
      <c r="M150" s="8">
        <f t="shared" si="40"/>
        <v>3</v>
      </c>
      <c r="N150" s="8">
        <f>SUM(N144:N149)</f>
        <v>201</v>
      </c>
      <c r="O150" s="5">
        <f>SUM(O144:O149)</f>
        <v>1</v>
      </c>
    </row>
    <row r="151" spans="1:15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40"/>
      <c r="M151" s="40"/>
      <c r="N151" s="41" t="s">
        <v>24</v>
      </c>
      <c r="O151" s="15"/>
    </row>
    <row r="152" spans="1:15" x14ac:dyDescent="0.2">
      <c r="A152" s="77" t="s">
        <v>20</v>
      </c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9"/>
      <c r="M152" s="77" t="s">
        <v>22</v>
      </c>
      <c r="N152" s="78"/>
      <c r="O152" s="79"/>
    </row>
    <row r="153" spans="1:15" ht="13.5" customHeight="1" x14ac:dyDescent="0.2">
      <c r="A153" s="70" t="s">
        <v>60</v>
      </c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2"/>
      <c r="M153" s="80"/>
      <c r="N153" s="81"/>
      <c r="O153" s="82"/>
    </row>
    <row r="154" spans="1:15" ht="13.5" customHeight="1" x14ac:dyDescent="0.2">
      <c r="A154" s="73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5"/>
      <c r="M154" s="83"/>
      <c r="N154" s="84"/>
      <c r="O154" s="85"/>
    </row>
    <row r="155" spans="1:15" ht="13.5" customHeight="1" x14ac:dyDescent="0.2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8"/>
      <c r="M155" s="83"/>
      <c r="N155" s="84"/>
      <c r="O155" s="85"/>
    </row>
    <row r="156" spans="1:15" ht="13.5" customHeight="1" x14ac:dyDescent="0.2">
      <c r="A156" s="89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1"/>
      <c r="M156" s="46"/>
      <c r="N156" s="47"/>
      <c r="O156" s="48"/>
    </row>
    <row r="158" spans="1:15" x14ac:dyDescent="0.2">
      <c r="A158" s="1" t="s">
        <v>38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3"/>
      <c r="B159" s="30" t="s">
        <v>0</v>
      </c>
      <c r="C159" s="30" t="s">
        <v>1</v>
      </c>
      <c r="D159" s="30" t="s">
        <v>2</v>
      </c>
      <c r="E159" s="30" t="s">
        <v>3</v>
      </c>
      <c r="F159" s="30" t="s">
        <v>4</v>
      </c>
      <c r="G159" s="30" t="s">
        <v>5</v>
      </c>
      <c r="H159" s="30" t="s">
        <v>6</v>
      </c>
      <c r="I159" s="30" t="s">
        <v>7</v>
      </c>
      <c r="J159" s="30" t="s">
        <v>8</v>
      </c>
      <c r="K159" s="30" t="s">
        <v>9</v>
      </c>
      <c r="L159" s="30" t="s">
        <v>10</v>
      </c>
      <c r="M159" s="30" t="s">
        <v>11</v>
      </c>
      <c r="N159" s="4" t="s">
        <v>12</v>
      </c>
      <c r="O159" s="4" t="s">
        <v>21</v>
      </c>
    </row>
    <row r="160" spans="1:15" x14ac:dyDescent="0.2">
      <c r="A160" s="31" t="s">
        <v>26</v>
      </c>
      <c r="B160" s="8">
        <v>3</v>
      </c>
      <c r="C160" s="8">
        <v>10</v>
      </c>
      <c r="D160" s="8">
        <v>12</v>
      </c>
      <c r="E160" s="8">
        <v>13</v>
      </c>
      <c r="F160" s="8">
        <v>9</v>
      </c>
      <c r="G160" s="8">
        <v>11</v>
      </c>
      <c r="H160" s="8">
        <v>8</v>
      </c>
      <c r="I160" s="8">
        <v>2</v>
      </c>
      <c r="J160" s="8">
        <v>1</v>
      </c>
      <c r="K160" s="8">
        <v>0</v>
      </c>
      <c r="L160" s="8">
        <v>0</v>
      </c>
      <c r="M160" s="8">
        <v>1</v>
      </c>
      <c r="N160" s="8">
        <f>SUM(B160:M160)</f>
        <v>70</v>
      </c>
      <c r="O160" s="34">
        <f>N160/N7</f>
        <v>0.34825870646766172</v>
      </c>
    </row>
    <row r="161" spans="1:15" x14ac:dyDescent="0.2">
      <c r="A161" s="31" t="s">
        <v>13</v>
      </c>
      <c r="B161" s="8">
        <v>1</v>
      </c>
      <c r="C161" s="8">
        <v>14</v>
      </c>
      <c r="D161" s="8">
        <v>28</v>
      </c>
      <c r="E161" s="8">
        <v>27</v>
      </c>
      <c r="F161" s="8">
        <v>11</v>
      </c>
      <c r="G161" s="8">
        <v>13</v>
      </c>
      <c r="H161" s="8">
        <v>12</v>
      </c>
      <c r="I161" s="8">
        <v>1</v>
      </c>
      <c r="J161" s="8">
        <v>1</v>
      </c>
      <c r="K161" s="8">
        <v>0</v>
      </c>
      <c r="L161" s="8">
        <v>0</v>
      </c>
      <c r="M161" s="8">
        <v>2</v>
      </c>
      <c r="N161" s="8">
        <f>SUM(B161:M161)</f>
        <v>110</v>
      </c>
      <c r="O161" s="34">
        <f>N161/N7</f>
        <v>0.54726368159203975</v>
      </c>
    </row>
    <row r="162" spans="1:15" x14ac:dyDescent="0.2">
      <c r="A162" s="31" t="s">
        <v>37</v>
      </c>
      <c r="B162" s="8">
        <v>0</v>
      </c>
      <c r="C162" s="8">
        <v>5</v>
      </c>
      <c r="D162" s="8">
        <v>1</v>
      </c>
      <c r="E162" s="8">
        <v>6</v>
      </c>
      <c r="F162" s="8">
        <v>0</v>
      </c>
      <c r="G162" s="8">
        <v>3</v>
      </c>
      <c r="H162" s="8">
        <v>1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f t="shared" ref="N162" si="41">SUM(B162:M162)</f>
        <v>16</v>
      </c>
      <c r="O162" s="34">
        <f>N162/N7</f>
        <v>7.9601990049751242E-2</v>
      </c>
    </row>
    <row r="163" spans="1:15" x14ac:dyDescent="0.2">
      <c r="A163" s="31" t="s">
        <v>14</v>
      </c>
      <c r="B163" s="8">
        <v>0</v>
      </c>
      <c r="C163" s="8">
        <v>0</v>
      </c>
      <c r="D163" s="8">
        <v>0</v>
      </c>
      <c r="E163" s="8">
        <v>1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f>SUM(B163:M163)</f>
        <v>1</v>
      </c>
      <c r="O163" s="34">
        <f>N163/N7</f>
        <v>4.9751243781094526E-3</v>
      </c>
    </row>
    <row r="164" spans="1:15" x14ac:dyDescent="0.2">
      <c r="A164" s="31" t="s">
        <v>36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f>SUM(B164:M164)</f>
        <v>0</v>
      </c>
      <c r="O164" s="34">
        <f>N164/N7</f>
        <v>0</v>
      </c>
    </row>
    <row r="165" spans="1:15" x14ac:dyDescent="0.2">
      <c r="A165" s="31" t="s">
        <v>25</v>
      </c>
      <c r="B165" s="8">
        <v>3</v>
      </c>
      <c r="C165" s="8">
        <v>0</v>
      </c>
      <c r="D165" s="8">
        <v>0</v>
      </c>
      <c r="E165" s="8">
        <v>0</v>
      </c>
      <c r="F165" s="8">
        <v>1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f t="shared" ref="N165" si="42">SUM(B165:M165)</f>
        <v>4</v>
      </c>
      <c r="O165" s="34">
        <f>N165/N7</f>
        <v>1.9900497512437811E-2</v>
      </c>
    </row>
    <row r="166" spans="1:15" x14ac:dyDescent="0.2">
      <c r="A166" s="31" t="s">
        <v>12</v>
      </c>
      <c r="B166" s="8">
        <f t="shared" ref="B166:D166" si="43">SUM(B160:B165)</f>
        <v>7</v>
      </c>
      <c r="C166" s="8">
        <f t="shared" si="43"/>
        <v>29</v>
      </c>
      <c r="D166" s="8">
        <f t="shared" si="43"/>
        <v>41</v>
      </c>
      <c r="E166" s="8">
        <f t="shared" ref="E166:M166" si="44">SUM(E160:E165)</f>
        <v>47</v>
      </c>
      <c r="F166" s="8">
        <f t="shared" si="44"/>
        <v>21</v>
      </c>
      <c r="G166" s="8">
        <f t="shared" si="44"/>
        <v>27</v>
      </c>
      <c r="H166" s="8">
        <f t="shared" si="44"/>
        <v>21</v>
      </c>
      <c r="I166" s="8">
        <f t="shared" si="44"/>
        <v>3</v>
      </c>
      <c r="J166" s="8">
        <f t="shared" si="44"/>
        <v>2</v>
      </c>
      <c r="K166" s="8">
        <f t="shared" si="44"/>
        <v>0</v>
      </c>
      <c r="L166" s="8">
        <f t="shared" si="44"/>
        <v>0</v>
      </c>
      <c r="M166" s="8">
        <f t="shared" si="44"/>
        <v>3</v>
      </c>
      <c r="N166" s="8">
        <f>SUM(N160:N165)</f>
        <v>201</v>
      </c>
      <c r="O166" s="34">
        <f>N166/N7</f>
        <v>1</v>
      </c>
    </row>
    <row r="167" spans="1:15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40"/>
      <c r="M167" s="40"/>
      <c r="N167" s="41" t="s">
        <v>24</v>
      </c>
      <c r="O167" s="15"/>
    </row>
    <row r="168" spans="1:15" x14ac:dyDescent="0.2">
      <c r="A168" s="77" t="s">
        <v>20</v>
      </c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9"/>
      <c r="M168" s="77" t="s">
        <v>22</v>
      </c>
      <c r="N168" s="78"/>
      <c r="O168" s="79"/>
    </row>
    <row r="169" spans="1:15" ht="16.5" customHeight="1" x14ac:dyDescent="0.2">
      <c r="A169" s="70" t="s">
        <v>47</v>
      </c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2"/>
      <c r="M169" s="80"/>
      <c r="N169" s="81"/>
      <c r="O169" s="82"/>
    </row>
    <row r="170" spans="1:15" ht="17.25" customHeight="1" x14ac:dyDescent="0.2">
      <c r="A170" s="56" t="s">
        <v>48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64"/>
      <c r="M170" s="83"/>
      <c r="N170" s="84"/>
      <c r="O170" s="85"/>
    </row>
    <row r="171" spans="1:15" ht="17.25" customHeight="1" x14ac:dyDescent="0.2">
      <c r="A171" s="92" t="s">
        <v>49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4"/>
      <c r="M171" s="83"/>
      <c r="N171" s="84"/>
      <c r="O171" s="85"/>
    </row>
    <row r="172" spans="1:15" ht="17.25" customHeight="1" x14ac:dyDescent="0.2">
      <c r="A172" s="56" t="s">
        <v>50</v>
      </c>
      <c r="L172" s="55"/>
      <c r="M172" s="16"/>
      <c r="N172" s="17"/>
      <c r="O172" s="18"/>
    </row>
  </sheetData>
  <mergeCells count="76">
    <mergeCell ref="F14:J14"/>
    <mergeCell ref="A1:O1"/>
    <mergeCell ref="Q7:W7"/>
    <mergeCell ref="M9:N9"/>
    <mergeCell ref="N12:O12"/>
    <mergeCell ref="N53:O53"/>
    <mergeCell ref="N25:O25"/>
    <mergeCell ref="N36:O36"/>
    <mergeCell ref="A37:L37"/>
    <mergeCell ref="M37:O37"/>
    <mergeCell ref="A38:L38"/>
    <mergeCell ref="M38:O38"/>
    <mergeCell ref="A39:L39"/>
    <mergeCell ref="M39:O39"/>
    <mergeCell ref="A40:L40"/>
    <mergeCell ref="M40:O41"/>
    <mergeCell ref="A41:L41"/>
    <mergeCell ref="A72:L72"/>
    <mergeCell ref="A54:L54"/>
    <mergeCell ref="M54:O54"/>
    <mergeCell ref="A55:L55"/>
    <mergeCell ref="M55:O55"/>
    <mergeCell ref="A56:L56"/>
    <mergeCell ref="M56:O58"/>
    <mergeCell ref="A57:L57"/>
    <mergeCell ref="A58:L58"/>
    <mergeCell ref="A59:L59"/>
    <mergeCell ref="M59:O59"/>
    <mergeCell ref="N70:O70"/>
    <mergeCell ref="A71:L71"/>
    <mergeCell ref="M71:O71"/>
    <mergeCell ref="A73:L73"/>
    <mergeCell ref="A74:L74"/>
    <mergeCell ref="M74:O74"/>
    <mergeCell ref="N85:O85"/>
    <mergeCell ref="A86:L86"/>
    <mergeCell ref="M86:O86"/>
    <mergeCell ref="A87:L87"/>
    <mergeCell ref="M87:O88"/>
    <mergeCell ref="M89:O90"/>
    <mergeCell ref="N101:O101"/>
    <mergeCell ref="A102:L102"/>
    <mergeCell ref="M102:O102"/>
    <mergeCell ref="A136:L136"/>
    <mergeCell ref="M136:O136"/>
    <mergeCell ref="M103:O104"/>
    <mergeCell ref="A104:L104"/>
    <mergeCell ref="A105:L105"/>
    <mergeCell ref="A106:L106"/>
    <mergeCell ref="N119:O119"/>
    <mergeCell ref="A120:L120"/>
    <mergeCell ref="M120:O120"/>
    <mergeCell ref="A121:L121"/>
    <mergeCell ref="A123:L123"/>
    <mergeCell ref="A124:L124"/>
    <mergeCell ref="M137:O137"/>
    <mergeCell ref="A138:L138"/>
    <mergeCell ref="A139:L139"/>
    <mergeCell ref="M139:O140"/>
    <mergeCell ref="A140:L140"/>
    <mergeCell ref="A169:L169"/>
    <mergeCell ref="A88:L88"/>
    <mergeCell ref="A89:L89"/>
    <mergeCell ref="L141:N141"/>
    <mergeCell ref="A152:L152"/>
    <mergeCell ref="M152:O152"/>
    <mergeCell ref="A153:L153"/>
    <mergeCell ref="M153:O155"/>
    <mergeCell ref="A154:L154"/>
    <mergeCell ref="A155:L155"/>
    <mergeCell ref="A156:L156"/>
    <mergeCell ref="A168:L168"/>
    <mergeCell ref="M168:O168"/>
    <mergeCell ref="M169:O171"/>
    <mergeCell ref="A171:L171"/>
    <mergeCell ref="A137:L137"/>
  </mergeCells>
  <phoneticPr fontId="1"/>
  <printOptions horizontalCentered="1" verticalCentered="1"/>
  <pageMargins left="0.59055118110236227" right="0.43307086614173229" top="0.59055118110236227" bottom="0.59055118110236227" header="0" footer="0"/>
  <pageSetup paperSize="9" scale="85" orientation="portrait" r:id="rId1"/>
  <rowBreaks count="2" manualBreakCount="2">
    <brk id="60" max="14" man="1"/>
    <brk id="12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70"/>
  <sheetViews>
    <sheetView showWhiteSpace="0" view="pageBreakPreview" topLeftCell="A100" zoomScaleNormal="100" zoomScaleSheetLayoutView="100" workbookViewId="0">
      <selection activeCell="U22" sqref="U22"/>
    </sheetView>
  </sheetViews>
  <sheetFormatPr defaultColWidth="9" defaultRowHeight="13" x14ac:dyDescent="0.2"/>
  <cols>
    <col min="1" max="1" width="9" style="10" customWidth="1"/>
    <col min="2" max="10" width="5.90625" style="10" customWidth="1"/>
    <col min="11" max="11" width="5.36328125" style="10" customWidth="1"/>
    <col min="12" max="12" width="5.26953125" style="10" customWidth="1"/>
    <col min="13" max="15" width="5.90625" style="10" customWidth="1"/>
    <col min="16" max="16384" width="9" style="10"/>
  </cols>
  <sheetData>
    <row r="1" spans="1:37" ht="19" x14ac:dyDescent="0.2">
      <c r="A1" s="137" t="s">
        <v>55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37" ht="6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37" ht="6.7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37" ht="13.5" customHeight="1" x14ac:dyDescent="0.2">
      <c r="A4" s="9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37" ht="13.5" customHeight="1" x14ac:dyDescent="0.2">
      <c r="A5" s="3"/>
      <c r="B5" s="30" t="s">
        <v>0</v>
      </c>
      <c r="C5" s="30" t="s">
        <v>1</v>
      </c>
      <c r="D5" s="30" t="s">
        <v>2</v>
      </c>
      <c r="E5" s="30" t="s">
        <v>3</v>
      </c>
      <c r="F5" s="30" t="s">
        <v>4</v>
      </c>
      <c r="G5" s="30" t="s">
        <v>5</v>
      </c>
      <c r="H5" s="30" t="s">
        <v>6</v>
      </c>
      <c r="I5" s="30" t="s">
        <v>7</v>
      </c>
      <c r="J5" s="30" t="s">
        <v>8</v>
      </c>
      <c r="K5" s="30" t="s">
        <v>9</v>
      </c>
      <c r="L5" s="30" t="s">
        <v>10</v>
      </c>
      <c r="M5" s="30" t="s">
        <v>11</v>
      </c>
      <c r="N5" s="4" t="s">
        <v>12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2"/>
    </row>
    <row r="6" spans="1:37" s="13" customFormat="1" ht="13.5" customHeight="1" x14ac:dyDescent="0.2">
      <c r="A6" s="31" t="s">
        <v>17</v>
      </c>
      <c r="B6" s="32">
        <v>16</v>
      </c>
      <c r="C6" s="60">
        <v>26</v>
      </c>
      <c r="D6" s="60">
        <v>17</v>
      </c>
      <c r="E6" s="60">
        <v>15</v>
      </c>
      <c r="F6" s="32">
        <v>20</v>
      </c>
      <c r="G6" s="32">
        <v>22</v>
      </c>
      <c r="H6" s="60">
        <v>20</v>
      </c>
      <c r="I6" s="32">
        <v>17</v>
      </c>
      <c r="J6" s="60">
        <v>5</v>
      </c>
      <c r="K6" s="32">
        <v>5</v>
      </c>
      <c r="L6" s="32">
        <v>5</v>
      </c>
      <c r="M6" s="32">
        <v>6</v>
      </c>
      <c r="N6" s="32">
        <f>SUM(B6:M6)</f>
        <v>174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7" s="13" customFormat="1" ht="13.5" customHeight="1" x14ac:dyDescent="0.2">
      <c r="A7" s="31" t="s">
        <v>18</v>
      </c>
      <c r="B7" s="32">
        <v>2</v>
      </c>
      <c r="C7" s="32">
        <v>10</v>
      </c>
      <c r="D7" s="32">
        <v>5</v>
      </c>
      <c r="E7" s="32">
        <v>1</v>
      </c>
      <c r="F7" s="32">
        <v>1</v>
      </c>
      <c r="G7" s="32">
        <v>5</v>
      </c>
      <c r="H7" s="32">
        <v>0</v>
      </c>
      <c r="I7" s="32">
        <v>3</v>
      </c>
      <c r="J7" s="32">
        <v>0</v>
      </c>
      <c r="K7" s="32">
        <v>0</v>
      </c>
      <c r="L7" s="32">
        <v>0</v>
      </c>
      <c r="M7" s="32">
        <v>2</v>
      </c>
      <c r="N7" s="32">
        <f>SUM(B7:M7)</f>
        <v>29</v>
      </c>
      <c r="Q7" s="138"/>
      <c r="R7" s="138"/>
      <c r="S7" s="138"/>
      <c r="T7" s="138"/>
      <c r="U7" s="138"/>
      <c r="V7" s="138"/>
      <c r="W7" s="138"/>
    </row>
    <row r="8" spans="1:37" s="13" customFormat="1" ht="13.5" customHeight="1" x14ac:dyDescent="0.2">
      <c r="A8" s="31" t="s">
        <v>19</v>
      </c>
      <c r="B8" s="33">
        <f t="shared" ref="B8:N8" si="0">B7/(B6)</f>
        <v>0.125</v>
      </c>
      <c r="C8" s="33">
        <f t="shared" si="0"/>
        <v>0.38461538461538464</v>
      </c>
      <c r="D8" s="33">
        <f t="shared" si="0"/>
        <v>0.29411764705882354</v>
      </c>
      <c r="E8" s="33">
        <f t="shared" si="0"/>
        <v>6.6666666666666666E-2</v>
      </c>
      <c r="F8" s="33">
        <f t="shared" si="0"/>
        <v>0.05</v>
      </c>
      <c r="G8" s="33">
        <f t="shared" si="0"/>
        <v>0.22727272727272727</v>
      </c>
      <c r="H8" s="33">
        <f t="shared" si="0"/>
        <v>0</v>
      </c>
      <c r="I8" s="33">
        <f t="shared" si="0"/>
        <v>0.17647058823529413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0.33333333333333331</v>
      </c>
      <c r="N8" s="33">
        <f t="shared" si="0"/>
        <v>0.16666666666666666</v>
      </c>
      <c r="Q8" s="11"/>
    </row>
    <row r="9" spans="1:37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39" t="s">
        <v>24</v>
      </c>
      <c r="N9" s="139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37" ht="9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37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40" t="s">
        <v>24</v>
      </c>
      <c r="O11" s="14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ht="8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37" x14ac:dyDescent="0.2">
      <c r="A13" s="1" t="s">
        <v>29</v>
      </c>
      <c r="B13" s="2"/>
      <c r="C13" s="2"/>
      <c r="D13" s="2"/>
      <c r="E13" s="2"/>
      <c r="F13" s="135" t="s">
        <v>35</v>
      </c>
      <c r="G13" s="136"/>
      <c r="H13" s="136"/>
      <c r="I13" s="136"/>
      <c r="J13" s="136"/>
      <c r="K13" s="2"/>
      <c r="L13" s="2"/>
      <c r="M13" s="2"/>
      <c r="N13" s="2"/>
      <c r="O13" s="2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37" x14ac:dyDescent="0.2">
      <c r="A14" s="3"/>
      <c r="B14" s="30" t="s">
        <v>0</v>
      </c>
      <c r="C14" s="30" t="s">
        <v>1</v>
      </c>
      <c r="D14" s="30" t="s">
        <v>2</v>
      </c>
      <c r="E14" s="30" t="s">
        <v>3</v>
      </c>
      <c r="F14" s="30" t="s">
        <v>4</v>
      </c>
      <c r="G14" s="30" t="s">
        <v>5</v>
      </c>
      <c r="H14" s="30" t="s">
        <v>6</v>
      </c>
      <c r="I14" s="30" t="s">
        <v>7</v>
      </c>
      <c r="J14" s="30" t="s">
        <v>8</v>
      </c>
      <c r="K14" s="30" t="s">
        <v>9</v>
      </c>
      <c r="L14" s="30" t="s">
        <v>10</v>
      </c>
      <c r="M14" s="30" t="s">
        <v>11</v>
      </c>
      <c r="N14" s="4" t="s">
        <v>12</v>
      </c>
      <c r="O14" s="4" t="s">
        <v>21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37" x14ac:dyDescent="0.2">
      <c r="A15" s="45" t="s">
        <v>27</v>
      </c>
      <c r="B15" s="8">
        <v>1</v>
      </c>
      <c r="C15" s="8">
        <v>2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f t="shared" ref="N15:N22" si="1">SUM(B15:M15)</f>
        <v>4</v>
      </c>
      <c r="O15" s="34">
        <f>N15/N7</f>
        <v>0.13793103448275862</v>
      </c>
      <c r="P15" s="10" t="s">
        <v>23</v>
      </c>
    </row>
    <row r="16" spans="1:37" x14ac:dyDescent="0.2">
      <c r="A16" s="31" t="s">
        <v>28</v>
      </c>
      <c r="B16" s="8">
        <v>0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f t="shared" si="1"/>
        <v>1</v>
      </c>
      <c r="O16" s="34">
        <f>N16/N7</f>
        <v>3.4482758620689655E-2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x14ac:dyDescent="0.2">
      <c r="A17" s="31" t="s">
        <v>32</v>
      </c>
      <c r="B17" s="8">
        <v>0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f t="shared" si="1"/>
        <v>1</v>
      </c>
      <c r="O17" s="34">
        <f>N17/N7</f>
        <v>3.4482758620689655E-2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x14ac:dyDescent="0.2">
      <c r="A18" s="31" t="s">
        <v>33</v>
      </c>
      <c r="B18" s="8">
        <v>0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f t="shared" si="1"/>
        <v>1</v>
      </c>
      <c r="O18" s="34">
        <f>N18/N7</f>
        <v>3.4482758620689655E-2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x14ac:dyDescent="0.2">
      <c r="A19" s="31" t="s">
        <v>30</v>
      </c>
      <c r="B19" s="8">
        <v>1</v>
      </c>
      <c r="C19" s="8">
        <v>6</v>
      </c>
      <c r="D19" s="8">
        <v>4</v>
      </c>
      <c r="E19" s="8">
        <v>0</v>
      </c>
      <c r="F19" s="8">
        <v>1</v>
      </c>
      <c r="G19" s="8">
        <v>4</v>
      </c>
      <c r="H19" s="8">
        <v>0</v>
      </c>
      <c r="I19" s="8">
        <v>3</v>
      </c>
      <c r="J19" s="8">
        <v>0</v>
      </c>
      <c r="K19" s="8">
        <v>0</v>
      </c>
      <c r="L19" s="8">
        <v>0</v>
      </c>
      <c r="M19" s="8">
        <v>2</v>
      </c>
      <c r="N19" s="8">
        <f t="shared" si="1"/>
        <v>21</v>
      </c>
      <c r="O19" s="34">
        <f>N19/N7</f>
        <v>0.72413793103448276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x14ac:dyDescent="0.2">
      <c r="A20" s="31" t="s">
        <v>39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f t="shared" si="1"/>
        <v>0</v>
      </c>
      <c r="O20" s="34">
        <f>N20/N7</f>
        <v>0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x14ac:dyDescent="0.2">
      <c r="A21" s="31" t="s">
        <v>31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f t="shared" si="1"/>
        <v>0</v>
      </c>
      <c r="O21" s="34">
        <f>N21/N7</f>
        <v>0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x14ac:dyDescent="0.2">
      <c r="A22" s="31" t="s">
        <v>25</v>
      </c>
      <c r="B22" s="8">
        <v>0</v>
      </c>
      <c r="C22" s="8">
        <v>1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f t="shared" si="1"/>
        <v>2</v>
      </c>
      <c r="O22" s="34">
        <f>N22/N7</f>
        <v>6.8965517241379309E-2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x14ac:dyDescent="0.2">
      <c r="A23" s="31" t="s">
        <v>12</v>
      </c>
      <c r="B23" s="8">
        <f t="shared" ref="B23:J23" si="2">SUM(B15:B22)</f>
        <v>2</v>
      </c>
      <c r="C23" s="8">
        <f t="shared" si="2"/>
        <v>10</v>
      </c>
      <c r="D23" s="8">
        <f t="shared" si="2"/>
        <v>5</v>
      </c>
      <c r="E23" s="8">
        <f t="shared" si="2"/>
        <v>2</v>
      </c>
      <c r="F23" s="8">
        <f t="shared" si="2"/>
        <v>1</v>
      </c>
      <c r="G23" s="8">
        <f t="shared" si="2"/>
        <v>5</v>
      </c>
      <c r="H23" s="8">
        <f t="shared" si="2"/>
        <v>0</v>
      </c>
      <c r="I23" s="8">
        <f t="shared" si="2"/>
        <v>3</v>
      </c>
      <c r="J23" s="8">
        <f t="shared" si="2"/>
        <v>0</v>
      </c>
      <c r="K23" s="8">
        <v>0</v>
      </c>
      <c r="L23" s="8">
        <v>0</v>
      </c>
      <c r="M23" s="8">
        <f t="shared" ref="M23" si="3">SUM(M15:M22)</f>
        <v>2</v>
      </c>
      <c r="N23" s="8">
        <f>SUM(N15:N22)</f>
        <v>30</v>
      </c>
      <c r="O23" s="5">
        <f>N23/N7</f>
        <v>1.0344827586206897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5.7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09" t="s">
        <v>24</v>
      </c>
      <c r="O24" s="109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9.7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63"/>
      <c r="N25" s="63"/>
      <c r="O25" s="63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x14ac:dyDescent="0.2">
      <c r="A26" s="1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37" x14ac:dyDescent="0.2">
      <c r="A27" s="3"/>
      <c r="B27" s="30" t="s">
        <v>0</v>
      </c>
      <c r="C27" s="30" t="s">
        <v>1</v>
      </c>
      <c r="D27" s="30" t="s">
        <v>2</v>
      </c>
      <c r="E27" s="30" t="s">
        <v>3</v>
      </c>
      <c r="F27" s="30" t="s">
        <v>4</v>
      </c>
      <c r="G27" s="30" t="s">
        <v>5</v>
      </c>
      <c r="H27" s="30" t="s">
        <v>6</v>
      </c>
      <c r="I27" s="30" t="s">
        <v>7</v>
      </c>
      <c r="J27" s="30" t="s">
        <v>8</v>
      </c>
      <c r="K27" s="30" t="s">
        <v>9</v>
      </c>
      <c r="L27" s="30" t="s">
        <v>10</v>
      </c>
      <c r="M27" s="30" t="s">
        <v>11</v>
      </c>
      <c r="N27" s="4" t="s">
        <v>12</v>
      </c>
      <c r="O27" s="4" t="s">
        <v>21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37" x14ac:dyDescent="0.2">
      <c r="A28" s="31" t="s">
        <v>26</v>
      </c>
      <c r="B28" s="8">
        <v>1</v>
      </c>
      <c r="C28" s="8">
        <v>6</v>
      </c>
      <c r="D28" s="8">
        <v>2</v>
      </c>
      <c r="E28" s="8">
        <v>1</v>
      </c>
      <c r="F28" s="8">
        <v>0</v>
      </c>
      <c r="G28" s="8">
        <v>3</v>
      </c>
      <c r="H28" s="8">
        <v>0</v>
      </c>
      <c r="I28" s="8">
        <v>2</v>
      </c>
      <c r="J28" s="8">
        <v>0</v>
      </c>
      <c r="K28" s="8">
        <v>0</v>
      </c>
      <c r="L28" s="8">
        <v>0</v>
      </c>
      <c r="M28" s="8">
        <v>0</v>
      </c>
      <c r="N28" s="8">
        <f t="shared" ref="N28:N33" si="4">SUM(B28:M28)</f>
        <v>15</v>
      </c>
      <c r="O28" s="34">
        <f>N28/N7</f>
        <v>0.51724137931034486</v>
      </c>
    </row>
    <row r="29" spans="1:37" x14ac:dyDescent="0.2">
      <c r="A29" s="31" t="s">
        <v>13</v>
      </c>
      <c r="B29" s="8">
        <v>1</v>
      </c>
      <c r="C29" s="8">
        <v>4</v>
      </c>
      <c r="D29" s="8">
        <v>3</v>
      </c>
      <c r="E29" s="8">
        <v>0</v>
      </c>
      <c r="F29" s="8">
        <v>1</v>
      </c>
      <c r="G29" s="8">
        <v>1</v>
      </c>
      <c r="H29" s="8">
        <v>0</v>
      </c>
      <c r="I29" s="8">
        <v>1</v>
      </c>
      <c r="J29" s="8">
        <v>0</v>
      </c>
      <c r="K29" s="8">
        <v>0</v>
      </c>
      <c r="L29" s="8">
        <v>0</v>
      </c>
      <c r="M29" s="8">
        <v>2</v>
      </c>
      <c r="N29" s="8">
        <f t="shared" si="4"/>
        <v>13</v>
      </c>
      <c r="O29" s="34">
        <f>N29/N7</f>
        <v>0.44827586206896552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37" x14ac:dyDescent="0.2">
      <c r="A30" s="31" t="s">
        <v>37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f t="shared" si="4"/>
        <v>0</v>
      </c>
      <c r="O30" s="34">
        <f>N30/N7</f>
        <v>0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1:37" x14ac:dyDescent="0.2">
      <c r="A31" s="31" t="s">
        <v>14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34">
        <f>N31/N7</f>
        <v>0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x14ac:dyDescent="0.2">
      <c r="A32" s="31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1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f t="shared" si="4"/>
        <v>1</v>
      </c>
      <c r="O32" s="34">
        <f>N32/N7</f>
        <v>3.4482758620689655E-2</v>
      </c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x14ac:dyDescent="0.2">
      <c r="A33" s="31" t="s">
        <v>25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f t="shared" si="4"/>
        <v>0</v>
      </c>
      <c r="O33" s="34">
        <f>N33/N7</f>
        <v>0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1:37" x14ac:dyDescent="0.2">
      <c r="A34" s="31" t="s">
        <v>12</v>
      </c>
      <c r="B34" s="8">
        <f t="shared" ref="B34" si="5">SUM(B28:B33)</f>
        <v>2</v>
      </c>
      <c r="C34" s="8">
        <f t="shared" ref="C34:I34" si="6">SUM(C28:C33)</f>
        <v>10</v>
      </c>
      <c r="D34" s="8">
        <f>SUM(D28:D33)</f>
        <v>5</v>
      </c>
      <c r="E34" s="8">
        <f t="shared" si="6"/>
        <v>1</v>
      </c>
      <c r="F34" s="8">
        <f t="shared" si="6"/>
        <v>1</v>
      </c>
      <c r="G34" s="8">
        <f t="shared" si="6"/>
        <v>5</v>
      </c>
      <c r="H34" s="8">
        <f t="shared" si="6"/>
        <v>0</v>
      </c>
      <c r="I34" s="8">
        <f t="shared" si="6"/>
        <v>3</v>
      </c>
      <c r="J34" s="8">
        <f t="shared" ref="J34" si="7">SUM(J26:J33)</f>
        <v>0</v>
      </c>
      <c r="K34" s="8">
        <v>0</v>
      </c>
      <c r="L34" s="8">
        <v>0</v>
      </c>
      <c r="M34" s="8">
        <f t="shared" ref="M34" si="8">SUM(M26:M33)</f>
        <v>2</v>
      </c>
      <c r="N34" s="8">
        <f>SUM(N28:N33)</f>
        <v>29</v>
      </c>
      <c r="O34" s="5">
        <f>N34/N7</f>
        <v>1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09" t="s">
        <v>24</v>
      </c>
      <c r="O35" s="109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ht="13.5" customHeight="1" x14ac:dyDescent="0.2">
      <c r="A36" s="125" t="s">
        <v>20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 t="s">
        <v>22</v>
      </c>
      <c r="N36" s="125"/>
      <c r="O36" s="1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ht="13.5" customHeight="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/>
      <c r="M37" s="126"/>
      <c r="N37" s="127"/>
      <c r="O37" s="1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 ht="13.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  <c r="M38" s="129"/>
      <c r="N38" s="130"/>
      <c r="O38" s="13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13.5" customHeight="1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5"/>
      <c r="M39" s="83"/>
      <c r="N39" s="84"/>
      <c r="O39" s="85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3.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132"/>
      <c r="N40" s="133"/>
      <c r="O40" s="134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 ht="8.2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63"/>
      <c r="N41" s="63"/>
      <c r="O41" s="63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9.75" customHeight="1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1:37" x14ac:dyDescent="0.2">
      <c r="A43" s="25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</row>
    <row r="44" spans="1:37" x14ac:dyDescent="0.2">
      <c r="A44" s="3"/>
      <c r="B44" s="30" t="s">
        <v>0</v>
      </c>
      <c r="C44" s="30" t="s">
        <v>1</v>
      </c>
      <c r="D44" s="30" t="s">
        <v>2</v>
      </c>
      <c r="E44" s="30" t="s">
        <v>3</v>
      </c>
      <c r="F44" s="30" t="s">
        <v>4</v>
      </c>
      <c r="G44" s="30" t="s">
        <v>5</v>
      </c>
      <c r="H44" s="30" t="s">
        <v>6</v>
      </c>
      <c r="I44" s="30" t="s">
        <v>7</v>
      </c>
      <c r="J44" s="30" t="s">
        <v>8</v>
      </c>
      <c r="K44" s="30" t="s">
        <v>9</v>
      </c>
      <c r="L44" s="30" t="s">
        <v>10</v>
      </c>
      <c r="M44" s="30" t="s">
        <v>11</v>
      </c>
      <c r="N44" s="29" t="s">
        <v>12</v>
      </c>
      <c r="O44" s="29" t="s">
        <v>21</v>
      </c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7" x14ac:dyDescent="0.2">
      <c r="A45" s="31" t="s">
        <v>26</v>
      </c>
      <c r="B45" s="8">
        <v>1</v>
      </c>
      <c r="C45" s="8">
        <v>7</v>
      </c>
      <c r="D45" s="8">
        <v>2</v>
      </c>
      <c r="E45" s="8">
        <v>1</v>
      </c>
      <c r="F45" s="8">
        <v>0</v>
      </c>
      <c r="G45" s="8">
        <v>3</v>
      </c>
      <c r="H45" s="8">
        <v>0</v>
      </c>
      <c r="I45" s="8">
        <v>2</v>
      </c>
      <c r="J45" s="8">
        <v>0</v>
      </c>
      <c r="K45" s="8">
        <v>0</v>
      </c>
      <c r="L45" s="8">
        <v>0</v>
      </c>
      <c r="M45" s="8">
        <v>1</v>
      </c>
      <c r="N45" s="8">
        <f>SUM(B45:M45)</f>
        <v>17</v>
      </c>
      <c r="O45" s="34">
        <f>N45/N7</f>
        <v>0.58620689655172409</v>
      </c>
    </row>
    <row r="46" spans="1:37" x14ac:dyDescent="0.2">
      <c r="A46" s="31" t="s">
        <v>13</v>
      </c>
      <c r="B46" s="8">
        <v>1</v>
      </c>
      <c r="C46" s="8">
        <v>3</v>
      </c>
      <c r="D46" s="8">
        <v>3</v>
      </c>
      <c r="E46" s="8">
        <v>0</v>
      </c>
      <c r="F46" s="8">
        <v>1</v>
      </c>
      <c r="G46" s="8">
        <v>1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f t="shared" ref="N46:N50" si="9">SUM(B46:M46)</f>
        <v>10</v>
      </c>
      <c r="O46" s="34">
        <f>N46/N7</f>
        <v>0.34482758620689657</v>
      </c>
    </row>
    <row r="47" spans="1:37" x14ac:dyDescent="0.2">
      <c r="A47" s="31" t="s">
        <v>37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f t="shared" si="9"/>
        <v>0</v>
      </c>
      <c r="O47" s="34">
        <f>N47/N7</f>
        <v>0</v>
      </c>
    </row>
    <row r="48" spans="1:37" x14ac:dyDescent="0.2">
      <c r="A48" s="31" t="s">
        <v>14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</v>
      </c>
      <c r="J48" s="8">
        <v>0</v>
      </c>
      <c r="K48" s="8">
        <v>0</v>
      </c>
      <c r="L48" s="8">
        <v>0</v>
      </c>
      <c r="M48" s="8">
        <v>0</v>
      </c>
      <c r="N48" s="8">
        <f t="shared" si="9"/>
        <v>1</v>
      </c>
      <c r="O48" s="34">
        <f>N48/N7</f>
        <v>3.4482758620689655E-2</v>
      </c>
    </row>
    <row r="49" spans="1:15" x14ac:dyDescent="0.2">
      <c r="A49" s="31" t="s">
        <v>36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1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f t="shared" si="9"/>
        <v>1</v>
      </c>
      <c r="O49" s="34">
        <f>N49/N7</f>
        <v>3.4482758620689655E-2</v>
      </c>
    </row>
    <row r="50" spans="1:15" x14ac:dyDescent="0.2">
      <c r="A50" s="31" t="s">
        <v>25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f t="shared" si="9"/>
        <v>0</v>
      </c>
      <c r="O50" s="34">
        <f>N50/N7</f>
        <v>0</v>
      </c>
    </row>
    <row r="51" spans="1:15" x14ac:dyDescent="0.2">
      <c r="A51" s="31" t="s">
        <v>12</v>
      </c>
      <c r="B51" s="8">
        <f t="shared" ref="B51" si="10">SUM(B45:B50)</f>
        <v>2</v>
      </c>
      <c r="C51" s="8">
        <f t="shared" ref="C51:I51" si="11">SUM(C45:C50)</f>
        <v>10</v>
      </c>
      <c r="D51" s="8">
        <f>SUM(D45:D50)</f>
        <v>5</v>
      </c>
      <c r="E51" s="8">
        <f t="shared" si="11"/>
        <v>1</v>
      </c>
      <c r="F51" s="8">
        <f t="shared" si="11"/>
        <v>1</v>
      </c>
      <c r="G51" s="8">
        <f t="shared" si="11"/>
        <v>5</v>
      </c>
      <c r="H51" s="8">
        <f t="shared" si="11"/>
        <v>0</v>
      </c>
      <c r="I51" s="8">
        <f t="shared" si="11"/>
        <v>3</v>
      </c>
      <c r="J51" s="8">
        <f>SUM(J43:J50)</f>
        <v>0</v>
      </c>
      <c r="K51" s="8">
        <v>0</v>
      </c>
      <c r="L51" s="8">
        <v>0</v>
      </c>
      <c r="M51" s="8">
        <f>SUM(M43:M50)</f>
        <v>2</v>
      </c>
      <c r="N51" s="8">
        <f>SUM(N45:N50)</f>
        <v>29</v>
      </c>
      <c r="O51" s="5">
        <f>N51/N7</f>
        <v>1</v>
      </c>
    </row>
    <row r="52" spans="1:15" x14ac:dyDescent="0.2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109" t="s">
        <v>24</v>
      </c>
      <c r="O52" s="109"/>
    </row>
    <row r="53" spans="1:15" ht="13.5" customHeight="1" x14ac:dyDescent="0.2">
      <c r="A53" s="124" t="s">
        <v>20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 t="s">
        <v>22</v>
      </c>
      <c r="N53" s="124"/>
      <c r="O53" s="124"/>
    </row>
    <row r="54" spans="1:15" ht="13.5" customHeight="1" x14ac:dyDescent="0.2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80"/>
      <c r="N54" s="81"/>
      <c r="O54" s="82"/>
    </row>
    <row r="55" spans="1:15" ht="13.5" customHeight="1" x14ac:dyDescent="0.2">
      <c r="A55" s="103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5"/>
      <c r="M55" s="83"/>
      <c r="N55" s="84"/>
      <c r="O55" s="85"/>
    </row>
    <row r="56" spans="1:15" ht="13.5" customHeight="1" x14ac:dyDescent="0.2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5"/>
      <c r="M56" s="83"/>
      <c r="N56" s="84"/>
      <c r="O56" s="85"/>
    </row>
    <row r="57" spans="1:15" ht="13.5" customHeight="1" x14ac:dyDescent="0.2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5"/>
      <c r="M57" s="83"/>
      <c r="N57" s="84"/>
      <c r="O57" s="85"/>
    </row>
    <row r="58" spans="1:15" ht="13.5" customHeight="1" x14ac:dyDescent="0.2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106"/>
      <c r="N58" s="107"/>
      <c r="O58" s="108"/>
    </row>
    <row r="59" spans="1:15" ht="13.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28"/>
      <c r="N59" s="28"/>
      <c r="O59" s="28"/>
    </row>
    <row r="60" spans="1:15" x14ac:dyDescent="0.2">
      <c r="A60" s="1" t="s">
        <v>42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3"/>
      <c r="B61" s="30" t="s">
        <v>0</v>
      </c>
      <c r="C61" s="30" t="s">
        <v>1</v>
      </c>
      <c r="D61" s="30" t="s">
        <v>2</v>
      </c>
      <c r="E61" s="30" t="s">
        <v>3</v>
      </c>
      <c r="F61" s="30" t="s">
        <v>4</v>
      </c>
      <c r="G61" s="30" t="s">
        <v>5</v>
      </c>
      <c r="H61" s="30" t="s">
        <v>6</v>
      </c>
      <c r="I61" s="30" t="s">
        <v>7</v>
      </c>
      <c r="J61" s="30" t="s">
        <v>8</v>
      </c>
      <c r="K61" s="30" t="s">
        <v>9</v>
      </c>
      <c r="L61" s="30" t="s">
        <v>10</v>
      </c>
      <c r="M61" s="30" t="s">
        <v>11</v>
      </c>
      <c r="N61" s="4" t="s">
        <v>12</v>
      </c>
      <c r="O61" s="4" t="s">
        <v>21</v>
      </c>
    </row>
    <row r="62" spans="1:15" x14ac:dyDescent="0.2">
      <c r="A62" s="31" t="s">
        <v>26</v>
      </c>
      <c r="B62" s="8">
        <v>0</v>
      </c>
      <c r="C62" s="8">
        <v>3</v>
      </c>
      <c r="D62" s="8">
        <v>1</v>
      </c>
      <c r="E62" s="8">
        <v>1</v>
      </c>
      <c r="F62" s="8">
        <v>0</v>
      </c>
      <c r="G62" s="8">
        <v>1</v>
      </c>
      <c r="H62" s="8">
        <v>0</v>
      </c>
      <c r="I62" s="8">
        <v>1</v>
      </c>
      <c r="J62" s="8">
        <v>0</v>
      </c>
      <c r="K62" s="8">
        <v>0</v>
      </c>
      <c r="L62" s="8">
        <v>0</v>
      </c>
      <c r="M62" s="8">
        <v>1</v>
      </c>
      <c r="N62" s="8">
        <f t="shared" ref="N62:N67" si="12">SUM(B62:M62)</f>
        <v>8</v>
      </c>
      <c r="O62" s="34">
        <f>N62/N7</f>
        <v>0.27586206896551724</v>
      </c>
    </row>
    <row r="63" spans="1:15" x14ac:dyDescent="0.2">
      <c r="A63" s="31" t="s">
        <v>13</v>
      </c>
      <c r="B63" s="8">
        <v>2</v>
      </c>
      <c r="C63" s="8">
        <v>1</v>
      </c>
      <c r="D63" s="8">
        <v>0</v>
      </c>
      <c r="E63" s="8">
        <v>0</v>
      </c>
      <c r="F63" s="8">
        <v>0</v>
      </c>
      <c r="G63" s="8">
        <v>1</v>
      </c>
      <c r="H63" s="8">
        <v>0</v>
      </c>
      <c r="I63" s="8">
        <v>1</v>
      </c>
      <c r="J63" s="8">
        <v>0</v>
      </c>
      <c r="K63" s="8">
        <v>0</v>
      </c>
      <c r="L63" s="8">
        <v>0</v>
      </c>
      <c r="M63" s="8">
        <v>1</v>
      </c>
      <c r="N63" s="8">
        <f t="shared" si="12"/>
        <v>6</v>
      </c>
      <c r="O63" s="34">
        <f>N63/N7</f>
        <v>0.20689655172413793</v>
      </c>
    </row>
    <row r="64" spans="1:15" x14ac:dyDescent="0.2">
      <c r="A64" s="31" t="s">
        <v>37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f t="shared" si="12"/>
        <v>0</v>
      </c>
      <c r="O64" s="34">
        <f>N64/N7</f>
        <v>0</v>
      </c>
    </row>
    <row r="65" spans="1:15" x14ac:dyDescent="0.2">
      <c r="A65" s="31" t="s">
        <v>14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f t="shared" si="12"/>
        <v>0</v>
      </c>
      <c r="O65" s="34">
        <f>N65/N7</f>
        <v>0</v>
      </c>
    </row>
    <row r="66" spans="1:15" x14ac:dyDescent="0.2">
      <c r="A66" s="31" t="s">
        <v>36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1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f t="shared" si="12"/>
        <v>1</v>
      </c>
      <c r="O66" s="34">
        <f>N66/N7</f>
        <v>3.4482758620689655E-2</v>
      </c>
    </row>
    <row r="67" spans="1:15" x14ac:dyDescent="0.2">
      <c r="A67" s="31" t="s">
        <v>25</v>
      </c>
      <c r="B67" s="8">
        <v>0</v>
      </c>
      <c r="C67" s="8">
        <v>6</v>
      </c>
      <c r="D67" s="8">
        <v>4</v>
      </c>
      <c r="E67" s="8">
        <v>0</v>
      </c>
      <c r="F67" s="8">
        <v>1</v>
      </c>
      <c r="G67" s="8">
        <v>2</v>
      </c>
      <c r="H67" s="8">
        <v>0</v>
      </c>
      <c r="I67" s="8">
        <v>1</v>
      </c>
      <c r="J67" s="8">
        <v>0</v>
      </c>
      <c r="K67" s="8">
        <v>0</v>
      </c>
      <c r="L67" s="8">
        <v>0</v>
      </c>
      <c r="M67" s="8">
        <v>0</v>
      </c>
      <c r="N67" s="8">
        <f t="shared" si="12"/>
        <v>14</v>
      </c>
      <c r="O67" s="34">
        <f>N67/N7</f>
        <v>0.48275862068965519</v>
      </c>
    </row>
    <row r="68" spans="1:15" x14ac:dyDescent="0.2">
      <c r="A68" s="31" t="s">
        <v>12</v>
      </c>
      <c r="B68" s="8">
        <f t="shared" ref="B68" si="13">SUM(B62:B67)</f>
        <v>2</v>
      </c>
      <c r="C68" s="8">
        <f t="shared" ref="C68:I68" si="14">SUM(C62:C67)</f>
        <v>10</v>
      </c>
      <c r="D68" s="8">
        <f t="shared" si="14"/>
        <v>5</v>
      </c>
      <c r="E68" s="8">
        <f t="shared" si="14"/>
        <v>1</v>
      </c>
      <c r="F68" s="8">
        <f t="shared" si="14"/>
        <v>1</v>
      </c>
      <c r="G68" s="8">
        <f t="shared" si="14"/>
        <v>5</v>
      </c>
      <c r="H68" s="8">
        <f t="shared" si="14"/>
        <v>0</v>
      </c>
      <c r="I68" s="8">
        <f t="shared" si="14"/>
        <v>3</v>
      </c>
      <c r="J68" s="8">
        <f t="shared" ref="J68" si="15">SUM(J60:J67)</f>
        <v>0</v>
      </c>
      <c r="K68" s="8">
        <v>0</v>
      </c>
      <c r="L68" s="8">
        <v>0</v>
      </c>
      <c r="M68" s="8">
        <f t="shared" ref="M68" si="16">SUM(M60:M67)</f>
        <v>2</v>
      </c>
      <c r="N68" s="8">
        <f>SUM(B68:M68)</f>
        <v>29</v>
      </c>
      <c r="O68" s="5">
        <f>SUM(O62:O67)</f>
        <v>1</v>
      </c>
    </row>
    <row r="69" spans="1:15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109" t="s">
        <v>24</v>
      </c>
      <c r="O69" s="109"/>
    </row>
    <row r="70" spans="1:15" ht="13.5" customHeight="1" x14ac:dyDescent="0.2">
      <c r="A70" s="125" t="s">
        <v>20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 t="s">
        <v>22</v>
      </c>
      <c r="N70" s="125"/>
      <c r="O70" s="125"/>
    </row>
    <row r="71" spans="1:15" ht="13.5" customHeight="1" x14ac:dyDescent="0.2">
      <c r="A71" s="70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2"/>
      <c r="M71" s="65"/>
      <c r="N71" s="66"/>
      <c r="O71" s="22"/>
    </row>
    <row r="72" spans="1:15" ht="13.5" customHeight="1" x14ac:dyDescent="0.2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8"/>
      <c r="M72" s="69"/>
      <c r="N72" s="11"/>
      <c r="O72" s="23"/>
    </row>
    <row r="73" spans="1:15" ht="13.5" customHeight="1" x14ac:dyDescent="0.2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8"/>
      <c r="M73" s="106"/>
      <c r="N73" s="107"/>
      <c r="O73" s="108"/>
    </row>
    <row r="74" spans="1:15" ht="13.5" customHeight="1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1:15" x14ac:dyDescent="0.2">
      <c r="A75" s="1" t="s">
        <v>43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3"/>
      <c r="B76" s="30" t="s">
        <v>0</v>
      </c>
      <c r="C76" s="30" t="s">
        <v>1</v>
      </c>
      <c r="D76" s="30" t="s">
        <v>2</v>
      </c>
      <c r="E76" s="30" t="s">
        <v>3</v>
      </c>
      <c r="F76" s="30" t="s">
        <v>4</v>
      </c>
      <c r="G76" s="30" t="s">
        <v>5</v>
      </c>
      <c r="H76" s="30" t="s">
        <v>6</v>
      </c>
      <c r="I76" s="30" t="s">
        <v>7</v>
      </c>
      <c r="J76" s="30" t="s">
        <v>8</v>
      </c>
      <c r="K76" s="30" t="s">
        <v>9</v>
      </c>
      <c r="L76" s="30" t="s">
        <v>10</v>
      </c>
      <c r="M76" s="30" t="s">
        <v>11</v>
      </c>
      <c r="N76" s="4" t="s">
        <v>12</v>
      </c>
      <c r="O76" s="4" t="s">
        <v>21</v>
      </c>
    </row>
    <row r="77" spans="1:15" x14ac:dyDescent="0.2">
      <c r="A77" s="31" t="s">
        <v>26</v>
      </c>
      <c r="B77" s="8">
        <v>0</v>
      </c>
      <c r="C77" s="8">
        <v>6</v>
      </c>
      <c r="D77" s="8">
        <v>2</v>
      </c>
      <c r="E77" s="8">
        <v>1</v>
      </c>
      <c r="F77" s="8">
        <v>0</v>
      </c>
      <c r="G77" s="8">
        <v>3</v>
      </c>
      <c r="H77" s="8">
        <v>0</v>
      </c>
      <c r="I77" s="8">
        <v>2</v>
      </c>
      <c r="J77" s="8">
        <v>0</v>
      </c>
      <c r="K77" s="8">
        <v>0</v>
      </c>
      <c r="L77" s="8">
        <v>0</v>
      </c>
      <c r="M77" s="8">
        <v>1</v>
      </c>
      <c r="N77" s="8">
        <f>SUM(B77:M77)</f>
        <v>15</v>
      </c>
      <c r="O77" s="34">
        <f>N77/N7</f>
        <v>0.51724137931034486</v>
      </c>
    </row>
    <row r="78" spans="1:15" x14ac:dyDescent="0.2">
      <c r="A78" s="31" t="s">
        <v>13</v>
      </c>
      <c r="B78" s="8">
        <v>2</v>
      </c>
      <c r="C78" s="8">
        <v>2</v>
      </c>
      <c r="D78" s="8">
        <v>3</v>
      </c>
      <c r="E78" s="8">
        <v>0</v>
      </c>
      <c r="F78" s="8">
        <v>1</v>
      </c>
      <c r="G78" s="8">
        <v>2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f>SUM(B78:M78)</f>
        <v>11</v>
      </c>
      <c r="O78" s="34">
        <f>N78/N7</f>
        <v>0.37931034482758619</v>
      </c>
    </row>
    <row r="79" spans="1:15" x14ac:dyDescent="0.2">
      <c r="A79" s="31" t="s">
        <v>37</v>
      </c>
      <c r="B79" s="8">
        <v>0</v>
      </c>
      <c r="C79" s="8">
        <v>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f t="shared" ref="N79" si="17">SUM(B79:M79)</f>
        <v>2</v>
      </c>
      <c r="O79" s="34">
        <f>N79/N7</f>
        <v>6.8965517241379309E-2</v>
      </c>
    </row>
    <row r="80" spans="1:15" x14ac:dyDescent="0.2">
      <c r="A80" s="31" t="s">
        <v>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54">
        <v>1</v>
      </c>
      <c r="J80" s="8">
        <v>0</v>
      </c>
      <c r="K80" s="8">
        <v>0</v>
      </c>
      <c r="L80" s="8">
        <v>0</v>
      </c>
      <c r="M80" s="8">
        <v>0</v>
      </c>
      <c r="N80" s="8">
        <f>SUM(B80:M80)</f>
        <v>1</v>
      </c>
      <c r="O80" s="34">
        <f>N80/N7</f>
        <v>3.4482758620689655E-2</v>
      </c>
    </row>
    <row r="81" spans="1:15" x14ac:dyDescent="0.2">
      <c r="A81" s="31" t="s">
        <v>36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f>SUM(B81:M81)</f>
        <v>0</v>
      </c>
      <c r="O81" s="34">
        <f>N81/N7</f>
        <v>0</v>
      </c>
    </row>
    <row r="82" spans="1:15" x14ac:dyDescent="0.2">
      <c r="A82" s="31" t="s">
        <v>25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f>SUM(B82:M82)</f>
        <v>0</v>
      </c>
      <c r="O82" s="34">
        <f>N82/N7</f>
        <v>0</v>
      </c>
    </row>
    <row r="83" spans="1:15" x14ac:dyDescent="0.2">
      <c r="A83" s="31" t="s">
        <v>12</v>
      </c>
      <c r="B83" s="8">
        <f t="shared" ref="B83" si="18">SUM(B77:B82)</f>
        <v>2</v>
      </c>
      <c r="C83" s="8">
        <f t="shared" ref="C83:I83" si="19">SUM(C77:C82)</f>
        <v>10</v>
      </c>
      <c r="D83" s="8">
        <f t="shared" si="19"/>
        <v>5</v>
      </c>
      <c r="E83" s="8">
        <f t="shared" si="19"/>
        <v>1</v>
      </c>
      <c r="F83" s="8">
        <f t="shared" si="19"/>
        <v>1</v>
      </c>
      <c r="G83" s="8">
        <f t="shared" si="19"/>
        <v>5</v>
      </c>
      <c r="H83" s="8">
        <f t="shared" si="19"/>
        <v>0</v>
      </c>
      <c r="I83" s="8">
        <f t="shared" si="19"/>
        <v>3</v>
      </c>
      <c r="J83" s="8">
        <f t="shared" ref="J83" si="20">SUM(J75:J82)</f>
        <v>0</v>
      </c>
      <c r="K83" s="8">
        <v>0</v>
      </c>
      <c r="L83" s="8">
        <v>0</v>
      </c>
      <c r="M83" s="8">
        <f t="shared" ref="M83" si="21">SUM(M75:M82)</f>
        <v>2</v>
      </c>
      <c r="N83" s="8">
        <f>SUM(N77:N82)</f>
        <v>29</v>
      </c>
      <c r="O83" s="5">
        <f>SUM(O77:O82)</f>
        <v>1</v>
      </c>
    </row>
    <row r="84" spans="1:15" x14ac:dyDescent="0.2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09" t="s">
        <v>24</v>
      </c>
      <c r="O84" s="109"/>
    </row>
    <row r="85" spans="1:15" ht="13.5" customHeight="1" x14ac:dyDescent="0.2">
      <c r="A85" s="124" t="s">
        <v>20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 t="s">
        <v>22</v>
      </c>
      <c r="N85" s="124"/>
      <c r="O85" s="124"/>
    </row>
    <row r="86" spans="1:15" ht="13.5" customHeight="1" x14ac:dyDescent="0.2">
      <c r="A86" s="70" t="s">
        <v>51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2"/>
      <c r="M86" s="116"/>
      <c r="N86" s="116"/>
      <c r="O86" s="117"/>
    </row>
    <row r="87" spans="1:15" ht="13.5" customHeight="1" x14ac:dyDescent="0.2">
      <c r="A87" s="16"/>
      <c r="G87" s="17"/>
      <c r="L87" s="55"/>
      <c r="M87" s="118"/>
      <c r="N87" s="119"/>
      <c r="O87" s="120"/>
    </row>
    <row r="88" spans="1:15" ht="13.5" customHeight="1" x14ac:dyDescent="0.2">
      <c r="A88" s="56"/>
      <c r="L88" s="55"/>
      <c r="M88" s="118"/>
      <c r="N88" s="119"/>
      <c r="O88" s="120"/>
    </row>
    <row r="89" spans="1:15" ht="13.5" customHeight="1" x14ac:dyDescent="0.2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9"/>
      <c r="M89" s="121"/>
      <c r="N89" s="122"/>
      <c r="O89" s="123"/>
    </row>
    <row r="90" spans="1:15" ht="13.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28"/>
      <c r="N90" s="28"/>
      <c r="O90" s="28"/>
    </row>
    <row r="91" spans="1:15" x14ac:dyDescent="0.2">
      <c r="A91" s="1" t="s">
        <v>34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3"/>
      <c r="B92" s="30" t="s">
        <v>0</v>
      </c>
      <c r="C92" s="30" t="s">
        <v>1</v>
      </c>
      <c r="D92" s="30" t="s">
        <v>2</v>
      </c>
      <c r="E92" s="30" t="s">
        <v>3</v>
      </c>
      <c r="F92" s="30" t="s">
        <v>4</v>
      </c>
      <c r="G92" s="30" t="s">
        <v>5</v>
      </c>
      <c r="H92" s="30" t="s">
        <v>6</v>
      </c>
      <c r="I92" s="30" t="s">
        <v>7</v>
      </c>
      <c r="J92" s="30" t="s">
        <v>8</v>
      </c>
      <c r="K92" s="30" t="s">
        <v>9</v>
      </c>
      <c r="L92" s="30" t="s">
        <v>10</v>
      </c>
      <c r="M92" s="30" t="s">
        <v>11</v>
      </c>
      <c r="N92" s="4" t="s">
        <v>12</v>
      </c>
      <c r="O92" s="4" t="s">
        <v>21</v>
      </c>
    </row>
    <row r="93" spans="1:15" x14ac:dyDescent="0.2">
      <c r="A93" s="31" t="s">
        <v>26</v>
      </c>
      <c r="B93" s="8">
        <v>0</v>
      </c>
      <c r="C93" s="8">
        <v>5</v>
      </c>
      <c r="D93" s="8">
        <v>2</v>
      </c>
      <c r="E93" s="8">
        <v>1</v>
      </c>
      <c r="F93" s="8">
        <v>0</v>
      </c>
      <c r="G93" s="8">
        <v>2</v>
      </c>
      <c r="H93" s="8">
        <v>0</v>
      </c>
      <c r="I93" s="8">
        <v>1</v>
      </c>
      <c r="J93" s="8">
        <v>0</v>
      </c>
      <c r="K93" s="8">
        <v>0</v>
      </c>
      <c r="L93" s="8">
        <v>0</v>
      </c>
      <c r="M93" s="8">
        <v>0</v>
      </c>
      <c r="N93" s="8">
        <f>SUM(B93:M93)</f>
        <v>11</v>
      </c>
      <c r="O93" s="34">
        <f>N93/N7</f>
        <v>0.37931034482758619</v>
      </c>
    </row>
    <row r="94" spans="1:15" x14ac:dyDescent="0.2">
      <c r="A94" s="31" t="s">
        <v>13</v>
      </c>
      <c r="B94" s="8">
        <v>2</v>
      </c>
      <c r="C94" s="8">
        <v>1</v>
      </c>
      <c r="D94" s="8">
        <v>2</v>
      </c>
      <c r="E94" s="8">
        <v>0</v>
      </c>
      <c r="F94" s="8">
        <v>1</v>
      </c>
      <c r="G94" s="8">
        <v>1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2</v>
      </c>
      <c r="N94" s="8">
        <f>SUM(B94:M94)</f>
        <v>9</v>
      </c>
      <c r="O94" s="34">
        <f>N94/N7</f>
        <v>0.31034482758620691</v>
      </c>
    </row>
    <row r="95" spans="1:15" x14ac:dyDescent="0.2">
      <c r="A95" s="31" t="s">
        <v>37</v>
      </c>
      <c r="B95" s="8">
        <v>0</v>
      </c>
      <c r="C95" s="8">
        <v>3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1</v>
      </c>
      <c r="J95" s="8">
        <v>0</v>
      </c>
      <c r="K95" s="8">
        <v>0</v>
      </c>
      <c r="L95" s="8">
        <v>0</v>
      </c>
      <c r="M95" s="8">
        <v>0</v>
      </c>
      <c r="N95" s="8">
        <f t="shared" ref="N95:N97" si="22">SUM(B95:M95)</f>
        <v>4</v>
      </c>
      <c r="O95" s="34">
        <f>N95/N7</f>
        <v>0.13793103448275862</v>
      </c>
    </row>
    <row r="96" spans="1:15" x14ac:dyDescent="0.2">
      <c r="A96" s="31" t="s">
        <v>14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1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f t="shared" si="22"/>
        <v>1</v>
      </c>
      <c r="O96" s="34">
        <f>N96/N7</f>
        <v>3.4482758620689655E-2</v>
      </c>
    </row>
    <row r="97" spans="1:15" x14ac:dyDescent="0.2">
      <c r="A97" s="31" t="s">
        <v>36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f t="shared" si="22"/>
        <v>0</v>
      </c>
      <c r="O97" s="34">
        <f>N97/N7</f>
        <v>0</v>
      </c>
    </row>
    <row r="98" spans="1:15" x14ac:dyDescent="0.2">
      <c r="A98" s="31" t="s">
        <v>25</v>
      </c>
      <c r="B98" s="8">
        <v>0</v>
      </c>
      <c r="C98" s="8">
        <v>1</v>
      </c>
      <c r="D98" s="8">
        <v>1</v>
      </c>
      <c r="E98" s="8">
        <v>0</v>
      </c>
      <c r="F98" s="8">
        <v>0</v>
      </c>
      <c r="G98" s="8">
        <v>1</v>
      </c>
      <c r="H98" s="8">
        <v>0</v>
      </c>
      <c r="I98" s="8">
        <v>1</v>
      </c>
      <c r="J98" s="8">
        <v>0</v>
      </c>
      <c r="K98" s="8">
        <v>0</v>
      </c>
      <c r="L98" s="8">
        <v>0</v>
      </c>
      <c r="M98" s="8">
        <v>0</v>
      </c>
      <c r="N98" s="8">
        <f>SUM(B98:M98)</f>
        <v>4</v>
      </c>
      <c r="O98" s="34">
        <f>N98/N7</f>
        <v>0.13793103448275862</v>
      </c>
    </row>
    <row r="99" spans="1:15" x14ac:dyDescent="0.2">
      <c r="A99" s="31" t="s">
        <v>12</v>
      </c>
      <c r="B99" s="8">
        <f t="shared" ref="B99:I99" si="23">SUM(B93:B98)</f>
        <v>2</v>
      </c>
      <c r="C99" s="8">
        <f t="shared" si="23"/>
        <v>10</v>
      </c>
      <c r="D99" s="8">
        <f t="shared" si="23"/>
        <v>5</v>
      </c>
      <c r="E99" s="8">
        <f t="shared" si="23"/>
        <v>1</v>
      </c>
      <c r="F99" s="8">
        <f t="shared" si="23"/>
        <v>1</v>
      </c>
      <c r="G99" s="8">
        <f t="shared" si="23"/>
        <v>5</v>
      </c>
      <c r="H99" s="8">
        <f t="shared" si="23"/>
        <v>0</v>
      </c>
      <c r="I99" s="8">
        <f t="shared" si="23"/>
        <v>3</v>
      </c>
      <c r="J99" s="8">
        <f t="shared" ref="J99" si="24">SUM(J91:J98)</f>
        <v>0</v>
      </c>
      <c r="K99" s="8">
        <v>0</v>
      </c>
      <c r="L99" s="8">
        <v>0</v>
      </c>
      <c r="M99" s="8">
        <f t="shared" ref="M99" si="25">SUM(M91:M98)</f>
        <v>2</v>
      </c>
      <c r="N99" s="8">
        <f>SUM(N93:N98)</f>
        <v>29</v>
      </c>
      <c r="O99" s="5">
        <f>SUM(O93:O98)</f>
        <v>1</v>
      </c>
    </row>
    <row r="100" spans="1:15" x14ac:dyDescent="0.2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09" t="s">
        <v>24</v>
      </c>
      <c r="O100" s="109"/>
    </row>
    <row r="101" spans="1:15" ht="13.5" customHeight="1" x14ac:dyDescent="0.2">
      <c r="A101" s="124" t="s">
        <v>20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 t="s">
        <v>22</v>
      </c>
      <c r="N101" s="124"/>
      <c r="O101" s="124"/>
    </row>
    <row r="102" spans="1:15" ht="13.5" customHeight="1" x14ac:dyDescent="0.2">
      <c r="A102" s="70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2"/>
      <c r="M102" s="80"/>
      <c r="N102" s="81"/>
      <c r="O102" s="82"/>
    </row>
    <row r="103" spans="1:15" ht="13.5" customHeight="1" x14ac:dyDescent="0.2">
      <c r="A103" s="103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5"/>
      <c r="M103" s="83"/>
      <c r="N103" s="84"/>
      <c r="O103" s="85"/>
    </row>
    <row r="104" spans="1:15" ht="13.5" customHeight="1" x14ac:dyDescent="0.2">
      <c r="A104" s="103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5"/>
      <c r="M104" s="51"/>
      <c r="N104" s="52"/>
      <c r="O104" s="53"/>
    </row>
    <row r="105" spans="1:15" ht="13.5" customHeight="1" x14ac:dyDescent="0.2">
      <c r="A105" s="106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8"/>
      <c r="M105" s="38"/>
      <c r="N105" s="38"/>
      <c r="O105" s="39"/>
    </row>
    <row r="106" spans="1:15" ht="13.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36"/>
      <c r="N106" s="36"/>
      <c r="O106" s="36"/>
    </row>
    <row r="107" spans="1:15" ht="13.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36"/>
      <c r="N107" s="36"/>
      <c r="O107" s="36"/>
    </row>
    <row r="108" spans="1:15" ht="13.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1:15" x14ac:dyDescent="0.2">
      <c r="A109" s="1" t="s">
        <v>44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3"/>
      <c r="B110" s="30" t="s">
        <v>0</v>
      </c>
      <c r="C110" s="30" t="s">
        <v>1</v>
      </c>
      <c r="D110" s="30" t="s">
        <v>2</v>
      </c>
      <c r="E110" s="30" t="s">
        <v>3</v>
      </c>
      <c r="F110" s="30" t="s">
        <v>4</v>
      </c>
      <c r="G110" s="30" t="s">
        <v>5</v>
      </c>
      <c r="H110" s="30" t="s">
        <v>6</v>
      </c>
      <c r="I110" s="30" t="s">
        <v>7</v>
      </c>
      <c r="J110" s="30" t="s">
        <v>8</v>
      </c>
      <c r="K110" s="30" t="s">
        <v>9</v>
      </c>
      <c r="L110" s="30" t="s">
        <v>10</v>
      </c>
      <c r="M110" s="30" t="s">
        <v>11</v>
      </c>
      <c r="N110" s="4" t="s">
        <v>12</v>
      </c>
      <c r="O110" s="4" t="s">
        <v>21</v>
      </c>
    </row>
    <row r="111" spans="1:15" x14ac:dyDescent="0.2">
      <c r="A111" s="31" t="s">
        <v>26</v>
      </c>
      <c r="B111" s="8">
        <v>0</v>
      </c>
      <c r="C111" s="8">
        <v>8</v>
      </c>
      <c r="D111" s="8">
        <v>3</v>
      </c>
      <c r="E111" s="8">
        <v>1</v>
      </c>
      <c r="F111" s="8">
        <v>0</v>
      </c>
      <c r="G111" s="8">
        <v>2</v>
      </c>
      <c r="H111" s="8">
        <v>0</v>
      </c>
      <c r="I111" s="8">
        <v>2</v>
      </c>
      <c r="J111" s="8">
        <v>0</v>
      </c>
      <c r="K111" s="8">
        <v>0</v>
      </c>
      <c r="L111" s="8">
        <v>0</v>
      </c>
      <c r="M111" s="8">
        <v>2</v>
      </c>
      <c r="N111" s="8">
        <f>SUM(B111:M111)</f>
        <v>18</v>
      </c>
      <c r="O111" s="34">
        <f>N111/N7</f>
        <v>0.62068965517241381</v>
      </c>
    </row>
    <row r="112" spans="1:15" x14ac:dyDescent="0.2">
      <c r="A112" s="31" t="s">
        <v>13</v>
      </c>
      <c r="B112" s="8">
        <v>2</v>
      </c>
      <c r="C112" s="8">
        <v>1</v>
      </c>
      <c r="D112" s="8">
        <v>1</v>
      </c>
      <c r="E112" s="8">
        <v>0</v>
      </c>
      <c r="F112" s="8">
        <v>1</v>
      </c>
      <c r="G112" s="8">
        <v>1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f>SUM(B112:M112)</f>
        <v>6</v>
      </c>
      <c r="O112" s="34">
        <f>N112/N7</f>
        <v>0.20689655172413793</v>
      </c>
    </row>
    <row r="113" spans="1:15" x14ac:dyDescent="0.2">
      <c r="A113" s="31" t="s">
        <v>37</v>
      </c>
      <c r="B113" s="8">
        <v>0</v>
      </c>
      <c r="C113" s="8">
        <v>1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f t="shared" ref="N113" si="26">SUM(B113:M113)</f>
        <v>1</v>
      </c>
      <c r="O113" s="34">
        <f>N113/N7</f>
        <v>3.4482758620689655E-2</v>
      </c>
    </row>
    <row r="114" spans="1:15" x14ac:dyDescent="0.2">
      <c r="A114" s="31" t="s">
        <v>14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f>SUM(B114:M114)</f>
        <v>0</v>
      </c>
      <c r="O114" s="34">
        <f>N114/N7</f>
        <v>0</v>
      </c>
    </row>
    <row r="115" spans="1:15" x14ac:dyDescent="0.2">
      <c r="A115" s="31" t="s">
        <v>36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f>SUM(B115:M115)</f>
        <v>0</v>
      </c>
      <c r="O115" s="34">
        <f>N115/N7</f>
        <v>0</v>
      </c>
    </row>
    <row r="116" spans="1:15" x14ac:dyDescent="0.2">
      <c r="A116" s="31" t="s">
        <v>25</v>
      </c>
      <c r="B116" s="8">
        <v>0</v>
      </c>
      <c r="C116" s="8">
        <v>0</v>
      </c>
      <c r="D116" s="8">
        <v>1</v>
      </c>
      <c r="E116" s="8">
        <v>0</v>
      </c>
      <c r="F116" s="8">
        <v>0</v>
      </c>
      <c r="G116" s="8">
        <v>2</v>
      </c>
      <c r="H116" s="8">
        <v>0</v>
      </c>
      <c r="I116" s="8">
        <v>1</v>
      </c>
      <c r="J116" s="8">
        <v>0</v>
      </c>
      <c r="K116" s="8">
        <v>0</v>
      </c>
      <c r="L116" s="8">
        <v>0</v>
      </c>
      <c r="M116" s="8">
        <v>0</v>
      </c>
      <c r="N116" s="8">
        <f>SUM(B116:M116)</f>
        <v>4</v>
      </c>
      <c r="O116" s="34">
        <f>N116/N7</f>
        <v>0.13793103448275862</v>
      </c>
    </row>
    <row r="117" spans="1:15" x14ac:dyDescent="0.2">
      <c r="A117" s="31" t="s">
        <v>12</v>
      </c>
      <c r="B117" s="8">
        <f t="shared" ref="B117:M117" si="27">SUM(B111:B116)</f>
        <v>2</v>
      </c>
      <c r="C117" s="8">
        <f t="shared" si="27"/>
        <v>10</v>
      </c>
      <c r="D117" s="8">
        <f t="shared" si="27"/>
        <v>5</v>
      </c>
      <c r="E117" s="8">
        <f t="shared" si="27"/>
        <v>1</v>
      </c>
      <c r="F117" s="8">
        <f t="shared" si="27"/>
        <v>1</v>
      </c>
      <c r="G117" s="8">
        <f t="shared" si="27"/>
        <v>5</v>
      </c>
      <c r="H117" s="8">
        <f t="shared" si="27"/>
        <v>0</v>
      </c>
      <c r="I117" s="8">
        <f t="shared" si="27"/>
        <v>3</v>
      </c>
      <c r="J117" s="8">
        <f t="shared" si="27"/>
        <v>0</v>
      </c>
      <c r="K117" s="8">
        <f t="shared" si="27"/>
        <v>0</v>
      </c>
      <c r="L117" s="8">
        <f t="shared" si="27"/>
        <v>0</v>
      </c>
      <c r="M117" s="8">
        <f t="shared" si="27"/>
        <v>2</v>
      </c>
      <c r="N117" s="8">
        <f>SUM(N111:N116)</f>
        <v>29</v>
      </c>
      <c r="O117" s="5">
        <f>SUM(O111:O116)</f>
        <v>1</v>
      </c>
    </row>
    <row r="118" spans="1:15" x14ac:dyDescent="0.2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09" t="s">
        <v>24</v>
      </c>
      <c r="O118" s="109"/>
    </row>
    <row r="119" spans="1:15" ht="13.5" customHeight="1" x14ac:dyDescent="0.2">
      <c r="A119" s="77" t="s">
        <v>20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7" t="s">
        <v>22</v>
      </c>
      <c r="N119" s="78"/>
      <c r="O119" s="79"/>
    </row>
    <row r="120" spans="1:15" ht="13.5" customHeight="1" x14ac:dyDescent="0.2">
      <c r="A120" s="110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2"/>
      <c r="M120" s="19"/>
      <c r="N120" s="20"/>
      <c r="O120" s="21"/>
    </row>
    <row r="121" spans="1:15" ht="13.5" customHeight="1" x14ac:dyDescent="0.2">
      <c r="A121" s="67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8"/>
      <c r="M121" s="16"/>
      <c r="N121" s="17"/>
      <c r="O121" s="18"/>
    </row>
    <row r="122" spans="1:15" ht="13.5" customHeight="1" x14ac:dyDescent="0.2">
      <c r="A122" s="86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8"/>
      <c r="M122" s="35"/>
      <c r="N122" s="36"/>
      <c r="O122" s="37"/>
    </row>
    <row r="123" spans="1:15" ht="13.5" customHeight="1" x14ac:dyDescent="0.2">
      <c r="A123" s="113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5"/>
      <c r="M123" s="42"/>
      <c r="N123" s="38"/>
      <c r="O123" s="39"/>
    </row>
    <row r="124" spans="1:15" ht="13.5" customHeight="1" x14ac:dyDescent="0.2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43"/>
      <c r="N124" s="43"/>
      <c r="O124" s="43"/>
    </row>
    <row r="125" spans="1:15" x14ac:dyDescent="0.2">
      <c r="A125" s="1" t="s">
        <v>45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3"/>
      <c r="B126" s="30" t="s">
        <v>0</v>
      </c>
      <c r="C126" s="30" t="s">
        <v>1</v>
      </c>
      <c r="D126" s="30" t="s">
        <v>2</v>
      </c>
      <c r="E126" s="30" t="s">
        <v>3</v>
      </c>
      <c r="F126" s="30" t="s">
        <v>4</v>
      </c>
      <c r="G126" s="30" t="s">
        <v>5</v>
      </c>
      <c r="H126" s="30" t="s">
        <v>6</v>
      </c>
      <c r="I126" s="30" t="s">
        <v>7</v>
      </c>
      <c r="J126" s="30" t="s">
        <v>8</v>
      </c>
      <c r="K126" s="30" t="s">
        <v>9</v>
      </c>
      <c r="L126" s="30" t="s">
        <v>10</v>
      </c>
      <c r="M126" s="30" t="s">
        <v>11</v>
      </c>
      <c r="N126" s="4" t="s">
        <v>12</v>
      </c>
      <c r="O126" s="4" t="s">
        <v>21</v>
      </c>
    </row>
    <row r="127" spans="1:15" x14ac:dyDescent="0.2">
      <c r="A127" s="31" t="s">
        <v>26</v>
      </c>
      <c r="B127" s="8">
        <v>1</v>
      </c>
      <c r="C127" s="8">
        <v>4</v>
      </c>
      <c r="D127" s="8">
        <v>0</v>
      </c>
      <c r="E127" s="8">
        <v>0</v>
      </c>
      <c r="F127" s="8">
        <v>0</v>
      </c>
      <c r="G127" s="8">
        <v>1</v>
      </c>
      <c r="H127" s="8">
        <v>0</v>
      </c>
      <c r="I127" s="8">
        <v>1</v>
      </c>
      <c r="J127" s="8">
        <v>0</v>
      </c>
      <c r="K127" s="8">
        <v>0</v>
      </c>
      <c r="L127" s="8">
        <v>0</v>
      </c>
      <c r="M127" s="8">
        <v>0</v>
      </c>
      <c r="N127" s="8">
        <f>SUM(B127:M127)</f>
        <v>7</v>
      </c>
      <c r="O127" s="34">
        <f>N127/N7</f>
        <v>0.2413793103448276</v>
      </c>
    </row>
    <row r="128" spans="1:15" x14ac:dyDescent="0.2">
      <c r="A128" s="31" t="s">
        <v>13</v>
      </c>
      <c r="B128" s="8">
        <v>1</v>
      </c>
      <c r="C128" s="8">
        <v>2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1</v>
      </c>
      <c r="J128" s="8">
        <v>0</v>
      </c>
      <c r="K128" s="8">
        <v>0</v>
      </c>
      <c r="L128" s="8">
        <v>0</v>
      </c>
      <c r="M128" s="8">
        <v>1</v>
      </c>
      <c r="N128" s="8">
        <f t="shared" ref="N128:N132" si="28">SUM(B128:M128)</f>
        <v>5</v>
      </c>
      <c r="O128" s="34">
        <f>N128/N7</f>
        <v>0.17241379310344829</v>
      </c>
    </row>
    <row r="129" spans="1:15" x14ac:dyDescent="0.2">
      <c r="A129" s="31" t="s">
        <v>37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f t="shared" si="28"/>
        <v>0</v>
      </c>
      <c r="O129" s="34">
        <f>N129/N7</f>
        <v>0</v>
      </c>
    </row>
    <row r="130" spans="1:15" x14ac:dyDescent="0.2">
      <c r="A130" s="31" t="s">
        <v>14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f t="shared" si="28"/>
        <v>0</v>
      </c>
      <c r="O130" s="34">
        <f>N130/N7</f>
        <v>0</v>
      </c>
    </row>
    <row r="131" spans="1:15" x14ac:dyDescent="0.2">
      <c r="A131" s="31" t="s">
        <v>36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f t="shared" si="28"/>
        <v>0</v>
      </c>
      <c r="O131" s="34">
        <f>N131/N7</f>
        <v>0</v>
      </c>
    </row>
    <row r="132" spans="1:15" x14ac:dyDescent="0.2">
      <c r="A132" s="31" t="s">
        <v>25</v>
      </c>
      <c r="B132" s="8">
        <v>0</v>
      </c>
      <c r="C132" s="8">
        <v>4</v>
      </c>
      <c r="D132" s="8">
        <v>5</v>
      </c>
      <c r="E132" s="8">
        <v>1</v>
      </c>
      <c r="F132" s="8">
        <v>1</v>
      </c>
      <c r="G132" s="8">
        <v>4</v>
      </c>
      <c r="H132" s="8">
        <v>0</v>
      </c>
      <c r="I132" s="8">
        <v>1</v>
      </c>
      <c r="J132" s="8">
        <v>0</v>
      </c>
      <c r="K132" s="8">
        <v>0</v>
      </c>
      <c r="L132" s="8">
        <v>0</v>
      </c>
      <c r="M132" s="8">
        <v>1</v>
      </c>
      <c r="N132" s="8">
        <f t="shared" si="28"/>
        <v>17</v>
      </c>
      <c r="O132" s="34">
        <f>N132/N7</f>
        <v>0.58620689655172409</v>
      </c>
    </row>
    <row r="133" spans="1:15" x14ac:dyDescent="0.2">
      <c r="A133" s="31" t="s">
        <v>12</v>
      </c>
      <c r="B133" s="8">
        <f t="shared" ref="B133:D133" si="29">SUM(B127:B132)</f>
        <v>2</v>
      </c>
      <c r="C133" s="8">
        <f t="shared" si="29"/>
        <v>10</v>
      </c>
      <c r="D133" s="8">
        <f t="shared" si="29"/>
        <v>5</v>
      </c>
      <c r="E133" s="8">
        <f t="shared" ref="E133:M133" si="30">SUM(E127:E132)</f>
        <v>1</v>
      </c>
      <c r="F133" s="8">
        <f t="shared" si="30"/>
        <v>1</v>
      </c>
      <c r="G133" s="8">
        <f t="shared" si="30"/>
        <v>5</v>
      </c>
      <c r="H133" s="8">
        <f t="shared" si="30"/>
        <v>0</v>
      </c>
      <c r="I133" s="8">
        <f t="shared" si="30"/>
        <v>3</v>
      </c>
      <c r="J133" s="8">
        <f t="shared" si="30"/>
        <v>0</v>
      </c>
      <c r="K133" s="8">
        <f t="shared" si="30"/>
        <v>0</v>
      </c>
      <c r="L133" s="8">
        <f t="shared" si="30"/>
        <v>0</v>
      </c>
      <c r="M133" s="8">
        <f t="shared" si="30"/>
        <v>2</v>
      </c>
      <c r="N133" s="8">
        <f>SUM(N127:N132)</f>
        <v>29</v>
      </c>
      <c r="O133" s="5">
        <f>SUM(O127:O132)</f>
        <v>1</v>
      </c>
    </row>
    <row r="134" spans="1:1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40"/>
      <c r="M134" s="40"/>
      <c r="N134" s="41" t="s">
        <v>24</v>
      </c>
      <c r="O134" s="15"/>
    </row>
    <row r="135" spans="1:15" x14ac:dyDescent="0.2">
      <c r="A135" s="77" t="s">
        <v>20</v>
      </c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9"/>
      <c r="M135" s="77" t="s">
        <v>22</v>
      </c>
      <c r="N135" s="78"/>
      <c r="O135" s="79"/>
    </row>
    <row r="136" spans="1:15" ht="13.5" customHeight="1" x14ac:dyDescent="0.2">
      <c r="A136" s="70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2"/>
      <c r="M136" s="95"/>
      <c r="N136" s="96"/>
      <c r="O136" s="97"/>
    </row>
    <row r="137" spans="1:15" ht="13.5" customHeight="1" x14ac:dyDescent="0.2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8"/>
      <c r="M137" s="16"/>
      <c r="N137" s="17"/>
      <c r="O137" s="18"/>
    </row>
    <row r="138" spans="1:15" ht="13.5" customHeight="1" x14ac:dyDescent="0.2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8"/>
      <c r="M138" s="83"/>
      <c r="N138" s="98"/>
      <c r="O138" s="99"/>
    </row>
    <row r="139" spans="1:15" ht="13.5" customHeight="1" x14ac:dyDescent="0.2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8"/>
      <c r="M139" s="100"/>
      <c r="N139" s="101"/>
      <c r="O139" s="102"/>
    </row>
    <row r="140" spans="1:15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76"/>
      <c r="M140" s="76"/>
      <c r="N140" s="76"/>
      <c r="O140" s="26"/>
    </row>
    <row r="141" spans="1:15" x14ac:dyDescent="0.2">
      <c r="A141" s="1" t="s">
        <v>46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3"/>
      <c r="B142" s="30" t="s">
        <v>0</v>
      </c>
      <c r="C142" s="30" t="s">
        <v>1</v>
      </c>
      <c r="D142" s="30" t="s">
        <v>2</v>
      </c>
      <c r="E142" s="30" t="s">
        <v>3</v>
      </c>
      <c r="F142" s="30" t="s">
        <v>4</v>
      </c>
      <c r="G142" s="30" t="s">
        <v>5</v>
      </c>
      <c r="H142" s="30" t="s">
        <v>6</v>
      </c>
      <c r="I142" s="30" t="s">
        <v>7</v>
      </c>
      <c r="J142" s="30" t="s">
        <v>8</v>
      </c>
      <c r="K142" s="30" t="s">
        <v>9</v>
      </c>
      <c r="L142" s="30" t="s">
        <v>10</v>
      </c>
      <c r="M142" s="30" t="s">
        <v>11</v>
      </c>
      <c r="N142" s="4" t="s">
        <v>12</v>
      </c>
      <c r="O142" s="4" t="s">
        <v>21</v>
      </c>
    </row>
    <row r="143" spans="1:15" x14ac:dyDescent="0.2">
      <c r="A143" s="31" t="s">
        <v>26</v>
      </c>
      <c r="B143" s="8">
        <v>0</v>
      </c>
      <c r="C143" s="8">
        <v>4</v>
      </c>
      <c r="D143" s="8">
        <v>1</v>
      </c>
      <c r="E143" s="8">
        <v>1</v>
      </c>
      <c r="F143" s="8">
        <v>0</v>
      </c>
      <c r="G143" s="8">
        <v>1</v>
      </c>
      <c r="H143" s="8">
        <v>0</v>
      </c>
      <c r="I143" s="8">
        <v>1</v>
      </c>
      <c r="J143" s="8">
        <v>0</v>
      </c>
      <c r="K143" s="8">
        <v>0</v>
      </c>
      <c r="L143" s="8">
        <v>0</v>
      </c>
      <c r="M143" s="8">
        <v>0</v>
      </c>
      <c r="N143" s="8">
        <f>SUM(B143:M143)</f>
        <v>8</v>
      </c>
      <c r="O143" s="34">
        <f>N143/N7</f>
        <v>0.27586206896551724</v>
      </c>
    </row>
    <row r="144" spans="1:15" x14ac:dyDescent="0.2">
      <c r="A144" s="31" t="s">
        <v>13</v>
      </c>
      <c r="B144" s="8">
        <v>1</v>
      </c>
      <c r="C144" s="8">
        <v>0</v>
      </c>
      <c r="D144" s="8">
        <v>2</v>
      </c>
      <c r="E144" s="8">
        <v>0</v>
      </c>
      <c r="F144" s="8">
        <v>0</v>
      </c>
      <c r="G144" s="8">
        <v>1</v>
      </c>
      <c r="H144" s="8">
        <v>0</v>
      </c>
      <c r="I144" s="8">
        <v>2</v>
      </c>
      <c r="J144" s="8">
        <v>0</v>
      </c>
      <c r="K144" s="8">
        <v>0</v>
      </c>
      <c r="L144" s="8">
        <v>0</v>
      </c>
      <c r="M144" s="8">
        <v>2</v>
      </c>
      <c r="N144" s="8">
        <f>SUM(B144:M144)</f>
        <v>8</v>
      </c>
      <c r="O144" s="34">
        <f>N144/N7</f>
        <v>0.27586206896551724</v>
      </c>
    </row>
    <row r="145" spans="1:15" x14ac:dyDescent="0.2">
      <c r="A145" s="31" t="s">
        <v>37</v>
      </c>
      <c r="B145" s="8">
        <v>1</v>
      </c>
      <c r="C145" s="8">
        <v>5</v>
      </c>
      <c r="D145" s="8">
        <v>2</v>
      </c>
      <c r="E145" s="8">
        <v>0</v>
      </c>
      <c r="F145" s="8">
        <v>0</v>
      </c>
      <c r="G145" s="8">
        <v>2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f t="shared" ref="N145" si="31">SUM(B145:M145)</f>
        <v>10</v>
      </c>
      <c r="O145" s="34">
        <f>N145/N7</f>
        <v>0.34482758620689657</v>
      </c>
    </row>
    <row r="146" spans="1:15" x14ac:dyDescent="0.2">
      <c r="A146" s="31" t="s">
        <v>14</v>
      </c>
      <c r="B146" s="8">
        <v>0</v>
      </c>
      <c r="C146" s="8">
        <v>1</v>
      </c>
      <c r="D146" s="8">
        <v>0</v>
      </c>
      <c r="E146" s="8">
        <v>0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f>SUM(B146:M146)</f>
        <v>2</v>
      </c>
      <c r="O146" s="34">
        <f>N146/N7</f>
        <v>6.8965517241379309E-2</v>
      </c>
    </row>
    <row r="147" spans="1:15" x14ac:dyDescent="0.2">
      <c r="A147" s="31" t="s">
        <v>36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f>SUM(B147:M147)</f>
        <v>0</v>
      </c>
      <c r="O147" s="34">
        <f>N147/N7</f>
        <v>0</v>
      </c>
    </row>
    <row r="148" spans="1:15" ht="14.25" customHeight="1" x14ac:dyDescent="0.2">
      <c r="A148" s="31" t="s">
        <v>25</v>
      </c>
      <c r="B148" s="8">
        <v>0</v>
      </c>
      <c r="C148" s="8">
        <v>0</v>
      </c>
      <c r="D148" s="8">
        <v>0</v>
      </c>
      <c r="E148" s="8">
        <v>0</v>
      </c>
      <c r="F148" s="8">
        <v>1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f>SUM(B148:M148)</f>
        <v>1</v>
      </c>
      <c r="O148" s="34">
        <f>N148/N7</f>
        <v>3.4482758620689655E-2</v>
      </c>
    </row>
    <row r="149" spans="1:15" x14ac:dyDescent="0.2">
      <c r="A149" s="31" t="s">
        <v>12</v>
      </c>
      <c r="B149" s="8">
        <f t="shared" ref="B149" si="32">SUM(B143:B148)</f>
        <v>2</v>
      </c>
      <c r="C149" s="8">
        <f t="shared" ref="C149:M149" si="33">SUM(C143:C148)</f>
        <v>10</v>
      </c>
      <c r="D149" s="8">
        <v>5</v>
      </c>
      <c r="E149" s="8">
        <f t="shared" si="33"/>
        <v>1</v>
      </c>
      <c r="F149" s="8">
        <f t="shared" si="33"/>
        <v>1</v>
      </c>
      <c r="G149" s="8">
        <f t="shared" si="33"/>
        <v>5</v>
      </c>
      <c r="H149" s="8">
        <f t="shared" si="33"/>
        <v>0</v>
      </c>
      <c r="I149" s="8">
        <f t="shared" si="33"/>
        <v>3</v>
      </c>
      <c r="J149" s="8">
        <f t="shared" si="33"/>
        <v>0</v>
      </c>
      <c r="K149" s="8">
        <f t="shared" si="33"/>
        <v>0</v>
      </c>
      <c r="L149" s="8">
        <f t="shared" si="33"/>
        <v>0</v>
      </c>
      <c r="M149" s="8">
        <f t="shared" si="33"/>
        <v>2</v>
      </c>
      <c r="N149" s="8">
        <f>SUM(N143:N148)</f>
        <v>29</v>
      </c>
      <c r="O149" s="5">
        <f>SUM(O143:O148)</f>
        <v>1</v>
      </c>
    </row>
    <row r="150" spans="1:15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40"/>
      <c r="M150" s="40"/>
      <c r="N150" s="41" t="s">
        <v>24</v>
      </c>
      <c r="O150" s="15"/>
    </row>
    <row r="151" spans="1:15" x14ac:dyDescent="0.2">
      <c r="A151" s="77" t="s">
        <v>20</v>
      </c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9"/>
      <c r="M151" s="77" t="s">
        <v>22</v>
      </c>
      <c r="N151" s="78"/>
      <c r="O151" s="79"/>
    </row>
    <row r="152" spans="1:15" ht="13.5" customHeight="1" x14ac:dyDescent="0.2">
      <c r="A152" s="70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2"/>
      <c r="M152" s="80"/>
      <c r="N152" s="81"/>
      <c r="O152" s="82"/>
    </row>
    <row r="153" spans="1:15" ht="13.5" customHeight="1" x14ac:dyDescent="0.2">
      <c r="A153" s="73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5"/>
      <c r="M153" s="83"/>
      <c r="N153" s="84"/>
      <c r="O153" s="85"/>
    </row>
    <row r="154" spans="1:15" ht="13.5" customHeight="1" x14ac:dyDescent="0.2">
      <c r="A154" s="86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8"/>
      <c r="M154" s="83"/>
      <c r="N154" s="84"/>
      <c r="O154" s="85"/>
    </row>
    <row r="155" spans="1:15" ht="13.5" customHeight="1" x14ac:dyDescent="0.2">
      <c r="A155" s="89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1"/>
      <c r="M155" s="46"/>
      <c r="N155" s="47"/>
      <c r="O155" s="48"/>
    </row>
    <row r="157" spans="1:15" x14ac:dyDescent="0.2">
      <c r="A157" s="1" t="s">
        <v>38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3"/>
      <c r="B158" s="30" t="s">
        <v>0</v>
      </c>
      <c r="C158" s="30" t="s">
        <v>1</v>
      </c>
      <c r="D158" s="30" t="s">
        <v>2</v>
      </c>
      <c r="E158" s="30" t="s">
        <v>3</v>
      </c>
      <c r="F158" s="30" t="s">
        <v>4</v>
      </c>
      <c r="G158" s="30" t="s">
        <v>5</v>
      </c>
      <c r="H158" s="30" t="s">
        <v>6</v>
      </c>
      <c r="I158" s="30" t="s">
        <v>7</v>
      </c>
      <c r="J158" s="30" t="s">
        <v>8</v>
      </c>
      <c r="K158" s="30" t="s">
        <v>9</v>
      </c>
      <c r="L158" s="30" t="s">
        <v>10</v>
      </c>
      <c r="M158" s="30" t="s">
        <v>11</v>
      </c>
      <c r="N158" s="4" t="s">
        <v>12</v>
      </c>
      <c r="O158" s="4" t="s">
        <v>21</v>
      </c>
    </row>
    <row r="159" spans="1:15" x14ac:dyDescent="0.2">
      <c r="A159" s="31" t="s">
        <v>26</v>
      </c>
      <c r="B159" s="8">
        <v>2</v>
      </c>
      <c r="C159" s="8">
        <v>7</v>
      </c>
      <c r="D159" s="8">
        <v>2</v>
      </c>
      <c r="E159" s="8">
        <v>1</v>
      </c>
      <c r="F159" s="8">
        <v>0</v>
      </c>
      <c r="G159" s="8">
        <v>3</v>
      </c>
      <c r="H159" s="8">
        <v>0</v>
      </c>
      <c r="I159" s="8">
        <v>1</v>
      </c>
      <c r="J159" s="8">
        <v>0</v>
      </c>
      <c r="K159" s="8">
        <v>0</v>
      </c>
      <c r="L159" s="8">
        <v>0</v>
      </c>
      <c r="M159" s="8">
        <v>1</v>
      </c>
      <c r="N159" s="8">
        <f>SUM(B159:M159)</f>
        <v>17</v>
      </c>
      <c r="O159" s="34">
        <f>N159/N7</f>
        <v>0.58620689655172409</v>
      </c>
    </row>
    <row r="160" spans="1:15" x14ac:dyDescent="0.2">
      <c r="A160" s="31" t="s">
        <v>13</v>
      </c>
      <c r="B160" s="8">
        <v>0</v>
      </c>
      <c r="C160" s="8">
        <v>3</v>
      </c>
      <c r="D160" s="8">
        <v>3</v>
      </c>
      <c r="E160" s="8">
        <v>0</v>
      </c>
      <c r="F160" s="8">
        <v>1</v>
      </c>
      <c r="G160" s="8">
        <v>1</v>
      </c>
      <c r="H160" s="8">
        <v>0</v>
      </c>
      <c r="I160" s="8">
        <v>1</v>
      </c>
      <c r="J160" s="8">
        <v>0</v>
      </c>
      <c r="K160" s="8">
        <v>0</v>
      </c>
      <c r="L160" s="8">
        <v>0</v>
      </c>
      <c r="M160" s="8">
        <v>1</v>
      </c>
      <c r="N160" s="8">
        <f>SUM(B160:M160)</f>
        <v>10</v>
      </c>
      <c r="O160" s="34">
        <f>N160/N7</f>
        <v>0.34482758620689657</v>
      </c>
    </row>
    <row r="161" spans="1:15" x14ac:dyDescent="0.2">
      <c r="A161" s="31" t="s">
        <v>37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f t="shared" ref="N161" si="34">SUM(B161:M161)</f>
        <v>0</v>
      </c>
      <c r="O161" s="34">
        <f>N161/N7</f>
        <v>0</v>
      </c>
    </row>
    <row r="162" spans="1:15" x14ac:dyDescent="0.2">
      <c r="A162" s="31" t="s">
        <v>14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1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f>SUM(B162:M162)</f>
        <v>1</v>
      </c>
      <c r="O162" s="34">
        <f>N162/N7</f>
        <v>3.4482758620689655E-2</v>
      </c>
    </row>
    <row r="163" spans="1:15" x14ac:dyDescent="0.2">
      <c r="A163" s="31" t="s">
        <v>36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f>SUM(B163:M163)</f>
        <v>0</v>
      </c>
      <c r="O163" s="34">
        <f>N163/N7</f>
        <v>0</v>
      </c>
    </row>
    <row r="164" spans="1:15" x14ac:dyDescent="0.2">
      <c r="A164" s="31" t="s">
        <v>25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1</v>
      </c>
      <c r="J164" s="8">
        <v>0</v>
      </c>
      <c r="K164" s="8">
        <v>0</v>
      </c>
      <c r="L164" s="8">
        <v>0</v>
      </c>
      <c r="M164" s="8">
        <v>0</v>
      </c>
      <c r="N164" s="8">
        <f t="shared" ref="N164" si="35">SUM(B164:M164)</f>
        <v>1</v>
      </c>
      <c r="O164" s="34">
        <f>N164/N7</f>
        <v>3.4482758620689655E-2</v>
      </c>
    </row>
    <row r="165" spans="1:15" x14ac:dyDescent="0.2">
      <c r="A165" s="31" t="s">
        <v>12</v>
      </c>
      <c r="B165" s="8">
        <f t="shared" ref="B165:D165" si="36">SUM(B159:B164)</f>
        <v>2</v>
      </c>
      <c r="C165" s="8">
        <f t="shared" si="36"/>
        <v>10</v>
      </c>
      <c r="D165" s="8">
        <f t="shared" si="36"/>
        <v>5</v>
      </c>
      <c r="E165" s="8">
        <f t="shared" ref="E165:M165" si="37">SUM(E159:E164)</f>
        <v>1</v>
      </c>
      <c r="F165" s="8">
        <f t="shared" si="37"/>
        <v>1</v>
      </c>
      <c r="G165" s="8">
        <f t="shared" si="37"/>
        <v>5</v>
      </c>
      <c r="H165" s="8">
        <f t="shared" si="37"/>
        <v>0</v>
      </c>
      <c r="I165" s="8">
        <f t="shared" si="37"/>
        <v>3</v>
      </c>
      <c r="J165" s="8">
        <f t="shared" si="37"/>
        <v>0</v>
      </c>
      <c r="K165" s="8">
        <f t="shared" si="37"/>
        <v>0</v>
      </c>
      <c r="L165" s="8">
        <f t="shared" si="37"/>
        <v>0</v>
      </c>
      <c r="M165" s="8">
        <f t="shared" si="37"/>
        <v>2</v>
      </c>
      <c r="N165" s="8">
        <f>SUM(N159:N164)</f>
        <v>29</v>
      </c>
      <c r="O165" s="34">
        <f>N165/N7</f>
        <v>1</v>
      </c>
    </row>
    <row r="166" spans="1:15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40"/>
      <c r="M166" s="40"/>
      <c r="N166" s="41" t="s">
        <v>24</v>
      </c>
      <c r="O166" s="15"/>
    </row>
    <row r="167" spans="1:15" x14ac:dyDescent="0.2">
      <c r="A167" s="77" t="s">
        <v>20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9"/>
      <c r="M167" s="77" t="s">
        <v>22</v>
      </c>
      <c r="N167" s="78"/>
      <c r="O167" s="79"/>
    </row>
    <row r="168" spans="1:15" ht="16.5" customHeight="1" x14ac:dyDescent="0.2">
      <c r="A168" s="110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2"/>
      <c r="M168" s="80"/>
      <c r="N168" s="81"/>
      <c r="O168" s="82"/>
    </row>
    <row r="169" spans="1:15" ht="17.25" customHeight="1" x14ac:dyDescent="0.2">
      <c r="A169" s="35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/>
      <c r="M169" s="83"/>
      <c r="N169" s="84"/>
      <c r="O169" s="85"/>
    </row>
    <row r="170" spans="1:15" ht="17.25" customHeight="1" x14ac:dyDescent="0.2">
      <c r="A170" s="4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9"/>
      <c r="M170" s="132"/>
      <c r="N170" s="133"/>
      <c r="O170" s="134"/>
    </row>
  </sheetData>
  <mergeCells count="74">
    <mergeCell ref="F13:J13"/>
    <mergeCell ref="A1:O1"/>
    <mergeCell ref="Q7:W7"/>
    <mergeCell ref="M9:N9"/>
    <mergeCell ref="N11:O11"/>
    <mergeCell ref="N52:O52"/>
    <mergeCell ref="N24:O24"/>
    <mergeCell ref="N35:O35"/>
    <mergeCell ref="A36:L36"/>
    <mergeCell ref="M36:O36"/>
    <mergeCell ref="A37:L37"/>
    <mergeCell ref="M37:O37"/>
    <mergeCell ref="A38:L38"/>
    <mergeCell ref="M38:O38"/>
    <mergeCell ref="A39:L39"/>
    <mergeCell ref="M39:O40"/>
    <mergeCell ref="A40:L40"/>
    <mergeCell ref="A71:L71"/>
    <mergeCell ref="A53:L53"/>
    <mergeCell ref="M53:O53"/>
    <mergeCell ref="A54:L54"/>
    <mergeCell ref="M54:O54"/>
    <mergeCell ref="A55:L55"/>
    <mergeCell ref="M55:O57"/>
    <mergeCell ref="A56:L56"/>
    <mergeCell ref="A57:L57"/>
    <mergeCell ref="A58:L58"/>
    <mergeCell ref="M58:O58"/>
    <mergeCell ref="N69:O69"/>
    <mergeCell ref="A70:L70"/>
    <mergeCell ref="M70:O70"/>
    <mergeCell ref="A72:L72"/>
    <mergeCell ref="A73:L73"/>
    <mergeCell ref="M73:O73"/>
    <mergeCell ref="N84:O84"/>
    <mergeCell ref="A85:L85"/>
    <mergeCell ref="M85:O85"/>
    <mergeCell ref="A86:L86"/>
    <mergeCell ref="M86:O87"/>
    <mergeCell ref="M88:O89"/>
    <mergeCell ref="N100:O100"/>
    <mergeCell ref="A101:L101"/>
    <mergeCell ref="M101:O101"/>
    <mergeCell ref="A135:L135"/>
    <mergeCell ref="M135:O135"/>
    <mergeCell ref="A102:L102"/>
    <mergeCell ref="M102:O103"/>
    <mergeCell ref="A103:L103"/>
    <mergeCell ref="A104:L104"/>
    <mergeCell ref="A105:L105"/>
    <mergeCell ref="N118:O118"/>
    <mergeCell ref="A119:L119"/>
    <mergeCell ref="M119:O119"/>
    <mergeCell ref="A120:L120"/>
    <mergeCell ref="A122:L122"/>
    <mergeCell ref="A123:L123"/>
    <mergeCell ref="A136:L136"/>
    <mergeCell ref="M136:O136"/>
    <mergeCell ref="A137:L137"/>
    <mergeCell ref="A138:L138"/>
    <mergeCell ref="M138:O139"/>
    <mergeCell ref="A139:L139"/>
    <mergeCell ref="L140:N140"/>
    <mergeCell ref="A151:L151"/>
    <mergeCell ref="M151:O151"/>
    <mergeCell ref="A152:L152"/>
    <mergeCell ref="M152:O154"/>
    <mergeCell ref="A153:L153"/>
    <mergeCell ref="A154:L154"/>
    <mergeCell ref="A155:L155"/>
    <mergeCell ref="A167:L167"/>
    <mergeCell ref="M167:O167"/>
    <mergeCell ref="M168:O170"/>
    <mergeCell ref="A168:L168"/>
  </mergeCells>
  <phoneticPr fontId="1"/>
  <printOptions horizontalCentered="1" verticalCentered="1"/>
  <pageMargins left="0.59055118110236227" right="0.43307086614173229" top="0.59055118110236227" bottom="0.59055118110236227" header="0" footer="0"/>
  <pageSetup paperSize="9" scale="85" orientation="portrait" r:id="rId1"/>
  <rowBreaks count="2" manualBreakCount="2">
    <brk id="59" max="14" man="1"/>
    <brk id="1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まとめ　宿泊</vt:lpstr>
      <vt:lpstr>まとめ　日帰り</vt:lpstr>
      <vt:lpstr>'まとめ　宿泊'!Print_Area</vt:lpstr>
      <vt:lpstr>'まとめ　日帰り'!Print_Area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大渕　勝晴</cp:lastModifiedBy>
  <cp:lastPrinted>2025-05-09T03:47:41Z</cp:lastPrinted>
  <dcterms:created xsi:type="dcterms:W3CDTF">2011-07-08T01:34:09Z</dcterms:created>
  <dcterms:modified xsi:type="dcterms:W3CDTF">2025-10-01T04:41:12Z</dcterms:modified>
</cp:coreProperties>
</file>