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-c50001\幼稚園G\幼稚園Gデータ領域\Dai2\け　研修\☆研修R6\12_幼児教育の理解・発展推進事業（中央協議会）\02_園へ\"/>
    </mc:Choice>
  </mc:AlternateContent>
  <xr:revisionPtr revIDLastSave="0" documentId="13_ncr:1_{01486EE5-96A2-4759-81D4-8C4B0E879F98}" xr6:coauthVersionLast="47" xr6:coauthVersionMax="47" xr10:uidLastSave="{00000000-0000-0000-0000-000000000000}"/>
  <bookViews>
    <workbookView xWindow="-108" yWindow="-108" windowWidth="23256" windowHeight="14160" tabRatio="626" xr2:uid="{00000000-000D-0000-FFFF-FFFF00000000}"/>
  </bookViews>
  <sheets>
    <sheet name="【全体会】参加者名簿" sheetId="6" r:id="rId1"/>
    <sheet name="【分科会】参加者名簿" sheetId="7" r:id="rId2"/>
  </sheets>
  <definedNames>
    <definedName name="_xlnm.Print_Area" localSheetId="0">【全体会】参加者名簿!$A$1:$L$43</definedName>
    <definedName name="_xlnm.Print_Area" localSheetId="1">【分科会】参加者名簿!$A$1:$L$43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0" i="7" l="1"/>
  <c r="C40" i="7"/>
  <c r="C39" i="7"/>
  <c r="B38" i="7"/>
  <c r="A38" i="7"/>
  <c r="B37" i="7"/>
  <c r="A37" i="7"/>
  <c r="B36" i="7"/>
  <c r="A36" i="7"/>
  <c r="B35" i="7"/>
  <c r="A35" i="7"/>
  <c r="B34" i="7"/>
  <c r="A34" i="7"/>
  <c r="B33" i="7"/>
  <c r="A33" i="7"/>
  <c r="B32" i="7"/>
  <c r="A32" i="7"/>
  <c r="B31" i="7"/>
  <c r="A31" i="7"/>
  <c r="B30" i="7"/>
  <c r="A30" i="7"/>
  <c r="B29" i="7"/>
  <c r="A29" i="7"/>
  <c r="B28" i="7"/>
  <c r="A28" i="7"/>
  <c r="B27" i="7"/>
  <c r="A27" i="7"/>
  <c r="B26" i="7"/>
  <c r="A26" i="7"/>
  <c r="B25" i="7"/>
  <c r="A25" i="7"/>
  <c r="B23" i="7"/>
  <c r="A23" i="7"/>
  <c r="B22" i="7"/>
  <c r="A22" i="7"/>
  <c r="B21" i="7"/>
  <c r="A21" i="7"/>
  <c r="B20" i="7"/>
  <c r="A20" i="7"/>
  <c r="B19" i="7"/>
  <c r="A19" i="7"/>
  <c r="B18" i="7"/>
  <c r="A18" i="7"/>
  <c r="B17" i="7"/>
  <c r="A17" i="7"/>
  <c r="B16" i="7"/>
  <c r="A16" i="7"/>
  <c r="B15" i="7"/>
  <c r="A15" i="7"/>
  <c r="L40" i="6"/>
  <c r="C40" i="6"/>
  <c r="C39" i="6"/>
  <c r="A21" i="6"/>
  <c r="B21" i="6"/>
  <c r="A22" i="6"/>
  <c r="B22" i="6"/>
  <c r="A23" i="6"/>
  <c r="B23" i="6"/>
  <c r="A19" i="6"/>
  <c r="B19" i="6"/>
  <c r="A20" i="6"/>
  <c r="B20" i="6"/>
  <c r="A26" i="6"/>
  <c r="B26" i="6"/>
  <c r="A27" i="6"/>
  <c r="B27" i="6"/>
  <c r="A28" i="6"/>
  <c r="B28" i="6"/>
  <c r="A29" i="6"/>
  <c r="B29" i="6"/>
  <c r="A30" i="6"/>
  <c r="B30" i="6"/>
  <c r="A31" i="6"/>
  <c r="B31" i="6"/>
  <c r="A32" i="6"/>
  <c r="B32" i="6"/>
  <c r="A33" i="6"/>
  <c r="B33" i="6"/>
  <c r="A34" i="6"/>
  <c r="B34" i="6"/>
  <c r="A35" i="6"/>
  <c r="B35" i="6"/>
  <c r="A36" i="6"/>
  <c r="B36" i="6"/>
  <c r="A37" i="6"/>
  <c r="B37" i="6"/>
  <c r="A38" i="6"/>
  <c r="B38" i="6"/>
  <c r="B25" i="6"/>
  <c r="A25" i="6"/>
  <c r="A16" i="6"/>
  <c r="B16" i="6"/>
  <c r="A17" i="6"/>
  <c r="B17" i="6"/>
  <c r="A18" i="6"/>
  <c r="B18" i="6"/>
  <c r="B15" i="6"/>
  <c r="A1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</author>
  </authors>
  <commentList>
    <comment ref="F6" authorId="0" shapeId="0" xr:uid="{E3AC8EDE-EF11-46D9-B0BE-162E5F02D111}">
      <text>
        <r>
          <rPr>
            <sz val="12"/>
            <color indexed="81"/>
            <rFont val="MS P ゴシック"/>
            <family val="3"/>
            <charset val="128"/>
          </rPr>
          <t>プルダウンよりお選びください。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</author>
  </authors>
  <commentList>
    <comment ref="F6" authorId="0" shapeId="0" xr:uid="{240C74DA-8E75-4BAA-8779-D54DD2E79C6D}">
      <text>
        <r>
          <rPr>
            <sz val="12"/>
            <color indexed="81"/>
            <rFont val="MS P ゴシック"/>
            <family val="3"/>
            <charset val="128"/>
          </rPr>
          <t>プルダウンよりお選びください。</t>
        </r>
      </text>
    </comment>
  </commentList>
</comments>
</file>

<file path=xl/sharedStrings.xml><?xml version="1.0" encoding="utf-8"?>
<sst xmlns="http://schemas.openxmlformats.org/spreadsheetml/2006/main" count="392" uniqueCount="160">
  <si>
    <t>都道府県等№</t>
    <rPh sb="0" eb="4">
      <t>トドウフケン</t>
    </rPh>
    <rPh sb="4" eb="5">
      <t>トウ</t>
    </rPh>
    <phoneticPr fontId="2"/>
  </si>
  <si>
    <t>部署／担当者名</t>
    <rPh sb="0" eb="2">
      <t>ブショ</t>
    </rPh>
    <rPh sb="3" eb="6">
      <t>タントウシャ</t>
    </rPh>
    <rPh sb="6" eb="7">
      <t>メイ</t>
    </rPh>
    <phoneticPr fontId="2"/>
  </si>
  <si>
    <t>メールアドレス</t>
    <phoneticPr fontId="2"/>
  </si>
  <si>
    <t>都道府県番号</t>
    <rPh sb="0" eb="4">
      <t>トドウフケン</t>
    </rPh>
    <rPh sb="4" eb="6">
      <t>バンゴウ</t>
    </rPh>
    <phoneticPr fontId="2"/>
  </si>
  <si>
    <t>都道府県</t>
    <phoneticPr fontId="2"/>
  </si>
  <si>
    <t>所　　　属</t>
    <rPh sb="0" eb="1">
      <t>トコロ</t>
    </rPh>
    <rPh sb="4" eb="5">
      <t>ゾク</t>
    </rPh>
    <phoneticPr fontId="2"/>
  </si>
  <si>
    <t>役職</t>
    <rPh sb="0" eb="2">
      <t>ヤクショク</t>
    </rPh>
    <phoneticPr fontId="2"/>
  </si>
  <si>
    <t>氏　　　名</t>
    <rPh sb="0" eb="1">
      <t>シ</t>
    </rPh>
    <rPh sb="4" eb="5">
      <t>メイ</t>
    </rPh>
    <phoneticPr fontId="2"/>
  </si>
  <si>
    <t>住所</t>
    <rPh sb="0" eb="2">
      <t>ジュウショ</t>
    </rPh>
    <phoneticPr fontId="2"/>
  </si>
  <si>
    <t>例</t>
    <rPh sb="0" eb="1">
      <t>レイ</t>
    </rPh>
    <phoneticPr fontId="2"/>
  </si>
  <si>
    <t>●●県</t>
    <rPh sb="2" eb="3">
      <t>ケン</t>
    </rPh>
    <phoneticPr fontId="2"/>
  </si>
  <si>
    <t>教育委員会▲▲課</t>
    <rPh sb="0" eb="2">
      <t>キョウイク</t>
    </rPh>
    <rPh sb="2" eb="5">
      <t>イインカイ</t>
    </rPh>
    <rPh sb="7" eb="8">
      <t>カ</t>
    </rPh>
    <phoneticPr fontId="2"/>
  </si>
  <si>
    <t>指導主事</t>
    <rPh sb="0" eb="2">
      <t>シドウ</t>
    </rPh>
    <rPh sb="2" eb="4">
      <t>シュジ</t>
    </rPh>
    <phoneticPr fontId="2"/>
  </si>
  <si>
    <t>文科　太郎</t>
    <rPh sb="0" eb="2">
      <t>モンカ</t>
    </rPh>
    <rPh sb="3" eb="5">
      <t>タロウ</t>
    </rPh>
    <phoneticPr fontId="2"/>
  </si>
  <si>
    <t>○○市△△3-2-2</t>
    <rPh sb="2" eb="3">
      <t>シ</t>
    </rPh>
    <phoneticPr fontId="2"/>
  </si>
  <si>
    <t>▲▲▲@○○.□□.◆◆</t>
    <phoneticPr fontId="2"/>
  </si>
  <si>
    <t>●◆○－△●□－○■■▽</t>
    <phoneticPr fontId="2"/>
  </si>
  <si>
    <t>△△市立■■園</t>
    <rPh sb="2" eb="4">
      <t>シリツ</t>
    </rPh>
    <rPh sb="6" eb="7">
      <t>エン</t>
    </rPh>
    <phoneticPr fontId="2"/>
  </si>
  <si>
    <t>園長</t>
    <rPh sb="0" eb="2">
      <t>エンチョウ</t>
    </rPh>
    <phoneticPr fontId="2"/>
  </si>
  <si>
    <t>教育　太郎</t>
    <rPh sb="0" eb="2">
      <t>キョウイク</t>
    </rPh>
    <rPh sb="3" eb="5">
      <t>タロウ</t>
    </rPh>
    <phoneticPr fontId="2"/>
  </si>
  <si>
    <t>◆◆◆-□□□□</t>
    <phoneticPr fontId="2"/>
  </si>
  <si>
    <t>■■市▲▲3-15-1</t>
    <rPh sb="2" eb="3">
      <t>シ</t>
    </rPh>
    <phoneticPr fontId="2"/>
  </si>
  <si>
    <t>△△△@●●.◇◇.■■</t>
    <phoneticPr fontId="2"/>
  </si>
  <si>
    <t>●◆－△△●□－○■■▽</t>
    <phoneticPr fontId="2"/>
  </si>
  <si>
    <t>合計人数→
※自動で入力されます。</t>
    <rPh sb="0" eb="2">
      <t>ゴウケイ</t>
    </rPh>
    <rPh sb="2" eb="4">
      <t>ニンズウ</t>
    </rPh>
    <rPh sb="7" eb="9">
      <t>ジドウ</t>
    </rPh>
    <rPh sb="10" eb="12">
      <t>ニュウリョク</t>
    </rPh>
    <phoneticPr fontId="2"/>
  </si>
  <si>
    <t>　※　記入欄（人数）が不足する場合には、適宜、行を追加してください。</t>
    <rPh sb="3" eb="5">
      <t>キニュウ</t>
    </rPh>
    <rPh sb="5" eb="6">
      <t>ラン</t>
    </rPh>
    <rPh sb="7" eb="9">
      <t>ニンズウ</t>
    </rPh>
    <rPh sb="11" eb="13">
      <t>フソク</t>
    </rPh>
    <rPh sb="15" eb="17">
      <t>バアイ</t>
    </rPh>
    <rPh sb="20" eb="22">
      <t>テキギ</t>
    </rPh>
    <rPh sb="23" eb="24">
      <t>ギョウ</t>
    </rPh>
    <rPh sb="25" eb="27">
      <t>ツイカ</t>
    </rPh>
    <phoneticPr fontId="2"/>
  </si>
  <si>
    <t>現地参集</t>
    <rPh sb="0" eb="2">
      <t>ゲンチ</t>
    </rPh>
    <rPh sb="2" eb="4">
      <t>サンシュウ</t>
    </rPh>
    <phoneticPr fontId="2"/>
  </si>
  <si>
    <t>オンライン</t>
    <phoneticPr fontId="2"/>
  </si>
  <si>
    <t>現地参集</t>
    <phoneticPr fontId="2"/>
  </si>
  <si>
    <t>傍聴人数
※オンライン参加で、同アカウントで傍聴する人が他にいる場合に、人数をご記入ください。
（ご本人は含めないでください。）</t>
    <rPh sb="0" eb="2">
      <t>ボウチョウ</t>
    </rPh>
    <rPh sb="2" eb="4">
      <t>ニンズウ</t>
    </rPh>
    <rPh sb="11" eb="13">
      <t>サンカ</t>
    </rPh>
    <rPh sb="15" eb="16">
      <t>ドウ</t>
    </rPh>
    <rPh sb="22" eb="24">
      <t>ボウチョウ</t>
    </rPh>
    <rPh sb="26" eb="27">
      <t>ヒト</t>
    </rPh>
    <rPh sb="28" eb="29">
      <t>ホカ</t>
    </rPh>
    <rPh sb="32" eb="34">
      <t>バアイ</t>
    </rPh>
    <rPh sb="36" eb="38">
      <t>ニンズウ</t>
    </rPh>
    <rPh sb="40" eb="42">
      <t>キニュウ</t>
    </rPh>
    <rPh sb="50" eb="52">
      <t>ホンニン</t>
    </rPh>
    <rPh sb="53" eb="54">
      <t>フク</t>
    </rPh>
    <phoneticPr fontId="2"/>
  </si>
  <si>
    <t>電話番号
※メールアドレスが確認できなかった場合に、お電話等させていただくことがあります。
（半角入力）</t>
    <rPh sb="0" eb="2">
      <t>デンワ</t>
    </rPh>
    <rPh sb="2" eb="4">
      <t>バンゴウ</t>
    </rPh>
    <rPh sb="14" eb="16">
      <t>カクニン</t>
    </rPh>
    <rPh sb="22" eb="24">
      <t>バアイ</t>
    </rPh>
    <rPh sb="27" eb="29">
      <t>デンワ</t>
    </rPh>
    <rPh sb="29" eb="30">
      <t>トウ</t>
    </rPh>
    <rPh sb="47" eb="49">
      <t>ハンカク</t>
    </rPh>
    <rPh sb="49" eb="51">
      <t>ニュウリョク</t>
    </rPh>
    <phoneticPr fontId="2"/>
  </si>
  <si>
    <t>○○○-▲▲▲▲</t>
    <rPh sb="0" eb="2">
      <t>ハンカク</t>
    </rPh>
    <phoneticPr fontId="2"/>
  </si>
  <si>
    <t>郵便番号
（半角入力）</t>
    <rPh sb="0" eb="4">
      <t>ユウビンバンゴウ</t>
    </rPh>
    <rPh sb="6" eb="10">
      <t>ハンカクニュウリョク</t>
    </rPh>
    <phoneticPr fontId="2"/>
  </si>
  <si>
    <t>番号／都道府県</t>
  </si>
  <si>
    <t>番号</t>
  </si>
  <si>
    <t>都道府県</t>
  </si>
  <si>
    <t>1北海道</t>
  </si>
  <si>
    <t>北海道</t>
  </si>
  <si>
    <t>2青森県</t>
  </si>
  <si>
    <t>青森県</t>
  </si>
  <si>
    <t>3岩手県</t>
  </si>
  <si>
    <t>岩手県</t>
  </si>
  <si>
    <t>4宮城県</t>
  </si>
  <si>
    <t>宮城県</t>
  </si>
  <si>
    <t>5秋田県</t>
  </si>
  <si>
    <t>秋田県</t>
  </si>
  <si>
    <t>6山形県</t>
  </si>
  <si>
    <t>山形県</t>
  </si>
  <si>
    <t>7福島県</t>
  </si>
  <si>
    <t>福島県</t>
  </si>
  <si>
    <t>8茨城県</t>
  </si>
  <si>
    <t>茨城県</t>
  </si>
  <si>
    <t>9栃木県</t>
  </si>
  <si>
    <t>栃木県</t>
  </si>
  <si>
    <t>10群馬県</t>
  </si>
  <si>
    <t>群馬県</t>
  </si>
  <si>
    <t>11埼玉県</t>
  </si>
  <si>
    <t>埼玉県</t>
  </si>
  <si>
    <t>12千葉県</t>
  </si>
  <si>
    <t>千葉県</t>
  </si>
  <si>
    <t>13東京都</t>
  </si>
  <si>
    <t>東京都</t>
  </si>
  <si>
    <t>14神奈川県</t>
  </si>
  <si>
    <t>神奈川県</t>
  </si>
  <si>
    <t>15新潟県</t>
  </si>
  <si>
    <t>新潟県</t>
  </si>
  <si>
    <t>16富山県</t>
  </si>
  <si>
    <t>富山県</t>
  </si>
  <si>
    <t>17石川県</t>
  </si>
  <si>
    <t>石川県</t>
  </si>
  <si>
    <t>18福井県</t>
  </si>
  <si>
    <t>福井県</t>
  </si>
  <si>
    <t>19山梨県</t>
  </si>
  <si>
    <t>山梨県</t>
  </si>
  <si>
    <t>20長野県</t>
  </si>
  <si>
    <t>長野県</t>
  </si>
  <si>
    <t>21岐阜県</t>
  </si>
  <si>
    <t>岐阜県</t>
  </si>
  <si>
    <t>22静岡県</t>
  </si>
  <si>
    <t>静岡県</t>
  </si>
  <si>
    <t>23愛知県</t>
  </si>
  <si>
    <t>愛知県</t>
  </si>
  <si>
    <t>24三重県</t>
  </si>
  <si>
    <t>三重県</t>
  </si>
  <si>
    <t>25滋賀県</t>
  </si>
  <si>
    <t>滋賀県</t>
  </si>
  <si>
    <t>26京都府</t>
  </si>
  <si>
    <t>京都府</t>
  </si>
  <si>
    <t>27大阪府</t>
  </si>
  <si>
    <t>大阪府</t>
  </si>
  <si>
    <t>28兵庫県</t>
  </si>
  <si>
    <t>兵庫県</t>
  </si>
  <si>
    <t>29奈良県</t>
  </si>
  <si>
    <t>奈良県</t>
  </si>
  <si>
    <t>30和歌山県</t>
  </si>
  <si>
    <t>和歌山県</t>
  </si>
  <si>
    <t>31鳥取県</t>
  </si>
  <si>
    <t>鳥取県</t>
  </si>
  <si>
    <t>32島根県</t>
  </si>
  <si>
    <t>島根県</t>
  </si>
  <si>
    <t>33岡山県</t>
  </si>
  <si>
    <t>岡山県</t>
  </si>
  <si>
    <t>34広島県</t>
  </si>
  <si>
    <t>広島県</t>
  </si>
  <si>
    <t>35山口県</t>
  </si>
  <si>
    <t>山口県</t>
  </si>
  <si>
    <t>36徳島県</t>
  </si>
  <si>
    <t>徳島県</t>
  </si>
  <si>
    <t>37香川県</t>
  </si>
  <si>
    <t>香川県</t>
  </si>
  <si>
    <t>38愛媛県</t>
  </si>
  <si>
    <t>愛媛県</t>
  </si>
  <si>
    <t>39高知県</t>
  </si>
  <si>
    <t>高知県</t>
  </si>
  <si>
    <t>40福岡県</t>
  </si>
  <si>
    <t>福岡県</t>
  </si>
  <si>
    <t>41佐賀県</t>
  </si>
  <si>
    <t>佐賀県</t>
  </si>
  <si>
    <t>42長崎県</t>
  </si>
  <si>
    <t>長崎県</t>
  </si>
  <si>
    <t>43熊本県</t>
  </si>
  <si>
    <t>熊本県</t>
  </si>
  <si>
    <t>44大分県</t>
  </si>
  <si>
    <t>大分県</t>
  </si>
  <si>
    <t>45宮崎県</t>
  </si>
  <si>
    <t>宮崎県</t>
  </si>
  <si>
    <t>46鹿児島県</t>
  </si>
  <si>
    <t>鹿児島県</t>
  </si>
  <si>
    <t>47沖縄県</t>
  </si>
  <si>
    <t>沖縄県</t>
  </si>
  <si>
    <t>現地参集</t>
    <rPh sb="0" eb="4">
      <t>ゲンチサンシュウ</t>
    </rPh>
    <phoneticPr fontId="2"/>
  </si>
  <si>
    <t>オンライン</t>
    <phoneticPr fontId="2"/>
  </si>
  <si>
    <t>合計人数→
※自動で入力されます。</t>
    <phoneticPr fontId="2"/>
  </si>
  <si>
    <t>※オンライン10名以内
（1指定都市につき８名追加可）</t>
    <phoneticPr fontId="2"/>
  </si>
  <si>
    <t>分科会名</t>
    <rPh sb="0" eb="4">
      <t>ブンカカイメイ</t>
    </rPh>
    <phoneticPr fontId="2"/>
  </si>
  <si>
    <t>第１、２分科会／第３分科会</t>
    <rPh sb="0" eb="1">
      <t>ダイ</t>
    </rPh>
    <rPh sb="4" eb="7">
      <t>ブンカカイ</t>
    </rPh>
    <rPh sb="8" eb="9">
      <t>ダイ</t>
    </rPh>
    <rPh sb="10" eb="13">
      <t>ブンカカイ</t>
    </rPh>
    <phoneticPr fontId="2"/>
  </si>
  <si>
    <t>第１、２分科会／第４分科会</t>
    <rPh sb="0" eb="1">
      <t>ダイ</t>
    </rPh>
    <rPh sb="4" eb="7">
      <t>ブンカカイ</t>
    </rPh>
    <rPh sb="8" eb="9">
      <t>ダイ</t>
    </rPh>
    <rPh sb="10" eb="13">
      <t>ブンカカイ</t>
    </rPh>
    <phoneticPr fontId="2"/>
  </si>
  <si>
    <t>幼稚園</t>
    <rPh sb="0" eb="3">
      <t>ヨウチエン</t>
    </rPh>
    <phoneticPr fontId="2"/>
  </si>
  <si>
    <t>保育所</t>
    <rPh sb="0" eb="3">
      <t>ホイクショ</t>
    </rPh>
    <phoneticPr fontId="2"/>
  </si>
  <si>
    <t>認定こども園</t>
    <rPh sb="0" eb="2">
      <t>ニンテイ</t>
    </rPh>
    <rPh sb="5" eb="6">
      <t>エン</t>
    </rPh>
    <phoneticPr fontId="2"/>
  </si>
  <si>
    <t>教育委員会</t>
    <rPh sb="0" eb="5">
      <t>キョウイクイインカイ</t>
    </rPh>
    <phoneticPr fontId="2"/>
  </si>
  <si>
    <t>指導主事</t>
    <rPh sb="0" eb="4">
      <t>シドウシュジ</t>
    </rPh>
    <phoneticPr fontId="2"/>
  </si>
  <si>
    <t>※オンライン10名以内
（1指定都市につき８名追加可）</t>
    <rPh sb="8" eb="11">
      <t>メイイナイ</t>
    </rPh>
    <phoneticPr fontId="2"/>
  </si>
  <si>
    <t>別添４</t>
    <phoneticPr fontId="2"/>
  </si>
  <si>
    <t>令和６年度幼児教育の理解・発展推進事業（中央協議会）参加者名簿</t>
    <rPh sb="0" eb="2">
      <t>レイワ</t>
    </rPh>
    <rPh sb="3" eb="5">
      <t>ネンド</t>
    </rPh>
    <rPh sb="5" eb="7">
      <t>ヨウジ</t>
    </rPh>
    <rPh sb="7" eb="9">
      <t>キョウイク</t>
    </rPh>
    <rPh sb="10" eb="12">
      <t>リカイ</t>
    </rPh>
    <rPh sb="13" eb="15">
      <t>ハッテン</t>
    </rPh>
    <rPh sb="15" eb="17">
      <t>スイシン</t>
    </rPh>
    <rPh sb="17" eb="19">
      <t>ジギョウ</t>
    </rPh>
    <rPh sb="20" eb="22">
      <t>チュウオウ</t>
    </rPh>
    <rPh sb="22" eb="25">
      <t>キョウギカイ</t>
    </rPh>
    <rPh sb="26" eb="28">
      <t>サンカ</t>
    </rPh>
    <rPh sb="28" eb="29">
      <t>シャ</t>
    </rPh>
    <rPh sb="29" eb="31">
      <t>メイボ</t>
    </rPh>
    <phoneticPr fontId="2"/>
  </si>
  <si>
    <t>※会場参集４名以内
（1指定都市につき３名追加可）</t>
    <rPh sb="20" eb="21">
      <t>メイ</t>
    </rPh>
    <phoneticPr fontId="2"/>
  </si>
  <si>
    <t>その他</t>
    <rPh sb="2" eb="3">
      <t>タ</t>
    </rPh>
    <phoneticPr fontId="2"/>
  </si>
  <si>
    <t>小学校</t>
    <rPh sb="0" eb="3">
      <t>ショウガッコウ</t>
    </rPh>
    <phoneticPr fontId="2"/>
  </si>
  <si>
    <t>教育委員会（指導主事）</t>
    <rPh sb="0" eb="2">
      <t>キョウイク</t>
    </rPh>
    <rPh sb="2" eb="5">
      <t>イインカイ</t>
    </rPh>
    <rPh sb="6" eb="10">
      <t>シドウシュジ</t>
    </rPh>
    <phoneticPr fontId="2"/>
  </si>
  <si>
    <t>12/５（木）　参加方法</t>
    <rPh sb="5" eb="6">
      <t>モク</t>
    </rPh>
    <rPh sb="8" eb="10">
      <t>サンカ</t>
    </rPh>
    <rPh sb="10" eb="11">
      <t>カタ</t>
    </rPh>
    <phoneticPr fontId="2"/>
  </si>
  <si>
    <t>12/６（金）　参加方法</t>
    <rPh sb="5" eb="6">
      <t>キン</t>
    </rPh>
    <rPh sb="8" eb="10">
      <t>サンカ</t>
    </rPh>
    <rPh sb="10" eb="11">
      <t>カタ</t>
    </rPh>
    <phoneticPr fontId="2"/>
  </si>
  <si>
    <r>
      <t xml:space="preserve">電話番号
※メールアドレスが確認できなかった場合に、お電話等させていただくことがあります。
</t>
    </r>
    <r>
      <rPr>
        <sz val="11"/>
        <color rgb="FFFF0000"/>
        <rFont val="ＭＳ Ｐゴシック"/>
        <family val="3"/>
        <charset val="128"/>
      </rPr>
      <t>（半角入力）</t>
    </r>
    <rPh sb="0" eb="2">
      <t>デンワ</t>
    </rPh>
    <rPh sb="2" eb="4">
      <t>バンゴウ</t>
    </rPh>
    <rPh sb="14" eb="16">
      <t>カクニン</t>
    </rPh>
    <rPh sb="22" eb="24">
      <t>バアイ</t>
    </rPh>
    <rPh sb="27" eb="29">
      <t>デンワ</t>
    </rPh>
    <rPh sb="29" eb="30">
      <t>トウ</t>
    </rPh>
    <rPh sb="47" eb="49">
      <t>ハンカク</t>
    </rPh>
    <rPh sb="49" eb="51">
      <t>ニュウリョク</t>
    </rPh>
    <phoneticPr fontId="2"/>
  </si>
  <si>
    <r>
      <t xml:space="preserve">郵便番号
</t>
    </r>
    <r>
      <rPr>
        <sz val="11"/>
        <color rgb="FFFF0000"/>
        <rFont val="ＭＳ Ｐゴシック"/>
        <family val="3"/>
        <charset val="128"/>
      </rPr>
      <t>（半角入力）</t>
    </r>
    <rPh sb="0" eb="4">
      <t>ユウビンバンゴウ</t>
    </rPh>
    <rPh sb="6" eb="10">
      <t>ハンカクニュウリョク</t>
    </rPh>
    <phoneticPr fontId="2"/>
  </si>
  <si>
    <t>所属類型等</t>
    <rPh sb="0" eb="4">
      <t>ショゾクルイケイ</t>
    </rPh>
    <rPh sb="4" eb="5">
      <t>トウ</t>
    </rPh>
    <phoneticPr fontId="2"/>
  </si>
  <si>
    <t>所属類型等</t>
    <rPh sb="0" eb="2">
      <t>ショゾク</t>
    </rPh>
    <rPh sb="2" eb="4">
      <t>ルイケイ</t>
    </rPh>
    <rPh sb="4" eb="5">
      <t>トウ</t>
    </rPh>
    <phoneticPr fontId="2"/>
  </si>
  <si>
    <t>子ども・子育て支援新制度担当 ・保育行政担当部局</t>
    <rPh sb="22" eb="24">
      <t>ブキョク</t>
    </rPh>
    <phoneticPr fontId="2"/>
  </si>
  <si>
    <t>私立幼稚園行政担当部局</t>
    <rPh sb="9" eb="11">
      <t>ブキョク</t>
    </rPh>
    <phoneticPr fontId="2"/>
  </si>
  <si>
    <t>大学等</t>
    <rPh sb="0" eb="3">
      <t>ダイガクトウ</t>
    </rPh>
    <phoneticPr fontId="2"/>
  </si>
  <si>
    <t>電話（半角）</t>
    <rPh sb="0" eb="2">
      <t>デンワ</t>
    </rPh>
    <rPh sb="3" eb="5">
      <t>ハンカク</t>
    </rPh>
    <phoneticPr fontId="2"/>
  </si>
  <si>
    <r>
      <t>メールアドレス
※</t>
    </r>
    <r>
      <rPr>
        <b/>
        <sz val="11"/>
        <color rgb="FFFF0000"/>
        <rFont val="ＭＳ Ｐゴシック"/>
        <family val="3"/>
        <charset val="128"/>
      </rPr>
      <t>本メールアドレスは、当日の会議情報や資料の送付の宛先になります。誤りのないよう、ご入力ください。</t>
    </r>
    <r>
      <rPr>
        <sz val="11"/>
        <rFont val="ＭＳ Ｐゴシック"/>
        <family val="3"/>
        <charset val="128"/>
      </rPr>
      <t xml:space="preserve">
※個別に資料を送付いたしますので、個別のアドレスをご記入くだださい。</t>
    </r>
    <rPh sb="9" eb="10">
      <t>ホン</t>
    </rPh>
    <rPh sb="19" eb="21">
      <t>トウジツ</t>
    </rPh>
    <rPh sb="22" eb="24">
      <t>カイギ</t>
    </rPh>
    <rPh sb="24" eb="26">
      <t>ジョウホウ</t>
    </rPh>
    <rPh sb="27" eb="29">
      <t>シリョウ</t>
    </rPh>
    <rPh sb="30" eb="32">
      <t>ソウフ</t>
    </rPh>
    <rPh sb="33" eb="35">
      <t>アテサキ</t>
    </rPh>
    <rPh sb="41" eb="42">
      <t>アヤマ</t>
    </rPh>
    <rPh sb="50" eb="52">
      <t>ニュウリョク</t>
    </rPh>
    <rPh sb="59" eb="61">
      <t>コベツ</t>
    </rPh>
    <rPh sb="62" eb="64">
      <t>シリョウ</t>
    </rPh>
    <rPh sb="65" eb="67">
      <t>ソウフ</t>
    </rPh>
    <rPh sb="75" eb="77">
      <t>コベツ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</si>
</sst>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color indexed="81"/>
      <name val="MS P 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20"/>
      <color theme="0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99"/>
        <bgColor rgb="FFFFFF99"/>
      </patternFill>
    </fill>
    <fill>
      <patternFill patternType="solid">
        <fgColor rgb="FFFFCC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66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2" xfId="0" applyFill="1" applyBorder="1">
      <alignment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3" borderId="0" xfId="0" applyFill="1">
      <alignment vertical="center"/>
    </xf>
    <xf numFmtId="0" fontId="9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left" vertical="center" shrinkToFit="1"/>
    </xf>
    <xf numFmtId="0" fontId="7" fillId="0" borderId="0" xfId="0" applyFont="1" applyAlignment="1">
      <alignment horizontal="right" vertical="center" wrapText="1"/>
    </xf>
    <xf numFmtId="0" fontId="0" fillId="0" borderId="9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5" borderId="2" xfId="0" applyFill="1" applyBorder="1" applyAlignment="1">
      <alignment horizontal="centerContinuous" vertical="center"/>
    </xf>
    <xf numFmtId="0" fontId="0" fillId="5" borderId="14" xfId="0" applyFill="1" applyBorder="1" applyAlignment="1">
      <alignment horizontal="centerContinuous" vertical="center"/>
    </xf>
    <xf numFmtId="0" fontId="0" fillId="5" borderId="2" xfId="0" applyFill="1" applyBorder="1" applyAlignment="1">
      <alignment horizontal="centerContinuous" vertical="center" shrinkToFit="1"/>
    </xf>
    <xf numFmtId="0" fontId="0" fillId="5" borderId="3" xfId="0" applyFill="1" applyBorder="1" applyAlignment="1">
      <alignment horizontal="centerContinuous" vertical="center"/>
    </xf>
    <xf numFmtId="0" fontId="3" fillId="5" borderId="15" xfId="0" applyFont="1" applyFill="1" applyBorder="1" applyAlignment="1">
      <alignment horizontal="centerContinuous" vertical="center"/>
    </xf>
    <xf numFmtId="0" fontId="0" fillId="5" borderId="15" xfId="0" applyFill="1" applyBorder="1" applyAlignment="1">
      <alignment horizontal="centerContinuous" vertical="center"/>
    </xf>
    <xf numFmtId="0" fontId="0" fillId="0" borderId="26" xfId="0" applyBorder="1" applyAlignment="1">
      <alignment horizontal="center" vertical="center" shrinkToFit="1"/>
    </xf>
    <xf numFmtId="0" fontId="9" fillId="4" borderId="27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7" borderId="14" xfId="0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8" borderId="9" xfId="0" applyFont="1" applyFill="1" applyBorder="1">
      <alignment vertical="center"/>
    </xf>
    <xf numFmtId="0" fontId="3" fillId="8" borderId="4" xfId="0" applyFont="1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12" fillId="7" borderId="6" xfId="0" applyFont="1" applyFill="1" applyBorder="1" applyAlignment="1">
      <alignment horizontal="center" vertical="center"/>
    </xf>
    <xf numFmtId="0" fontId="12" fillId="8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5" fillId="0" borderId="28" xfId="0" applyFont="1" applyBorder="1" applyAlignment="1">
      <alignment horizontal="center" vertical="center"/>
    </xf>
    <xf numFmtId="0" fontId="7" fillId="5" borderId="2" xfId="0" applyFont="1" applyFill="1" applyBorder="1" applyAlignment="1">
      <alignment horizontal="centerContinuous" vertical="center"/>
    </xf>
    <xf numFmtId="0" fontId="7" fillId="5" borderId="15" xfId="0" applyFont="1" applyFill="1" applyBorder="1" applyAlignment="1">
      <alignment horizontal="centerContinuous" vertical="center"/>
    </xf>
    <xf numFmtId="0" fontId="8" fillId="8" borderId="10" xfId="0" applyFont="1" applyFill="1" applyBorder="1" applyAlignment="1">
      <alignment horizontal="center" vertical="center"/>
    </xf>
    <xf numFmtId="0" fontId="5" fillId="8" borderId="33" xfId="0" applyFont="1" applyFill="1" applyBorder="1" applyAlignment="1">
      <alignment horizontal="center" vertical="center"/>
    </xf>
    <xf numFmtId="0" fontId="5" fillId="5" borderId="33" xfId="0" applyFont="1" applyFill="1" applyBorder="1" applyAlignment="1">
      <alignment horizontal="centerContinuous" vertical="center"/>
    </xf>
    <xf numFmtId="0" fontId="5" fillId="0" borderId="34" xfId="0" applyFont="1" applyBorder="1" applyAlignment="1">
      <alignment horizontal="center" vertical="center"/>
    </xf>
    <xf numFmtId="0" fontId="5" fillId="5" borderId="20" xfId="0" applyFont="1" applyFill="1" applyBorder="1" applyAlignment="1">
      <alignment horizontal="centerContinuous" vertical="center"/>
    </xf>
    <xf numFmtId="0" fontId="5" fillId="8" borderId="35" xfId="0" applyFont="1" applyFill="1" applyBorder="1" applyAlignment="1">
      <alignment horizontal="center" vertical="center"/>
    </xf>
    <xf numFmtId="0" fontId="5" fillId="8" borderId="36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0" fillId="0" borderId="37" xfId="0" applyBorder="1" applyAlignment="1">
      <alignment horizontal="center" vertical="center" shrinkToFit="1"/>
    </xf>
    <xf numFmtId="0" fontId="11" fillId="9" borderId="37" xfId="0" applyFont="1" applyFill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9" borderId="1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9" borderId="6" xfId="0" applyFill="1" applyBorder="1" applyAlignment="1" applyProtection="1">
      <alignment horizontal="center" vertical="center" wrapText="1"/>
      <protection locked="0"/>
    </xf>
    <xf numFmtId="0" fontId="0" fillId="9" borderId="2" xfId="0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/>
    </xf>
    <xf numFmtId="0" fontId="0" fillId="9" borderId="24" xfId="0" applyFill="1" applyBorder="1" applyAlignment="1" applyProtection="1">
      <alignment horizontal="center" vertical="center" wrapText="1"/>
      <protection locked="0"/>
    </xf>
    <xf numFmtId="0" fontId="0" fillId="9" borderId="25" xfId="0" applyFill="1" applyBorder="1" applyAlignment="1" applyProtection="1">
      <alignment horizontal="center" vertical="center" wrapText="1"/>
      <protection locked="0"/>
    </xf>
    <xf numFmtId="0" fontId="0" fillId="9" borderId="8" xfId="0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0" fontId="13" fillId="10" borderId="7" xfId="0" applyFont="1" applyFill="1" applyBorder="1" applyAlignment="1">
      <alignment horizontal="center" vertical="center"/>
    </xf>
    <xf numFmtId="0" fontId="13" fillId="10" borderId="23" xfId="0" applyFont="1" applyFill="1" applyBorder="1" applyAlignment="1">
      <alignment horizontal="center" vertical="center"/>
    </xf>
    <xf numFmtId="0" fontId="13" fillId="10" borderId="29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6" borderId="3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0" fillId="6" borderId="18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23" xfId="0" applyFont="1" applyFill="1" applyBorder="1" applyAlignment="1">
      <alignment horizontal="center" vertical="center"/>
    </xf>
    <xf numFmtId="0" fontId="8" fillId="5" borderId="29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4DB859CC-6F90-43B0-ACAB-A3265CBFD196}"/>
  </cellStyles>
  <dxfs count="2"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CCFF99"/>
      <color rgb="FF66FF66"/>
      <color rgb="FF000066"/>
      <color rgb="FFCCECFF"/>
      <color rgb="FFFFCC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53036</xdr:colOff>
      <xdr:row>4</xdr:row>
      <xdr:rowOff>346364</xdr:rowOff>
    </xdr:from>
    <xdr:to>
      <xdr:col>1</xdr:col>
      <xdr:colOff>1073726</xdr:colOff>
      <xdr:row>7</xdr:row>
      <xdr:rowOff>112567</xdr:rowOff>
    </xdr:to>
    <xdr:sp macro="" textlink="">
      <xdr:nvSpPr>
        <xdr:cNvPr id="2" name="下矢印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3036" y="2199409"/>
          <a:ext cx="2094417" cy="909203"/>
        </a:xfrm>
        <a:prstGeom prst="downArrowCallout">
          <a:avLst/>
        </a:prstGeom>
        <a:solidFill>
          <a:schemeClr val="bg1">
            <a:lumMod val="95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自動で入力されます。</a:t>
          </a:r>
          <a:endParaRPr kumimoji="1" lang="en-US" altLang="ja-JP" sz="1100"/>
        </a:p>
        <a:p>
          <a:pPr algn="l"/>
          <a:r>
            <a:rPr kumimoji="1" lang="ja-JP" altLang="en-US" sz="1100"/>
            <a:t>加工等は行わないでください。</a:t>
          </a:r>
          <a:endParaRPr kumimoji="1" lang="en-US" altLang="ja-JP" sz="1100"/>
        </a:p>
      </xdr:txBody>
    </xdr:sp>
    <xdr:clientData/>
  </xdr:twoCellAnchor>
  <xdr:twoCellAnchor>
    <xdr:from>
      <xdr:col>0</xdr:col>
      <xdr:colOff>351155</xdr:colOff>
      <xdr:row>0</xdr:row>
      <xdr:rowOff>111126</xdr:rowOff>
    </xdr:from>
    <xdr:to>
      <xdr:col>5</xdr:col>
      <xdr:colOff>1079499</xdr:colOff>
      <xdr:row>0</xdr:row>
      <xdr:rowOff>1031876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87696CFE-EDF9-503F-6160-3F7CC5BC1845}"/>
            </a:ext>
          </a:extLst>
        </xdr:cNvPr>
        <xdr:cNvSpPr/>
      </xdr:nvSpPr>
      <xdr:spPr>
        <a:xfrm>
          <a:off x="351155" y="111126"/>
          <a:ext cx="7094219" cy="920750"/>
        </a:xfrm>
        <a:prstGeom prst="roundRect">
          <a:avLst/>
        </a:prstGeom>
        <a:solidFill>
          <a:srgbClr val="000066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600">
              <a:solidFill>
                <a:schemeClr val="bg1"/>
              </a:solidFill>
            </a:rPr>
            <a:t>１２／５（木）　全体会の参加者名簿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53036</xdr:colOff>
      <xdr:row>4</xdr:row>
      <xdr:rowOff>346364</xdr:rowOff>
    </xdr:from>
    <xdr:to>
      <xdr:col>1</xdr:col>
      <xdr:colOff>1073726</xdr:colOff>
      <xdr:row>7</xdr:row>
      <xdr:rowOff>112567</xdr:rowOff>
    </xdr:to>
    <xdr:sp macro="" textlink="">
      <xdr:nvSpPr>
        <xdr:cNvPr id="2" name="下矢印吹き出し 1">
          <a:extLst>
            <a:ext uri="{FF2B5EF4-FFF2-40B4-BE49-F238E27FC236}">
              <a16:creationId xmlns:a16="http://schemas.microsoft.com/office/drawing/2014/main" id="{4320F760-85EA-4917-A847-490DCD109B6E}"/>
            </a:ext>
          </a:extLst>
        </xdr:cNvPr>
        <xdr:cNvSpPr/>
      </xdr:nvSpPr>
      <xdr:spPr>
        <a:xfrm>
          <a:off x="53036" y="3413414"/>
          <a:ext cx="2097015" cy="909203"/>
        </a:xfrm>
        <a:prstGeom prst="downArrowCallout">
          <a:avLst/>
        </a:prstGeom>
        <a:solidFill>
          <a:schemeClr val="bg1">
            <a:lumMod val="95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自動で入力されます。</a:t>
          </a:r>
          <a:endParaRPr kumimoji="1" lang="en-US" altLang="ja-JP" sz="1100"/>
        </a:p>
        <a:p>
          <a:pPr algn="l"/>
          <a:r>
            <a:rPr kumimoji="1" lang="ja-JP" altLang="en-US" sz="1100"/>
            <a:t>加工等は行わないでください。</a:t>
          </a:r>
          <a:endParaRPr kumimoji="1" lang="en-US" altLang="ja-JP" sz="1100"/>
        </a:p>
      </xdr:txBody>
    </xdr:sp>
    <xdr:clientData/>
  </xdr:twoCellAnchor>
  <xdr:twoCellAnchor>
    <xdr:from>
      <xdr:col>0</xdr:col>
      <xdr:colOff>222250</xdr:colOff>
      <xdr:row>0</xdr:row>
      <xdr:rowOff>95251</xdr:rowOff>
    </xdr:from>
    <xdr:to>
      <xdr:col>5</xdr:col>
      <xdr:colOff>1158874</xdr:colOff>
      <xdr:row>0</xdr:row>
      <xdr:rowOff>1016001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C80EB728-93E6-45E8-AC9F-4D2C42B49D83}"/>
            </a:ext>
          </a:extLst>
        </xdr:cNvPr>
        <xdr:cNvSpPr/>
      </xdr:nvSpPr>
      <xdr:spPr>
        <a:xfrm>
          <a:off x="222250" y="95251"/>
          <a:ext cx="7994649" cy="920750"/>
        </a:xfrm>
        <a:prstGeom prst="roundRect">
          <a:avLst/>
        </a:prstGeom>
        <a:solidFill>
          <a:srgbClr val="000066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600">
              <a:solidFill>
                <a:schemeClr val="bg1"/>
              </a:solidFill>
            </a:rPr>
            <a:t>１２／６（金）　分科会の参加者名簿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BQ114"/>
  <sheetViews>
    <sheetView tabSelected="1" view="pageBreakPreview" zoomScale="55" zoomScaleNormal="100" zoomScaleSheetLayoutView="55" zoomScalePageLayoutView="30" workbookViewId="0">
      <selection activeCell="G1" sqref="G1"/>
    </sheetView>
  </sheetViews>
  <sheetFormatPr defaultRowHeight="13.2"/>
  <cols>
    <col min="1" max="1" width="14.109375" style="12" customWidth="1"/>
    <col min="2" max="2" width="15.6640625" style="35" customWidth="1"/>
    <col min="3" max="3" width="22.33203125" style="12" customWidth="1"/>
    <col min="4" max="4" width="25.109375" customWidth="1"/>
    <col min="5" max="5" width="15.33203125" customWidth="1"/>
    <col min="6" max="6" width="25.6640625" customWidth="1"/>
    <col min="7" max="7" width="20.88671875" customWidth="1"/>
    <col min="8" max="8" width="23.109375" customWidth="1"/>
    <col min="9" max="9" width="47.88671875" customWidth="1"/>
    <col min="10" max="10" width="56.109375" customWidth="1"/>
    <col min="11" max="11" width="29" style="1" customWidth="1"/>
    <col min="12" max="12" width="25.44140625" customWidth="1"/>
  </cols>
  <sheetData>
    <row r="1" spans="1:12" ht="90.75" customHeight="1" thickBot="1">
      <c r="L1" s="61" t="s">
        <v>143</v>
      </c>
    </row>
    <row r="2" spans="1:12" s="3" customFormat="1" ht="37.5" customHeight="1" thickBot="1">
      <c r="A2" s="80" t="s">
        <v>144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2"/>
    </row>
    <row r="3" spans="1:12" s="3" customFormat="1" ht="10.95" customHeight="1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2" ht="14.25" customHeight="1" thickBot="1">
      <c r="A4" s="2"/>
      <c r="B4" s="2"/>
      <c r="C4" s="2"/>
      <c r="D4" s="2"/>
      <c r="E4" s="2"/>
      <c r="F4" s="4"/>
      <c r="G4" s="4"/>
      <c r="H4" s="13"/>
      <c r="I4" s="13"/>
    </row>
    <row r="5" spans="1:12" ht="30" customHeight="1">
      <c r="A5" s="2"/>
      <c r="B5" s="2"/>
      <c r="C5" s="2"/>
      <c r="D5" s="2"/>
      <c r="E5" s="2"/>
      <c r="F5" s="33" t="s">
        <v>0</v>
      </c>
      <c r="G5" s="22"/>
      <c r="I5" s="19" t="s">
        <v>1</v>
      </c>
      <c r="J5" s="90"/>
      <c r="K5" s="91"/>
      <c r="L5" s="92"/>
    </row>
    <row r="6" spans="1:12" ht="30" customHeight="1" thickBot="1">
      <c r="A6" s="2"/>
      <c r="B6" s="2"/>
      <c r="C6" s="2"/>
      <c r="D6" s="2"/>
      <c r="E6" s="2"/>
      <c r="F6" s="34" t="s">
        <v>88</v>
      </c>
      <c r="G6" s="13"/>
      <c r="I6" s="20" t="s">
        <v>158</v>
      </c>
      <c r="J6" s="93"/>
      <c r="K6" s="94"/>
      <c r="L6" s="95"/>
    </row>
    <row r="7" spans="1:12" ht="30" customHeight="1" thickBot="1">
      <c r="A7" s="2"/>
      <c r="B7" s="2"/>
      <c r="C7" s="2"/>
      <c r="D7" s="2"/>
      <c r="E7" s="2"/>
      <c r="I7" s="21" t="s">
        <v>2</v>
      </c>
      <c r="J7" s="96"/>
      <c r="K7" s="97"/>
      <c r="L7" s="98"/>
    </row>
    <row r="8" spans="1:12" ht="15" customHeight="1" thickBot="1">
      <c r="A8"/>
      <c r="B8" s="1"/>
      <c r="C8"/>
    </row>
    <row r="9" spans="1:12" s="1" customFormat="1" ht="72" customHeight="1">
      <c r="A9" s="71" t="s">
        <v>3</v>
      </c>
      <c r="B9" s="73" t="s">
        <v>4</v>
      </c>
      <c r="C9" s="76" t="s">
        <v>149</v>
      </c>
      <c r="D9" s="69" t="s">
        <v>5</v>
      </c>
      <c r="E9" s="69" t="s">
        <v>6</v>
      </c>
      <c r="F9" s="69" t="s">
        <v>7</v>
      </c>
      <c r="G9" s="102" t="s">
        <v>154</v>
      </c>
      <c r="H9" s="83" t="s">
        <v>8</v>
      </c>
      <c r="I9" s="85"/>
      <c r="J9" s="89" t="s">
        <v>159</v>
      </c>
      <c r="K9" s="83" t="s">
        <v>30</v>
      </c>
      <c r="L9" s="99" t="s">
        <v>29</v>
      </c>
    </row>
    <row r="10" spans="1:12" s="1" customFormat="1" ht="30" customHeight="1">
      <c r="A10" s="72"/>
      <c r="B10" s="74"/>
      <c r="C10" s="77"/>
      <c r="D10" s="70"/>
      <c r="E10" s="70"/>
      <c r="F10" s="70"/>
      <c r="G10" s="103"/>
      <c r="H10" s="88" t="s">
        <v>32</v>
      </c>
      <c r="I10" s="86" t="s">
        <v>8</v>
      </c>
      <c r="J10" s="70"/>
      <c r="K10" s="84"/>
      <c r="L10" s="100"/>
    </row>
    <row r="11" spans="1:12" s="1" customFormat="1" ht="30" customHeight="1">
      <c r="A11" s="72"/>
      <c r="B11" s="74"/>
      <c r="C11" s="78"/>
      <c r="D11" s="70"/>
      <c r="E11" s="70"/>
      <c r="F11" s="70"/>
      <c r="G11" s="87"/>
      <c r="H11" s="87"/>
      <c r="I11" s="87"/>
      <c r="J11" s="70"/>
      <c r="K11" s="84"/>
      <c r="L11" s="101"/>
    </row>
    <row r="12" spans="1:12" ht="45" customHeight="1">
      <c r="A12" s="40" t="s">
        <v>9</v>
      </c>
      <c r="B12" s="41" t="s">
        <v>10</v>
      </c>
      <c r="C12" s="41" t="s">
        <v>28</v>
      </c>
      <c r="D12" s="7" t="s">
        <v>11</v>
      </c>
      <c r="E12" s="7" t="s">
        <v>12</v>
      </c>
      <c r="F12" s="7" t="s">
        <v>13</v>
      </c>
      <c r="G12" s="7" t="s">
        <v>141</v>
      </c>
      <c r="H12" s="14" t="s">
        <v>31</v>
      </c>
      <c r="I12" s="10" t="s">
        <v>14</v>
      </c>
      <c r="J12" s="15" t="s">
        <v>15</v>
      </c>
      <c r="K12" s="10" t="s">
        <v>16</v>
      </c>
      <c r="L12" s="54">
        <v>5</v>
      </c>
    </row>
    <row r="13" spans="1:12" ht="45" customHeight="1">
      <c r="A13" s="40" t="s">
        <v>9</v>
      </c>
      <c r="B13" s="41" t="s">
        <v>10</v>
      </c>
      <c r="C13" s="41" t="s">
        <v>27</v>
      </c>
      <c r="D13" s="7" t="s">
        <v>17</v>
      </c>
      <c r="E13" s="7" t="s">
        <v>18</v>
      </c>
      <c r="F13" s="7" t="s">
        <v>19</v>
      </c>
      <c r="G13" s="7" t="s">
        <v>137</v>
      </c>
      <c r="H13" s="14" t="s">
        <v>20</v>
      </c>
      <c r="I13" s="10" t="s">
        <v>21</v>
      </c>
      <c r="J13" s="10" t="s">
        <v>22</v>
      </c>
      <c r="K13" s="10" t="s">
        <v>23</v>
      </c>
      <c r="L13" s="54">
        <v>10</v>
      </c>
    </row>
    <row r="14" spans="1:12" ht="24.75" customHeight="1">
      <c r="A14" s="51" t="s">
        <v>26</v>
      </c>
      <c r="B14" s="28"/>
      <c r="C14" s="28"/>
      <c r="D14" s="27"/>
      <c r="E14" s="27"/>
      <c r="F14" s="27"/>
      <c r="G14" s="27"/>
      <c r="H14" s="29"/>
      <c r="I14" s="27"/>
      <c r="J14" s="27"/>
      <c r="K14" s="30"/>
      <c r="L14" s="55"/>
    </row>
    <row r="15" spans="1:12" ht="45" customHeight="1">
      <c r="A15" s="42">
        <f t="shared" ref="A15:A23" si="0">VLOOKUP($F$6,$D$53:$F$100,2,FALSE)</f>
        <v>27</v>
      </c>
      <c r="B15" s="42" t="str">
        <f t="shared" ref="B15:B23" si="1">VLOOKUP($F$6,$D$53:$F$100,3,FALSE)</f>
        <v>大阪府</v>
      </c>
      <c r="C15" s="36" t="s">
        <v>28</v>
      </c>
      <c r="D15" s="8"/>
      <c r="E15" s="8"/>
      <c r="F15" s="8"/>
      <c r="G15" s="64"/>
      <c r="H15" s="23"/>
      <c r="I15" s="8"/>
      <c r="J15" s="8"/>
      <c r="K15" s="25"/>
      <c r="L15" s="56"/>
    </row>
    <row r="16" spans="1:12" ht="45" customHeight="1">
      <c r="A16" s="42">
        <f t="shared" si="0"/>
        <v>27</v>
      </c>
      <c r="B16" s="42" t="str">
        <f t="shared" si="1"/>
        <v>大阪府</v>
      </c>
      <c r="C16" s="36" t="s">
        <v>28</v>
      </c>
      <c r="D16" s="8"/>
      <c r="E16" s="8"/>
      <c r="F16" s="8"/>
      <c r="G16" s="64"/>
      <c r="H16" s="23"/>
      <c r="I16" s="8"/>
      <c r="J16" s="8"/>
      <c r="K16" s="25"/>
      <c r="L16" s="56"/>
    </row>
    <row r="17" spans="1:12" ht="45" customHeight="1">
      <c r="A17" s="42">
        <f t="shared" si="0"/>
        <v>27</v>
      </c>
      <c r="B17" s="42" t="str">
        <f t="shared" si="1"/>
        <v>大阪府</v>
      </c>
      <c r="C17" s="36" t="s">
        <v>28</v>
      </c>
      <c r="D17" s="8"/>
      <c r="E17" s="8"/>
      <c r="F17" s="8"/>
      <c r="G17" s="64"/>
      <c r="H17" s="23"/>
      <c r="I17" s="8"/>
      <c r="J17" s="8"/>
      <c r="K17" s="25"/>
      <c r="L17" s="56"/>
    </row>
    <row r="18" spans="1:12" ht="45" customHeight="1">
      <c r="A18" s="42">
        <f t="shared" si="0"/>
        <v>27</v>
      </c>
      <c r="B18" s="42" t="str">
        <f t="shared" si="1"/>
        <v>大阪府</v>
      </c>
      <c r="C18" s="36" t="s">
        <v>28</v>
      </c>
      <c r="D18" s="8"/>
      <c r="E18" s="8"/>
      <c r="F18" s="8"/>
      <c r="G18" s="64"/>
      <c r="H18" s="23"/>
      <c r="I18" s="8"/>
      <c r="J18" s="8"/>
      <c r="K18" s="25"/>
      <c r="L18" s="56"/>
    </row>
    <row r="19" spans="1:12" ht="45" customHeight="1">
      <c r="A19" s="42">
        <f t="shared" si="0"/>
        <v>27</v>
      </c>
      <c r="B19" s="42" t="str">
        <f t="shared" si="1"/>
        <v>大阪府</v>
      </c>
      <c r="C19" s="36"/>
      <c r="D19" s="8"/>
      <c r="E19" s="8"/>
      <c r="F19" s="8"/>
      <c r="G19" s="64"/>
      <c r="H19" s="23"/>
      <c r="I19" s="8"/>
      <c r="J19" s="8"/>
      <c r="K19" s="25"/>
      <c r="L19" s="56"/>
    </row>
    <row r="20" spans="1:12" ht="45" customHeight="1">
      <c r="A20" s="42">
        <f t="shared" si="0"/>
        <v>27</v>
      </c>
      <c r="B20" s="42" t="str">
        <f t="shared" si="1"/>
        <v>大阪府</v>
      </c>
      <c r="C20" s="36"/>
      <c r="D20" s="8"/>
      <c r="E20" s="8"/>
      <c r="F20" s="8"/>
      <c r="G20" s="64"/>
      <c r="H20" s="23"/>
      <c r="I20" s="8"/>
      <c r="J20" s="8"/>
      <c r="K20" s="25"/>
      <c r="L20" s="56"/>
    </row>
    <row r="21" spans="1:12" ht="45" customHeight="1">
      <c r="A21" s="42">
        <f t="shared" si="0"/>
        <v>27</v>
      </c>
      <c r="B21" s="42" t="str">
        <f t="shared" si="1"/>
        <v>大阪府</v>
      </c>
      <c r="C21" s="36"/>
      <c r="D21" s="8"/>
      <c r="E21" s="8"/>
      <c r="F21" s="8"/>
      <c r="G21" s="64"/>
      <c r="H21" s="23"/>
      <c r="I21" s="8"/>
      <c r="J21" s="8"/>
      <c r="K21" s="25"/>
      <c r="L21" s="56"/>
    </row>
    <row r="22" spans="1:12" ht="45" customHeight="1">
      <c r="A22" s="42">
        <f t="shared" si="0"/>
        <v>27</v>
      </c>
      <c r="B22" s="42" t="str">
        <f t="shared" si="1"/>
        <v>大阪府</v>
      </c>
      <c r="C22" s="36"/>
      <c r="D22" s="8"/>
      <c r="E22" s="8"/>
      <c r="F22" s="8"/>
      <c r="G22" s="64"/>
      <c r="H22" s="23"/>
      <c r="I22" s="8"/>
      <c r="J22" s="8"/>
      <c r="K22" s="25"/>
      <c r="L22" s="56"/>
    </row>
    <row r="23" spans="1:12" ht="45" customHeight="1">
      <c r="A23" s="42">
        <f t="shared" si="0"/>
        <v>27</v>
      </c>
      <c r="B23" s="42" t="str">
        <f t="shared" si="1"/>
        <v>大阪府</v>
      </c>
      <c r="C23" s="36"/>
      <c r="D23" s="8"/>
      <c r="E23" s="8"/>
      <c r="F23" s="8"/>
      <c r="G23" s="64"/>
      <c r="H23" s="23"/>
      <c r="I23" s="8"/>
      <c r="J23" s="8"/>
      <c r="K23" s="25"/>
      <c r="L23" s="56"/>
    </row>
    <row r="24" spans="1:12" ht="24" customHeight="1">
      <c r="A24" s="52" t="s">
        <v>27</v>
      </c>
      <c r="B24" s="31"/>
      <c r="C24" s="31"/>
      <c r="D24" s="32"/>
      <c r="E24" s="32"/>
      <c r="F24" s="32"/>
      <c r="G24" s="32"/>
      <c r="H24" s="32"/>
      <c r="I24" s="32"/>
      <c r="J24" s="32"/>
      <c r="K24" s="32"/>
      <c r="L24" s="57"/>
    </row>
    <row r="25" spans="1:12" ht="45" customHeight="1">
      <c r="A25" s="42">
        <f t="shared" ref="A25:A38" si="2">VLOOKUP($F$6,$D$53:$F$100,2,FALSE)</f>
        <v>27</v>
      </c>
      <c r="B25" s="42" t="str">
        <f t="shared" ref="B25:B38" si="3">VLOOKUP($F$6,$D$53:$F$100,3,FALSE)</f>
        <v>大阪府</v>
      </c>
      <c r="C25" s="37" t="s">
        <v>27</v>
      </c>
      <c r="D25" s="8"/>
      <c r="E25" s="8"/>
      <c r="F25" s="8"/>
      <c r="G25" s="64"/>
      <c r="H25" s="23"/>
      <c r="I25" s="8"/>
      <c r="J25" s="8"/>
      <c r="K25" s="25"/>
      <c r="L25" s="54"/>
    </row>
    <row r="26" spans="1:12" ht="45" customHeight="1">
      <c r="A26" s="42">
        <f t="shared" si="2"/>
        <v>27</v>
      </c>
      <c r="B26" s="42" t="str">
        <f t="shared" si="3"/>
        <v>大阪府</v>
      </c>
      <c r="C26" s="37" t="s">
        <v>27</v>
      </c>
      <c r="D26" s="8"/>
      <c r="E26" s="8"/>
      <c r="F26" s="8"/>
      <c r="G26" s="64"/>
      <c r="H26" s="23"/>
      <c r="I26" s="8"/>
      <c r="J26" s="8"/>
      <c r="K26" s="25"/>
      <c r="L26" s="54"/>
    </row>
    <row r="27" spans="1:12" ht="45" customHeight="1">
      <c r="A27" s="42">
        <f t="shared" si="2"/>
        <v>27</v>
      </c>
      <c r="B27" s="42" t="str">
        <f t="shared" si="3"/>
        <v>大阪府</v>
      </c>
      <c r="C27" s="37" t="s">
        <v>27</v>
      </c>
      <c r="D27" s="8"/>
      <c r="E27" s="8"/>
      <c r="F27" s="8"/>
      <c r="G27" s="64"/>
      <c r="H27" s="23"/>
      <c r="I27" s="8"/>
      <c r="J27" s="8"/>
      <c r="K27" s="25"/>
      <c r="L27" s="54"/>
    </row>
    <row r="28" spans="1:12" ht="45" customHeight="1">
      <c r="A28" s="42">
        <f t="shared" si="2"/>
        <v>27</v>
      </c>
      <c r="B28" s="42" t="str">
        <f t="shared" si="3"/>
        <v>大阪府</v>
      </c>
      <c r="C28" s="37" t="s">
        <v>27</v>
      </c>
      <c r="D28" s="17"/>
      <c r="E28" s="17"/>
      <c r="F28" s="17"/>
      <c r="G28" s="64"/>
      <c r="H28" s="26"/>
      <c r="I28" s="17"/>
      <c r="J28" s="17"/>
      <c r="K28" s="18"/>
      <c r="L28" s="58"/>
    </row>
    <row r="29" spans="1:12" ht="45" customHeight="1">
      <c r="A29" s="42">
        <f t="shared" si="2"/>
        <v>27</v>
      </c>
      <c r="B29" s="42" t="str">
        <f t="shared" si="3"/>
        <v>大阪府</v>
      </c>
      <c r="C29" s="37" t="s">
        <v>27</v>
      </c>
      <c r="D29" s="17"/>
      <c r="E29" s="17"/>
      <c r="F29" s="17"/>
      <c r="G29" s="64"/>
      <c r="H29" s="26"/>
      <c r="I29" s="17"/>
      <c r="J29" s="17"/>
      <c r="K29" s="18"/>
      <c r="L29" s="58"/>
    </row>
    <row r="30" spans="1:12" ht="45" customHeight="1">
      <c r="A30" s="42">
        <f t="shared" si="2"/>
        <v>27</v>
      </c>
      <c r="B30" s="42" t="str">
        <f t="shared" si="3"/>
        <v>大阪府</v>
      </c>
      <c r="C30" s="37" t="s">
        <v>27</v>
      </c>
      <c r="D30" s="17"/>
      <c r="E30" s="17"/>
      <c r="F30" s="17"/>
      <c r="G30" s="64"/>
      <c r="H30" s="26"/>
      <c r="I30" s="17"/>
      <c r="J30" s="17"/>
      <c r="K30" s="18"/>
      <c r="L30" s="58"/>
    </row>
    <row r="31" spans="1:12" ht="45" customHeight="1">
      <c r="A31" s="42">
        <f t="shared" si="2"/>
        <v>27</v>
      </c>
      <c r="B31" s="42" t="str">
        <f t="shared" si="3"/>
        <v>大阪府</v>
      </c>
      <c r="C31" s="37" t="s">
        <v>27</v>
      </c>
      <c r="D31" s="17"/>
      <c r="E31" s="17"/>
      <c r="F31" s="17"/>
      <c r="G31" s="64"/>
      <c r="H31" s="26"/>
      <c r="I31" s="17"/>
      <c r="J31" s="17"/>
      <c r="K31" s="18"/>
      <c r="L31" s="58"/>
    </row>
    <row r="32" spans="1:12" ht="45" customHeight="1">
      <c r="A32" s="42">
        <f t="shared" si="2"/>
        <v>27</v>
      </c>
      <c r="B32" s="42" t="str">
        <f t="shared" si="3"/>
        <v>大阪府</v>
      </c>
      <c r="C32" s="37" t="s">
        <v>27</v>
      </c>
      <c r="D32" s="17"/>
      <c r="E32" s="17"/>
      <c r="F32" s="17"/>
      <c r="G32" s="64"/>
      <c r="H32" s="26"/>
      <c r="I32" s="17"/>
      <c r="J32" s="17"/>
      <c r="K32" s="18"/>
      <c r="L32" s="58"/>
    </row>
    <row r="33" spans="1:12" ht="45" customHeight="1">
      <c r="A33" s="42">
        <f t="shared" si="2"/>
        <v>27</v>
      </c>
      <c r="B33" s="42" t="str">
        <f t="shared" si="3"/>
        <v>大阪府</v>
      </c>
      <c r="C33" s="37" t="s">
        <v>27</v>
      </c>
      <c r="D33" s="17"/>
      <c r="E33" s="17"/>
      <c r="F33" s="17"/>
      <c r="G33" s="64"/>
      <c r="H33" s="26"/>
      <c r="I33" s="17"/>
      <c r="J33" s="17"/>
      <c r="K33" s="18"/>
      <c r="L33" s="58"/>
    </row>
    <row r="34" spans="1:12" ht="45" customHeight="1">
      <c r="A34" s="42">
        <f t="shared" si="2"/>
        <v>27</v>
      </c>
      <c r="B34" s="42" t="str">
        <f t="shared" si="3"/>
        <v>大阪府</v>
      </c>
      <c r="C34" s="37" t="s">
        <v>27</v>
      </c>
      <c r="D34" s="17"/>
      <c r="E34" s="17"/>
      <c r="F34" s="17"/>
      <c r="G34" s="64"/>
      <c r="H34" s="26"/>
      <c r="I34" s="17"/>
      <c r="J34" s="17"/>
      <c r="K34" s="18"/>
      <c r="L34" s="58"/>
    </row>
    <row r="35" spans="1:12" ht="45" customHeight="1">
      <c r="A35" s="42">
        <f t="shared" si="2"/>
        <v>27</v>
      </c>
      <c r="B35" s="42" t="str">
        <f t="shared" si="3"/>
        <v>大阪府</v>
      </c>
      <c r="C35" s="38"/>
      <c r="D35" s="17"/>
      <c r="E35" s="17"/>
      <c r="F35" s="17"/>
      <c r="G35" s="64"/>
      <c r="H35" s="26"/>
      <c r="I35" s="17"/>
      <c r="J35" s="17"/>
      <c r="K35" s="18"/>
      <c r="L35" s="58"/>
    </row>
    <row r="36" spans="1:12" ht="45" customHeight="1">
      <c r="A36" s="42">
        <f t="shared" si="2"/>
        <v>27</v>
      </c>
      <c r="B36" s="42" t="str">
        <f t="shared" si="3"/>
        <v>大阪府</v>
      </c>
      <c r="C36" s="38"/>
      <c r="D36" s="17"/>
      <c r="E36" s="17"/>
      <c r="F36" s="17"/>
      <c r="G36" s="64"/>
      <c r="H36" s="26"/>
      <c r="I36" s="17"/>
      <c r="J36" s="17"/>
      <c r="K36" s="18"/>
      <c r="L36" s="58"/>
    </row>
    <row r="37" spans="1:12" ht="45" customHeight="1">
      <c r="A37" s="42">
        <f t="shared" si="2"/>
        <v>27</v>
      </c>
      <c r="B37" s="42" t="str">
        <f t="shared" si="3"/>
        <v>大阪府</v>
      </c>
      <c r="C37" s="38"/>
      <c r="D37" s="17"/>
      <c r="E37" s="17"/>
      <c r="F37" s="17"/>
      <c r="G37" s="64"/>
      <c r="H37" s="26"/>
      <c r="I37" s="17"/>
      <c r="J37" s="17"/>
      <c r="K37" s="18"/>
      <c r="L37" s="58"/>
    </row>
    <row r="38" spans="1:12" ht="45" customHeight="1" thickBot="1">
      <c r="A38" s="43">
        <f t="shared" si="2"/>
        <v>27</v>
      </c>
      <c r="B38" s="43" t="str">
        <f t="shared" si="3"/>
        <v>大阪府</v>
      </c>
      <c r="C38" s="39"/>
      <c r="D38" s="9"/>
      <c r="E38" s="9"/>
      <c r="F38" s="9"/>
      <c r="G38" s="65"/>
      <c r="H38" s="5"/>
      <c r="I38" s="9"/>
      <c r="J38" s="9"/>
      <c r="K38" s="6"/>
      <c r="L38" s="59"/>
    </row>
    <row r="39" spans="1:12" ht="45" customHeight="1" thickBot="1">
      <c r="A39" s="48" t="s">
        <v>132</v>
      </c>
      <c r="B39" s="44" t="s">
        <v>130</v>
      </c>
      <c r="C39" s="46">
        <f>COUNTIF(C15:C23,"現地参集")</f>
        <v>4</v>
      </c>
      <c r="D39" s="49" t="s">
        <v>145</v>
      </c>
      <c r="E39" s="11"/>
      <c r="F39" s="11"/>
      <c r="G39" s="11"/>
      <c r="H39" s="1"/>
      <c r="I39" s="11"/>
      <c r="J39" s="11"/>
      <c r="L39" s="50"/>
    </row>
    <row r="40" spans="1:12" ht="44.25" customHeight="1" thickBot="1">
      <c r="A40" s="1"/>
      <c r="B40" s="45" t="s">
        <v>131</v>
      </c>
      <c r="C40" s="47">
        <f>COUNTIF(C25:C38,"オンライン")</f>
        <v>10</v>
      </c>
      <c r="D40" s="49" t="s">
        <v>142</v>
      </c>
      <c r="E40" s="11"/>
      <c r="F40" s="16"/>
      <c r="G40" s="16"/>
      <c r="H40" s="1"/>
      <c r="I40" s="11"/>
      <c r="J40" s="11"/>
      <c r="K40" s="16" t="s">
        <v>24</v>
      </c>
      <c r="L40" s="53">
        <f>SUBTOTAL(9,L25:L38)</f>
        <v>0</v>
      </c>
    </row>
    <row r="41" spans="1:12" ht="7.5" customHeight="1">
      <c r="A41"/>
      <c r="B41" s="1"/>
      <c r="C41"/>
    </row>
    <row r="42" spans="1:12" ht="15" customHeight="1">
      <c r="A42"/>
      <c r="B42" s="1"/>
      <c r="C42"/>
    </row>
    <row r="43" spans="1:12" ht="20.100000000000001" customHeight="1">
      <c r="A43" s="75" t="s">
        <v>25</v>
      </c>
      <c r="B43" s="75"/>
      <c r="C43" s="75"/>
      <c r="D43" s="75"/>
      <c r="E43" s="75"/>
      <c r="F43" s="75"/>
      <c r="G43" s="75"/>
      <c r="H43" s="75"/>
      <c r="I43" s="24"/>
      <c r="J43" s="24"/>
    </row>
    <row r="44" spans="1:12" ht="20.100000000000001" customHeight="1">
      <c r="A44" s="75"/>
      <c r="B44" s="75"/>
      <c r="C44" s="75"/>
      <c r="D44" s="75"/>
      <c r="E44" s="75"/>
      <c r="F44" s="75"/>
      <c r="G44" s="75"/>
      <c r="H44" s="75"/>
      <c r="I44" s="24"/>
      <c r="J44" s="24"/>
    </row>
    <row r="45" spans="1:12" ht="20.100000000000001" customHeight="1">
      <c r="A45" s="75"/>
      <c r="B45" s="75"/>
      <c r="C45" s="75"/>
      <c r="D45" s="75"/>
      <c r="E45" s="75"/>
      <c r="F45" s="75"/>
      <c r="G45" s="75"/>
      <c r="H45" s="75"/>
      <c r="I45" s="24"/>
      <c r="J45" s="24"/>
    </row>
    <row r="46" spans="1:12" ht="35.25" customHeight="1">
      <c r="A46" s="68"/>
      <c r="B46" s="68"/>
      <c r="C46" s="68"/>
      <c r="D46" s="68"/>
      <c r="E46" s="68"/>
      <c r="F46" s="68"/>
      <c r="G46" s="68"/>
      <c r="H46" s="68"/>
    </row>
    <row r="47" spans="1:12" ht="15" customHeight="1"/>
    <row r="48" spans="1:12" ht="15" customHeight="1"/>
    <row r="49" spans="4:10" ht="14.25" customHeight="1"/>
    <row r="53" spans="4:10">
      <c r="D53" s="23" t="s">
        <v>33</v>
      </c>
      <c r="E53" s="23" t="s">
        <v>34</v>
      </c>
      <c r="F53" s="23" t="s">
        <v>35</v>
      </c>
      <c r="G53" s="1"/>
      <c r="H53" s="1"/>
      <c r="I53" s="1"/>
      <c r="J53" s="1"/>
    </row>
    <row r="54" spans="4:10">
      <c r="D54" s="23" t="s">
        <v>36</v>
      </c>
      <c r="E54" s="23">
        <v>1</v>
      </c>
      <c r="F54" s="23" t="s">
        <v>37</v>
      </c>
      <c r="G54" s="1"/>
      <c r="H54" s="1"/>
      <c r="I54" s="1" t="s">
        <v>137</v>
      </c>
      <c r="J54" s="1"/>
    </row>
    <row r="55" spans="4:10">
      <c r="D55" s="23" t="s">
        <v>38</v>
      </c>
      <c r="E55" s="23">
        <v>2</v>
      </c>
      <c r="F55" s="23" t="s">
        <v>39</v>
      </c>
      <c r="G55" s="1"/>
      <c r="H55" s="1"/>
      <c r="I55" s="1" t="s">
        <v>138</v>
      </c>
      <c r="J55" s="1"/>
    </row>
    <row r="56" spans="4:10">
      <c r="D56" s="23" t="s">
        <v>40</v>
      </c>
      <c r="E56" s="23">
        <v>3</v>
      </c>
      <c r="F56" s="23" t="s">
        <v>41</v>
      </c>
      <c r="G56" s="1"/>
      <c r="H56" s="1"/>
      <c r="I56" s="1" t="s">
        <v>139</v>
      </c>
      <c r="J56" s="1"/>
    </row>
    <row r="57" spans="4:10">
      <c r="D57" s="23" t="s">
        <v>42</v>
      </c>
      <c r="E57" s="23">
        <v>4</v>
      </c>
      <c r="F57" s="23" t="s">
        <v>43</v>
      </c>
      <c r="G57" s="1"/>
      <c r="H57" s="1"/>
      <c r="I57" s="1" t="s">
        <v>147</v>
      </c>
      <c r="J57" s="1"/>
    </row>
    <row r="58" spans="4:10">
      <c r="D58" s="23" t="s">
        <v>44</v>
      </c>
      <c r="E58" s="23">
        <v>5</v>
      </c>
      <c r="F58" s="23" t="s">
        <v>45</v>
      </c>
      <c r="G58" s="1"/>
      <c r="H58" s="1"/>
      <c r="I58" s="1" t="s">
        <v>157</v>
      </c>
      <c r="J58" s="1"/>
    </row>
    <row r="59" spans="4:10">
      <c r="D59" s="23" t="s">
        <v>46</v>
      </c>
      <c r="E59" s="23">
        <v>6</v>
      </c>
      <c r="F59" s="23" t="s">
        <v>47</v>
      </c>
      <c r="G59" s="1"/>
      <c r="H59" s="1"/>
      <c r="I59" s="1" t="s">
        <v>140</v>
      </c>
      <c r="J59" s="1"/>
    </row>
    <row r="60" spans="4:10">
      <c r="D60" s="23" t="s">
        <v>48</v>
      </c>
      <c r="E60" s="23">
        <v>7</v>
      </c>
      <c r="F60" s="23" t="s">
        <v>49</v>
      </c>
      <c r="G60" s="1"/>
      <c r="H60" s="1"/>
      <c r="I60" s="1" t="s">
        <v>148</v>
      </c>
      <c r="J60" s="1"/>
    </row>
    <row r="61" spans="4:10">
      <c r="D61" s="23" t="s">
        <v>50</v>
      </c>
      <c r="E61" s="23">
        <v>8</v>
      </c>
      <c r="F61" s="23" t="s">
        <v>51</v>
      </c>
      <c r="G61" s="1"/>
      <c r="H61" s="1"/>
      <c r="I61" s="1" t="s">
        <v>155</v>
      </c>
      <c r="J61" s="1"/>
    </row>
    <row r="62" spans="4:10">
      <c r="D62" s="23" t="s">
        <v>52</v>
      </c>
      <c r="E62" s="23">
        <v>9</v>
      </c>
      <c r="F62" s="23" t="s">
        <v>53</v>
      </c>
      <c r="G62" s="1"/>
      <c r="H62" s="1"/>
      <c r="I62" s="1" t="s">
        <v>156</v>
      </c>
      <c r="J62" s="1"/>
    </row>
    <row r="63" spans="4:10">
      <c r="D63" s="23" t="s">
        <v>54</v>
      </c>
      <c r="E63" s="23">
        <v>10</v>
      </c>
      <c r="F63" s="23" t="s">
        <v>55</v>
      </c>
      <c r="G63" s="1"/>
      <c r="H63" s="1"/>
      <c r="I63" s="1" t="s">
        <v>146</v>
      </c>
      <c r="J63" s="1"/>
    </row>
    <row r="64" spans="4:10">
      <c r="D64" s="23" t="s">
        <v>56</v>
      </c>
      <c r="E64" s="23">
        <v>11</v>
      </c>
      <c r="F64" s="23" t="s">
        <v>57</v>
      </c>
      <c r="G64" s="1"/>
      <c r="H64" s="1"/>
      <c r="I64" s="1"/>
      <c r="J64" s="1"/>
    </row>
    <row r="65" spans="4:10">
      <c r="D65" s="23" t="s">
        <v>58</v>
      </c>
      <c r="E65" s="23">
        <v>12</v>
      </c>
      <c r="F65" s="23" t="s">
        <v>59</v>
      </c>
      <c r="G65" s="1"/>
      <c r="H65" s="1"/>
      <c r="I65" s="1"/>
      <c r="J65" s="1"/>
    </row>
    <row r="66" spans="4:10">
      <c r="D66" s="23" t="s">
        <v>60</v>
      </c>
      <c r="E66" s="23">
        <v>13</v>
      </c>
      <c r="F66" s="23" t="s">
        <v>61</v>
      </c>
      <c r="G66" s="1"/>
      <c r="H66" s="1"/>
      <c r="I66" s="1"/>
      <c r="J66" s="1"/>
    </row>
    <row r="67" spans="4:10">
      <c r="D67" s="23" t="s">
        <v>62</v>
      </c>
      <c r="E67" s="23">
        <v>14</v>
      </c>
      <c r="F67" s="23" t="s">
        <v>63</v>
      </c>
      <c r="G67" s="1"/>
      <c r="H67" s="1"/>
      <c r="I67" s="1"/>
      <c r="J67" s="1"/>
    </row>
    <row r="68" spans="4:10">
      <c r="D68" s="23" t="s">
        <v>64</v>
      </c>
      <c r="E68" s="23">
        <v>15</v>
      </c>
      <c r="F68" s="23" t="s">
        <v>65</v>
      </c>
      <c r="G68" s="1"/>
      <c r="H68" s="1"/>
      <c r="I68" s="1"/>
      <c r="J68" s="1"/>
    </row>
    <row r="69" spans="4:10">
      <c r="D69" s="23" t="s">
        <v>66</v>
      </c>
      <c r="E69" s="23">
        <v>16</v>
      </c>
      <c r="F69" s="23" t="s">
        <v>67</v>
      </c>
      <c r="G69" s="1"/>
      <c r="H69" s="1"/>
      <c r="I69" s="1"/>
      <c r="J69" s="1"/>
    </row>
    <row r="70" spans="4:10">
      <c r="D70" s="23" t="s">
        <v>68</v>
      </c>
      <c r="E70" s="23">
        <v>17</v>
      </c>
      <c r="F70" s="23" t="s">
        <v>69</v>
      </c>
      <c r="G70" s="1"/>
      <c r="H70" s="1"/>
      <c r="I70" s="1"/>
      <c r="J70" s="1"/>
    </row>
    <row r="71" spans="4:10">
      <c r="D71" s="23" t="s">
        <v>70</v>
      </c>
      <c r="E71" s="23">
        <v>18</v>
      </c>
      <c r="F71" s="23" t="s">
        <v>71</v>
      </c>
      <c r="G71" s="1"/>
      <c r="H71" s="1"/>
      <c r="I71" s="1"/>
      <c r="J71" s="1"/>
    </row>
    <row r="72" spans="4:10">
      <c r="D72" s="23" t="s">
        <v>72</v>
      </c>
      <c r="E72" s="23">
        <v>19</v>
      </c>
      <c r="F72" s="23" t="s">
        <v>73</v>
      </c>
      <c r="G72" s="1"/>
      <c r="H72" s="1"/>
      <c r="I72" s="1"/>
      <c r="J72" s="1"/>
    </row>
    <row r="73" spans="4:10">
      <c r="D73" s="23" t="s">
        <v>74</v>
      </c>
      <c r="E73" s="23">
        <v>20</v>
      </c>
      <c r="F73" s="23" t="s">
        <v>75</v>
      </c>
      <c r="G73" s="1"/>
      <c r="H73" s="1"/>
      <c r="I73" s="1"/>
      <c r="J73" s="1"/>
    </row>
    <row r="74" spans="4:10">
      <c r="D74" s="23" t="s">
        <v>76</v>
      </c>
      <c r="E74" s="23">
        <v>21</v>
      </c>
      <c r="F74" s="23" t="s">
        <v>77</v>
      </c>
      <c r="G74" s="1"/>
      <c r="H74" s="1"/>
      <c r="I74" s="1"/>
      <c r="J74" s="1"/>
    </row>
    <row r="75" spans="4:10">
      <c r="D75" s="23" t="s">
        <v>78</v>
      </c>
      <c r="E75" s="23">
        <v>22</v>
      </c>
      <c r="F75" s="23" t="s">
        <v>79</v>
      </c>
      <c r="G75" s="1"/>
      <c r="H75" s="1"/>
      <c r="I75" s="1"/>
      <c r="J75" s="1"/>
    </row>
    <row r="76" spans="4:10">
      <c r="D76" s="23" t="s">
        <v>80</v>
      </c>
      <c r="E76" s="23">
        <v>23</v>
      </c>
      <c r="F76" s="23" t="s">
        <v>81</v>
      </c>
      <c r="G76" s="1"/>
      <c r="H76" s="1"/>
      <c r="I76" s="1"/>
      <c r="J76" s="1"/>
    </row>
    <row r="77" spans="4:10">
      <c r="D77" s="23" t="s">
        <v>82</v>
      </c>
      <c r="E77" s="23">
        <v>24</v>
      </c>
      <c r="F77" s="23" t="s">
        <v>83</v>
      </c>
      <c r="G77" s="1"/>
      <c r="H77" s="1"/>
      <c r="I77" s="1"/>
      <c r="J77" s="1"/>
    </row>
    <row r="78" spans="4:10">
      <c r="D78" s="23" t="s">
        <v>84</v>
      </c>
      <c r="E78" s="23">
        <v>25</v>
      </c>
      <c r="F78" s="23" t="s">
        <v>85</v>
      </c>
      <c r="G78" s="1"/>
      <c r="H78" s="1"/>
      <c r="I78" s="1"/>
      <c r="J78" s="1"/>
    </row>
    <row r="79" spans="4:10">
      <c r="D79" s="23" t="s">
        <v>86</v>
      </c>
      <c r="E79" s="23">
        <v>26</v>
      </c>
      <c r="F79" s="23" t="s">
        <v>87</v>
      </c>
      <c r="G79" s="1"/>
      <c r="H79" s="1"/>
      <c r="I79" s="1"/>
      <c r="J79" s="1"/>
    </row>
    <row r="80" spans="4:10">
      <c r="D80" s="23" t="s">
        <v>88</v>
      </c>
      <c r="E80" s="23">
        <v>27</v>
      </c>
      <c r="F80" s="23" t="s">
        <v>89</v>
      </c>
      <c r="G80" s="1"/>
      <c r="H80" s="1"/>
      <c r="I80" s="1"/>
      <c r="J80" s="1"/>
    </row>
    <row r="81" spans="4:10">
      <c r="D81" s="23" t="s">
        <v>90</v>
      </c>
      <c r="E81" s="23">
        <v>28</v>
      </c>
      <c r="F81" s="23" t="s">
        <v>91</v>
      </c>
      <c r="G81" s="1"/>
      <c r="H81" s="1"/>
      <c r="I81" s="1"/>
      <c r="J81" s="1"/>
    </row>
    <row r="82" spans="4:10">
      <c r="D82" s="23" t="s">
        <v>92</v>
      </c>
      <c r="E82" s="23">
        <v>29</v>
      </c>
      <c r="F82" s="23" t="s">
        <v>93</v>
      </c>
      <c r="G82" s="1"/>
      <c r="H82" s="1"/>
      <c r="I82" s="1"/>
      <c r="J82" s="1"/>
    </row>
    <row r="83" spans="4:10">
      <c r="D83" s="23" t="s">
        <v>94</v>
      </c>
      <c r="E83" s="23">
        <v>30</v>
      </c>
      <c r="F83" s="23" t="s">
        <v>95</v>
      </c>
      <c r="G83" s="1"/>
      <c r="H83" s="1"/>
      <c r="I83" s="1"/>
      <c r="J83" s="1"/>
    </row>
    <row r="84" spans="4:10">
      <c r="D84" s="23" t="s">
        <v>96</v>
      </c>
      <c r="E84" s="23">
        <v>31</v>
      </c>
      <c r="F84" s="23" t="s">
        <v>97</v>
      </c>
      <c r="G84" s="1"/>
      <c r="H84" s="1"/>
      <c r="I84" s="1"/>
      <c r="J84" s="1"/>
    </row>
    <row r="85" spans="4:10">
      <c r="D85" s="23" t="s">
        <v>98</v>
      </c>
      <c r="E85" s="23">
        <v>32</v>
      </c>
      <c r="F85" s="23" t="s">
        <v>99</v>
      </c>
      <c r="G85" s="1"/>
      <c r="H85" s="1"/>
      <c r="I85" s="1"/>
      <c r="J85" s="1"/>
    </row>
    <row r="86" spans="4:10">
      <c r="D86" s="23" t="s">
        <v>100</v>
      </c>
      <c r="E86" s="23">
        <v>33</v>
      </c>
      <c r="F86" s="23" t="s">
        <v>101</v>
      </c>
      <c r="G86" s="1"/>
      <c r="H86" s="1"/>
      <c r="I86" s="1"/>
      <c r="J86" s="1"/>
    </row>
    <row r="87" spans="4:10">
      <c r="D87" s="23" t="s">
        <v>102</v>
      </c>
      <c r="E87" s="23">
        <v>34</v>
      </c>
      <c r="F87" s="23" t="s">
        <v>103</v>
      </c>
      <c r="G87" s="1"/>
      <c r="H87" s="1"/>
      <c r="I87" s="1"/>
      <c r="J87" s="1"/>
    </row>
    <row r="88" spans="4:10">
      <c r="D88" s="23" t="s">
        <v>104</v>
      </c>
      <c r="E88" s="23">
        <v>35</v>
      </c>
      <c r="F88" s="23" t="s">
        <v>105</v>
      </c>
      <c r="G88" s="1"/>
      <c r="H88" s="1"/>
      <c r="I88" s="1"/>
      <c r="J88" s="1"/>
    </row>
    <row r="89" spans="4:10">
      <c r="D89" s="23" t="s">
        <v>106</v>
      </c>
      <c r="E89" s="23">
        <v>36</v>
      </c>
      <c r="F89" s="23" t="s">
        <v>107</v>
      </c>
      <c r="G89" s="1"/>
      <c r="H89" s="1"/>
      <c r="I89" s="1"/>
      <c r="J89" s="1"/>
    </row>
    <row r="90" spans="4:10">
      <c r="D90" s="23" t="s">
        <v>108</v>
      </c>
      <c r="E90" s="23">
        <v>37</v>
      </c>
      <c r="F90" s="23" t="s">
        <v>109</v>
      </c>
      <c r="G90" s="1"/>
      <c r="H90" s="1"/>
      <c r="I90" s="1"/>
      <c r="J90" s="1"/>
    </row>
    <row r="91" spans="4:10">
      <c r="D91" s="23" t="s">
        <v>110</v>
      </c>
      <c r="E91" s="23">
        <v>38</v>
      </c>
      <c r="F91" s="23" t="s">
        <v>111</v>
      </c>
      <c r="G91" s="1"/>
      <c r="H91" s="1"/>
      <c r="I91" s="1"/>
      <c r="J91" s="1"/>
    </row>
    <row r="92" spans="4:10">
      <c r="D92" s="23" t="s">
        <v>112</v>
      </c>
      <c r="E92" s="23">
        <v>39</v>
      </c>
      <c r="F92" s="23" t="s">
        <v>113</v>
      </c>
      <c r="G92" s="1"/>
      <c r="H92" s="1"/>
      <c r="I92" s="1"/>
      <c r="J92" s="1"/>
    </row>
    <row r="93" spans="4:10">
      <c r="D93" s="23" t="s">
        <v>114</v>
      </c>
      <c r="E93" s="23">
        <v>40</v>
      </c>
      <c r="F93" s="23" t="s">
        <v>115</v>
      </c>
      <c r="G93" s="1"/>
      <c r="H93" s="1"/>
      <c r="I93" s="1"/>
      <c r="J93" s="1"/>
    </row>
    <row r="94" spans="4:10">
      <c r="D94" s="23" t="s">
        <v>116</v>
      </c>
      <c r="E94" s="23">
        <v>41</v>
      </c>
      <c r="F94" s="23" t="s">
        <v>117</v>
      </c>
      <c r="G94" s="1"/>
      <c r="H94" s="1"/>
      <c r="I94" s="1"/>
      <c r="J94" s="1"/>
    </row>
    <row r="95" spans="4:10">
      <c r="D95" s="23" t="s">
        <v>118</v>
      </c>
      <c r="E95" s="23">
        <v>42</v>
      </c>
      <c r="F95" s="23" t="s">
        <v>119</v>
      </c>
      <c r="G95" s="1"/>
      <c r="H95" s="1"/>
      <c r="I95" s="1"/>
      <c r="J95" s="1"/>
    </row>
    <row r="96" spans="4:10">
      <c r="D96" s="23" t="s">
        <v>120</v>
      </c>
      <c r="E96" s="23">
        <v>43</v>
      </c>
      <c r="F96" s="23" t="s">
        <v>121</v>
      </c>
      <c r="G96" s="1"/>
      <c r="H96" s="1"/>
      <c r="I96" s="1"/>
      <c r="J96" s="1"/>
    </row>
    <row r="97" spans="4:10">
      <c r="D97" s="23" t="s">
        <v>122</v>
      </c>
      <c r="E97" s="23">
        <v>44</v>
      </c>
      <c r="F97" s="23" t="s">
        <v>123</v>
      </c>
      <c r="G97" s="1"/>
      <c r="H97" s="1"/>
      <c r="I97" s="1"/>
      <c r="J97" s="1"/>
    </row>
    <row r="98" spans="4:10">
      <c r="D98" s="23" t="s">
        <v>124</v>
      </c>
      <c r="E98" s="23">
        <v>45</v>
      </c>
      <c r="F98" s="23" t="s">
        <v>125</v>
      </c>
      <c r="G98" s="1"/>
      <c r="H98" s="1"/>
      <c r="I98" s="1"/>
      <c r="J98" s="1"/>
    </row>
    <row r="99" spans="4:10">
      <c r="D99" s="23" t="s">
        <v>126</v>
      </c>
      <c r="E99" s="23">
        <v>46</v>
      </c>
      <c r="F99" s="23" t="s">
        <v>127</v>
      </c>
      <c r="G99" s="1"/>
      <c r="H99" s="1"/>
      <c r="I99" s="1"/>
      <c r="J99" s="1"/>
    </row>
    <row r="100" spans="4:10">
      <c r="D100" s="23" t="s">
        <v>128</v>
      </c>
      <c r="E100" s="23">
        <v>47</v>
      </c>
      <c r="F100" s="23" t="s">
        <v>129</v>
      </c>
      <c r="G100" s="1"/>
      <c r="H100" s="1"/>
      <c r="I100" s="1"/>
      <c r="J100" s="1"/>
    </row>
    <row r="114" spans="23:69"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</row>
  </sheetData>
  <protectedRanges>
    <protectedRange sqref="A4:E8 I5:I7 A2:J3 H41:J49 K40:L40 F4:G4 F8:J8 A47:G49 A12:G45" name="範囲1"/>
    <protectedRange sqref="H12:J40 K12:K14" name="範囲1_5"/>
    <protectedRange sqref="A9:A11 I11:K11 H10:H11 H9:L9 D9:G11" name="範囲1_2"/>
    <protectedRange sqref="H4:K4 J5:K7 F5:G6" name="範囲1_3"/>
    <protectedRange sqref="B46:G46" name="範囲1_4"/>
    <protectedRange sqref="L10:L11" name="範囲1_2_2"/>
  </protectedRanges>
  <dataConsolidate/>
  <mergeCells count="22">
    <mergeCell ref="A3:L3"/>
    <mergeCell ref="A2:L2"/>
    <mergeCell ref="K9:K11"/>
    <mergeCell ref="H9:I9"/>
    <mergeCell ref="I10:I11"/>
    <mergeCell ref="H10:H11"/>
    <mergeCell ref="J9:J11"/>
    <mergeCell ref="J5:L5"/>
    <mergeCell ref="J6:L6"/>
    <mergeCell ref="J7:L7"/>
    <mergeCell ref="L9:L11"/>
    <mergeCell ref="G9:G11"/>
    <mergeCell ref="A46:H46"/>
    <mergeCell ref="F9:F11"/>
    <mergeCell ref="A9:A11"/>
    <mergeCell ref="B9:B11"/>
    <mergeCell ref="A45:H45"/>
    <mergeCell ref="A44:H44"/>
    <mergeCell ref="A43:H43"/>
    <mergeCell ref="E9:E11"/>
    <mergeCell ref="D9:D11"/>
    <mergeCell ref="C9:C11"/>
  </mergeCells>
  <phoneticPr fontId="2"/>
  <conditionalFormatting sqref="J5:L7">
    <cfRule type="cellIs" dxfId="1" priority="1" operator="equal">
      <formula>0</formula>
    </cfRule>
  </conditionalFormatting>
  <dataValidations count="5">
    <dataValidation type="list" allowBlank="1" showInputMessage="1" showErrorMessage="1" sqref="F6" xr:uid="{00000000-0002-0000-0000-000001000000}">
      <formula1>$D$53:$D$100</formula1>
    </dataValidation>
    <dataValidation allowBlank="1" showInputMessage="1" sqref="C24:C40 A12:A39 B15:B39" xr:uid="{00000000-0002-0000-0000-000002000000}"/>
    <dataValidation type="list" allowBlank="1" showInputMessage="1" showErrorMessage="1" sqref="D54" xr:uid="{39B02233-2728-4585-BFC4-29DC7716F02C}">
      <formula1>$D$54:$D$100</formula1>
    </dataValidation>
    <dataValidation type="list" allowBlank="1" showInputMessage="1" showErrorMessage="1" sqref="G12:G13" xr:uid="{E4B6BF01-ECF1-4EF1-BEEB-C8949A93D811}">
      <formula1>$I$54:$I$61</formula1>
    </dataValidation>
    <dataValidation type="list" allowBlank="1" showInputMessage="1" showErrorMessage="1" sqref="G15:G23 G25:G38" xr:uid="{E06E7D52-323F-430A-BE27-6A148ECE3A01}">
      <formula1>$I$54:$I$63</formula1>
    </dataValidation>
  </dataValidations>
  <printOptions horizontalCentered="1" verticalCentered="1"/>
  <pageMargins left="0.59055118110236227" right="0.39370078740157483" top="0.78740157480314965" bottom="0.59055118110236227" header="0.51181102362204722" footer="0.51181102362204722"/>
  <pageSetup paperSize="9" scale="44" fitToHeight="0" orientation="landscape" r:id="rId1"/>
  <headerFooter alignWithMargins="0"/>
  <rowBreaks count="1" manualBreakCount="1">
    <brk id="23" max="11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DC92C-45B7-40E4-82BD-E1235C3FE82B}">
  <sheetPr>
    <tabColor rgb="FF00B0F0"/>
    <pageSetUpPr fitToPage="1"/>
  </sheetPr>
  <dimension ref="A1:BP114"/>
  <sheetViews>
    <sheetView view="pageBreakPreview" zoomScale="60" zoomScaleNormal="60" zoomScalePageLayoutView="70" workbookViewId="0">
      <selection activeCell="I5" sqref="I5:K5"/>
    </sheetView>
  </sheetViews>
  <sheetFormatPr defaultRowHeight="13.2"/>
  <cols>
    <col min="1" max="1" width="14.109375" style="12" customWidth="1"/>
    <col min="2" max="2" width="15.6640625" style="35" customWidth="1"/>
    <col min="3" max="3" width="22.33203125" style="12" customWidth="1"/>
    <col min="4" max="4" width="27" customWidth="1"/>
    <col min="5" max="5" width="15.33203125" customWidth="1"/>
    <col min="6" max="6" width="25.6640625" customWidth="1"/>
    <col min="7" max="7" width="25.6640625" style="1" customWidth="1"/>
    <col min="8" max="8" width="31.6640625" customWidth="1"/>
    <col min="9" max="9" width="56.109375" customWidth="1"/>
    <col min="10" max="10" width="45.6640625" style="1" customWidth="1"/>
    <col min="11" max="11" width="27.5546875" customWidth="1"/>
    <col min="12" max="12" width="16.33203125" customWidth="1"/>
  </cols>
  <sheetData>
    <row r="1" spans="1:12" ht="89.25" customHeight="1" thickBot="1">
      <c r="K1" s="61"/>
      <c r="L1" s="61" t="s">
        <v>143</v>
      </c>
    </row>
    <row r="2" spans="1:12" s="3" customFormat="1" ht="37.5" customHeight="1" thickBot="1">
      <c r="A2" s="104" t="s">
        <v>144</v>
      </c>
      <c r="B2" s="105"/>
      <c r="C2" s="105"/>
      <c r="D2" s="105"/>
      <c r="E2" s="105"/>
      <c r="F2" s="105"/>
      <c r="G2" s="105"/>
      <c r="H2" s="105"/>
      <c r="I2" s="105"/>
      <c r="J2" s="105"/>
      <c r="K2" s="106"/>
    </row>
    <row r="3" spans="1:12" s="3" customFormat="1" ht="10.95" customHeight="1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2" ht="14.25" customHeight="1" thickBot="1">
      <c r="A4" s="2"/>
      <c r="B4" s="2"/>
      <c r="C4" s="2"/>
      <c r="D4" s="2"/>
      <c r="E4" s="2"/>
      <c r="F4" s="4"/>
      <c r="G4" s="2"/>
      <c r="H4" s="13"/>
    </row>
    <row r="5" spans="1:12" ht="30" customHeight="1">
      <c r="A5" s="2"/>
      <c r="B5" s="2"/>
      <c r="C5" s="2"/>
      <c r="D5" s="2"/>
      <c r="E5" s="2"/>
      <c r="F5" s="33" t="s">
        <v>0</v>
      </c>
      <c r="G5" s="62"/>
      <c r="H5" s="19" t="s">
        <v>1</v>
      </c>
      <c r="I5" s="90"/>
      <c r="J5" s="91"/>
      <c r="K5" s="92"/>
    </row>
    <row r="6" spans="1:12" ht="30" customHeight="1" thickBot="1">
      <c r="A6" s="2"/>
      <c r="B6" s="2"/>
      <c r="C6" s="2"/>
      <c r="D6" s="2"/>
      <c r="E6" s="2"/>
      <c r="F6" s="34" t="s">
        <v>88</v>
      </c>
      <c r="G6" s="63"/>
      <c r="H6" s="20" t="s">
        <v>158</v>
      </c>
      <c r="I6" s="93"/>
      <c r="J6" s="94"/>
      <c r="K6" s="95"/>
    </row>
    <row r="7" spans="1:12" ht="30" customHeight="1" thickBot="1">
      <c r="A7" s="2"/>
      <c r="B7" s="2"/>
      <c r="C7" s="2"/>
      <c r="D7" s="2"/>
      <c r="E7" s="2"/>
      <c r="H7" s="21" t="s">
        <v>2</v>
      </c>
      <c r="I7" s="96"/>
      <c r="J7" s="97"/>
      <c r="K7" s="98"/>
    </row>
    <row r="8" spans="1:12" ht="15" customHeight="1" thickBot="1">
      <c r="A8"/>
      <c r="B8" s="1"/>
      <c r="C8"/>
    </row>
    <row r="9" spans="1:12" s="1" customFormat="1" ht="72" customHeight="1">
      <c r="A9" s="71" t="s">
        <v>3</v>
      </c>
      <c r="B9" s="73" t="s">
        <v>4</v>
      </c>
      <c r="C9" s="76" t="s">
        <v>150</v>
      </c>
      <c r="D9" s="69" t="s">
        <v>5</v>
      </c>
      <c r="E9" s="69" t="s">
        <v>6</v>
      </c>
      <c r="F9" s="69" t="s">
        <v>7</v>
      </c>
      <c r="G9" s="102" t="s">
        <v>153</v>
      </c>
      <c r="H9" s="83" t="s">
        <v>8</v>
      </c>
      <c r="I9" s="85"/>
      <c r="J9" s="89" t="s">
        <v>159</v>
      </c>
      <c r="K9" s="83" t="s">
        <v>151</v>
      </c>
      <c r="L9" s="99" t="s">
        <v>29</v>
      </c>
    </row>
    <row r="10" spans="1:12" s="1" customFormat="1" ht="30" customHeight="1">
      <c r="A10" s="72"/>
      <c r="B10" s="74"/>
      <c r="C10" s="77"/>
      <c r="D10" s="70"/>
      <c r="E10" s="70"/>
      <c r="F10" s="70"/>
      <c r="G10" s="103"/>
      <c r="H10" s="88" t="s">
        <v>152</v>
      </c>
      <c r="I10" s="86" t="s">
        <v>8</v>
      </c>
      <c r="J10" s="70"/>
      <c r="K10" s="84"/>
      <c r="L10" s="100"/>
    </row>
    <row r="11" spans="1:12" s="1" customFormat="1" ht="30" customHeight="1">
      <c r="A11" s="72"/>
      <c r="B11" s="74"/>
      <c r="C11" s="78"/>
      <c r="D11" s="70"/>
      <c r="E11" s="70"/>
      <c r="F11" s="70"/>
      <c r="G11" s="87"/>
      <c r="H11" s="87"/>
      <c r="I11" s="87"/>
      <c r="J11" s="70"/>
      <c r="K11" s="84"/>
      <c r="L11" s="101"/>
    </row>
    <row r="12" spans="1:12" ht="45" customHeight="1">
      <c r="A12" s="40" t="s">
        <v>9</v>
      </c>
      <c r="B12" s="41" t="s">
        <v>10</v>
      </c>
      <c r="C12" s="41" t="s">
        <v>28</v>
      </c>
      <c r="D12" s="7" t="s">
        <v>11</v>
      </c>
      <c r="E12" s="7" t="s">
        <v>12</v>
      </c>
      <c r="F12" s="7" t="s">
        <v>13</v>
      </c>
      <c r="G12" s="7" t="s">
        <v>141</v>
      </c>
      <c r="H12" s="14" t="s">
        <v>31</v>
      </c>
      <c r="I12" s="10" t="s">
        <v>14</v>
      </c>
      <c r="J12" s="15" t="s">
        <v>15</v>
      </c>
      <c r="K12" s="10" t="s">
        <v>16</v>
      </c>
      <c r="L12" s="54">
        <v>5</v>
      </c>
    </row>
    <row r="13" spans="1:12" ht="45" customHeight="1">
      <c r="A13" s="40" t="s">
        <v>9</v>
      </c>
      <c r="B13" s="41" t="s">
        <v>10</v>
      </c>
      <c r="C13" s="41" t="s">
        <v>27</v>
      </c>
      <c r="D13" s="7" t="s">
        <v>17</v>
      </c>
      <c r="E13" s="7" t="s">
        <v>18</v>
      </c>
      <c r="F13" s="7" t="s">
        <v>19</v>
      </c>
      <c r="G13" s="7" t="s">
        <v>137</v>
      </c>
      <c r="H13" s="14" t="s">
        <v>20</v>
      </c>
      <c r="I13" s="10" t="s">
        <v>21</v>
      </c>
      <c r="J13" s="10" t="s">
        <v>22</v>
      </c>
      <c r="K13" s="10" t="s">
        <v>23</v>
      </c>
      <c r="L13" s="54">
        <v>10</v>
      </c>
    </row>
    <row r="14" spans="1:12" ht="24.75" customHeight="1">
      <c r="A14" s="51" t="s">
        <v>26</v>
      </c>
      <c r="B14" s="28"/>
      <c r="C14" s="28"/>
      <c r="D14" s="27"/>
      <c r="E14" s="27"/>
      <c r="F14" s="27"/>
      <c r="G14" s="27"/>
      <c r="H14" s="29"/>
      <c r="I14" s="27"/>
      <c r="J14" s="27"/>
      <c r="K14" s="30"/>
      <c r="L14" s="55"/>
    </row>
    <row r="15" spans="1:12" ht="45" customHeight="1">
      <c r="A15" s="42">
        <f t="shared" ref="A15:A23" si="0">VLOOKUP($F$6,$D$53:$F$100,2,FALSE)</f>
        <v>27</v>
      </c>
      <c r="B15" s="42" t="str">
        <f t="shared" ref="B15:B23" si="1">VLOOKUP($F$6,$D$53:$F$100,3,FALSE)</f>
        <v>大阪府</v>
      </c>
      <c r="C15" s="36" t="s">
        <v>28</v>
      </c>
      <c r="D15" s="8"/>
      <c r="E15" s="8"/>
      <c r="F15" s="8"/>
      <c r="G15" s="64"/>
      <c r="H15" s="23"/>
      <c r="I15" s="8"/>
      <c r="J15" s="8"/>
      <c r="K15" s="25"/>
      <c r="L15" s="56"/>
    </row>
    <row r="16" spans="1:12" ht="45" customHeight="1">
      <c r="A16" s="42">
        <f t="shared" si="0"/>
        <v>27</v>
      </c>
      <c r="B16" s="42" t="str">
        <f t="shared" si="1"/>
        <v>大阪府</v>
      </c>
      <c r="C16" s="36" t="s">
        <v>28</v>
      </c>
      <c r="D16" s="8"/>
      <c r="E16" s="8"/>
      <c r="F16" s="8"/>
      <c r="G16" s="64"/>
      <c r="H16" s="23"/>
      <c r="I16" s="8"/>
      <c r="J16" s="8"/>
      <c r="K16" s="25"/>
      <c r="L16" s="56"/>
    </row>
    <row r="17" spans="1:12" ht="45" customHeight="1">
      <c r="A17" s="42">
        <f t="shared" si="0"/>
        <v>27</v>
      </c>
      <c r="B17" s="42" t="str">
        <f t="shared" si="1"/>
        <v>大阪府</v>
      </c>
      <c r="C17" s="36" t="s">
        <v>28</v>
      </c>
      <c r="D17" s="8"/>
      <c r="E17" s="8"/>
      <c r="F17" s="8"/>
      <c r="G17" s="64"/>
      <c r="H17" s="23"/>
      <c r="I17" s="8"/>
      <c r="J17" s="8"/>
      <c r="K17" s="25"/>
      <c r="L17" s="56"/>
    </row>
    <row r="18" spans="1:12" ht="45" customHeight="1">
      <c r="A18" s="42">
        <f t="shared" si="0"/>
        <v>27</v>
      </c>
      <c r="B18" s="42" t="str">
        <f t="shared" si="1"/>
        <v>大阪府</v>
      </c>
      <c r="C18" s="36" t="s">
        <v>28</v>
      </c>
      <c r="D18" s="8"/>
      <c r="E18" s="8"/>
      <c r="F18" s="8"/>
      <c r="G18" s="64"/>
      <c r="H18" s="23"/>
      <c r="I18" s="8"/>
      <c r="J18" s="8"/>
      <c r="K18" s="25"/>
      <c r="L18" s="56"/>
    </row>
    <row r="19" spans="1:12" ht="45" customHeight="1">
      <c r="A19" s="42">
        <f t="shared" si="0"/>
        <v>27</v>
      </c>
      <c r="B19" s="42" t="str">
        <f t="shared" si="1"/>
        <v>大阪府</v>
      </c>
      <c r="C19" s="36"/>
      <c r="D19" s="8"/>
      <c r="E19" s="8"/>
      <c r="F19" s="8"/>
      <c r="G19" s="64"/>
      <c r="H19" s="23"/>
      <c r="I19" s="8"/>
      <c r="J19" s="8"/>
      <c r="K19" s="25"/>
      <c r="L19" s="56"/>
    </row>
    <row r="20" spans="1:12" ht="45" customHeight="1">
      <c r="A20" s="42">
        <f t="shared" si="0"/>
        <v>27</v>
      </c>
      <c r="B20" s="42" t="str">
        <f t="shared" si="1"/>
        <v>大阪府</v>
      </c>
      <c r="C20" s="36"/>
      <c r="D20" s="8"/>
      <c r="E20" s="8"/>
      <c r="F20" s="8"/>
      <c r="G20" s="64"/>
      <c r="H20" s="23"/>
      <c r="I20" s="8"/>
      <c r="J20" s="8"/>
      <c r="K20" s="25"/>
      <c r="L20" s="56"/>
    </row>
    <row r="21" spans="1:12" ht="45" customHeight="1">
      <c r="A21" s="42">
        <f t="shared" si="0"/>
        <v>27</v>
      </c>
      <c r="B21" s="42" t="str">
        <f t="shared" si="1"/>
        <v>大阪府</v>
      </c>
      <c r="C21" s="36"/>
      <c r="D21" s="8"/>
      <c r="E21" s="8"/>
      <c r="F21" s="8"/>
      <c r="G21" s="64"/>
      <c r="H21" s="23"/>
      <c r="I21" s="8"/>
      <c r="J21" s="8"/>
      <c r="K21" s="25"/>
      <c r="L21" s="56"/>
    </row>
    <row r="22" spans="1:12" ht="45" customHeight="1">
      <c r="A22" s="42">
        <f t="shared" si="0"/>
        <v>27</v>
      </c>
      <c r="B22" s="42" t="str">
        <f t="shared" si="1"/>
        <v>大阪府</v>
      </c>
      <c r="C22" s="36"/>
      <c r="D22" s="8"/>
      <c r="E22" s="8"/>
      <c r="F22" s="8"/>
      <c r="G22" s="64"/>
      <c r="H22" s="23"/>
      <c r="I22" s="8"/>
      <c r="J22" s="8"/>
      <c r="K22" s="25"/>
      <c r="L22" s="56"/>
    </row>
    <row r="23" spans="1:12" ht="45" customHeight="1">
      <c r="A23" s="42">
        <f t="shared" si="0"/>
        <v>27</v>
      </c>
      <c r="B23" s="42" t="str">
        <f t="shared" si="1"/>
        <v>大阪府</v>
      </c>
      <c r="C23" s="36"/>
      <c r="D23" s="8"/>
      <c r="E23" s="8"/>
      <c r="F23" s="8"/>
      <c r="G23" s="64"/>
      <c r="H23" s="23"/>
      <c r="I23" s="8"/>
      <c r="J23" s="8"/>
      <c r="K23" s="25"/>
      <c r="L23" s="56"/>
    </row>
    <row r="24" spans="1:12" ht="24" customHeight="1">
      <c r="A24" s="52" t="s">
        <v>27</v>
      </c>
      <c r="B24" s="31"/>
      <c r="C24" s="31"/>
      <c r="D24" s="32"/>
      <c r="E24" s="32"/>
      <c r="F24" s="32"/>
      <c r="G24" s="32"/>
      <c r="H24" s="32"/>
      <c r="I24" s="32"/>
      <c r="J24" s="32"/>
      <c r="K24" s="32"/>
      <c r="L24" s="57"/>
    </row>
    <row r="25" spans="1:12" ht="45" customHeight="1">
      <c r="A25" s="42">
        <f t="shared" ref="A25:A38" si="2">VLOOKUP($F$6,$D$53:$F$100,2,FALSE)</f>
        <v>27</v>
      </c>
      <c r="B25" s="42" t="str">
        <f t="shared" ref="B25:B38" si="3">VLOOKUP($F$6,$D$53:$F$100,3,FALSE)</f>
        <v>大阪府</v>
      </c>
      <c r="C25" s="37" t="s">
        <v>27</v>
      </c>
      <c r="D25" s="8"/>
      <c r="E25" s="8"/>
      <c r="F25" s="8"/>
      <c r="G25" s="64"/>
      <c r="H25" s="23"/>
      <c r="I25" s="8"/>
      <c r="J25" s="8"/>
      <c r="K25" s="25"/>
      <c r="L25" s="54"/>
    </row>
    <row r="26" spans="1:12" ht="45" customHeight="1">
      <c r="A26" s="42">
        <f t="shared" si="2"/>
        <v>27</v>
      </c>
      <c r="B26" s="42" t="str">
        <f t="shared" si="3"/>
        <v>大阪府</v>
      </c>
      <c r="C26" s="37" t="s">
        <v>27</v>
      </c>
      <c r="D26" s="8"/>
      <c r="E26" s="8"/>
      <c r="F26" s="8"/>
      <c r="G26" s="64"/>
      <c r="H26" s="23"/>
      <c r="I26" s="8"/>
      <c r="J26" s="8"/>
      <c r="K26" s="25"/>
      <c r="L26" s="54"/>
    </row>
    <row r="27" spans="1:12" ht="45" customHeight="1">
      <c r="A27" s="42">
        <f t="shared" si="2"/>
        <v>27</v>
      </c>
      <c r="B27" s="42" t="str">
        <f t="shared" si="3"/>
        <v>大阪府</v>
      </c>
      <c r="C27" s="37" t="s">
        <v>27</v>
      </c>
      <c r="D27" s="8"/>
      <c r="E27" s="8"/>
      <c r="F27" s="8"/>
      <c r="G27" s="64"/>
      <c r="H27" s="23"/>
      <c r="I27" s="8"/>
      <c r="J27" s="8"/>
      <c r="K27" s="25"/>
      <c r="L27" s="54"/>
    </row>
    <row r="28" spans="1:12" ht="45" customHeight="1">
      <c r="A28" s="42">
        <f t="shared" si="2"/>
        <v>27</v>
      </c>
      <c r="B28" s="42" t="str">
        <f t="shared" si="3"/>
        <v>大阪府</v>
      </c>
      <c r="C28" s="37" t="s">
        <v>27</v>
      </c>
      <c r="D28" s="17"/>
      <c r="E28" s="17"/>
      <c r="F28" s="17"/>
      <c r="G28" s="64"/>
      <c r="H28" s="26"/>
      <c r="I28" s="17"/>
      <c r="J28" s="17"/>
      <c r="K28" s="18"/>
      <c r="L28" s="58"/>
    </row>
    <row r="29" spans="1:12" ht="45" customHeight="1">
      <c r="A29" s="42">
        <f t="shared" si="2"/>
        <v>27</v>
      </c>
      <c r="B29" s="42" t="str">
        <f t="shared" si="3"/>
        <v>大阪府</v>
      </c>
      <c r="C29" s="37" t="s">
        <v>27</v>
      </c>
      <c r="D29" s="8"/>
      <c r="E29" s="8"/>
      <c r="F29" s="8"/>
      <c r="G29" s="64"/>
      <c r="H29" s="67"/>
      <c r="I29" s="8"/>
      <c r="J29" s="8"/>
      <c r="K29" s="66"/>
      <c r="L29" s="54"/>
    </row>
    <row r="30" spans="1:12" ht="45" customHeight="1">
      <c r="A30" s="42">
        <f t="shared" si="2"/>
        <v>27</v>
      </c>
      <c r="B30" s="42" t="str">
        <f t="shared" si="3"/>
        <v>大阪府</v>
      </c>
      <c r="C30" s="37" t="s">
        <v>27</v>
      </c>
      <c r="D30" s="17"/>
      <c r="E30" s="17"/>
      <c r="F30" s="17"/>
      <c r="G30" s="64"/>
      <c r="H30" s="26"/>
      <c r="I30" s="17"/>
      <c r="J30" s="17"/>
      <c r="K30" s="18"/>
      <c r="L30" s="58"/>
    </row>
    <row r="31" spans="1:12" ht="45" customHeight="1">
      <c r="A31" s="42">
        <f t="shared" si="2"/>
        <v>27</v>
      </c>
      <c r="B31" s="42" t="str">
        <f t="shared" si="3"/>
        <v>大阪府</v>
      </c>
      <c r="C31" s="37" t="s">
        <v>27</v>
      </c>
      <c r="D31" s="17"/>
      <c r="E31" s="17"/>
      <c r="F31" s="17"/>
      <c r="G31" s="64"/>
      <c r="H31" s="26"/>
      <c r="I31" s="17"/>
      <c r="J31" s="17"/>
      <c r="K31" s="18"/>
      <c r="L31" s="58"/>
    </row>
    <row r="32" spans="1:12" ht="45" customHeight="1">
      <c r="A32" s="42">
        <f t="shared" si="2"/>
        <v>27</v>
      </c>
      <c r="B32" s="42" t="str">
        <f t="shared" si="3"/>
        <v>大阪府</v>
      </c>
      <c r="C32" s="37" t="s">
        <v>27</v>
      </c>
      <c r="D32" s="17"/>
      <c r="E32" s="17"/>
      <c r="F32" s="17"/>
      <c r="G32" s="64"/>
      <c r="H32" s="26"/>
      <c r="I32" s="17"/>
      <c r="J32" s="17"/>
      <c r="K32" s="18"/>
      <c r="L32" s="58"/>
    </row>
    <row r="33" spans="1:12" ht="45" customHeight="1">
      <c r="A33" s="42">
        <f t="shared" si="2"/>
        <v>27</v>
      </c>
      <c r="B33" s="42" t="str">
        <f t="shared" si="3"/>
        <v>大阪府</v>
      </c>
      <c r="C33" s="37" t="s">
        <v>27</v>
      </c>
      <c r="D33" s="17"/>
      <c r="E33" s="17"/>
      <c r="F33" s="17"/>
      <c r="G33" s="64"/>
      <c r="H33" s="26"/>
      <c r="I33" s="17"/>
      <c r="J33" s="17"/>
      <c r="K33" s="18"/>
      <c r="L33" s="58"/>
    </row>
    <row r="34" spans="1:12" ht="45" customHeight="1">
      <c r="A34" s="42">
        <f t="shared" si="2"/>
        <v>27</v>
      </c>
      <c r="B34" s="42" t="str">
        <f t="shared" si="3"/>
        <v>大阪府</v>
      </c>
      <c r="C34" s="37" t="s">
        <v>27</v>
      </c>
      <c r="D34" s="17"/>
      <c r="E34" s="17"/>
      <c r="F34" s="17"/>
      <c r="G34" s="64"/>
      <c r="H34" s="26"/>
      <c r="I34" s="17"/>
      <c r="J34" s="17"/>
      <c r="K34" s="18"/>
      <c r="L34" s="58"/>
    </row>
    <row r="35" spans="1:12" ht="45" customHeight="1">
      <c r="A35" s="42">
        <f t="shared" si="2"/>
        <v>27</v>
      </c>
      <c r="B35" s="42" t="str">
        <f t="shared" si="3"/>
        <v>大阪府</v>
      </c>
      <c r="C35" s="38"/>
      <c r="D35" s="17"/>
      <c r="E35" s="17"/>
      <c r="F35" s="17"/>
      <c r="G35" s="64"/>
      <c r="H35" s="26"/>
      <c r="I35" s="17"/>
      <c r="J35" s="17"/>
      <c r="K35" s="18"/>
      <c r="L35" s="58"/>
    </row>
    <row r="36" spans="1:12" ht="45" customHeight="1">
      <c r="A36" s="42">
        <f t="shared" si="2"/>
        <v>27</v>
      </c>
      <c r="B36" s="42" t="str">
        <f t="shared" si="3"/>
        <v>大阪府</v>
      </c>
      <c r="C36" s="38"/>
      <c r="D36" s="17"/>
      <c r="E36" s="17"/>
      <c r="F36" s="17"/>
      <c r="G36" s="64"/>
      <c r="H36" s="26"/>
      <c r="I36" s="17"/>
      <c r="J36" s="17"/>
      <c r="K36" s="18"/>
      <c r="L36" s="58"/>
    </row>
    <row r="37" spans="1:12" ht="45" customHeight="1">
      <c r="A37" s="42">
        <f t="shared" si="2"/>
        <v>27</v>
      </c>
      <c r="B37" s="42" t="str">
        <f t="shared" si="3"/>
        <v>大阪府</v>
      </c>
      <c r="C37" s="38"/>
      <c r="D37" s="17"/>
      <c r="E37" s="17"/>
      <c r="F37" s="17"/>
      <c r="G37" s="64"/>
      <c r="H37" s="26"/>
      <c r="I37" s="17"/>
      <c r="J37" s="17"/>
      <c r="K37" s="18"/>
      <c r="L37" s="58"/>
    </row>
    <row r="38" spans="1:12" ht="45" customHeight="1" thickBot="1">
      <c r="A38" s="43">
        <f t="shared" si="2"/>
        <v>27</v>
      </c>
      <c r="B38" s="43" t="str">
        <f t="shared" si="3"/>
        <v>大阪府</v>
      </c>
      <c r="C38" s="39"/>
      <c r="D38" s="9"/>
      <c r="E38" s="9"/>
      <c r="F38" s="9"/>
      <c r="G38" s="65"/>
      <c r="H38" s="5"/>
      <c r="I38" s="9"/>
      <c r="J38" s="9"/>
      <c r="K38" s="6"/>
      <c r="L38" s="59"/>
    </row>
    <row r="39" spans="1:12" ht="45" customHeight="1" thickBot="1">
      <c r="A39" s="48" t="s">
        <v>132</v>
      </c>
      <c r="B39" s="44" t="s">
        <v>130</v>
      </c>
      <c r="C39" s="46">
        <f>COUNTIF(C15:C23,"現地参集")</f>
        <v>4</v>
      </c>
      <c r="D39" s="49" t="s">
        <v>145</v>
      </c>
      <c r="E39" s="11"/>
      <c r="F39" s="11"/>
      <c r="H39" s="11"/>
      <c r="I39" s="11"/>
      <c r="K39" s="50"/>
    </row>
    <row r="40" spans="1:12" ht="44.25" customHeight="1" thickBot="1">
      <c r="A40" s="1"/>
      <c r="B40" s="45" t="s">
        <v>27</v>
      </c>
      <c r="C40" s="47">
        <f>COUNTIF(C25:C38,"オンライン")</f>
        <v>10</v>
      </c>
      <c r="D40" s="49" t="s">
        <v>133</v>
      </c>
      <c r="E40" s="11"/>
      <c r="F40" s="16"/>
      <c r="G40" s="60"/>
      <c r="H40" s="11"/>
      <c r="I40" s="11"/>
      <c r="J40" s="16" t="s">
        <v>24</v>
      </c>
      <c r="K40" s="53">
        <f>SUBTOTAL(9,L25:L38)</f>
        <v>0</v>
      </c>
    </row>
    <row r="41" spans="1:12" ht="7.5" customHeight="1">
      <c r="A41"/>
      <c r="B41" s="1"/>
      <c r="C41"/>
    </row>
    <row r="42" spans="1:12" ht="15" customHeight="1">
      <c r="A42"/>
      <c r="B42" s="1"/>
      <c r="C42"/>
    </row>
    <row r="43" spans="1:12" ht="20.100000000000001" customHeight="1">
      <c r="A43" s="75" t="s">
        <v>25</v>
      </c>
      <c r="B43" s="75"/>
      <c r="C43" s="75"/>
      <c r="D43" s="75"/>
      <c r="E43" s="75"/>
      <c r="F43" s="75"/>
      <c r="G43" s="75"/>
      <c r="H43" s="24"/>
      <c r="I43" s="24"/>
    </row>
    <row r="44" spans="1:12" ht="20.100000000000001" customHeight="1">
      <c r="A44" s="75"/>
      <c r="B44" s="75"/>
      <c r="C44" s="75"/>
      <c r="D44" s="75"/>
      <c r="E44" s="75"/>
      <c r="F44" s="75"/>
      <c r="G44" s="75"/>
      <c r="H44" s="24"/>
      <c r="I44" s="24"/>
    </row>
    <row r="45" spans="1:12" ht="20.100000000000001" customHeight="1">
      <c r="A45" s="75"/>
      <c r="B45" s="75"/>
      <c r="C45" s="75"/>
      <c r="D45" s="75"/>
      <c r="E45" s="75"/>
      <c r="F45" s="75"/>
      <c r="G45" s="75"/>
      <c r="H45" s="24"/>
      <c r="I45" s="24"/>
    </row>
    <row r="46" spans="1:12" ht="35.25" customHeight="1">
      <c r="A46" s="68"/>
      <c r="B46" s="68"/>
      <c r="C46" s="68"/>
      <c r="D46" s="68"/>
      <c r="E46" s="68"/>
      <c r="F46" s="68"/>
      <c r="G46" s="68"/>
    </row>
    <row r="47" spans="1:12" ht="15" customHeight="1"/>
    <row r="48" spans="1:12" ht="15" customHeight="1"/>
    <row r="49" spans="4:9" ht="14.25" customHeight="1"/>
    <row r="53" spans="4:9">
      <c r="D53" s="23" t="s">
        <v>33</v>
      </c>
      <c r="E53" s="23" t="s">
        <v>34</v>
      </c>
      <c r="F53" s="23" t="s">
        <v>35</v>
      </c>
      <c r="G53" s="23" t="s">
        <v>134</v>
      </c>
      <c r="H53" s="1"/>
      <c r="I53" s="1"/>
    </row>
    <row r="54" spans="4:9">
      <c r="D54" s="23" t="s">
        <v>36</v>
      </c>
      <c r="E54" s="23">
        <v>1</v>
      </c>
      <c r="F54" s="23" t="s">
        <v>37</v>
      </c>
      <c r="G54" s="23" t="s">
        <v>135</v>
      </c>
      <c r="H54" s="1" t="s">
        <v>137</v>
      </c>
      <c r="I54" s="1"/>
    </row>
    <row r="55" spans="4:9">
      <c r="D55" s="23" t="s">
        <v>38</v>
      </c>
      <c r="E55" s="23">
        <v>2</v>
      </c>
      <c r="F55" s="23" t="s">
        <v>39</v>
      </c>
      <c r="G55" s="23" t="s">
        <v>136</v>
      </c>
      <c r="H55" s="1" t="s">
        <v>138</v>
      </c>
      <c r="I55" s="1"/>
    </row>
    <row r="56" spans="4:9">
      <c r="D56" s="23" t="s">
        <v>40</v>
      </c>
      <c r="E56" s="23">
        <v>3</v>
      </c>
      <c r="F56" s="23" t="s">
        <v>41</v>
      </c>
      <c r="G56" s="23" t="s">
        <v>135</v>
      </c>
      <c r="H56" s="1" t="s">
        <v>139</v>
      </c>
      <c r="I56" s="1"/>
    </row>
    <row r="57" spans="4:9">
      <c r="D57" s="23" t="s">
        <v>42</v>
      </c>
      <c r="E57" s="23">
        <v>4</v>
      </c>
      <c r="F57" s="23" t="s">
        <v>43</v>
      </c>
      <c r="G57" s="23" t="s">
        <v>136</v>
      </c>
      <c r="H57" s="1" t="s">
        <v>147</v>
      </c>
      <c r="I57" s="1"/>
    </row>
    <row r="58" spans="4:9">
      <c r="D58" s="23" t="s">
        <v>44</v>
      </c>
      <c r="E58" s="23">
        <v>5</v>
      </c>
      <c r="F58" s="23" t="s">
        <v>45</v>
      </c>
      <c r="G58" s="23" t="s">
        <v>135</v>
      </c>
      <c r="H58" s="1" t="s">
        <v>157</v>
      </c>
      <c r="I58" s="1"/>
    </row>
    <row r="59" spans="4:9">
      <c r="D59" s="23" t="s">
        <v>46</v>
      </c>
      <c r="E59" s="23">
        <v>6</v>
      </c>
      <c r="F59" s="23" t="s">
        <v>47</v>
      </c>
      <c r="G59" s="23" t="s">
        <v>136</v>
      </c>
      <c r="H59" s="1" t="s">
        <v>140</v>
      </c>
      <c r="I59" s="1"/>
    </row>
    <row r="60" spans="4:9">
      <c r="D60" s="23" t="s">
        <v>48</v>
      </c>
      <c r="E60" s="23">
        <v>7</v>
      </c>
      <c r="F60" s="23" t="s">
        <v>49</v>
      </c>
      <c r="G60" s="23" t="s">
        <v>135</v>
      </c>
      <c r="H60" s="1" t="s">
        <v>148</v>
      </c>
      <c r="I60" s="1"/>
    </row>
    <row r="61" spans="4:9">
      <c r="D61" s="23" t="s">
        <v>50</v>
      </c>
      <c r="E61" s="23">
        <v>8</v>
      </c>
      <c r="F61" s="23" t="s">
        <v>51</v>
      </c>
      <c r="G61" s="23" t="s">
        <v>136</v>
      </c>
      <c r="H61" s="1" t="s">
        <v>155</v>
      </c>
      <c r="I61" s="1"/>
    </row>
    <row r="62" spans="4:9">
      <c r="D62" s="23" t="s">
        <v>52</v>
      </c>
      <c r="E62" s="23">
        <v>9</v>
      </c>
      <c r="F62" s="23" t="s">
        <v>53</v>
      </c>
      <c r="G62" s="23" t="s">
        <v>135</v>
      </c>
      <c r="H62" s="1" t="s">
        <v>156</v>
      </c>
      <c r="I62" s="1"/>
    </row>
    <row r="63" spans="4:9">
      <c r="D63" s="23" t="s">
        <v>54</v>
      </c>
      <c r="E63" s="23">
        <v>10</v>
      </c>
      <c r="F63" s="23" t="s">
        <v>55</v>
      </c>
      <c r="G63" s="23" t="s">
        <v>136</v>
      </c>
      <c r="H63" s="1" t="s">
        <v>146</v>
      </c>
      <c r="I63" s="1"/>
    </row>
    <row r="64" spans="4:9">
      <c r="D64" s="23" t="s">
        <v>56</v>
      </c>
      <c r="E64" s="23">
        <v>11</v>
      </c>
      <c r="F64" s="23" t="s">
        <v>57</v>
      </c>
      <c r="G64" s="23" t="s">
        <v>135</v>
      </c>
      <c r="H64" s="1"/>
      <c r="I64" s="1"/>
    </row>
    <row r="65" spans="4:9">
      <c r="D65" s="23" t="s">
        <v>58</v>
      </c>
      <c r="E65" s="23">
        <v>12</v>
      </c>
      <c r="F65" s="23" t="s">
        <v>59</v>
      </c>
      <c r="G65" s="23" t="s">
        <v>136</v>
      </c>
      <c r="H65" s="1"/>
      <c r="I65" s="1"/>
    </row>
    <row r="66" spans="4:9">
      <c r="D66" s="23" t="s">
        <v>60</v>
      </c>
      <c r="E66" s="23">
        <v>13</v>
      </c>
      <c r="F66" s="23" t="s">
        <v>61</v>
      </c>
      <c r="G66" s="23" t="s">
        <v>135</v>
      </c>
      <c r="H66" s="1"/>
      <c r="I66" s="1"/>
    </row>
    <row r="67" spans="4:9">
      <c r="D67" s="23" t="s">
        <v>62</v>
      </c>
      <c r="E67" s="23">
        <v>14</v>
      </c>
      <c r="F67" s="23" t="s">
        <v>63</v>
      </c>
      <c r="G67" s="23" t="s">
        <v>136</v>
      </c>
      <c r="H67" s="1"/>
      <c r="I67" s="1"/>
    </row>
    <row r="68" spans="4:9">
      <c r="D68" s="23" t="s">
        <v>64</v>
      </c>
      <c r="E68" s="23">
        <v>15</v>
      </c>
      <c r="F68" s="23" t="s">
        <v>65</v>
      </c>
      <c r="G68" s="23" t="s">
        <v>135</v>
      </c>
      <c r="H68" s="1"/>
      <c r="I68" s="1"/>
    </row>
    <row r="69" spans="4:9">
      <c r="D69" s="23" t="s">
        <v>66</v>
      </c>
      <c r="E69" s="23">
        <v>16</v>
      </c>
      <c r="F69" s="23" t="s">
        <v>67</v>
      </c>
      <c r="G69" s="23" t="s">
        <v>136</v>
      </c>
      <c r="H69" s="1"/>
      <c r="I69" s="1"/>
    </row>
    <row r="70" spans="4:9">
      <c r="D70" s="23" t="s">
        <v>68</v>
      </c>
      <c r="E70" s="23">
        <v>17</v>
      </c>
      <c r="F70" s="23" t="s">
        <v>69</v>
      </c>
      <c r="G70" s="23" t="s">
        <v>135</v>
      </c>
      <c r="H70" s="1"/>
      <c r="I70" s="1"/>
    </row>
    <row r="71" spans="4:9">
      <c r="D71" s="23" t="s">
        <v>70</v>
      </c>
      <c r="E71" s="23">
        <v>18</v>
      </c>
      <c r="F71" s="23" t="s">
        <v>71</v>
      </c>
      <c r="G71" s="23" t="s">
        <v>136</v>
      </c>
      <c r="H71" s="1"/>
      <c r="I71" s="1"/>
    </row>
    <row r="72" spans="4:9">
      <c r="D72" s="23" t="s">
        <v>72</v>
      </c>
      <c r="E72" s="23">
        <v>19</v>
      </c>
      <c r="F72" s="23" t="s">
        <v>73</v>
      </c>
      <c r="G72" s="23" t="s">
        <v>135</v>
      </c>
      <c r="H72" s="1"/>
      <c r="I72" s="1"/>
    </row>
    <row r="73" spans="4:9">
      <c r="D73" s="23" t="s">
        <v>74</v>
      </c>
      <c r="E73" s="23">
        <v>20</v>
      </c>
      <c r="F73" s="23" t="s">
        <v>75</v>
      </c>
      <c r="G73" s="23" t="s">
        <v>136</v>
      </c>
      <c r="H73" s="1"/>
      <c r="I73" s="1"/>
    </row>
    <row r="74" spans="4:9">
      <c r="D74" s="23" t="s">
        <v>76</v>
      </c>
      <c r="E74" s="23">
        <v>21</v>
      </c>
      <c r="F74" s="23" t="s">
        <v>77</v>
      </c>
      <c r="G74" s="23" t="s">
        <v>135</v>
      </c>
      <c r="H74" s="1"/>
      <c r="I74" s="1"/>
    </row>
    <row r="75" spans="4:9">
      <c r="D75" s="23" t="s">
        <v>78</v>
      </c>
      <c r="E75" s="23">
        <v>22</v>
      </c>
      <c r="F75" s="23" t="s">
        <v>79</v>
      </c>
      <c r="G75" s="23" t="s">
        <v>136</v>
      </c>
      <c r="H75" s="1"/>
      <c r="I75" s="1"/>
    </row>
    <row r="76" spans="4:9">
      <c r="D76" s="23" t="s">
        <v>80</v>
      </c>
      <c r="E76" s="23">
        <v>23</v>
      </c>
      <c r="F76" s="23" t="s">
        <v>81</v>
      </c>
      <c r="G76" s="23" t="s">
        <v>135</v>
      </c>
      <c r="H76" s="1"/>
      <c r="I76" s="1"/>
    </row>
    <row r="77" spans="4:9">
      <c r="D77" s="23" t="s">
        <v>82</v>
      </c>
      <c r="E77" s="23">
        <v>24</v>
      </c>
      <c r="F77" s="23" t="s">
        <v>83</v>
      </c>
      <c r="G77" s="23" t="s">
        <v>136</v>
      </c>
      <c r="H77" s="1"/>
      <c r="I77" s="1"/>
    </row>
    <row r="78" spans="4:9">
      <c r="D78" s="23" t="s">
        <v>84</v>
      </c>
      <c r="E78" s="23">
        <v>25</v>
      </c>
      <c r="F78" s="23" t="s">
        <v>85</v>
      </c>
      <c r="G78" s="23" t="s">
        <v>135</v>
      </c>
      <c r="H78" s="1"/>
      <c r="I78" s="1"/>
    </row>
    <row r="79" spans="4:9">
      <c r="D79" s="23" t="s">
        <v>86</v>
      </c>
      <c r="E79" s="23">
        <v>26</v>
      </c>
      <c r="F79" s="23" t="s">
        <v>87</v>
      </c>
      <c r="G79" s="23" t="s">
        <v>136</v>
      </c>
      <c r="H79" s="1"/>
      <c r="I79" s="1"/>
    </row>
    <row r="80" spans="4:9">
      <c r="D80" s="23" t="s">
        <v>88</v>
      </c>
      <c r="E80" s="23">
        <v>27</v>
      </c>
      <c r="F80" s="23" t="s">
        <v>89</v>
      </c>
      <c r="G80" s="23" t="s">
        <v>135</v>
      </c>
      <c r="H80" s="1"/>
      <c r="I80" s="1"/>
    </row>
    <row r="81" spans="4:9">
      <c r="D81" s="23" t="s">
        <v>90</v>
      </c>
      <c r="E81" s="23">
        <v>28</v>
      </c>
      <c r="F81" s="23" t="s">
        <v>91</v>
      </c>
      <c r="G81" s="23" t="s">
        <v>136</v>
      </c>
      <c r="H81" s="1"/>
      <c r="I81" s="1"/>
    </row>
    <row r="82" spans="4:9">
      <c r="D82" s="23" t="s">
        <v>92</v>
      </c>
      <c r="E82" s="23">
        <v>29</v>
      </c>
      <c r="F82" s="23" t="s">
        <v>93</v>
      </c>
      <c r="G82" s="23" t="s">
        <v>135</v>
      </c>
      <c r="H82" s="1"/>
      <c r="I82" s="1"/>
    </row>
    <row r="83" spans="4:9">
      <c r="D83" s="23" t="s">
        <v>94</v>
      </c>
      <c r="E83" s="23">
        <v>30</v>
      </c>
      <c r="F83" s="23" t="s">
        <v>95</v>
      </c>
      <c r="G83" s="23" t="s">
        <v>136</v>
      </c>
      <c r="H83" s="1"/>
      <c r="I83" s="1"/>
    </row>
    <row r="84" spans="4:9">
      <c r="D84" s="23" t="s">
        <v>96</v>
      </c>
      <c r="E84" s="23">
        <v>31</v>
      </c>
      <c r="F84" s="23" t="s">
        <v>97</v>
      </c>
      <c r="G84" s="23" t="s">
        <v>135</v>
      </c>
      <c r="H84" s="1"/>
      <c r="I84" s="1"/>
    </row>
    <row r="85" spans="4:9">
      <c r="D85" s="23" t="s">
        <v>98</v>
      </c>
      <c r="E85" s="23">
        <v>32</v>
      </c>
      <c r="F85" s="23" t="s">
        <v>99</v>
      </c>
      <c r="G85" s="23" t="s">
        <v>136</v>
      </c>
      <c r="H85" s="1"/>
      <c r="I85" s="1"/>
    </row>
    <row r="86" spans="4:9">
      <c r="D86" s="23" t="s">
        <v>100</v>
      </c>
      <c r="E86" s="23">
        <v>33</v>
      </c>
      <c r="F86" s="23" t="s">
        <v>101</v>
      </c>
      <c r="G86" s="23" t="s">
        <v>135</v>
      </c>
      <c r="H86" s="1"/>
      <c r="I86" s="1"/>
    </row>
    <row r="87" spans="4:9">
      <c r="D87" s="23" t="s">
        <v>102</v>
      </c>
      <c r="E87" s="23">
        <v>34</v>
      </c>
      <c r="F87" s="23" t="s">
        <v>103</v>
      </c>
      <c r="G87" s="23" t="s">
        <v>136</v>
      </c>
      <c r="H87" s="1"/>
      <c r="I87" s="1"/>
    </row>
    <row r="88" spans="4:9">
      <c r="D88" s="23" t="s">
        <v>104</v>
      </c>
      <c r="E88" s="23">
        <v>35</v>
      </c>
      <c r="F88" s="23" t="s">
        <v>105</v>
      </c>
      <c r="G88" s="23" t="s">
        <v>135</v>
      </c>
      <c r="H88" s="1"/>
      <c r="I88" s="1"/>
    </row>
    <row r="89" spans="4:9">
      <c r="D89" s="23" t="s">
        <v>106</v>
      </c>
      <c r="E89" s="23">
        <v>36</v>
      </c>
      <c r="F89" s="23" t="s">
        <v>107</v>
      </c>
      <c r="G89" s="23" t="s">
        <v>136</v>
      </c>
      <c r="H89" s="1"/>
      <c r="I89" s="1"/>
    </row>
    <row r="90" spans="4:9">
      <c r="D90" s="23" t="s">
        <v>108</v>
      </c>
      <c r="E90" s="23">
        <v>37</v>
      </c>
      <c r="F90" s="23" t="s">
        <v>109</v>
      </c>
      <c r="G90" s="23" t="s">
        <v>135</v>
      </c>
      <c r="H90" s="1"/>
      <c r="I90" s="1"/>
    </row>
    <row r="91" spans="4:9">
      <c r="D91" s="23" t="s">
        <v>110</v>
      </c>
      <c r="E91" s="23">
        <v>38</v>
      </c>
      <c r="F91" s="23" t="s">
        <v>111</v>
      </c>
      <c r="G91" s="23" t="s">
        <v>136</v>
      </c>
      <c r="H91" s="1"/>
      <c r="I91" s="1"/>
    </row>
    <row r="92" spans="4:9">
      <c r="D92" s="23" t="s">
        <v>112</v>
      </c>
      <c r="E92" s="23">
        <v>39</v>
      </c>
      <c r="F92" s="23" t="s">
        <v>113</v>
      </c>
      <c r="G92" s="23" t="s">
        <v>135</v>
      </c>
      <c r="H92" s="1"/>
      <c r="I92" s="1"/>
    </row>
    <row r="93" spans="4:9">
      <c r="D93" s="23" t="s">
        <v>114</v>
      </c>
      <c r="E93" s="23">
        <v>40</v>
      </c>
      <c r="F93" s="23" t="s">
        <v>115</v>
      </c>
      <c r="G93" s="23" t="s">
        <v>136</v>
      </c>
      <c r="H93" s="1"/>
      <c r="I93" s="1"/>
    </row>
    <row r="94" spans="4:9">
      <c r="D94" s="23" t="s">
        <v>116</v>
      </c>
      <c r="E94" s="23">
        <v>41</v>
      </c>
      <c r="F94" s="23" t="s">
        <v>117</v>
      </c>
      <c r="G94" s="23" t="s">
        <v>135</v>
      </c>
      <c r="H94" s="1"/>
      <c r="I94" s="1"/>
    </row>
    <row r="95" spans="4:9">
      <c r="D95" s="23" t="s">
        <v>118</v>
      </c>
      <c r="E95" s="23">
        <v>42</v>
      </c>
      <c r="F95" s="23" t="s">
        <v>119</v>
      </c>
      <c r="G95" s="23" t="s">
        <v>136</v>
      </c>
      <c r="H95" s="1"/>
      <c r="I95" s="1"/>
    </row>
    <row r="96" spans="4:9">
      <c r="D96" s="23" t="s">
        <v>120</v>
      </c>
      <c r="E96" s="23">
        <v>43</v>
      </c>
      <c r="F96" s="23" t="s">
        <v>121</v>
      </c>
      <c r="G96" s="23" t="s">
        <v>135</v>
      </c>
      <c r="H96" s="1"/>
      <c r="I96" s="1"/>
    </row>
    <row r="97" spans="4:9">
      <c r="D97" s="23" t="s">
        <v>122</v>
      </c>
      <c r="E97" s="23">
        <v>44</v>
      </c>
      <c r="F97" s="23" t="s">
        <v>123</v>
      </c>
      <c r="G97" s="23" t="s">
        <v>136</v>
      </c>
      <c r="H97" s="1"/>
      <c r="I97" s="1"/>
    </row>
    <row r="98" spans="4:9">
      <c r="D98" s="23" t="s">
        <v>124</v>
      </c>
      <c r="E98" s="23">
        <v>45</v>
      </c>
      <c r="F98" s="23" t="s">
        <v>125</v>
      </c>
      <c r="G98" s="23" t="s">
        <v>135</v>
      </c>
      <c r="H98" s="1"/>
      <c r="I98" s="1"/>
    </row>
    <row r="99" spans="4:9">
      <c r="D99" s="23" t="s">
        <v>126</v>
      </c>
      <c r="E99" s="23">
        <v>46</v>
      </c>
      <c r="F99" s="23" t="s">
        <v>127</v>
      </c>
      <c r="G99" s="23" t="s">
        <v>136</v>
      </c>
      <c r="I99" s="1"/>
    </row>
    <row r="100" spans="4:9">
      <c r="D100" s="23" t="s">
        <v>128</v>
      </c>
      <c r="E100" s="23">
        <v>47</v>
      </c>
      <c r="F100" s="23" t="s">
        <v>129</v>
      </c>
      <c r="G100" s="23" t="s">
        <v>135</v>
      </c>
      <c r="I100" s="1"/>
    </row>
    <row r="114" spans="22:68"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</row>
  </sheetData>
  <protectedRanges>
    <protectedRange sqref="A4:E8 H5:H7 A2:I3 H41:I49 J40:K40 G6 F4:G4 F8:I8 A47:G49 A12:G45" name="範囲1"/>
    <protectedRange sqref="H12:J38 K12:K14 H39:I40" name="範囲1_5"/>
    <protectedRange sqref="A9:A11 I11:K11 H10:H11 H9:L9 D9:G11" name="範囲1_2"/>
    <protectedRange sqref="I5:J7 H4:J4 F6 F5:G5" name="範囲1_3"/>
    <protectedRange sqref="B46:G46" name="範囲1_4"/>
    <protectedRange sqref="L10:L11" name="範囲1_2_2"/>
  </protectedRanges>
  <mergeCells count="22">
    <mergeCell ref="A46:G46"/>
    <mergeCell ref="L9:L11"/>
    <mergeCell ref="H10:H11"/>
    <mergeCell ref="I10:I11"/>
    <mergeCell ref="A43:G43"/>
    <mergeCell ref="A44:G44"/>
    <mergeCell ref="A45:G45"/>
    <mergeCell ref="H9:I9"/>
    <mergeCell ref="J9:J11"/>
    <mergeCell ref="K9:K11"/>
    <mergeCell ref="A9:A11"/>
    <mergeCell ref="B9:B11"/>
    <mergeCell ref="C9:C11"/>
    <mergeCell ref="D9:D11"/>
    <mergeCell ref="E9:E11"/>
    <mergeCell ref="F9:F11"/>
    <mergeCell ref="G9:G11"/>
    <mergeCell ref="A2:K2"/>
    <mergeCell ref="A3:K3"/>
    <mergeCell ref="I5:K5"/>
    <mergeCell ref="I6:K6"/>
    <mergeCell ref="I7:K7"/>
  </mergeCells>
  <phoneticPr fontId="2"/>
  <conditionalFormatting sqref="I5:K7">
    <cfRule type="cellIs" dxfId="0" priority="1" operator="equal">
      <formula>0</formula>
    </cfRule>
  </conditionalFormatting>
  <dataValidations count="5">
    <dataValidation type="list" allowBlank="1" showInputMessage="1" showErrorMessage="1" sqref="D54" xr:uid="{6063E070-F373-42B0-B2DE-87BFFD93DE41}">
      <formula1>$D$54:$D$100</formula1>
    </dataValidation>
    <dataValidation allowBlank="1" showInputMessage="1" sqref="C24:C40 A12:A39 B15:B39 G6" xr:uid="{8F2A3842-3817-40B9-8F83-AF45E78D4678}"/>
    <dataValidation type="list" allowBlank="1" showInputMessage="1" showErrorMessage="1" sqref="F6" xr:uid="{73D481DD-C827-467D-917D-12B5DF889F2A}">
      <formula1>$D$53:$D$100</formula1>
    </dataValidation>
    <dataValidation type="list" allowBlank="1" showInputMessage="1" showErrorMessage="1" sqref="G12:G13" xr:uid="{224563B3-044E-4BA6-8BCB-6AA17FB13E72}">
      <formula1>$H$54:$H$59</formula1>
    </dataValidation>
    <dataValidation type="list" allowBlank="1" showInputMessage="1" showErrorMessage="1" sqref="G15:G23 G25:G38" xr:uid="{E9F6691C-A0DC-482C-9482-09BD0628E0F9}">
      <formula1>$H$54:$H$63</formula1>
    </dataValidation>
  </dataValidations>
  <pageMargins left="0.7" right="0.7" top="0.75" bottom="0.75" header="0.3" footer="0.3"/>
  <pageSetup paperSize="9" scale="41" fitToHeight="0" orientation="landscape" r:id="rId1"/>
  <rowBreaks count="1" manualBreakCount="1">
    <brk id="23" max="11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【全体会】参加者名簿</vt:lpstr>
      <vt:lpstr>【分科会】参加者名簿</vt:lpstr>
      <vt:lpstr>【全体会】参加者名簿!Print_Area</vt:lpstr>
      <vt:lpstr>【分科会】参加者名簿!Print_Area</vt:lpstr>
    </vt:vector>
  </TitlesOfParts>
  <Manager/>
  <Company>文部科学省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sawada</dc:creator>
  <cp:keywords/>
  <dc:description/>
  <cp:lastModifiedBy>國村　真里</cp:lastModifiedBy>
  <cp:revision/>
  <cp:lastPrinted>2024-10-07T08:03:46Z</cp:lastPrinted>
  <dcterms:created xsi:type="dcterms:W3CDTF">2007-08-28T01:20:08Z</dcterms:created>
  <dcterms:modified xsi:type="dcterms:W3CDTF">2024-10-10T04:09:15Z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2022-09-02T05:47:47Z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32d35a7f-f53c-416f-8efb-b8cd10e604dd</vt:lpwstr>
  </property>
  <property fmtid="{D5CDD505-2E9C-101B-9397-08002B2CF9AE}" pid="8" name="MSIP_Label_d899a617-f30e-4fb8-b81c-fb6d0b94ac5b_ContentBits">
    <vt:lpwstr>0</vt:lpwstr>
  </property>
</Properties>
</file>