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28BF23DF-FC9E-424B-B9DD-88694BE35B0F}" xr6:coauthVersionLast="47" xr6:coauthVersionMax="47" xr10:uidLastSave="{00000000-0000-0000-0000-000000000000}"/>
  <bookViews>
    <workbookView xWindow="-108" yWindow="-108" windowWidth="23256" windowHeight="14160" tabRatio="941" xr2:uid="{00000000-000D-0000-FFFF-FFFF00000000}"/>
  </bookViews>
  <sheets>
    <sheet name="申請書（様式１）" sheetId="4" r:id="rId1"/>
    <sheet name="旧申請書（別紙２）" sheetId="7" state="hidden" r:id="rId2"/>
    <sheet name="申請書（別紙２）" sheetId="22" r:id="rId3"/>
    <sheet name="旧申請書（別紙２－２）" sheetId="9" state="hidden" r:id="rId4"/>
    <sheet name="申請書（別紙２－２）" sheetId="23" r:id="rId5"/>
    <sheet name="申請書（別紙３）" sheetId="13" r:id="rId6"/>
    <sheet name="申請書（様式１）記入例" sheetId="11" r:id="rId7"/>
    <sheet name="申請書（別紙２）記入例" sheetId="24" r:id="rId8"/>
    <sheet name="旧申請書（別紙２）記入例" sheetId="8" state="hidden" r:id="rId9"/>
    <sheet name="申請書（別紙２－２）記入例" sheetId="26" r:id="rId10"/>
    <sheet name="旧申請書（別紙２－２）記入例" sheetId="10" state="hidden" r:id="rId11"/>
    <sheet name="申請書（別紙３）記入例" sheetId="14" r:id="rId12"/>
  </sheets>
  <definedNames>
    <definedName name="_xlnm.Print_Area" localSheetId="1">'旧申請書（別紙２）'!$A$1:$Y$61</definedName>
    <definedName name="_xlnm.Print_Area" localSheetId="8">'旧申請書（別紙２）記入例'!$A$1:$Y$61</definedName>
    <definedName name="_xlnm.Print_Area" localSheetId="3">'旧申請書（別紙２－２）'!$A$2:$J$106</definedName>
    <definedName name="_xlnm.Print_Area" localSheetId="10">'旧申請書（別紙２－２）記入例'!$A$1:$J$36</definedName>
    <definedName name="_xlnm.Print_Area" localSheetId="2">'申請書（別紙２）'!$A$1:$Y$73</definedName>
    <definedName name="_xlnm.Print_Area" localSheetId="7">'申請書（別紙２）記入例'!$A$1:$Y$73</definedName>
    <definedName name="_xlnm.Print_Area" localSheetId="4">'申請書（別紙２－２）'!$A$1:$J$225</definedName>
    <definedName name="_xlnm.Print_Area" localSheetId="9">'申請書（別紙２－２）記入例'!$A$1:$J$41</definedName>
    <definedName name="_xlnm.Print_Area" localSheetId="5">'申請書（別紙３）'!$A$1:$BE$30</definedName>
    <definedName name="_xlnm.Print_Area" localSheetId="11">'申請書（別紙３）記入例'!$A$1:$BE$30</definedName>
    <definedName name="_xlnm.Print_Area" localSheetId="0">'申請書（様式１）'!$A$1:$W$44</definedName>
    <definedName name="_xlnm.Print_Area" localSheetId="6">'申請書（様式１）記入例'!$A$1:$W$45</definedName>
    <definedName name="_xlnm.Print_Titles" localSheetId="3">'旧申請書（別紙２－２）'!$2:$16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26" l="1"/>
  <c r="I37" i="26" l="1"/>
  <c r="D37" i="26"/>
  <c r="I36" i="26"/>
  <c r="D36" i="26"/>
  <c r="I35" i="26"/>
  <c r="D35" i="26"/>
  <c r="I34" i="26"/>
  <c r="D34" i="26"/>
  <c r="I33" i="26"/>
  <c r="D33" i="26"/>
  <c r="I32" i="26"/>
  <c r="D32" i="26"/>
  <c r="I31" i="26"/>
  <c r="D31" i="26"/>
  <c r="I30" i="26"/>
  <c r="D30" i="26"/>
  <c r="I29" i="26"/>
  <c r="D29" i="26"/>
  <c r="D28" i="26"/>
  <c r="I27" i="26"/>
  <c r="D27" i="26"/>
  <c r="I26" i="26"/>
  <c r="D26" i="26"/>
  <c r="D20" i="26"/>
  <c r="D19" i="26"/>
  <c r="D18" i="26"/>
  <c r="D17" i="26"/>
  <c r="D16" i="26"/>
  <c r="D15" i="26"/>
  <c r="D14" i="26"/>
  <c r="D13" i="26"/>
  <c r="D12" i="26"/>
  <c r="D11" i="26"/>
  <c r="D10" i="26"/>
  <c r="D9" i="26"/>
  <c r="R11" i="14"/>
  <c r="H41" i="22"/>
  <c r="H41" i="24" l="1"/>
  <c r="K12" i="24" s="1"/>
  <c r="K9" i="24"/>
  <c r="S7" i="24" l="1"/>
  <c r="S9" i="24" s="1"/>
  <c r="C3" i="26"/>
  <c r="C4" i="26" s="1"/>
  <c r="K7" i="24"/>
  <c r="I225" i="23"/>
  <c r="D225" i="23"/>
  <c r="I224" i="23"/>
  <c r="D224" i="23"/>
  <c r="I223" i="23"/>
  <c r="D223" i="23"/>
  <c r="I222" i="23"/>
  <c r="D222" i="23"/>
  <c r="I221" i="23"/>
  <c r="D221" i="23"/>
  <c r="I220" i="23"/>
  <c r="D220" i="23"/>
  <c r="I219" i="23"/>
  <c r="D219" i="23"/>
  <c r="I218" i="23"/>
  <c r="D218" i="23"/>
  <c r="I217" i="23"/>
  <c r="D217" i="23"/>
  <c r="I216" i="23"/>
  <c r="D216" i="23"/>
  <c r="I215" i="23"/>
  <c r="D215" i="23"/>
  <c r="I214" i="23"/>
  <c r="D214" i="23"/>
  <c r="I213" i="23"/>
  <c r="D213" i="23"/>
  <c r="I212" i="23"/>
  <c r="D212" i="23"/>
  <c r="I211" i="23"/>
  <c r="D211" i="23"/>
  <c r="I210" i="23"/>
  <c r="D210" i="23"/>
  <c r="I209" i="23"/>
  <c r="D209" i="23"/>
  <c r="I208" i="23"/>
  <c r="D208" i="23"/>
  <c r="I207" i="23"/>
  <c r="D207" i="23"/>
  <c r="I206" i="23"/>
  <c r="D206" i="23"/>
  <c r="I205" i="23"/>
  <c r="D205" i="23"/>
  <c r="I204" i="23"/>
  <c r="D204" i="23"/>
  <c r="I203" i="23"/>
  <c r="D203" i="23"/>
  <c r="I202" i="23"/>
  <c r="D202" i="23"/>
  <c r="I201" i="23"/>
  <c r="D201" i="23"/>
  <c r="I200" i="23"/>
  <c r="D200" i="23"/>
  <c r="I199" i="23"/>
  <c r="D199" i="23"/>
  <c r="I198" i="23"/>
  <c r="D198" i="23"/>
  <c r="I197" i="23"/>
  <c r="D197" i="23"/>
  <c r="I196" i="23"/>
  <c r="D196" i="23"/>
  <c r="I195" i="23"/>
  <c r="D195" i="23"/>
  <c r="I194" i="23"/>
  <c r="D194" i="23"/>
  <c r="I193" i="23"/>
  <c r="D193" i="23"/>
  <c r="I192" i="23"/>
  <c r="D192" i="23"/>
  <c r="I191" i="23"/>
  <c r="D191" i="23"/>
  <c r="I190" i="23"/>
  <c r="D190" i="23"/>
  <c r="I189" i="23"/>
  <c r="D189" i="23"/>
  <c r="I188" i="23"/>
  <c r="D188" i="23"/>
  <c r="I187" i="23"/>
  <c r="D187" i="23"/>
  <c r="I186" i="23"/>
  <c r="D186" i="23"/>
  <c r="I185" i="23"/>
  <c r="D185" i="23"/>
  <c r="I184" i="23"/>
  <c r="D184" i="23"/>
  <c r="I183" i="23"/>
  <c r="D183" i="23"/>
  <c r="I182" i="23"/>
  <c r="D182" i="23"/>
  <c r="I181" i="23"/>
  <c r="D181" i="23"/>
  <c r="I180" i="23"/>
  <c r="D180" i="23"/>
  <c r="I179" i="23"/>
  <c r="D179" i="23"/>
  <c r="I178" i="23"/>
  <c r="D178" i="23"/>
  <c r="I177" i="23"/>
  <c r="D177" i="23"/>
  <c r="I176" i="23"/>
  <c r="D176" i="23"/>
  <c r="I175" i="23"/>
  <c r="D175" i="23"/>
  <c r="I174" i="23"/>
  <c r="D174" i="23"/>
  <c r="I173" i="23"/>
  <c r="D173" i="23"/>
  <c r="I172" i="23"/>
  <c r="D172" i="23"/>
  <c r="I171" i="23"/>
  <c r="D171" i="23"/>
  <c r="I170" i="23"/>
  <c r="D170" i="23"/>
  <c r="I169" i="23"/>
  <c r="D169" i="23"/>
  <c r="I168" i="23"/>
  <c r="D168" i="23"/>
  <c r="I167" i="23"/>
  <c r="D167" i="23"/>
  <c r="I166" i="23"/>
  <c r="D166" i="23"/>
  <c r="I165" i="23"/>
  <c r="D165" i="23"/>
  <c r="I164" i="23"/>
  <c r="D164" i="23"/>
  <c r="I163" i="23"/>
  <c r="D163" i="23"/>
  <c r="I162" i="23"/>
  <c r="D162" i="23"/>
  <c r="I161" i="23"/>
  <c r="D161" i="23"/>
  <c r="I160" i="23"/>
  <c r="D160" i="23"/>
  <c r="I159" i="23"/>
  <c r="D159" i="23"/>
  <c r="I158" i="23"/>
  <c r="D158" i="23"/>
  <c r="I157" i="23"/>
  <c r="D157" i="23"/>
  <c r="I156" i="23"/>
  <c r="D156" i="23"/>
  <c r="I155" i="23"/>
  <c r="D155" i="23"/>
  <c r="I154" i="23"/>
  <c r="D154" i="23"/>
  <c r="I153" i="23"/>
  <c r="D153" i="23"/>
  <c r="I152" i="23"/>
  <c r="D152" i="23"/>
  <c r="I151" i="23"/>
  <c r="D151" i="23"/>
  <c r="I150" i="23"/>
  <c r="D150" i="23"/>
  <c r="I149" i="23"/>
  <c r="D149" i="23"/>
  <c r="I148" i="23"/>
  <c r="D148" i="23"/>
  <c r="I147" i="23"/>
  <c r="D147" i="23"/>
  <c r="I146" i="23"/>
  <c r="D146" i="23"/>
  <c r="I145" i="23"/>
  <c r="D145" i="23"/>
  <c r="I144" i="23"/>
  <c r="D144" i="23"/>
  <c r="I143" i="23"/>
  <c r="D143" i="23"/>
  <c r="I142" i="23"/>
  <c r="D142" i="23"/>
  <c r="I141" i="23"/>
  <c r="D141" i="23"/>
  <c r="I140" i="23"/>
  <c r="D140" i="23"/>
  <c r="I139" i="23"/>
  <c r="D139" i="23"/>
  <c r="I138" i="23"/>
  <c r="D138" i="23"/>
  <c r="I137" i="23"/>
  <c r="D137" i="23"/>
  <c r="I136" i="23"/>
  <c r="D136" i="23"/>
  <c r="I135" i="23"/>
  <c r="D135" i="23"/>
  <c r="I134" i="23"/>
  <c r="D134" i="23"/>
  <c r="I133" i="23"/>
  <c r="D133" i="23"/>
  <c r="I132" i="23"/>
  <c r="D132" i="23"/>
  <c r="I131" i="23"/>
  <c r="D131" i="23"/>
  <c r="I130" i="23"/>
  <c r="D130" i="23"/>
  <c r="I129" i="23"/>
  <c r="D129" i="23"/>
  <c r="I128" i="23"/>
  <c r="D128" i="23"/>
  <c r="I127" i="23"/>
  <c r="D127" i="23"/>
  <c r="I126" i="23"/>
  <c r="D126" i="23"/>
  <c r="I125" i="23"/>
  <c r="D125" i="23"/>
  <c r="I124" i="23"/>
  <c r="D124" i="23"/>
  <c r="I123" i="23"/>
  <c r="D123" i="23"/>
  <c r="I122" i="23"/>
  <c r="D122" i="23"/>
  <c r="I121" i="23"/>
  <c r="D121" i="23"/>
  <c r="I120" i="23"/>
  <c r="D120" i="23"/>
  <c r="I119" i="23"/>
  <c r="D119" i="23"/>
  <c r="I118" i="23"/>
  <c r="D118" i="23"/>
  <c r="I117" i="23"/>
  <c r="D117" i="23"/>
  <c r="I116" i="23"/>
  <c r="D116" i="23"/>
  <c r="I115" i="23"/>
  <c r="D115" i="23"/>
  <c r="I114" i="23"/>
  <c r="D114" i="23"/>
  <c r="I113" i="23"/>
  <c r="D113" i="23"/>
  <c r="I112" i="23"/>
  <c r="D112" i="23"/>
  <c r="I111" i="23"/>
  <c r="D111" i="23"/>
  <c r="I110" i="23"/>
  <c r="D110" i="23"/>
  <c r="I109" i="23"/>
  <c r="D109" i="23"/>
  <c r="I108" i="23"/>
  <c r="D108" i="23"/>
  <c r="I107" i="23"/>
  <c r="D107" i="23"/>
  <c r="I106" i="23"/>
  <c r="D106" i="23"/>
  <c r="I105" i="23"/>
  <c r="D105" i="23"/>
  <c r="I104" i="23"/>
  <c r="D104" i="23"/>
  <c r="I103" i="23"/>
  <c r="D103" i="23"/>
  <c r="I102" i="23"/>
  <c r="D102" i="23"/>
  <c r="I101" i="23"/>
  <c r="D101" i="23"/>
  <c r="I100" i="23"/>
  <c r="D100" i="23"/>
  <c r="I99" i="23"/>
  <c r="D99" i="23"/>
  <c r="I98" i="23"/>
  <c r="D98" i="23"/>
  <c r="I97" i="23"/>
  <c r="D97" i="23"/>
  <c r="I96" i="23"/>
  <c r="D96" i="23"/>
  <c r="I95" i="23"/>
  <c r="D95" i="23"/>
  <c r="I94" i="23"/>
  <c r="D94" i="23"/>
  <c r="I93" i="23"/>
  <c r="D93" i="23"/>
  <c r="I92" i="23"/>
  <c r="D92" i="23"/>
  <c r="I91" i="23"/>
  <c r="D91" i="23"/>
  <c r="I90" i="23"/>
  <c r="D90" i="23"/>
  <c r="I89" i="23"/>
  <c r="D89" i="23"/>
  <c r="I88" i="23"/>
  <c r="D88" i="23"/>
  <c r="I87" i="23"/>
  <c r="D87" i="23"/>
  <c r="I86" i="23"/>
  <c r="D86" i="23"/>
  <c r="I85" i="23"/>
  <c r="D85" i="23"/>
  <c r="I84" i="23"/>
  <c r="D84" i="23"/>
  <c r="I83" i="23"/>
  <c r="D83" i="23"/>
  <c r="I82" i="23"/>
  <c r="D82" i="23"/>
  <c r="I81" i="23"/>
  <c r="D81" i="23"/>
  <c r="I80" i="23"/>
  <c r="D80" i="23"/>
  <c r="I79" i="23"/>
  <c r="D79" i="23"/>
  <c r="I78" i="23"/>
  <c r="D78" i="23"/>
  <c r="I77" i="23"/>
  <c r="D77" i="23"/>
  <c r="I76" i="23"/>
  <c r="D76" i="23"/>
  <c r="I75" i="23"/>
  <c r="D75" i="23"/>
  <c r="I74" i="23"/>
  <c r="D74" i="23"/>
  <c r="I73" i="23"/>
  <c r="D73" i="23"/>
  <c r="I72" i="23"/>
  <c r="D72" i="23"/>
  <c r="I71" i="23"/>
  <c r="D71" i="23"/>
  <c r="I70" i="23"/>
  <c r="D70" i="23"/>
  <c r="I69" i="23"/>
  <c r="D69" i="23"/>
  <c r="I68" i="23"/>
  <c r="D68" i="23"/>
  <c r="I67" i="23"/>
  <c r="D67" i="23"/>
  <c r="I66" i="23"/>
  <c r="D66" i="23"/>
  <c r="I65" i="23"/>
  <c r="D65" i="23"/>
  <c r="I64" i="23"/>
  <c r="D64" i="23"/>
  <c r="I63" i="23"/>
  <c r="D63" i="23"/>
  <c r="I62" i="23"/>
  <c r="D62" i="23"/>
  <c r="I61" i="23"/>
  <c r="D61" i="23"/>
  <c r="I60" i="23"/>
  <c r="D60" i="23"/>
  <c r="I59" i="23"/>
  <c r="D59" i="23"/>
  <c r="I58" i="23"/>
  <c r="D58" i="23"/>
  <c r="I57" i="23"/>
  <c r="D57" i="23"/>
  <c r="I56" i="23"/>
  <c r="D56" i="23"/>
  <c r="I55" i="23"/>
  <c r="D55" i="23"/>
  <c r="I54" i="23"/>
  <c r="D54" i="23"/>
  <c r="I53" i="23"/>
  <c r="D53" i="23"/>
  <c r="I52" i="23"/>
  <c r="D52" i="23"/>
  <c r="I51" i="23"/>
  <c r="D51" i="23"/>
  <c r="I50" i="23"/>
  <c r="D50" i="23"/>
  <c r="I49" i="23"/>
  <c r="D49" i="23"/>
  <c r="I48" i="23"/>
  <c r="D48" i="23"/>
  <c r="I47" i="23"/>
  <c r="D47" i="23"/>
  <c r="I46" i="23"/>
  <c r="D46" i="23"/>
  <c r="I45" i="23"/>
  <c r="D45" i="23"/>
  <c r="I44" i="23"/>
  <c r="D44" i="23"/>
  <c r="I43" i="23"/>
  <c r="D43" i="23"/>
  <c r="I42" i="23"/>
  <c r="D42" i="23"/>
  <c r="I41" i="23"/>
  <c r="D41" i="23"/>
  <c r="I40" i="23"/>
  <c r="D40" i="23"/>
  <c r="I39" i="23"/>
  <c r="D39" i="23"/>
  <c r="I38" i="23"/>
  <c r="D38" i="23"/>
  <c r="I37" i="23"/>
  <c r="D37" i="23"/>
  <c r="I36" i="23"/>
  <c r="D36" i="23"/>
  <c r="I35" i="23"/>
  <c r="D35" i="23"/>
  <c r="I34" i="23"/>
  <c r="D34" i="23"/>
  <c r="I33" i="23"/>
  <c r="D33" i="23"/>
  <c r="I32" i="23"/>
  <c r="D32" i="23"/>
  <c r="I31" i="23"/>
  <c r="D31" i="23"/>
  <c r="I30" i="23"/>
  <c r="D30" i="23"/>
  <c r="I29" i="23"/>
  <c r="D29" i="23"/>
  <c r="I28" i="23"/>
  <c r="D28" i="23"/>
  <c r="I27" i="23"/>
  <c r="D27" i="23"/>
  <c r="I26" i="23"/>
  <c r="D26" i="23"/>
  <c r="D20" i="23"/>
  <c r="D19" i="23"/>
  <c r="D18" i="23"/>
  <c r="D17" i="23"/>
  <c r="D16" i="23"/>
  <c r="D15" i="23"/>
  <c r="D14" i="23"/>
  <c r="D13" i="23"/>
  <c r="D12" i="23"/>
  <c r="D11" i="23"/>
  <c r="D10" i="23"/>
  <c r="D9" i="23"/>
  <c r="K12" i="22"/>
  <c r="K9" i="22"/>
  <c r="C3" i="23" l="1"/>
  <c r="C4" i="23" s="1"/>
  <c r="S7" i="22"/>
  <c r="S9" i="22" s="1"/>
  <c r="K7" i="22"/>
  <c r="K10" i="13" l="1"/>
  <c r="K9" i="13"/>
  <c r="K8" i="13"/>
  <c r="F3" i="9" l="1"/>
  <c r="K9" i="7"/>
  <c r="G35" i="4"/>
  <c r="L35" i="4" s="1"/>
  <c r="L36" i="11"/>
  <c r="R11" i="13"/>
  <c r="D21" i="10"/>
  <c r="C4" i="10"/>
  <c r="T30" i="13"/>
  <c r="AX11" i="13"/>
  <c r="AP11" i="13"/>
  <c r="AH11" i="13"/>
  <c r="Z11" i="13"/>
  <c r="K8" i="14"/>
  <c r="AX11" i="14"/>
  <c r="AP11" i="14"/>
  <c r="AH11" i="14"/>
  <c r="Z11" i="14"/>
  <c r="K9" i="14"/>
  <c r="K10" i="14"/>
  <c r="T30" i="14"/>
  <c r="H41" i="7"/>
  <c r="K12" i="7" s="1"/>
  <c r="H41" i="8"/>
  <c r="K12" i="8"/>
  <c r="K7" i="8" s="1"/>
  <c r="K9" i="8"/>
  <c r="D17" i="9"/>
  <c r="I17" i="9"/>
  <c r="D18" i="9"/>
  <c r="I18" i="9"/>
  <c r="D19" i="9"/>
  <c r="I19" i="9"/>
  <c r="D20" i="9"/>
  <c r="I20" i="9"/>
  <c r="D21" i="9"/>
  <c r="I21" i="9"/>
  <c r="D22" i="9"/>
  <c r="I22" i="9"/>
  <c r="D23" i="9"/>
  <c r="I23" i="9"/>
  <c r="D24" i="9"/>
  <c r="I24" i="9"/>
  <c r="D25" i="9"/>
  <c r="I25" i="9"/>
  <c r="D26" i="9"/>
  <c r="I26" i="9"/>
  <c r="D27" i="9"/>
  <c r="I27" i="9"/>
  <c r="D28" i="9"/>
  <c r="I28" i="9"/>
  <c r="D29" i="9"/>
  <c r="I29" i="9"/>
  <c r="D30" i="9"/>
  <c r="I30" i="9"/>
  <c r="D31" i="9"/>
  <c r="I31" i="9"/>
  <c r="D32" i="9"/>
  <c r="I32" i="9"/>
  <c r="D33" i="9"/>
  <c r="I33" i="9"/>
  <c r="D34" i="9"/>
  <c r="I34" i="9"/>
  <c r="D35" i="9"/>
  <c r="I35" i="9"/>
  <c r="D36" i="9"/>
  <c r="I36" i="9"/>
  <c r="D37" i="9"/>
  <c r="I37" i="9"/>
  <c r="D38" i="9"/>
  <c r="I38" i="9"/>
  <c r="D39" i="9"/>
  <c r="I39" i="9"/>
  <c r="D40" i="9"/>
  <c r="I40" i="9"/>
  <c r="D41" i="9"/>
  <c r="I41" i="9"/>
  <c r="D42" i="9"/>
  <c r="I42" i="9"/>
  <c r="D43" i="9"/>
  <c r="I43" i="9"/>
  <c r="D44" i="9"/>
  <c r="I44" i="9"/>
  <c r="D45" i="9"/>
  <c r="I45" i="9"/>
  <c r="D46" i="9"/>
  <c r="I46" i="9"/>
  <c r="D47" i="9"/>
  <c r="I47" i="9"/>
  <c r="D48" i="9"/>
  <c r="I48" i="9"/>
  <c r="D49" i="9"/>
  <c r="I49" i="9"/>
  <c r="D50" i="9"/>
  <c r="I50" i="9"/>
  <c r="D51" i="9"/>
  <c r="I51" i="9"/>
  <c r="D52" i="9"/>
  <c r="I52" i="9"/>
  <c r="D53" i="9"/>
  <c r="I53" i="9"/>
  <c r="D54" i="9"/>
  <c r="I54" i="9"/>
  <c r="D55" i="9"/>
  <c r="I55" i="9"/>
  <c r="D56" i="9"/>
  <c r="I56" i="9"/>
  <c r="D57" i="9"/>
  <c r="I57" i="9"/>
  <c r="D58" i="9"/>
  <c r="I58" i="9"/>
  <c r="D59" i="9"/>
  <c r="I59" i="9"/>
  <c r="D60" i="9"/>
  <c r="I60" i="9"/>
  <c r="D61" i="9"/>
  <c r="I61" i="9"/>
  <c r="D62" i="9"/>
  <c r="I62" i="9"/>
  <c r="D63" i="9"/>
  <c r="I63" i="9"/>
  <c r="D64" i="9"/>
  <c r="I64" i="9"/>
  <c r="D65" i="9"/>
  <c r="I65" i="9"/>
  <c r="D66" i="9"/>
  <c r="I66" i="9"/>
  <c r="D67" i="9"/>
  <c r="I67" i="9"/>
  <c r="D68" i="9"/>
  <c r="I68" i="9"/>
  <c r="D69" i="9"/>
  <c r="I69" i="9"/>
  <c r="D70" i="9"/>
  <c r="I70" i="9"/>
  <c r="D71" i="9"/>
  <c r="I71" i="9"/>
  <c r="D72" i="9"/>
  <c r="I72" i="9"/>
  <c r="D73" i="9"/>
  <c r="I73" i="9"/>
  <c r="D74" i="9"/>
  <c r="I74" i="9"/>
  <c r="D75" i="9"/>
  <c r="I75" i="9"/>
  <c r="D76" i="9"/>
  <c r="I76" i="9"/>
  <c r="D77" i="9"/>
  <c r="I77" i="9"/>
  <c r="D78" i="9"/>
  <c r="I78" i="9"/>
  <c r="D79" i="9"/>
  <c r="I79" i="9"/>
  <c r="D80" i="9"/>
  <c r="I80" i="9"/>
  <c r="D81" i="9"/>
  <c r="I81" i="9"/>
  <c r="D82" i="9"/>
  <c r="I82" i="9"/>
  <c r="D83" i="9"/>
  <c r="I83" i="9"/>
  <c r="D84" i="9"/>
  <c r="I84" i="9"/>
  <c r="D85" i="9"/>
  <c r="I85" i="9"/>
  <c r="D86" i="9"/>
  <c r="I86" i="9"/>
  <c r="D87" i="9"/>
  <c r="I87" i="9"/>
  <c r="D88" i="9"/>
  <c r="I88" i="9"/>
  <c r="D89" i="9"/>
  <c r="I89" i="9"/>
  <c r="D90" i="9"/>
  <c r="I90" i="9"/>
  <c r="D91" i="9"/>
  <c r="I91" i="9"/>
  <c r="D92" i="9"/>
  <c r="I92" i="9"/>
  <c r="D93" i="9"/>
  <c r="I93" i="9"/>
  <c r="D94" i="9"/>
  <c r="I94" i="9"/>
  <c r="D95" i="9"/>
  <c r="I95" i="9"/>
  <c r="D96" i="9"/>
  <c r="I96" i="9"/>
  <c r="D97" i="9"/>
  <c r="I97" i="9"/>
  <c r="D98" i="9"/>
  <c r="I98" i="9"/>
  <c r="D99" i="9"/>
  <c r="I99" i="9"/>
  <c r="D100" i="9"/>
  <c r="I100" i="9"/>
  <c r="D101" i="9"/>
  <c r="I101" i="9"/>
  <c r="D102" i="9"/>
  <c r="I102" i="9"/>
  <c r="D103" i="9"/>
  <c r="I103" i="9"/>
  <c r="D104" i="9"/>
  <c r="I104" i="9"/>
  <c r="D105" i="9"/>
  <c r="I105" i="9"/>
  <c r="D106" i="9"/>
  <c r="I106" i="9"/>
  <c r="F15" i="10"/>
  <c r="I21" i="10"/>
  <c r="D22" i="10"/>
  <c r="I22" i="10"/>
  <c r="D23" i="10"/>
  <c r="I23" i="10"/>
  <c r="D24" i="10"/>
  <c r="I24" i="10"/>
  <c r="D25" i="10"/>
  <c r="I25" i="10"/>
  <c r="D26" i="10"/>
  <c r="I26" i="10"/>
  <c r="D27" i="10"/>
  <c r="I27" i="10"/>
  <c r="D28" i="10"/>
  <c r="I28" i="10"/>
  <c r="D29" i="10"/>
  <c r="I29" i="10"/>
  <c r="D30" i="10"/>
  <c r="I30" i="10"/>
  <c r="D31" i="10"/>
  <c r="I31" i="10"/>
  <c r="D32" i="10"/>
  <c r="I32" i="10"/>
  <c r="D33" i="10"/>
  <c r="I33" i="10"/>
  <c r="D34" i="10"/>
  <c r="I34" i="10"/>
  <c r="D35" i="10"/>
  <c r="I35" i="10"/>
  <c r="D36" i="10"/>
  <c r="I36" i="10"/>
  <c r="K11" i="13" l="1"/>
  <c r="K11" i="14"/>
  <c r="K7" i="7"/>
  <c r="C3" i="9"/>
  <c r="C4" i="9" s="1"/>
</calcChain>
</file>

<file path=xl/sharedStrings.xml><?xml version="1.0" encoding="utf-8"?>
<sst xmlns="http://schemas.openxmlformats.org/spreadsheetml/2006/main" count="489" uniqueCount="179">
  <si>
    <t>（様式第１号）</t>
    <rPh sb="1" eb="3">
      <t>ヨウシキ</t>
    </rPh>
    <rPh sb="3" eb="4">
      <t>ダイ</t>
    </rPh>
    <rPh sb="5" eb="6">
      <t>ゴウ</t>
    </rPh>
    <phoneticPr fontId="4"/>
  </si>
  <si>
    <t>幼稚園番号</t>
    <rPh sb="0" eb="3">
      <t>ヨウチエン</t>
    </rPh>
    <rPh sb="3" eb="5">
      <t>バンゴウ</t>
    </rPh>
    <phoneticPr fontId="4"/>
  </si>
  <si>
    <t>所在地（設置者）</t>
    <rPh sb="0" eb="3">
      <t>ショザイチ</t>
    </rPh>
    <rPh sb="4" eb="6">
      <t>セッチ</t>
    </rPh>
    <rPh sb="6" eb="7">
      <t>シャ</t>
    </rPh>
    <phoneticPr fontId="4"/>
  </si>
  <si>
    <t>法人（設置者）名</t>
    <rPh sb="0" eb="2">
      <t>ホウジン</t>
    </rPh>
    <rPh sb="3" eb="5">
      <t>セッチ</t>
    </rPh>
    <rPh sb="5" eb="6">
      <t>シャ</t>
    </rPh>
    <rPh sb="7" eb="8">
      <t>メイ</t>
    </rPh>
    <phoneticPr fontId="4"/>
  </si>
  <si>
    <t>代表者名</t>
    <rPh sb="0" eb="2">
      <t>ダイヒョウ</t>
    </rPh>
    <rPh sb="2" eb="3">
      <t>シャ</t>
    </rPh>
    <rPh sb="3" eb="4">
      <t>メイ</t>
    </rPh>
    <phoneticPr fontId="4"/>
  </si>
  <si>
    <t>１　補助金交付申請額</t>
    <rPh sb="2" eb="5">
      <t>ホジョキン</t>
    </rPh>
    <rPh sb="5" eb="7">
      <t>コウフ</t>
    </rPh>
    <rPh sb="7" eb="9">
      <t>シンセイ</t>
    </rPh>
    <rPh sb="9" eb="10">
      <t>ガク</t>
    </rPh>
    <phoneticPr fontId="4"/>
  </si>
  <si>
    <t>金</t>
    <rPh sb="0" eb="1">
      <t>キン</t>
    </rPh>
    <phoneticPr fontId="4"/>
  </si>
  <si>
    <t>円</t>
    <rPh sb="0" eb="1">
      <t>エン</t>
    </rPh>
    <phoneticPr fontId="4"/>
  </si>
  <si>
    <t>２　補助対象事業費及び経費の配分方法等</t>
    <rPh sb="2" eb="4">
      <t>ホジョ</t>
    </rPh>
    <rPh sb="4" eb="6">
      <t>タイショウ</t>
    </rPh>
    <rPh sb="6" eb="9">
      <t>ジギョウヒ</t>
    </rPh>
    <rPh sb="9" eb="10">
      <t>オヨ</t>
    </rPh>
    <rPh sb="11" eb="13">
      <t>ケイヒ</t>
    </rPh>
    <rPh sb="14" eb="16">
      <t>ハイブン</t>
    </rPh>
    <rPh sb="16" eb="19">
      <t>ホウホウトウ</t>
    </rPh>
    <phoneticPr fontId="4"/>
  </si>
  <si>
    <t>補助対象事業費</t>
    <rPh sb="0" eb="2">
      <t>ホジョ</t>
    </rPh>
    <rPh sb="2" eb="4">
      <t>タイショウ</t>
    </rPh>
    <rPh sb="4" eb="6">
      <t>ジギョウ</t>
    </rPh>
    <rPh sb="6" eb="7">
      <t>ヒ</t>
    </rPh>
    <phoneticPr fontId="4"/>
  </si>
  <si>
    <t>左の内訳</t>
    <rPh sb="0" eb="1">
      <t>ヒダリ</t>
    </rPh>
    <rPh sb="2" eb="4">
      <t>ウチワケ</t>
    </rPh>
    <phoneticPr fontId="4"/>
  </si>
  <si>
    <t>補助事業</t>
    <rPh sb="0" eb="2">
      <t>ホジョ</t>
    </rPh>
    <rPh sb="2" eb="4">
      <t>ジギョウ</t>
    </rPh>
    <phoneticPr fontId="4"/>
  </si>
  <si>
    <t>府補助金</t>
    <rPh sb="0" eb="1">
      <t>フ</t>
    </rPh>
    <rPh sb="1" eb="4">
      <t>ホジョキン</t>
    </rPh>
    <phoneticPr fontId="4"/>
  </si>
  <si>
    <t>設置者負担金</t>
    <rPh sb="0" eb="2">
      <t>セッチ</t>
    </rPh>
    <rPh sb="2" eb="3">
      <t>シャ</t>
    </rPh>
    <rPh sb="3" eb="6">
      <t>フタンキン</t>
    </rPh>
    <phoneticPr fontId="4"/>
  </si>
  <si>
    <t>完了予定</t>
    <rPh sb="0" eb="2">
      <t>カンリョウ</t>
    </rPh>
    <rPh sb="2" eb="4">
      <t>ヨテイ</t>
    </rPh>
    <phoneticPr fontId="4"/>
  </si>
  <si>
    <t>年月日</t>
    <rPh sb="0" eb="3">
      <t>ネンガッピ</t>
    </rPh>
    <phoneticPr fontId="4"/>
  </si>
  <si>
    <t>３　補助事業の目的・内容及び効果</t>
    <rPh sb="2" eb="4">
      <t>ホジョ</t>
    </rPh>
    <rPh sb="4" eb="6">
      <t>ジギョウ</t>
    </rPh>
    <rPh sb="7" eb="9">
      <t>モクテキ</t>
    </rPh>
    <rPh sb="10" eb="12">
      <t>ナイヨウ</t>
    </rPh>
    <rPh sb="12" eb="13">
      <t>オヨ</t>
    </rPh>
    <rPh sb="14" eb="15">
      <t>コウ</t>
    </rPh>
    <rPh sb="15" eb="16">
      <t>カ</t>
    </rPh>
    <phoneticPr fontId="4"/>
  </si>
  <si>
    <t>金額</t>
    <rPh sb="0" eb="2">
      <t>キンガク</t>
    </rPh>
    <phoneticPr fontId="4"/>
  </si>
  <si>
    <t>〕</t>
    <phoneticPr fontId="2"/>
  </si>
  <si>
    <t>補助対象経費内訳書</t>
    <phoneticPr fontId="4"/>
  </si>
  <si>
    <t>〔幼稚園名：</t>
    <phoneticPr fontId="4"/>
  </si>
  <si>
    <t>〕</t>
    <phoneticPr fontId="4"/>
  </si>
  <si>
    <t>【収入の部】</t>
    <phoneticPr fontId="4"/>
  </si>
  <si>
    <t>科目</t>
    <rPh sb="0" eb="2">
      <t>カモク</t>
    </rPh>
    <phoneticPr fontId="4"/>
  </si>
  <si>
    <t>設置者負担金　　　（Ａ）</t>
    <rPh sb="0" eb="2">
      <t>セッチ</t>
    </rPh>
    <rPh sb="2" eb="3">
      <t>シャ</t>
    </rPh>
    <rPh sb="3" eb="6">
      <t>フタンキン</t>
    </rPh>
    <phoneticPr fontId="4"/>
  </si>
  <si>
    <t>うち利用者負担金【相談料等】（Ｂ）</t>
    <phoneticPr fontId="4"/>
  </si>
  <si>
    <t>大阪府補助金　　　（Ｃ）</t>
    <rPh sb="0" eb="3">
      <t>オオサカフ</t>
    </rPh>
    <rPh sb="3" eb="6">
      <t>ホジョキン</t>
    </rPh>
    <phoneticPr fontId="4"/>
  </si>
  <si>
    <t>合計（Ｄ）＝（Ａ）＋（Ｃ）</t>
    <rPh sb="0" eb="2">
      <t>ゴウケイ</t>
    </rPh>
    <phoneticPr fontId="4"/>
  </si>
  <si>
    <t>【支出の部】</t>
    <phoneticPr fontId="4"/>
  </si>
  <si>
    <t>科　　　目</t>
    <rPh sb="0" eb="1">
      <t>カ</t>
    </rPh>
    <rPh sb="4" eb="5">
      <t>メ</t>
    </rPh>
    <phoneticPr fontId="4"/>
  </si>
  <si>
    <t>金　額</t>
    <rPh sb="0" eb="1">
      <t>キン</t>
    </rPh>
    <rPh sb="2" eb="3">
      <t>ガク</t>
    </rPh>
    <phoneticPr fontId="4"/>
  </si>
  <si>
    <t>摘要（積算内訳）</t>
    <rPh sb="0" eb="2">
      <t>テキヨウ</t>
    </rPh>
    <rPh sb="3" eb="5">
      <t>セキサン</t>
    </rPh>
    <rPh sb="5" eb="7">
      <t>ウチワケ</t>
    </rPh>
    <phoneticPr fontId="4"/>
  </si>
  <si>
    <t>合　計（D）</t>
    <phoneticPr fontId="4"/>
  </si>
  <si>
    <t>実　施　回　数</t>
    <phoneticPr fontId="4"/>
  </si>
  <si>
    <t>月</t>
    <rPh sb="0" eb="1">
      <t>ツキ</t>
    </rPh>
    <phoneticPr fontId="4"/>
  </si>
  <si>
    <t>回</t>
    <rPh sb="0" eb="1">
      <t>カイ</t>
    </rPh>
    <phoneticPr fontId="4"/>
  </si>
  <si>
    <t>／</t>
    <phoneticPr fontId="4"/>
  </si>
  <si>
    <t>年</t>
    <rPh sb="0" eb="1">
      <t>ネン</t>
    </rPh>
    <phoneticPr fontId="4"/>
  </si>
  <si>
    <t>実　施　時　間</t>
    <phoneticPr fontId="4"/>
  </si>
  <si>
    <t>１回</t>
    <rPh sb="1" eb="2">
      <t>カイ</t>
    </rPh>
    <phoneticPr fontId="4"/>
  </si>
  <si>
    <t>時間以上</t>
    <rPh sb="0" eb="2">
      <t>ジカン</t>
    </rPh>
    <rPh sb="2" eb="4">
      <t>イジョウ</t>
    </rPh>
    <phoneticPr fontId="4"/>
  </si>
  <si>
    <t>補助対象要件である
保護者及び地域への
明示について</t>
    <rPh sb="0" eb="2">
      <t>ホジョ</t>
    </rPh>
    <rPh sb="2" eb="4">
      <t>タイショウ</t>
    </rPh>
    <rPh sb="4" eb="6">
      <t>ヨウケン</t>
    </rPh>
    <rPh sb="10" eb="13">
      <t>ホゴシャ</t>
    </rPh>
    <phoneticPr fontId="4"/>
  </si>
  <si>
    <t>ア</t>
    <phoneticPr fontId="4"/>
  </si>
  <si>
    <t>在園児以外の地域の保護者等を対象として周知しているか。</t>
    <phoneticPr fontId="4"/>
  </si>
  <si>
    <t>イ</t>
    <phoneticPr fontId="4"/>
  </si>
  <si>
    <t>希望があれば園外にも出向く旨を明示しているか。</t>
    <phoneticPr fontId="4"/>
  </si>
  <si>
    <t>相談料等の
徴収</t>
    <rPh sb="3" eb="4">
      <t>トウ</t>
    </rPh>
    <phoneticPr fontId="4"/>
  </si>
  <si>
    <t>有の場合</t>
    <phoneticPr fontId="4"/>
  </si>
  <si>
    <t>[相談料]</t>
    <phoneticPr fontId="4"/>
  </si>
  <si>
    <t>1回あたり</t>
    <rPh sb="1" eb="2">
      <t>カイ</t>
    </rPh>
    <phoneticPr fontId="4"/>
  </si>
  <si>
    <t>年間見込</t>
    <rPh sb="0" eb="2">
      <t>ネンカン</t>
    </rPh>
    <rPh sb="2" eb="4">
      <t>ミコミ</t>
    </rPh>
    <phoneticPr fontId="4"/>
  </si>
  <si>
    <t>（Ｂ）</t>
    <phoneticPr fontId="4"/>
  </si>
  <si>
    <t>大阪幼稚園</t>
    <rPh sb="0" eb="2">
      <t>オオサカ</t>
    </rPh>
    <rPh sb="2" eb="5">
      <t>ヨウチエン</t>
    </rPh>
    <phoneticPr fontId="4"/>
  </si>
  <si>
    <t>〕</t>
    <phoneticPr fontId="4"/>
  </si>
  <si>
    <t>報酬委託手数料</t>
    <rPh sb="0" eb="2">
      <t>ホウシュウ</t>
    </rPh>
    <rPh sb="2" eb="4">
      <t>イタク</t>
    </rPh>
    <rPh sb="4" eb="6">
      <t>テスウ</t>
    </rPh>
    <rPh sb="6" eb="7">
      <t>リョウ</t>
    </rPh>
    <phoneticPr fontId="4"/>
  </si>
  <si>
    <t>キンダーカウンセラー人件費</t>
    <rPh sb="10" eb="13">
      <t>ジンケンヒ</t>
    </rPh>
    <phoneticPr fontId="4"/>
  </si>
  <si>
    <t>＠5,200円×６時間×１２回</t>
    <rPh sb="6" eb="7">
      <t>エン</t>
    </rPh>
    <rPh sb="9" eb="11">
      <t>ジカン</t>
    </rPh>
    <rPh sb="14" eb="15">
      <t>カイ</t>
    </rPh>
    <phoneticPr fontId="4"/>
  </si>
  <si>
    <t>消耗品費</t>
    <rPh sb="0" eb="2">
      <t>ショウモウ</t>
    </rPh>
    <rPh sb="2" eb="3">
      <t>ヒン</t>
    </rPh>
    <rPh sb="3" eb="4">
      <t>ヒ</t>
    </rPh>
    <phoneticPr fontId="4"/>
  </si>
  <si>
    <t>チラシ作成費用</t>
    <rPh sb="3" eb="5">
      <t>サクセイ</t>
    </rPh>
    <rPh sb="5" eb="7">
      <t>ヒヨウ</t>
    </rPh>
    <phoneticPr fontId="4"/>
  </si>
  <si>
    <t>研究費</t>
    <rPh sb="0" eb="3">
      <t>ケンキュウヒ</t>
    </rPh>
    <phoneticPr fontId="4"/>
  </si>
  <si>
    <t>キンダーカウンセラーに関する</t>
    <rPh sb="11" eb="12">
      <t>カン</t>
    </rPh>
    <phoneticPr fontId="4"/>
  </si>
  <si>
    <t>研修会参加費用（大阪府教育センター５月１０日参加分）</t>
    <rPh sb="0" eb="3">
      <t>ケンシュウカイ</t>
    </rPh>
    <rPh sb="3" eb="5">
      <t>サンカ</t>
    </rPh>
    <rPh sb="5" eb="7">
      <t>ヒヨウ</t>
    </rPh>
    <rPh sb="8" eb="11">
      <t>オオサカフ</t>
    </rPh>
    <rPh sb="11" eb="13">
      <t>キョウイク</t>
    </rPh>
    <rPh sb="18" eb="19">
      <t>ガツ</t>
    </rPh>
    <rPh sb="21" eb="22">
      <t>ヒ</t>
    </rPh>
    <rPh sb="22" eb="24">
      <t>サンカ</t>
    </rPh>
    <rPh sb="24" eb="25">
      <t>ブン</t>
    </rPh>
    <phoneticPr fontId="4"/>
  </si>
  <si>
    <t>合　計（D）</t>
    <phoneticPr fontId="4"/>
  </si>
  <si>
    <t>【キンダーカウンセラー事業概要】</t>
    <phoneticPr fontId="4"/>
  </si>
  <si>
    <t>カウンセラー氏名(資格等)</t>
    <phoneticPr fontId="4"/>
  </si>
  <si>
    <t>実　施　回　数</t>
    <phoneticPr fontId="4"/>
  </si>
  <si>
    <t>有の場合</t>
    <phoneticPr fontId="4"/>
  </si>
  <si>
    <t>[相談料]</t>
    <phoneticPr fontId="4"/>
  </si>
  <si>
    <t>（様式－３）</t>
    <rPh sb="1" eb="3">
      <t>ヨウシキ</t>
    </rPh>
    <phoneticPr fontId="2"/>
  </si>
  <si>
    <t>〔幼稚園名：</t>
    <phoneticPr fontId="2"/>
  </si>
  <si>
    <t>〕</t>
    <phoneticPr fontId="2"/>
  </si>
  <si>
    <t>【キンダーカウンセラー事業年間実施計画】</t>
    <rPh sb="11" eb="13">
      <t>ジギョウ</t>
    </rPh>
    <rPh sb="13" eb="15">
      <t>ネンカン</t>
    </rPh>
    <rPh sb="15" eb="17">
      <t>ジッシ</t>
    </rPh>
    <rPh sb="17" eb="19">
      <t>ケイカク</t>
    </rPh>
    <phoneticPr fontId="2"/>
  </si>
  <si>
    <t>実施
回数</t>
    <rPh sb="0" eb="2">
      <t>ジッシ</t>
    </rPh>
    <rPh sb="3" eb="5">
      <t>カイスウ</t>
    </rPh>
    <phoneticPr fontId="2"/>
  </si>
  <si>
    <t>実施&lt;開設&gt;年月日</t>
    <rPh sb="0" eb="2">
      <t>ジッシ</t>
    </rPh>
    <rPh sb="3" eb="5">
      <t>カイセツ</t>
    </rPh>
    <rPh sb="6" eb="9">
      <t>ネンガッピ</t>
    </rPh>
    <phoneticPr fontId="2"/>
  </si>
  <si>
    <t>実施&lt;開設&gt;
時間 (a)</t>
    <rPh sb="0" eb="2">
      <t>ジッシ</t>
    </rPh>
    <rPh sb="3" eb="5">
      <t>カイセツ</t>
    </rPh>
    <rPh sb="7" eb="9">
      <t>ジカン</t>
    </rPh>
    <phoneticPr fontId="2"/>
  </si>
  <si>
    <t>(a)の内、
未実施&lt;未開設&gt;
時間 (b)1</t>
    <rPh sb="4" eb="5">
      <t>ウチ</t>
    </rPh>
    <rPh sb="7" eb="10">
      <t>ミジッシ</t>
    </rPh>
    <rPh sb="11" eb="12">
      <t>ミ</t>
    </rPh>
    <rPh sb="12" eb="14">
      <t>カイセツ</t>
    </rPh>
    <rPh sb="16" eb="18">
      <t>ジカン</t>
    </rPh>
    <phoneticPr fontId="2"/>
  </si>
  <si>
    <t>実質的な
実施&lt;開設&gt;
時間
 (a)-(b)</t>
    <rPh sb="0" eb="3">
      <t>ジッシツテキ</t>
    </rPh>
    <rPh sb="5" eb="7">
      <t>ジッシ</t>
    </rPh>
    <rPh sb="8" eb="10">
      <t>カイセツ</t>
    </rPh>
    <rPh sb="12" eb="14">
      <t>ジカン</t>
    </rPh>
    <phoneticPr fontId="2"/>
  </si>
  <si>
    <t>開始時刻</t>
    <rPh sb="0" eb="2">
      <t>カイシ</t>
    </rPh>
    <rPh sb="2" eb="4">
      <t>ジコク</t>
    </rPh>
    <phoneticPr fontId="2"/>
  </si>
  <si>
    <t>終了時刻</t>
    <rPh sb="0" eb="2">
      <t>シュウリョウ</t>
    </rPh>
    <rPh sb="2" eb="4">
      <t>ジコク</t>
    </rPh>
    <phoneticPr fontId="2"/>
  </si>
  <si>
    <t>〔幼稚園名：</t>
    <phoneticPr fontId="2"/>
  </si>
  <si>
    <t>年１２回以上</t>
    <rPh sb="0" eb="1">
      <t>ネン</t>
    </rPh>
    <rPh sb="3" eb="4">
      <t>カイ</t>
    </rPh>
    <rPh sb="4" eb="6">
      <t>イジョウ</t>
    </rPh>
    <phoneticPr fontId="4"/>
  </si>
  <si>
    <t>年２４回以上</t>
    <rPh sb="0" eb="1">
      <t>ネン</t>
    </rPh>
    <rPh sb="3" eb="4">
      <t>カイ</t>
    </rPh>
    <rPh sb="4" eb="6">
      <t>イジョウ</t>
    </rPh>
    <phoneticPr fontId="4"/>
  </si>
  <si>
    <t>年３６回以上</t>
    <rPh sb="0" eb="1">
      <t>ネン</t>
    </rPh>
    <rPh sb="3" eb="4">
      <t>カイ</t>
    </rPh>
    <rPh sb="4" eb="6">
      <t>イジョウ</t>
    </rPh>
    <phoneticPr fontId="4"/>
  </si>
  <si>
    <t>年４８回以上</t>
    <rPh sb="0" eb="1">
      <t>ネン</t>
    </rPh>
    <rPh sb="3" eb="4">
      <t>カイ</t>
    </rPh>
    <rPh sb="4" eb="6">
      <t>イジョウ</t>
    </rPh>
    <phoneticPr fontId="4"/>
  </si>
  <si>
    <t>【キンダーカウンセラー事業概要】</t>
    <phoneticPr fontId="4"/>
  </si>
  <si>
    <t>（別紙２）</t>
    <rPh sb="1" eb="3">
      <t>ベッシ</t>
    </rPh>
    <phoneticPr fontId="4"/>
  </si>
  <si>
    <t>補助率</t>
    <rPh sb="0" eb="3">
      <t>ホジョリツ</t>
    </rPh>
    <phoneticPr fontId="2"/>
  </si>
  <si>
    <t>大阪市○○区○○丁目１－２</t>
    <rPh sb="0" eb="3">
      <t>オオサカシ</t>
    </rPh>
    <rPh sb="5" eb="6">
      <t>ク</t>
    </rPh>
    <rPh sb="8" eb="10">
      <t>チョウメ</t>
    </rPh>
    <phoneticPr fontId="4"/>
  </si>
  <si>
    <t>学校法人○○学園</t>
    <rPh sb="0" eb="2">
      <t>ガッコウ</t>
    </rPh>
    <rPh sb="2" eb="4">
      <t>ホウジン</t>
    </rPh>
    <rPh sb="6" eb="8">
      <t>ガクエン</t>
    </rPh>
    <phoneticPr fontId="4"/>
  </si>
  <si>
    <t>理事長　○○　○○</t>
    <rPh sb="0" eb="3">
      <t>リジチョウ</t>
    </rPh>
    <phoneticPr fontId="4"/>
  </si>
  <si>
    <t>（別紙２－２）</t>
    <rPh sb="1" eb="3">
      <t>ベッシ</t>
    </rPh>
    <phoneticPr fontId="2"/>
  </si>
  <si>
    <t>補助対象経費内訳書</t>
    <rPh sb="0" eb="2">
      <t>ホジョ</t>
    </rPh>
    <rPh sb="2" eb="4">
      <t>タイショウ</t>
    </rPh>
    <rPh sb="4" eb="6">
      <t>ケイヒ</t>
    </rPh>
    <rPh sb="6" eb="9">
      <t>ウチワケショ</t>
    </rPh>
    <phoneticPr fontId="4"/>
  </si>
  <si>
    <t>【収入の部】</t>
    <rPh sb="1" eb="3">
      <t>シュウニュウ</t>
    </rPh>
    <rPh sb="4" eb="5">
      <t>ブ</t>
    </rPh>
    <phoneticPr fontId="4"/>
  </si>
  <si>
    <t>法人合計の内訳</t>
    <rPh sb="0" eb="2">
      <t>ホウジン</t>
    </rPh>
    <rPh sb="2" eb="4">
      <t>ゴウケイ</t>
    </rPh>
    <rPh sb="5" eb="7">
      <t>ウチワケ</t>
    </rPh>
    <phoneticPr fontId="4"/>
  </si>
  <si>
    <t>うち利用者負担金(相談料等)</t>
    <rPh sb="2" eb="5">
      <t>リヨウシャ</t>
    </rPh>
    <rPh sb="5" eb="8">
      <t>フタンキン</t>
    </rPh>
    <rPh sb="9" eb="12">
      <t>ソウダンリョウ</t>
    </rPh>
    <rPh sb="12" eb="13">
      <t>トウ</t>
    </rPh>
    <phoneticPr fontId="2"/>
  </si>
  <si>
    <t>大阪府補助金</t>
    <rPh sb="0" eb="3">
      <t>オオサカフ</t>
    </rPh>
    <rPh sb="3" eb="6">
      <t>ホジョキン</t>
    </rPh>
    <phoneticPr fontId="4"/>
  </si>
  <si>
    <t>合計</t>
    <rPh sb="0" eb="2">
      <t>ゴウケイ</t>
    </rPh>
    <phoneticPr fontId="4"/>
  </si>
  <si>
    <t>【支出の部】</t>
    <rPh sb="1" eb="3">
      <t>シシュツ</t>
    </rPh>
    <rPh sb="4" eb="5">
      <t>ブ</t>
    </rPh>
    <phoneticPr fontId="4"/>
  </si>
  <si>
    <t>科　　目</t>
    <rPh sb="0" eb="1">
      <t>カ</t>
    </rPh>
    <rPh sb="3" eb="4">
      <t>メ</t>
    </rPh>
    <phoneticPr fontId="4"/>
  </si>
  <si>
    <t>（別紙３）</t>
    <rPh sb="1" eb="3">
      <t>ベッシ</t>
    </rPh>
    <phoneticPr fontId="4"/>
  </si>
  <si>
    <t>〔学校法人名：</t>
    <rPh sb="1" eb="3">
      <t>ガッコウ</t>
    </rPh>
    <rPh sb="3" eb="5">
      <t>ホウジン</t>
    </rPh>
    <rPh sb="5" eb="6">
      <t>メイ</t>
    </rPh>
    <phoneticPr fontId="4"/>
  </si>
  <si>
    <t>〕</t>
    <phoneticPr fontId="4"/>
  </si>
  <si>
    <t>　</t>
    <phoneticPr fontId="4"/>
  </si>
  <si>
    <t>＠10,000円×２名</t>
    <rPh sb="7" eb="8">
      <t>エン</t>
    </rPh>
    <rPh sb="10" eb="11">
      <t>メイ</t>
    </rPh>
    <phoneticPr fontId="4"/>
  </si>
  <si>
    <t>Ａ４コピー用紙500枚　＠200円×10</t>
    <rPh sb="5" eb="7">
      <t>ヨウシ</t>
    </rPh>
    <rPh sb="10" eb="11">
      <t>マイ</t>
    </rPh>
    <rPh sb="16" eb="17">
      <t>エン</t>
    </rPh>
    <phoneticPr fontId="4"/>
  </si>
  <si>
    <t>法人合計</t>
    <rPh sb="0" eb="2">
      <t>ホウジン</t>
    </rPh>
    <rPh sb="2" eb="4">
      <t>ゴウケイ</t>
    </rPh>
    <phoneticPr fontId="4"/>
  </si>
  <si>
    <t>大阪幼稚園</t>
    <rPh sb="0" eb="2">
      <t>オオサカ</t>
    </rPh>
    <rPh sb="2" eb="5">
      <t>ヨウチエン</t>
    </rPh>
    <phoneticPr fontId="2"/>
  </si>
  <si>
    <t>＜記入上の注意＞
※年１２回以上の実施&lt;開設&gt; 及び １回６時間以上実施&lt;開設&gt;していただく必要があります。
（補助対象基準を参照してください）</t>
    <rPh sb="10" eb="11">
      <t>ネン</t>
    </rPh>
    <rPh sb="13" eb="14">
      <t>カイ</t>
    </rPh>
    <phoneticPr fontId="2"/>
  </si>
  <si>
    <t>事業補助金交付申請書</t>
    <rPh sb="0" eb="2">
      <t>ジギョウ</t>
    </rPh>
    <rPh sb="2" eb="5">
      <t>ホジョキン</t>
    </rPh>
    <rPh sb="5" eb="7">
      <t>コウフ</t>
    </rPh>
    <rPh sb="7" eb="10">
      <t>シンセイショ</t>
    </rPh>
    <phoneticPr fontId="4"/>
  </si>
  <si>
    <r>
      <t>(a)の内、
未実施・</t>
    </r>
    <r>
      <rPr>
        <sz val="11"/>
        <color indexed="10"/>
        <rFont val="ＭＳ Ｐゴシック"/>
        <family val="3"/>
        <charset val="128"/>
      </rPr>
      <t>休憩</t>
    </r>
    <r>
      <rPr>
        <sz val="11"/>
        <rFont val="ＭＳ Ｐゴシック"/>
        <family val="3"/>
        <charset val="128"/>
      </rPr>
      <t>&lt;未開設&gt;
時間 (b)</t>
    </r>
    <rPh sb="4" eb="5">
      <t>ウチ</t>
    </rPh>
    <rPh sb="7" eb="10">
      <t>ミジッシ</t>
    </rPh>
    <rPh sb="11" eb="13">
      <t>キュウケイ</t>
    </rPh>
    <rPh sb="14" eb="15">
      <t>ミ</t>
    </rPh>
    <rPh sb="15" eb="17">
      <t>カイセツ</t>
    </rPh>
    <rPh sb="19" eb="21">
      <t>ジカン</t>
    </rPh>
    <phoneticPr fontId="2"/>
  </si>
  <si>
    <t>２６年度　補助単価表</t>
    <rPh sb="2" eb="4">
      <t>ネンド</t>
    </rPh>
    <rPh sb="5" eb="7">
      <t>ホジョ</t>
    </rPh>
    <rPh sb="7" eb="9">
      <t>タンカ</t>
    </rPh>
    <rPh sb="9" eb="10">
      <t>ヒョウ</t>
    </rPh>
    <phoneticPr fontId="4"/>
  </si>
  <si>
    <t>（氏名）</t>
    <rPh sb="1" eb="3">
      <t>シメイ</t>
    </rPh>
    <phoneticPr fontId="4"/>
  </si>
  <si>
    <t>（資格等）</t>
    <rPh sb="1" eb="3">
      <t>シカク</t>
    </rPh>
    <rPh sb="3" eb="4">
      <t>トウ</t>
    </rPh>
    <phoneticPr fontId="4"/>
  </si>
  <si>
    <t>カウンセラー氏名・資格等</t>
    <phoneticPr fontId="4"/>
  </si>
  <si>
    <t>臨床心理士</t>
    <rPh sb="0" eb="2">
      <t>リンショウ</t>
    </rPh>
    <rPh sb="2" eb="5">
      <t>シンリシ</t>
    </rPh>
    <phoneticPr fontId="4"/>
  </si>
  <si>
    <t>　　　　大阪　太郎</t>
    <rPh sb="4" eb="6">
      <t>オオサカ</t>
    </rPh>
    <rPh sb="7" eb="9">
      <t>タロウ</t>
    </rPh>
    <phoneticPr fontId="4"/>
  </si>
  <si>
    <t>ウ</t>
    <phoneticPr fontId="2"/>
  </si>
  <si>
    <t>ホームページへの掲載、もしくは案内看板（案内紙の園外掲示を含む）の設置を実施しているか。</t>
    <rPh sb="8" eb="10">
      <t>ケイサイ</t>
    </rPh>
    <rPh sb="15" eb="17">
      <t>アンナイ</t>
    </rPh>
    <rPh sb="17" eb="19">
      <t>カンバン</t>
    </rPh>
    <rPh sb="20" eb="22">
      <t>アンナイ</t>
    </rPh>
    <rPh sb="22" eb="23">
      <t>シ</t>
    </rPh>
    <rPh sb="24" eb="25">
      <t>エン</t>
    </rPh>
    <rPh sb="25" eb="26">
      <t>ガイ</t>
    </rPh>
    <rPh sb="26" eb="28">
      <t>ケイジ</t>
    </rPh>
    <rPh sb="29" eb="30">
      <t>フク</t>
    </rPh>
    <rPh sb="33" eb="35">
      <t>セッチ</t>
    </rPh>
    <rPh sb="36" eb="38">
      <t>ジッシ</t>
    </rPh>
    <phoneticPr fontId="2"/>
  </si>
  <si>
    <t>教職員研修の実施回数・時間</t>
    <rPh sb="0" eb="3">
      <t>キョウショクイン</t>
    </rPh>
    <rPh sb="3" eb="5">
      <t>ケンシュウ</t>
    </rPh>
    <rPh sb="6" eb="8">
      <t>ジッシ</t>
    </rPh>
    <rPh sb="8" eb="10">
      <t>カイスウ</t>
    </rPh>
    <rPh sb="11" eb="13">
      <t>ジカン</t>
    </rPh>
    <phoneticPr fontId="2"/>
  </si>
  <si>
    <t>年</t>
    <rPh sb="0" eb="1">
      <t>ネン</t>
    </rPh>
    <phoneticPr fontId="2"/>
  </si>
  <si>
    <t>回</t>
    <rPh sb="0" eb="1">
      <t>カイ</t>
    </rPh>
    <phoneticPr fontId="2"/>
  </si>
  <si>
    <t>１回</t>
    <rPh sb="1" eb="2">
      <t>カイ</t>
    </rPh>
    <phoneticPr fontId="2"/>
  </si>
  <si>
    <t>時間以上</t>
    <rPh sb="0" eb="2">
      <t>ジカン</t>
    </rPh>
    <rPh sb="2" eb="4">
      <t>イジョウ</t>
    </rPh>
    <phoneticPr fontId="2"/>
  </si>
  <si>
    <t>地域子育て支援拠点事業として、キンダーカウンセラー事業を実施していないか。</t>
    <rPh sb="0" eb="2">
      <t>チイキ</t>
    </rPh>
    <rPh sb="2" eb="4">
      <t>コソダ</t>
    </rPh>
    <rPh sb="5" eb="7">
      <t>シエン</t>
    </rPh>
    <rPh sb="7" eb="9">
      <t>キョテン</t>
    </rPh>
    <rPh sb="9" eb="11">
      <t>ジギョウ</t>
    </rPh>
    <rPh sb="25" eb="27">
      <t>ジギョウ</t>
    </rPh>
    <rPh sb="28" eb="30">
      <t>ジッシ</t>
    </rPh>
    <phoneticPr fontId="2"/>
  </si>
  <si>
    <t>認定こども園が実施する子育て支援事業として、キンダーカウンセラー事業のみを実施していないか。</t>
    <rPh sb="0" eb="2">
      <t>ニンテイ</t>
    </rPh>
    <rPh sb="5" eb="6">
      <t>エン</t>
    </rPh>
    <rPh sb="7" eb="9">
      <t>ジッシ</t>
    </rPh>
    <rPh sb="11" eb="13">
      <t>コソダ</t>
    </rPh>
    <rPh sb="14" eb="16">
      <t>シエン</t>
    </rPh>
    <rPh sb="16" eb="18">
      <t>ジギョウ</t>
    </rPh>
    <rPh sb="32" eb="34">
      <t>ジギョウ</t>
    </rPh>
    <rPh sb="37" eb="39">
      <t>ジッシ</t>
    </rPh>
    <phoneticPr fontId="2"/>
  </si>
  <si>
    <t>施設名</t>
    <rPh sb="0" eb="2">
      <t>シセツ</t>
    </rPh>
    <rPh sb="2" eb="3">
      <t>メイ</t>
    </rPh>
    <phoneticPr fontId="4"/>
  </si>
  <si>
    <t>実施年月日</t>
    <rPh sb="0" eb="2">
      <t>ジッシ</t>
    </rPh>
    <rPh sb="2" eb="5">
      <t>ネンガッピ</t>
    </rPh>
    <phoneticPr fontId="2"/>
  </si>
  <si>
    <t>実施時間
（時間）</t>
    <rPh sb="0" eb="2">
      <t>ジッシ</t>
    </rPh>
    <rPh sb="2" eb="4">
      <t>ジカン</t>
    </rPh>
    <rPh sb="6" eb="8">
      <t>ジカン</t>
    </rPh>
    <phoneticPr fontId="2"/>
  </si>
  <si>
    <t>報酬委託手数料</t>
    <rPh sb="0" eb="2">
      <t>ホウシュウ</t>
    </rPh>
    <rPh sb="2" eb="4">
      <t>イタク</t>
    </rPh>
    <rPh sb="4" eb="6">
      <t>テスウ</t>
    </rPh>
    <rPh sb="6" eb="7">
      <t>リョウ</t>
    </rPh>
    <phoneticPr fontId="2"/>
  </si>
  <si>
    <t>キンダーカウンセラー人件費</t>
    <rPh sb="10" eb="13">
      <t>ジンケンヒ</t>
    </rPh>
    <phoneticPr fontId="2"/>
  </si>
  <si>
    <t>消耗品費</t>
    <rPh sb="0" eb="2">
      <t>ショウモウ</t>
    </rPh>
    <rPh sb="2" eb="3">
      <t>ヒン</t>
    </rPh>
    <rPh sb="3" eb="4">
      <t>ヒ</t>
    </rPh>
    <phoneticPr fontId="2"/>
  </si>
  <si>
    <t>チラシ作成費用</t>
    <rPh sb="3" eb="5">
      <t>サクセイ</t>
    </rPh>
    <rPh sb="5" eb="7">
      <t>ヒヨウ</t>
    </rPh>
    <phoneticPr fontId="2"/>
  </si>
  <si>
    <t>A4コピー用紙500枚　＠200円×10</t>
    <rPh sb="5" eb="7">
      <t>ヨウシ</t>
    </rPh>
    <rPh sb="10" eb="11">
      <t>マイ</t>
    </rPh>
    <rPh sb="16" eb="17">
      <t>エン</t>
    </rPh>
    <phoneticPr fontId="2"/>
  </si>
  <si>
    <t>名：</t>
    <phoneticPr fontId="4"/>
  </si>
  <si>
    <t>◆◆幼稚園、▲▲認定こども園</t>
    <rPh sb="2" eb="4">
      <t>ヨウチ</t>
    </rPh>
    <rPh sb="4" eb="5">
      <t>エン</t>
    </rPh>
    <rPh sb="8" eb="10">
      <t>ニンテイ</t>
    </rPh>
    <rPh sb="13" eb="14">
      <t>エン</t>
    </rPh>
    <phoneticPr fontId="4"/>
  </si>
  <si>
    <t>（認定こども園）</t>
    <phoneticPr fontId="4"/>
  </si>
  <si>
    <t>幼稚園　　　　</t>
    <rPh sb="0" eb="3">
      <t>ヨウチエン</t>
    </rPh>
    <phoneticPr fontId="4"/>
  </si>
  <si>
    <t>大阪府私立幼稚園等キンダーカウンセラー</t>
    <rPh sb="0" eb="3">
      <t>オオサカフ</t>
    </rPh>
    <rPh sb="3" eb="5">
      <t>シリツ</t>
    </rPh>
    <rPh sb="5" eb="8">
      <t>ヨウチエン</t>
    </rPh>
    <rPh sb="8" eb="9">
      <t>トウ</t>
    </rPh>
    <phoneticPr fontId="4"/>
  </si>
  <si>
    <t>〔施設名：</t>
    <rPh sb="1" eb="3">
      <t>シセツ</t>
    </rPh>
    <phoneticPr fontId="4"/>
  </si>
  <si>
    <r>
      <rPr>
        <b/>
        <sz val="11"/>
        <rFont val="ＭＳ Ｐゴシック"/>
        <family val="3"/>
        <charset val="128"/>
      </rPr>
      <t>【施設型給付を受ける施設
のみチェック】</t>
    </r>
    <r>
      <rPr>
        <sz val="11"/>
        <rFont val="ＭＳ Ｐゴシック"/>
        <family val="3"/>
        <charset val="128"/>
      </rPr>
      <t xml:space="preserve">
</t>
    </r>
    <r>
      <rPr>
        <sz val="8"/>
        <rFont val="ＭＳ Ｐゴシック"/>
        <family val="3"/>
        <charset val="128"/>
      </rPr>
      <t>市町村の地域子育て支援拠点事業・
公定価格上の子育て支援活動費
との重複について</t>
    </r>
    <rPh sb="21" eb="24">
      <t>シチョウソン</t>
    </rPh>
    <rPh sb="25" eb="27">
      <t>チイキ</t>
    </rPh>
    <rPh sb="27" eb="29">
      <t>コソダ</t>
    </rPh>
    <rPh sb="30" eb="32">
      <t>シエン</t>
    </rPh>
    <rPh sb="32" eb="34">
      <t>キョテン</t>
    </rPh>
    <rPh sb="34" eb="36">
      <t>ジギョウ</t>
    </rPh>
    <rPh sb="38" eb="40">
      <t>コウテイ</t>
    </rPh>
    <rPh sb="40" eb="42">
      <t>カカク</t>
    </rPh>
    <rPh sb="42" eb="43">
      <t>ジョウ</t>
    </rPh>
    <rPh sb="44" eb="46">
      <t>コソダ</t>
    </rPh>
    <rPh sb="47" eb="49">
      <t>シエン</t>
    </rPh>
    <rPh sb="49" eb="51">
      <t>カツドウ</t>
    </rPh>
    <rPh sb="51" eb="52">
      <t>ヒ</t>
    </rPh>
    <rPh sb="55" eb="57">
      <t>ジュウフク</t>
    </rPh>
    <phoneticPr fontId="2"/>
  </si>
  <si>
    <t>〔施設名：</t>
    <rPh sb="1" eb="3">
      <t>シセツ</t>
    </rPh>
    <phoneticPr fontId="2"/>
  </si>
  <si>
    <r>
      <t xml:space="preserve">幼稚園
</t>
    </r>
    <r>
      <rPr>
        <sz val="9"/>
        <rFont val="ＭＳ 明朝"/>
        <family val="1"/>
        <charset val="128"/>
      </rPr>
      <t>（認定こども園）</t>
    </r>
    <rPh sb="0" eb="3">
      <t>ヨウチエン</t>
    </rPh>
    <rPh sb="5" eb="7">
      <t>ニンテイ</t>
    </rPh>
    <rPh sb="10" eb="11">
      <t>エン</t>
    </rPh>
    <phoneticPr fontId="4"/>
  </si>
  <si>
    <t>カウンセラー氏名・資格</t>
    <phoneticPr fontId="4"/>
  </si>
  <si>
    <t>氏名：</t>
    <rPh sb="0" eb="2">
      <t>シメイ</t>
    </rPh>
    <phoneticPr fontId="2"/>
  </si>
  <si>
    <t>資格：</t>
    <rPh sb="0" eb="2">
      <t>シカク</t>
    </rPh>
    <phoneticPr fontId="2"/>
  </si>
  <si>
    <t>3月31日</t>
    <rPh sb="1" eb="2">
      <t>ガツ</t>
    </rPh>
    <rPh sb="4" eb="5">
      <t>ニチ</t>
    </rPh>
    <phoneticPr fontId="4"/>
  </si>
  <si>
    <t>R２年度　補助単価表（案）</t>
    <rPh sb="2" eb="4">
      <t>ネンド</t>
    </rPh>
    <rPh sb="5" eb="7">
      <t>ホジョ</t>
    </rPh>
    <rPh sb="7" eb="9">
      <t>タンカ</t>
    </rPh>
    <rPh sb="9" eb="10">
      <t>ヒョウ</t>
    </rPh>
    <rPh sb="11" eb="12">
      <t>アン</t>
    </rPh>
    <phoneticPr fontId="4"/>
  </si>
  <si>
    <t>地域の保護者（在園児の保護者以外も含む）を対象として周知しているか。</t>
    <rPh sb="0" eb="2">
      <t>チイキ</t>
    </rPh>
    <rPh sb="3" eb="6">
      <t>ホゴシャ</t>
    </rPh>
    <rPh sb="11" eb="14">
      <t>ホゴシャ</t>
    </rPh>
    <rPh sb="14" eb="16">
      <t>イガイ</t>
    </rPh>
    <rPh sb="17" eb="18">
      <t>フク</t>
    </rPh>
    <phoneticPr fontId="4"/>
  </si>
  <si>
    <r>
      <t>【 キンダーカウンセラー事業</t>
    </r>
    <r>
      <rPr>
        <b/>
        <u/>
        <sz val="12"/>
        <rFont val="ＭＳ Ｐゴシック"/>
        <family val="3"/>
        <charset val="128"/>
      </rPr>
      <t>（教職員研修）</t>
    </r>
    <r>
      <rPr>
        <b/>
        <sz val="12"/>
        <rFont val="ＭＳ Ｐゴシック"/>
        <family val="3"/>
        <charset val="128"/>
      </rPr>
      <t>年間実施計画 】</t>
    </r>
    <rPh sb="12" eb="14">
      <t>ジギョウ</t>
    </rPh>
    <rPh sb="15" eb="18">
      <t>キョウショクイン</t>
    </rPh>
    <rPh sb="18" eb="20">
      <t>ケンシュウ</t>
    </rPh>
    <rPh sb="21" eb="23">
      <t>ネンカン</t>
    </rPh>
    <rPh sb="23" eb="25">
      <t>ジッシ</t>
    </rPh>
    <rPh sb="25" eb="27">
      <t>ケイカク</t>
    </rPh>
    <phoneticPr fontId="2"/>
  </si>
  <si>
    <r>
      <t>【 キンダーカウンセラー事業</t>
    </r>
    <r>
      <rPr>
        <b/>
        <u/>
        <sz val="12"/>
        <rFont val="ＭＳ Ｐゴシック"/>
        <family val="3"/>
        <charset val="128"/>
      </rPr>
      <t>（通常）</t>
    </r>
    <r>
      <rPr>
        <b/>
        <sz val="12"/>
        <rFont val="ＭＳ Ｐゴシック"/>
        <family val="3"/>
        <charset val="128"/>
      </rPr>
      <t>年間実施計画 】</t>
    </r>
    <rPh sb="12" eb="14">
      <t>ジギョウ</t>
    </rPh>
    <rPh sb="15" eb="17">
      <t>ツウジョウ</t>
    </rPh>
    <rPh sb="18" eb="20">
      <t>ネンカン</t>
    </rPh>
    <rPh sb="20" eb="22">
      <t>ジッシ</t>
    </rPh>
    <rPh sb="22" eb="24">
      <t>ケイカク</t>
    </rPh>
    <phoneticPr fontId="2"/>
  </si>
  <si>
    <t>(a)の内、
未実施・休憩&lt;未開設&gt;
時間 (b)</t>
    <rPh sb="4" eb="5">
      <t>ウチ</t>
    </rPh>
    <rPh sb="7" eb="10">
      <t>ミジッシ</t>
    </rPh>
    <rPh sb="11" eb="13">
      <t>キュウケイ</t>
    </rPh>
    <rPh sb="14" eb="15">
      <t>ミ</t>
    </rPh>
    <rPh sb="15" eb="17">
      <t>カイセツ</t>
    </rPh>
    <rPh sb="19" eb="21">
      <t>ジカン</t>
    </rPh>
    <phoneticPr fontId="2"/>
  </si>
  <si>
    <t>実施している</t>
    <rPh sb="0" eb="2">
      <t>ジッシ</t>
    </rPh>
    <phoneticPr fontId="2"/>
  </si>
  <si>
    <t>実施していない</t>
    <rPh sb="0" eb="2">
      <t>ジッシ</t>
    </rPh>
    <phoneticPr fontId="2"/>
  </si>
  <si>
    <t>大阪　太郎</t>
    <rPh sb="0" eb="2">
      <t>オオサカ</t>
    </rPh>
    <rPh sb="3" eb="5">
      <t>タロウ</t>
    </rPh>
    <phoneticPr fontId="2"/>
  </si>
  <si>
    <t>臨床心理士</t>
    <rPh sb="0" eb="2">
      <t>リンショウ</t>
    </rPh>
    <rPh sb="2" eb="5">
      <t>シンリシ</t>
    </rPh>
    <phoneticPr fontId="2"/>
  </si>
  <si>
    <t>地域の保護者（在園児の保護者以外も含む）を対象として周知しているか。</t>
    <phoneticPr fontId="4"/>
  </si>
  <si>
    <r>
      <rPr>
        <b/>
        <sz val="10"/>
        <rFont val="ＭＳ Ｐゴシック"/>
        <family val="3"/>
        <charset val="128"/>
      </rPr>
      <t>≪記入上の注意≫</t>
    </r>
    <r>
      <rPr>
        <sz val="10"/>
        <rFont val="ＭＳ Ｐゴシック"/>
        <family val="3"/>
        <charset val="128"/>
      </rPr>
      <t xml:space="preserve">
※年３回以上の実施&lt;開設&gt; 及び １回１時間以上実施&lt;開設&gt;していただく必要があります。（補助対象基準を参照してください）</t>
    </r>
    <phoneticPr fontId="2"/>
  </si>
  <si>
    <t>（記入例）補助金を交付要綱第３条に規定する経費に充当することにより、交付要綱に掲げる交付目的の達成を図る。</t>
    <rPh sb="1" eb="3">
      <t>キニュウ</t>
    </rPh>
    <rPh sb="3" eb="4">
      <t>レイ</t>
    </rPh>
    <phoneticPr fontId="4"/>
  </si>
  <si>
    <t>◆◆</t>
    <phoneticPr fontId="4"/>
  </si>
  <si>
    <t>●●幼稚園</t>
    <rPh sb="2" eb="4">
      <t>ヨウチ</t>
    </rPh>
    <rPh sb="4" eb="5">
      <t>エン</t>
    </rPh>
    <phoneticPr fontId="4"/>
  </si>
  <si>
    <t>●●幼稚園</t>
    <rPh sb="2" eb="5">
      <t>ヨウチエン</t>
    </rPh>
    <phoneticPr fontId="2"/>
  </si>
  <si>
    <t>○○学園</t>
    <rPh sb="2" eb="4">
      <t>ガクエン</t>
    </rPh>
    <phoneticPr fontId="4"/>
  </si>
  <si>
    <t>●●</t>
    <phoneticPr fontId="4"/>
  </si>
  <si>
    <t>▲▲</t>
    <phoneticPr fontId="4"/>
  </si>
  <si>
    <t>◆◆幼稚園</t>
    <rPh sb="2" eb="5">
      <t>ヨウチエン</t>
    </rPh>
    <phoneticPr fontId="4"/>
  </si>
  <si>
    <t>▲▲認定こども園</t>
    <rPh sb="2" eb="4">
      <t>ニンテイ</t>
    </rPh>
    <rPh sb="7" eb="8">
      <t>エン</t>
    </rPh>
    <phoneticPr fontId="4"/>
  </si>
  <si>
    <t>●●幼稚園</t>
    <rPh sb="2" eb="5">
      <t>ヨウチエン</t>
    </rPh>
    <phoneticPr fontId="4"/>
  </si>
  <si>
    <t>４　補助事業の内訳及び収支決算書（別添）</t>
    <rPh sb="2" eb="4">
      <t>ホジョ</t>
    </rPh>
    <rPh sb="4" eb="6">
      <t>ジギョウ</t>
    </rPh>
    <rPh sb="7" eb="9">
      <t>ウチワケ</t>
    </rPh>
    <rPh sb="9" eb="10">
      <t>オヨ</t>
    </rPh>
    <rPh sb="11" eb="13">
      <t>シュウシ</t>
    </rPh>
    <rPh sb="13" eb="16">
      <t>ケッサンショ</t>
    </rPh>
    <rPh sb="17" eb="19">
      <t>ベッテン</t>
    </rPh>
    <phoneticPr fontId="4"/>
  </si>
  <si>
    <t>〕</t>
    <phoneticPr fontId="2"/>
  </si>
  <si>
    <t>〕</t>
    <phoneticPr fontId="2"/>
  </si>
  <si>
    <t>補助金を交付要綱第３条に規定する経費に充当することにより、交付要綱に掲げる交付目的の達成を図る。</t>
    <rPh sb="0" eb="3">
      <t>ホジョキン</t>
    </rPh>
    <phoneticPr fontId="4"/>
  </si>
  <si>
    <t>R5年度　補助単価表</t>
    <rPh sb="2" eb="4">
      <t>ネンド</t>
    </rPh>
    <rPh sb="5" eb="7">
      <t>ホジョ</t>
    </rPh>
    <rPh sb="7" eb="9">
      <t>タンカ</t>
    </rPh>
    <rPh sb="9" eb="10">
      <t>ヒョウ</t>
    </rPh>
    <phoneticPr fontId="4"/>
  </si>
  <si>
    <t>　大阪府教育長　水野　達朗　様</t>
    <rPh sb="1" eb="2">
      <t>ダイ</t>
    </rPh>
    <rPh sb="2" eb="3">
      <t>サカ</t>
    </rPh>
    <rPh sb="3" eb="4">
      <t>フ</t>
    </rPh>
    <rPh sb="4" eb="7">
      <t>キョウイクチョウ</t>
    </rPh>
    <rPh sb="8" eb="10">
      <t>ミズノ</t>
    </rPh>
    <rPh sb="11" eb="13">
      <t>タツロウ</t>
    </rPh>
    <rPh sb="14" eb="15">
      <t>サマ</t>
    </rPh>
    <phoneticPr fontId="4"/>
  </si>
  <si>
    <t>　令和６年度において、大阪府私立幼稚園等キンダーカウンセラー事業補助金を次のとおり受けたいので、大阪府補助金交付規則第４条第１項の規定により申請します。</t>
    <rPh sb="1" eb="3">
      <t>レイワ</t>
    </rPh>
    <rPh sb="4" eb="6">
      <t>ネンド</t>
    </rPh>
    <rPh sb="11" eb="14">
      <t>オオサカフ</t>
    </rPh>
    <rPh sb="14" eb="16">
      <t>シリツ</t>
    </rPh>
    <rPh sb="16" eb="19">
      <t>ヨウチエン</t>
    </rPh>
    <rPh sb="19" eb="20">
      <t>トウ</t>
    </rPh>
    <rPh sb="30" eb="32">
      <t>ジギョウ</t>
    </rPh>
    <rPh sb="32" eb="35">
      <t>ホジョキン</t>
    </rPh>
    <rPh sb="36" eb="37">
      <t>ツギ</t>
    </rPh>
    <rPh sb="41" eb="42">
      <t>ウ</t>
    </rPh>
    <rPh sb="48" eb="51">
      <t>オオサカフ</t>
    </rPh>
    <rPh sb="51" eb="54">
      <t>ホジョキン</t>
    </rPh>
    <rPh sb="54" eb="56">
      <t>コウフ</t>
    </rPh>
    <rPh sb="56" eb="58">
      <t>キソク</t>
    </rPh>
    <rPh sb="58" eb="59">
      <t>ダイ</t>
    </rPh>
    <rPh sb="60" eb="61">
      <t>ジョウ</t>
    </rPh>
    <rPh sb="61" eb="62">
      <t>ダイ</t>
    </rPh>
    <rPh sb="63" eb="64">
      <t>コウ</t>
    </rPh>
    <rPh sb="65" eb="67">
      <t>キテイ</t>
    </rPh>
    <rPh sb="70" eb="72">
      <t>シンセイ</t>
    </rPh>
    <phoneticPr fontId="4"/>
  </si>
  <si>
    <t>令和7年</t>
    <rPh sb="0" eb="1">
      <t>レイ</t>
    </rPh>
    <rPh sb="1" eb="2">
      <t>ワ</t>
    </rPh>
    <rPh sb="3" eb="4">
      <t>ネン</t>
    </rPh>
    <phoneticPr fontId="4"/>
  </si>
  <si>
    <t>令和7年</t>
    <rPh sb="0" eb="2">
      <t>レイワ</t>
    </rPh>
    <rPh sb="3" eb="4">
      <t>ネン</t>
    </rPh>
    <phoneticPr fontId="4"/>
  </si>
  <si>
    <t>＠5,200×６時間×12回</t>
    <rPh sb="8" eb="10">
      <t>ジカン</t>
    </rPh>
    <rPh sb="13" eb="14">
      <t>カイ</t>
    </rPh>
    <phoneticPr fontId="2"/>
  </si>
  <si>
    <t>R６年度　補助単価表</t>
    <rPh sb="2" eb="4">
      <t>ネンド</t>
    </rPh>
    <rPh sb="5" eb="7">
      <t>ホジョ</t>
    </rPh>
    <rPh sb="7" eb="9">
      <t>タンカ</t>
    </rPh>
    <rPh sb="9" eb="10">
      <t>ヒョウ</t>
    </rPh>
    <phoneticPr fontId="4"/>
  </si>
  <si>
    <t>令和７年２月17日</t>
    <rPh sb="0" eb="1">
      <t>レイ</t>
    </rPh>
    <rPh sb="1" eb="2">
      <t>ワ</t>
    </rPh>
    <rPh sb="3" eb="4">
      <t>ネン</t>
    </rPh>
    <rPh sb="5" eb="6">
      <t>ガツ</t>
    </rPh>
    <rPh sb="8" eb="9">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</si>
</sst>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411]ggge&quot;年&quot;m&quot;月&quot;d&quot;日&quot;;@"/>
    <numFmt numFmtId="178" formatCode="#,##0_ ;[Red]\-#,##0\ "/>
    <numFmt numFmtId="179" formatCode="#,##0&quot;円&quot;"/>
    <numFmt numFmtId="180" formatCode="#,##0&quot;円&quot;&quot;以&quot;&quot;内&quot;"/>
    <numFmt numFmtId="181" formatCode="0.0%"/>
    <numFmt numFmtId="182" formatCode="\(aaa\)"/>
    <numFmt numFmtId="183" formatCode="#,##0&quot;円&quot;&quot;&quot;"/>
    <numFmt numFmtId="184" formatCode="\※#,##0&quot;円&quot;"/>
    <numFmt numFmtId="185" formatCode="\※\ 0.0%"/>
    <numFmt numFmtId="186" formatCode="\※\ #,##0&quot;円&quot;"/>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b/>
      <sz val="14"/>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16"/>
      <name val="ＭＳ ゴシック"/>
      <family val="3"/>
      <charset val="128"/>
    </font>
    <font>
      <sz val="9"/>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u/>
      <sz val="11"/>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sz val="11"/>
      <color indexed="10"/>
      <name val="ＭＳ Ｐゴシック"/>
      <family val="3"/>
      <charset val="128"/>
    </font>
    <font>
      <b/>
      <sz val="10"/>
      <color indexed="10"/>
      <name val="ＭＳ Ｐゴシック"/>
      <family val="3"/>
      <charset val="128"/>
    </font>
    <font>
      <b/>
      <sz val="11"/>
      <color indexed="10"/>
      <name val="ＭＳ Ｐゴシック"/>
      <family val="3"/>
      <charset val="128"/>
    </font>
    <font>
      <b/>
      <i/>
      <u/>
      <sz val="11"/>
      <color indexed="10"/>
      <name val="ＭＳ Ｐゴシック"/>
      <family val="3"/>
      <charset val="128"/>
    </font>
    <font>
      <b/>
      <sz val="20"/>
      <name val="ＭＳ Ｐゴシック"/>
      <family val="3"/>
      <charset val="128"/>
    </font>
    <font>
      <sz val="9"/>
      <name val="ＭＳ 明朝"/>
      <family val="1"/>
      <charset val="128"/>
    </font>
    <font>
      <b/>
      <sz val="11"/>
      <color indexed="10"/>
      <name val="ＭＳ ゴシック"/>
      <family val="3"/>
      <charset val="128"/>
    </font>
    <font>
      <b/>
      <sz val="11"/>
      <color indexed="10"/>
      <name val="ＭＳ 明朝"/>
      <family val="1"/>
      <charset val="128"/>
    </font>
    <font>
      <b/>
      <sz val="14"/>
      <color indexed="10"/>
      <name val="ＭＳ ゴシック"/>
      <family val="3"/>
      <charset val="128"/>
    </font>
    <font>
      <b/>
      <sz val="16"/>
      <color indexed="10"/>
      <name val="ＭＳ ゴシック"/>
      <family val="3"/>
      <charset val="128"/>
    </font>
    <font>
      <sz val="9"/>
      <name val="明朝"/>
      <family val="1"/>
      <charset val="128"/>
    </font>
    <font>
      <b/>
      <sz val="11"/>
      <name val="ＭＳ ゴシック"/>
      <family val="3"/>
      <charset val="128"/>
    </font>
    <font>
      <b/>
      <sz val="11"/>
      <name val="ＭＳ 明朝"/>
      <family val="1"/>
      <charset val="128"/>
    </font>
    <font>
      <sz val="11"/>
      <name val="ＭＳ Ｐゴシック"/>
      <family val="3"/>
      <charset val="128"/>
    </font>
    <font>
      <sz val="11"/>
      <color indexed="10"/>
      <name val="ＭＳ 明朝"/>
      <family val="1"/>
      <charset val="128"/>
    </font>
    <font>
      <b/>
      <sz val="14"/>
      <name val="ＭＳ Ｐゴシック"/>
      <family val="3"/>
      <charset val="128"/>
    </font>
    <font>
      <i/>
      <sz val="14"/>
      <name val="ＭＳ Ｐゴシック"/>
      <family val="3"/>
      <charset val="128"/>
    </font>
    <font>
      <sz val="8"/>
      <name val="ＭＳ Ｐゴシック"/>
      <family val="3"/>
      <charset val="128"/>
    </font>
    <font>
      <sz val="8"/>
      <color indexed="10"/>
      <name val="ＭＳ Ｐゴシック"/>
      <family val="3"/>
      <charset val="128"/>
    </font>
    <font>
      <b/>
      <sz val="10"/>
      <color indexed="10"/>
      <name val="ＭＳ ゴシック"/>
      <family val="3"/>
      <charset val="128"/>
    </font>
    <font>
      <sz val="9"/>
      <color rgb="FFFF0000"/>
      <name val="ＭＳ Ｐゴシック"/>
      <family val="3"/>
      <charset val="128"/>
    </font>
    <font>
      <sz val="11"/>
      <color rgb="FFFF0000"/>
      <name val="ＭＳ Ｐゴシック"/>
      <family val="3"/>
      <charset val="128"/>
    </font>
    <font>
      <sz val="11"/>
      <color rgb="FF0070C0"/>
      <name val="ＭＳ Ｐゴシック"/>
      <family val="3"/>
      <charset val="128"/>
    </font>
    <font>
      <sz val="24"/>
      <name val="ＭＳ Ｐゴシック"/>
      <family val="3"/>
      <charset val="128"/>
      <scheme val="minor"/>
    </font>
    <font>
      <sz val="11"/>
      <color rgb="FFFF0000"/>
      <name val="ＭＳ 明朝"/>
      <family val="1"/>
      <charset val="128"/>
    </font>
    <font>
      <b/>
      <sz val="12"/>
      <color rgb="FF0070C0"/>
      <name val="ＭＳ Ｐゴシック"/>
      <family val="3"/>
      <charset val="128"/>
    </font>
    <font>
      <sz val="10"/>
      <color rgb="FF0070C0"/>
      <name val="ＭＳ Ｐゴシック"/>
      <family val="3"/>
      <charset val="128"/>
    </font>
    <font>
      <b/>
      <sz val="11"/>
      <color rgb="FFFF0000"/>
      <name val="ＭＳ 明朝"/>
      <family val="1"/>
      <charset val="128"/>
    </font>
    <font>
      <b/>
      <sz val="11"/>
      <color rgb="FFFF0000"/>
      <name val="ＭＳ Ｐゴシック"/>
      <family val="3"/>
      <charset val="128"/>
    </font>
    <font>
      <sz val="9"/>
      <color rgb="FF000000"/>
      <name val="MS UI Gothic"/>
      <family val="3"/>
      <charset val="128"/>
    </font>
    <font>
      <b/>
      <sz val="10"/>
      <color rgb="FFFF0000"/>
      <name val="ＭＳ Ｐゴシック"/>
      <family val="3"/>
      <charset val="128"/>
    </font>
    <font>
      <b/>
      <u/>
      <sz val="12"/>
      <name val="ＭＳ Ｐゴシック"/>
      <family val="3"/>
      <charset val="128"/>
    </font>
    <font>
      <b/>
      <i/>
      <u/>
      <sz val="11"/>
      <color rgb="FFFF0000"/>
      <name val="ＭＳ Ｐゴシック"/>
      <family val="3"/>
      <charset val="128"/>
    </font>
    <font>
      <b/>
      <sz val="12"/>
      <color rgb="FFFF0000"/>
      <name val="ＭＳ Ｐゴシック"/>
      <family val="3"/>
      <charset val="128"/>
    </font>
    <font>
      <sz val="10"/>
      <color rgb="FFFF0000"/>
      <name val="ＭＳ Ｐゴシック"/>
      <family val="3"/>
      <charset val="128"/>
    </font>
    <font>
      <sz val="10.5"/>
      <color rgb="FFFF0000"/>
      <name val="ＭＳ Ｐゴシック"/>
      <family val="3"/>
      <charset val="128"/>
    </font>
    <font>
      <b/>
      <sz val="10.5"/>
      <color rgb="FFFF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0" fontId="1" fillId="0" borderId="0">
      <alignment vertical="center"/>
    </xf>
  </cellStyleXfs>
  <cellXfs count="950">
    <xf numFmtId="0" fontId="0" fillId="0" borderId="0" xfId="0">
      <alignment vertical="center"/>
    </xf>
    <xf numFmtId="0" fontId="1" fillId="2" borderId="0" xfId="5" applyFont="1" applyFill="1" applyProtection="1">
      <alignment vertical="center"/>
    </xf>
    <xf numFmtId="0" fontId="1" fillId="2" borderId="0" xfId="5" applyFont="1" applyFill="1" applyAlignment="1" applyProtection="1">
      <alignment vertical="center"/>
    </xf>
    <xf numFmtId="38" fontId="1" fillId="2" borderId="0" xfId="2" applyFont="1" applyFill="1" applyProtection="1">
      <alignment vertical="center"/>
    </xf>
    <xf numFmtId="0" fontId="1" fillId="2" borderId="1" xfId="5" applyFont="1" applyFill="1" applyBorder="1" applyAlignment="1" applyProtection="1">
      <alignment horizontal="center" vertical="center"/>
    </xf>
    <xf numFmtId="0" fontId="1" fillId="2" borderId="2" xfId="5" applyFont="1" applyFill="1" applyBorder="1" applyAlignment="1" applyProtection="1">
      <alignment horizontal="center" vertical="center"/>
    </xf>
    <xf numFmtId="0" fontId="1" fillId="2" borderId="3" xfId="5" applyFont="1" applyFill="1" applyBorder="1" applyAlignment="1" applyProtection="1">
      <alignment horizontal="center" vertical="center"/>
    </xf>
    <xf numFmtId="0" fontId="1" fillId="2" borderId="4" xfId="5" applyFont="1" applyFill="1" applyBorder="1" applyAlignment="1" applyProtection="1">
      <alignment horizontal="center" vertical="center"/>
    </xf>
    <xf numFmtId="10" fontId="11" fillId="2" borderId="0" xfId="1" applyNumberFormat="1" applyFont="1" applyFill="1" applyBorder="1" applyAlignment="1" applyProtection="1">
      <alignment vertical="center"/>
    </xf>
    <xf numFmtId="0" fontId="1" fillId="2" borderId="5" xfId="5" applyFont="1" applyFill="1" applyBorder="1" applyAlignment="1" applyProtection="1">
      <alignment vertical="center"/>
    </xf>
    <xf numFmtId="0" fontId="1" fillId="2" borderId="6" xfId="5" applyFont="1" applyFill="1" applyBorder="1" applyAlignment="1" applyProtection="1">
      <alignment vertical="center"/>
    </xf>
    <xf numFmtId="0" fontId="1" fillId="2" borderId="7" xfId="5" applyFont="1" applyFill="1" applyBorder="1" applyAlignment="1" applyProtection="1">
      <alignment vertical="center"/>
    </xf>
    <xf numFmtId="0" fontId="1" fillId="2" borderId="1" xfId="5" applyFont="1" applyFill="1" applyBorder="1" applyAlignment="1" applyProtection="1">
      <alignment vertical="center"/>
    </xf>
    <xf numFmtId="0" fontId="1" fillId="2" borderId="2" xfId="5" applyFont="1" applyFill="1" applyBorder="1" applyAlignment="1" applyProtection="1">
      <alignment vertical="center"/>
    </xf>
    <xf numFmtId="0" fontId="1" fillId="2" borderId="3" xfId="5" applyFont="1" applyFill="1" applyBorder="1" applyAlignment="1" applyProtection="1">
      <alignment vertical="center"/>
    </xf>
    <xf numFmtId="0" fontId="14" fillId="3" borderId="6" xfId="5" applyFont="1" applyFill="1" applyBorder="1" applyAlignment="1" applyProtection="1">
      <alignment vertical="center"/>
      <protection locked="0"/>
    </xf>
    <xf numFmtId="0" fontId="14" fillId="3" borderId="7" xfId="5" applyFont="1" applyFill="1" applyBorder="1" applyAlignment="1" applyProtection="1">
      <alignment vertical="center"/>
      <protection locked="0"/>
    </xf>
    <xf numFmtId="0" fontId="14" fillId="3" borderId="0" xfId="5" applyFont="1" applyFill="1" applyBorder="1" applyAlignment="1" applyProtection="1">
      <alignment vertical="center"/>
      <protection locked="0"/>
    </xf>
    <xf numFmtId="0" fontId="1" fillId="3" borderId="8" xfId="5" applyFont="1" applyFill="1" applyBorder="1" applyProtection="1">
      <alignment vertical="center"/>
      <protection locked="0"/>
    </xf>
    <xf numFmtId="0" fontId="14" fillId="3" borderId="2" xfId="5" applyFont="1" applyFill="1" applyBorder="1" applyAlignment="1" applyProtection="1">
      <alignment vertical="center"/>
      <protection locked="0"/>
    </xf>
    <xf numFmtId="0" fontId="1" fillId="3" borderId="3" xfId="5" applyFont="1" applyFill="1" applyBorder="1" applyProtection="1">
      <alignment vertical="center"/>
      <protection locked="0"/>
    </xf>
    <xf numFmtId="0" fontId="1" fillId="2" borderId="0" xfId="5" applyFont="1" applyFill="1" applyBorder="1" applyAlignment="1" applyProtection="1">
      <alignment horizontal="right" vertical="center"/>
    </xf>
    <xf numFmtId="38" fontId="16" fillId="2" borderId="0" xfId="2" applyFont="1" applyFill="1" applyBorder="1" applyAlignment="1" applyProtection="1">
      <alignment vertical="center"/>
    </xf>
    <xf numFmtId="0" fontId="1" fillId="2" borderId="0" xfId="5" applyFont="1" applyFill="1" applyBorder="1" applyProtection="1">
      <alignment vertical="center"/>
    </xf>
    <xf numFmtId="0" fontId="1" fillId="2" borderId="8" xfId="5" applyFont="1" applyFill="1" applyBorder="1" applyAlignment="1" applyProtection="1">
      <alignment vertical="center"/>
    </xf>
    <xf numFmtId="0" fontId="1" fillId="2" borderId="9" xfId="5" applyFont="1" applyFill="1" applyBorder="1" applyAlignment="1" applyProtection="1">
      <alignment vertical="center"/>
    </xf>
    <xf numFmtId="0" fontId="1" fillId="2" borderId="0" xfId="5" applyFont="1" applyFill="1" applyBorder="1" applyAlignment="1" applyProtection="1">
      <alignment vertical="center"/>
    </xf>
    <xf numFmtId="0" fontId="1" fillId="2" borderId="2" xfId="5" applyFont="1" applyFill="1" applyBorder="1" applyAlignment="1" applyProtection="1">
      <alignment horizontal="right" vertical="center"/>
    </xf>
    <xf numFmtId="38" fontId="16" fillId="2" borderId="2" xfId="2" applyFont="1" applyFill="1" applyBorder="1" applyAlignment="1" applyProtection="1">
      <alignment vertical="center"/>
    </xf>
    <xf numFmtId="0" fontId="1" fillId="2" borderId="2" xfId="5" applyFont="1" applyFill="1" applyBorder="1" applyProtection="1">
      <alignment vertical="center"/>
    </xf>
    <xf numFmtId="0" fontId="1" fillId="2" borderId="9" xfId="5" applyFont="1" applyFill="1" applyBorder="1" applyAlignment="1" applyProtection="1">
      <alignment horizontal="center" vertical="center" shrinkToFit="1"/>
      <protection locked="0"/>
    </xf>
    <xf numFmtId="0" fontId="1" fillId="2" borderId="0" xfId="5" applyFont="1" applyFill="1" applyBorder="1" applyAlignment="1" applyProtection="1">
      <alignment horizontal="center" vertical="center" shrinkToFit="1"/>
      <protection locked="0"/>
    </xf>
    <xf numFmtId="0" fontId="1" fillId="2" borderId="8" xfId="5" applyFont="1" applyFill="1" applyBorder="1" applyAlignment="1" applyProtection="1">
      <alignment horizontal="center" vertical="center" shrinkToFit="1"/>
      <protection locked="0"/>
    </xf>
    <xf numFmtId="0" fontId="14" fillId="2" borderId="6" xfId="5" applyFont="1" applyFill="1" applyBorder="1" applyAlignment="1" applyProtection="1">
      <alignment vertical="center"/>
    </xf>
    <xf numFmtId="0" fontId="14" fillId="2" borderId="7" xfId="5" applyFont="1" applyFill="1" applyBorder="1" applyAlignment="1" applyProtection="1">
      <alignment vertical="center"/>
    </xf>
    <xf numFmtId="0" fontId="14" fillId="2" borderId="0" xfId="5" applyFont="1" applyFill="1" applyBorder="1" applyAlignment="1" applyProtection="1">
      <alignment vertical="center"/>
    </xf>
    <xf numFmtId="0" fontId="1" fillId="2" borderId="8" xfId="5" applyFont="1" applyFill="1" applyBorder="1" applyProtection="1">
      <alignment vertical="center"/>
      <protection locked="0"/>
    </xf>
    <xf numFmtId="0" fontId="14" fillId="2" borderId="2" xfId="5" applyFont="1" applyFill="1" applyBorder="1" applyAlignment="1" applyProtection="1">
      <alignment vertical="center"/>
    </xf>
    <xf numFmtId="0" fontId="1" fillId="2" borderId="3" xfId="5" applyFont="1" applyFill="1" applyBorder="1" applyProtection="1">
      <alignment vertical="center"/>
      <protection locked="0"/>
    </xf>
    <xf numFmtId="38" fontId="16" fillId="2" borderId="0" xfId="2" applyFont="1" applyFill="1" applyBorder="1" applyAlignment="1" applyProtection="1">
      <alignment vertical="center"/>
      <protection locked="0"/>
    </xf>
    <xf numFmtId="38" fontId="16" fillId="2" borderId="2" xfId="2" applyFont="1" applyFill="1" applyBorder="1" applyAlignment="1" applyProtection="1">
      <alignment vertical="center"/>
      <protection locked="0"/>
    </xf>
    <xf numFmtId="0" fontId="1" fillId="2" borderId="0" xfId="6" applyFont="1" applyFill="1" applyProtection="1">
      <alignment vertical="center"/>
    </xf>
    <xf numFmtId="0" fontId="1" fillId="2" borderId="0" xfId="6" applyFont="1" applyFill="1" applyBorder="1" applyProtection="1">
      <alignment vertical="center"/>
    </xf>
    <xf numFmtId="0" fontId="1" fillId="2" borderId="0" xfId="6" applyFont="1" applyFill="1" applyAlignment="1" applyProtection="1">
      <alignment horizontal="left" vertical="center"/>
    </xf>
    <xf numFmtId="0" fontId="1" fillId="2" borderId="0" xfId="6" applyFont="1" applyFill="1" applyAlignment="1" applyProtection="1">
      <alignment horizontal="right" vertical="center"/>
    </xf>
    <xf numFmtId="0" fontId="1" fillId="0" borderId="0" xfId="6" applyFont="1" applyProtection="1">
      <alignment vertical="center"/>
    </xf>
    <xf numFmtId="0" fontId="16" fillId="2" borderId="0" xfId="6" applyFont="1" applyFill="1" applyProtection="1">
      <alignment vertical="center"/>
    </xf>
    <xf numFmtId="0" fontId="16" fillId="2" borderId="0" xfId="6" applyFont="1" applyFill="1" applyAlignment="1" applyProtection="1">
      <alignment horizontal="left" vertical="center"/>
    </xf>
    <xf numFmtId="0" fontId="16" fillId="0" borderId="0" xfId="6" applyFont="1" applyProtection="1">
      <alignment vertical="center"/>
    </xf>
    <xf numFmtId="20" fontId="16" fillId="0" borderId="0" xfId="6" applyNumberFormat="1" applyFont="1" applyProtection="1">
      <alignment vertical="center"/>
    </xf>
    <xf numFmtId="0" fontId="1" fillId="2" borderId="0" xfId="6" applyFont="1" applyFill="1" applyAlignment="1" applyProtection="1">
      <alignment horizontal="center" vertical="center"/>
    </xf>
    <xf numFmtId="20" fontId="1" fillId="0" borderId="0" xfId="6" applyNumberFormat="1" applyFont="1" applyProtection="1">
      <alignment vertical="center"/>
    </xf>
    <xf numFmtId="0" fontId="1" fillId="0" borderId="10" xfId="6" applyFont="1" applyBorder="1" applyAlignment="1" applyProtection="1">
      <alignment horizontal="center" vertical="center"/>
    </xf>
    <xf numFmtId="0" fontId="12" fillId="0" borderId="10" xfId="6" applyFont="1" applyFill="1" applyBorder="1" applyAlignment="1" applyProtection="1">
      <alignment horizontal="center" vertical="center"/>
    </xf>
    <xf numFmtId="177" fontId="12" fillId="3" borderId="11" xfId="6" applyNumberFormat="1" applyFont="1" applyFill="1" applyBorder="1" applyAlignment="1" applyProtection="1">
      <alignment horizontal="center" vertical="center"/>
      <protection locked="0"/>
    </xf>
    <xf numFmtId="182" fontId="12" fillId="0" borderId="12" xfId="6" applyNumberFormat="1" applyFont="1" applyFill="1" applyBorder="1" applyAlignment="1" applyProtection="1">
      <alignment horizontal="left" vertical="center"/>
    </xf>
    <xf numFmtId="20" fontId="17" fillId="3" borderId="10" xfId="6" applyNumberFormat="1" applyFont="1" applyFill="1" applyBorder="1" applyAlignment="1" applyProtection="1">
      <alignment horizontal="center" vertical="center"/>
      <protection locked="0"/>
    </xf>
    <xf numFmtId="20" fontId="18" fillId="0" borderId="10" xfId="6" applyNumberFormat="1" applyFont="1" applyBorder="1" applyAlignment="1" applyProtection="1">
      <alignment horizontal="center" vertical="center"/>
    </xf>
    <xf numFmtId="20" fontId="1" fillId="2" borderId="0" xfId="6" applyNumberFormat="1" applyFont="1" applyFill="1" applyProtection="1">
      <alignment vertical="center"/>
    </xf>
    <xf numFmtId="0" fontId="1" fillId="0" borderId="0" xfId="6" applyFont="1" applyAlignment="1" applyProtection="1">
      <alignment horizontal="left" vertical="center"/>
    </xf>
    <xf numFmtId="0" fontId="18" fillId="4" borderId="0" xfId="3" applyFont="1" applyFill="1" applyAlignment="1" applyProtection="1">
      <alignment horizontal="center" vertical="center"/>
    </xf>
    <xf numFmtId="0" fontId="1" fillId="2" borderId="0" xfId="6" applyFont="1" applyFill="1" applyAlignment="1" applyProtection="1">
      <alignment vertical="center"/>
    </xf>
    <xf numFmtId="0" fontId="12" fillId="3" borderId="13" xfId="6" applyFont="1" applyFill="1" applyBorder="1" applyAlignment="1" applyProtection="1">
      <alignment horizontal="center" vertical="center"/>
      <protection locked="0"/>
    </xf>
    <xf numFmtId="177" fontId="12" fillId="3" borderId="14" xfId="6" applyNumberFormat="1" applyFont="1" applyFill="1" applyBorder="1" applyAlignment="1" applyProtection="1">
      <alignment horizontal="center" vertical="center"/>
      <protection locked="0"/>
    </xf>
    <xf numFmtId="182" fontId="12" fillId="0" borderId="15" xfId="6" applyNumberFormat="1" applyFont="1" applyBorder="1" applyAlignment="1" applyProtection="1">
      <alignment horizontal="left" vertical="center"/>
      <protection locked="0"/>
    </xf>
    <xf numFmtId="20" fontId="17" fillId="3" borderId="13" xfId="6" applyNumberFormat="1" applyFont="1" applyFill="1" applyBorder="1" applyAlignment="1" applyProtection="1">
      <alignment horizontal="center" vertical="center"/>
      <protection locked="0"/>
    </xf>
    <xf numFmtId="20" fontId="17" fillId="3" borderId="16" xfId="6" applyNumberFormat="1" applyFont="1" applyFill="1" applyBorder="1" applyAlignment="1" applyProtection="1">
      <alignment horizontal="center" vertical="center"/>
      <protection locked="0"/>
    </xf>
    <xf numFmtId="20" fontId="17" fillId="3" borderId="17" xfId="6" applyNumberFormat="1" applyFont="1" applyFill="1" applyBorder="1" applyAlignment="1" applyProtection="1">
      <alignment horizontal="center" vertical="center"/>
      <protection locked="0"/>
    </xf>
    <xf numFmtId="20" fontId="18" fillId="0" borderId="18" xfId="6" applyNumberFormat="1" applyFont="1" applyBorder="1" applyAlignment="1" applyProtection="1">
      <alignment horizontal="center" vertical="center"/>
    </xf>
    <xf numFmtId="0" fontId="12" fillId="3" borderId="19" xfId="6" applyFont="1" applyFill="1" applyBorder="1" applyAlignment="1" applyProtection="1">
      <alignment horizontal="center" vertical="center"/>
      <protection locked="0"/>
    </xf>
    <xf numFmtId="177" fontId="12" fillId="3" borderId="19" xfId="6" applyNumberFormat="1" applyFont="1" applyFill="1" applyBorder="1" applyAlignment="1" applyProtection="1">
      <alignment horizontal="center" vertical="center"/>
      <protection locked="0"/>
    </xf>
    <xf numFmtId="182" fontId="12" fillId="0" borderId="20" xfId="6" applyNumberFormat="1" applyFont="1" applyBorder="1" applyAlignment="1" applyProtection="1">
      <alignment horizontal="left" vertical="center"/>
      <protection locked="0"/>
    </xf>
    <xf numFmtId="20" fontId="18" fillId="0" borderId="21" xfId="6" applyNumberFormat="1" applyFont="1" applyBorder="1" applyAlignment="1" applyProtection="1">
      <alignment horizontal="center" vertical="center"/>
    </xf>
    <xf numFmtId="0" fontId="12" fillId="0" borderId="19" xfId="6" applyFont="1" applyBorder="1" applyProtection="1">
      <alignment vertical="center"/>
      <protection locked="0"/>
    </xf>
    <xf numFmtId="177" fontId="12" fillId="0" borderId="19" xfId="6" applyNumberFormat="1" applyFont="1" applyBorder="1" applyAlignment="1" applyProtection="1">
      <alignment horizontal="center" vertical="center"/>
      <protection locked="0"/>
    </xf>
    <xf numFmtId="20" fontId="17" fillId="0" borderId="19" xfId="6" applyNumberFormat="1" applyFont="1" applyBorder="1" applyAlignment="1" applyProtection="1">
      <alignment horizontal="center" vertical="center"/>
      <protection locked="0"/>
    </xf>
    <xf numFmtId="20" fontId="17" fillId="0" borderId="22" xfId="6" applyNumberFormat="1" applyFont="1" applyBorder="1" applyAlignment="1" applyProtection="1">
      <alignment horizontal="center" vertical="center"/>
      <protection locked="0"/>
    </xf>
    <xf numFmtId="20" fontId="17" fillId="0" borderId="23" xfId="6" applyNumberFormat="1" applyFont="1" applyBorder="1" applyAlignment="1" applyProtection="1">
      <alignment horizontal="center" vertical="center"/>
      <protection locked="0"/>
    </xf>
    <xf numFmtId="177" fontId="12" fillId="0" borderId="13" xfId="6" applyNumberFormat="1" applyFont="1" applyBorder="1" applyAlignment="1" applyProtection="1">
      <alignment horizontal="center" vertical="center"/>
      <protection locked="0"/>
    </xf>
    <xf numFmtId="20" fontId="17" fillId="0" borderId="13" xfId="6" applyNumberFormat="1" applyFont="1" applyBorder="1" applyAlignment="1" applyProtection="1">
      <alignment horizontal="center" vertical="center"/>
      <protection locked="0"/>
    </xf>
    <xf numFmtId="0" fontId="12" fillId="0" borderId="24" xfId="6" applyFont="1" applyBorder="1" applyProtection="1">
      <alignment vertical="center"/>
      <protection locked="0"/>
    </xf>
    <xf numFmtId="20" fontId="17" fillId="0" borderId="24" xfId="6" applyNumberFormat="1" applyFont="1" applyBorder="1" applyAlignment="1" applyProtection="1">
      <alignment horizontal="center" vertical="center"/>
      <protection locked="0"/>
    </xf>
    <xf numFmtId="20" fontId="17" fillId="0" borderId="25" xfId="6" applyNumberFormat="1" applyFont="1" applyBorder="1" applyAlignment="1" applyProtection="1">
      <alignment horizontal="center" vertical="center"/>
      <protection locked="0"/>
    </xf>
    <xf numFmtId="20" fontId="17" fillId="0" borderId="26" xfId="6" applyNumberFormat="1" applyFont="1" applyBorder="1" applyAlignment="1" applyProtection="1">
      <alignment horizontal="center" vertical="center"/>
      <protection locked="0"/>
    </xf>
    <xf numFmtId="20" fontId="18" fillId="0" borderId="27" xfId="6" applyNumberFormat="1" applyFont="1" applyBorder="1" applyAlignment="1" applyProtection="1">
      <alignment horizontal="center" vertical="center"/>
    </xf>
    <xf numFmtId="0" fontId="1" fillId="0" borderId="0" xfId="6" applyFont="1" applyBorder="1" applyProtection="1">
      <alignment vertical="center"/>
    </xf>
    <xf numFmtId="20" fontId="1" fillId="0" borderId="0" xfId="6" applyNumberFormat="1" applyFont="1" applyBorder="1" applyProtection="1">
      <alignment vertical="center"/>
    </xf>
    <xf numFmtId="0" fontId="1" fillId="2" borderId="2" xfId="6" applyFont="1" applyFill="1" applyBorder="1" applyAlignment="1" applyProtection="1">
      <alignment vertical="top" wrapText="1"/>
    </xf>
    <xf numFmtId="0" fontId="1" fillId="4" borderId="0" xfId="3" applyFont="1" applyFill="1" applyAlignment="1" applyProtection="1">
      <alignment horizontal="center" vertical="center"/>
    </xf>
    <xf numFmtId="0" fontId="5" fillId="0" borderId="0" xfId="4" applyFont="1" applyAlignment="1" applyProtection="1">
      <alignment vertical="center"/>
    </xf>
    <xf numFmtId="0" fontId="3" fillId="0" borderId="0" xfId="4" applyFont="1" applyProtection="1">
      <alignment vertical="center"/>
    </xf>
    <xf numFmtId="0" fontId="7" fillId="0" borderId="0" xfId="4" applyFont="1" applyAlignment="1" applyProtection="1">
      <alignment vertical="top" wrapText="1"/>
    </xf>
    <xf numFmtId="0" fontId="10" fillId="2" borderId="0" xfId="5" applyFont="1" applyFill="1" applyBorder="1" applyProtection="1">
      <alignment vertical="center"/>
    </xf>
    <xf numFmtId="180" fontId="10" fillId="2" borderId="0" xfId="2" applyNumberFormat="1" applyFont="1" applyFill="1" applyBorder="1" applyProtection="1">
      <alignment vertical="center"/>
    </xf>
    <xf numFmtId="0" fontId="1" fillId="2" borderId="28" xfId="6" applyFont="1" applyFill="1" applyBorder="1" applyAlignment="1" applyProtection="1">
      <alignment horizontal="center" vertical="center"/>
    </xf>
    <xf numFmtId="181" fontId="23" fillId="2" borderId="29" xfId="1" applyNumberFormat="1" applyFont="1" applyFill="1" applyBorder="1" applyAlignment="1" applyProtection="1">
      <alignment horizontal="center" vertical="center"/>
    </xf>
    <xf numFmtId="0" fontId="3" fillId="0" borderId="0" xfId="4">
      <alignment vertical="center"/>
    </xf>
    <xf numFmtId="0" fontId="3" fillId="0" borderId="0" xfId="4" applyFont="1">
      <alignment vertical="center"/>
    </xf>
    <xf numFmtId="0" fontId="3" fillId="0" borderId="0" xfId="4" applyFont="1" applyBorder="1">
      <alignment vertical="center"/>
    </xf>
    <xf numFmtId="0" fontId="1" fillId="2" borderId="0" xfId="5" applyFont="1" applyFill="1" applyAlignment="1" applyProtection="1">
      <alignment horizontal="center" vertical="center"/>
    </xf>
    <xf numFmtId="0" fontId="1" fillId="0" borderId="0" xfId="6" applyFont="1" applyAlignment="1" applyProtection="1">
      <alignment horizontal="center" vertical="center"/>
    </xf>
    <xf numFmtId="38" fontId="1" fillId="2" borderId="0" xfId="2" applyFont="1" applyFill="1" applyAlignment="1" applyProtection="1">
      <alignment horizontal="center" vertical="center"/>
    </xf>
    <xf numFmtId="0" fontId="3" fillId="0" borderId="0" xfId="4" applyAlignment="1">
      <alignment horizontal="center" vertical="center"/>
    </xf>
    <xf numFmtId="182" fontId="12" fillId="0" borderId="20" xfId="6" applyNumberFormat="1" applyFont="1" applyBorder="1" applyAlignment="1" applyProtection="1">
      <alignment horizontal="center" vertical="center"/>
      <protection locked="0"/>
    </xf>
    <xf numFmtId="20" fontId="1" fillId="2" borderId="0" xfId="6" applyNumberFormat="1" applyFont="1" applyFill="1" applyAlignment="1" applyProtection="1">
      <alignment horizontal="center" vertical="center"/>
    </xf>
    <xf numFmtId="20" fontId="1" fillId="0" borderId="0" xfId="6" applyNumberFormat="1" applyFont="1" applyAlignment="1" applyProtection="1">
      <alignment horizontal="center" vertical="center"/>
    </xf>
    <xf numFmtId="0" fontId="1" fillId="0" borderId="0" xfId="6" applyFont="1" applyFill="1" applyBorder="1" applyAlignment="1" applyProtection="1">
      <alignment horizontal="right" vertical="top" wrapText="1"/>
    </xf>
    <xf numFmtId="0" fontId="1" fillId="0" borderId="0" xfId="6" applyFont="1" applyFill="1" applyBorder="1" applyAlignment="1" applyProtection="1">
      <alignment vertical="top" wrapText="1"/>
    </xf>
    <xf numFmtId="0" fontId="10" fillId="0" borderId="0" xfId="6" applyFont="1" applyFill="1" applyBorder="1" applyAlignment="1" applyProtection="1">
      <alignment horizontal="right" vertical="top" wrapText="1"/>
    </xf>
    <xf numFmtId="0" fontId="3" fillId="0" borderId="0" xfId="4" applyFont="1" applyFill="1">
      <alignment vertical="center"/>
    </xf>
    <xf numFmtId="0" fontId="3" fillId="0" borderId="0" xfId="4" applyFont="1" applyFill="1" applyAlignment="1">
      <alignment horizontal="right" vertical="center"/>
    </xf>
    <xf numFmtId="0" fontId="3" fillId="0" borderId="0" xfId="4" applyFont="1" applyFill="1" applyAlignment="1">
      <alignment vertical="center"/>
    </xf>
    <xf numFmtId="0" fontId="3" fillId="0" borderId="2" xfId="4" applyFont="1" applyFill="1" applyBorder="1" applyAlignment="1">
      <alignment horizontal="left" vertical="center"/>
    </xf>
    <xf numFmtId="0" fontId="3" fillId="0" borderId="5" xfId="4" applyFont="1" applyFill="1" applyBorder="1">
      <alignment vertical="center"/>
    </xf>
    <xf numFmtId="0" fontId="3" fillId="0" borderId="6" xfId="4" applyFont="1" applyFill="1" applyBorder="1" applyAlignment="1">
      <alignment vertical="center"/>
    </xf>
    <xf numFmtId="0" fontId="3" fillId="0" borderId="7" xfId="4" applyFont="1" applyFill="1" applyBorder="1">
      <alignment vertical="center"/>
    </xf>
    <xf numFmtId="0" fontId="3" fillId="0" borderId="1" xfId="4" applyFont="1" applyFill="1" applyBorder="1">
      <alignment vertical="center"/>
    </xf>
    <xf numFmtId="0" fontId="3" fillId="0" borderId="2" xfId="4" applyFont="1" applyFill="1" applyBorder="1" applyAlignment="1">
      <alignment horizontal="distributed" vertical="center" indent="1"/>
    </xf>
    <xf numFmtId="0" fontId="3" fillId="0" borderId="3" xfId="4" applyFont="1" applyFill="1" applyBorder="1">
      <alignment vertical="center"/>
    </xf>
    <xf numFmtId="0" fontId="3" fillId="0" borderId="12" xfId="4" applyFont="1" applyFill="1" applyBorder="1">
      <alignment vertical="center"/>
    </xf>
    <xf numFmtId="0" fontId="3" fillId="0" borderId="4" xfId="4" applyFont="1" applyFill="1" applyBorder="1">
      <alignment vertical="center"/>
    </xf>
    <xf numFmtId="0" fontId="3" fillId="0" borderId="11" xfId="4" applyFont="1" applyFill="1" applyBorder="1">
      <alignment vertical="center"/>
    </xf>
    <xf numFmtId="0" fontId="3" fillId="0" borderId="0" xfId="4" applyFont="1" applyFill="1" applyBorder="1">
      <alignment vertical="center"/>
    </xf>
    <xf numFmtId="0" fontId="39" fillId="2" borderId="10" xfId="5" applyFont="1" applyFill="1" applyBorder="1" applyProtection="1">
      <alignment vertical="center"/>
    </xf>
    <xf numFmtId="180" fontId="39" fillId="2" borderId="10" xfId="2" applyNumberFormat="1" applyFont="1" applyFill="1" applyBorder="1" applyProtection="1">
      <alignment vertical="center"/>
    </xf>
    <xf numFmtId="0" fontId="40" fillId="2" borderId="10" xfId="5" applyFont="1" applyFill="1" applyBorder="1" applyProtection="1">
      <alignment vertical="center"/>
    </xf>
    <xf numFmtId="180" fontId="40" fillId="2" borderId="10" xfId="2" applyNumberFormat="1" applyFont="1" applyFill="1" applyBorder="1" applyProtection="1">
      <alignment vertical="center"/>
    </xf>
    <xf numFmtId="0" fontId="3" fillId="0" borderId="12" xfId="4" applyFont="1" applyFill="1" applyBorder="1" applyProtection="1">
      <alignment vertical="center"/>
    </xf>
    <xf numFmtId="0" fontId="19" fillId="2" borderId="1" xfId="5" applyFont="1" applyFill="1" applyBorder="1" applyAlignment="1" applyProtection="1">
      <alignment vertical="center" shrinkToFit="1"/>
      <protection locked="0"/>
    </xf>
    <xf numFmtId="0" fontId="19" fillId="2" borderId="2" xfId="5" applyFont="1" applyFill="1" applyBorder="1" applyAlignment="1" applyProtection="1">
      <alignment vertical="center" shrinkToFit="1"/>
      <protection locked="0"/>
    </xf>
    <xf numFmtId="0" fontId="10" fillId="2" borderId="10" xfId="5" applyFont="1" applyFill="1" applyBorder="1" applyProtection="1">
      <alignment vertical="center"/>
    </xf>
    <xf numFmtId="0" fontId="1" fillId="2" borderId="9" xfId="6" applyFont="1" applyFill="1" applyBorder="1" applyProtection="1">
      <alignment vertical="center"/>
    </xf>
    <xf numFmtId="0" fontId="18" fillId="5" borderId="10" xfId="6" applyNumberFormat="1" applyFont="1" applyFill="1" applyBorder="1" applyAlignment="1" applyProtection="1">
      <alignment horizontal="center" vertical="center"/>
      <protection locked="0"/>
    </xf>
    <xf numFmtId="0" fontId="12" fillId="0" borderId="0" xfId="6" applyFont="1" applyFill="1" applyBorder="1" applyAlignment="1" applyProtection="1">
      <alignment horizontal="center" vertical="center"/>
    </xf>
    <xf numFmtId="182" fontId="12" fillId="0" borderId="0" xfId="6" applyNumberFormat="1" applyFont="1" applyFill="1" applyBorder="1" applyAlignment="1" applyProtection="1">
      <alignment horizontal="left" vertical="center"/>
    </xf>
    <xf numFmtId="20" fontId="18" fillId="0" borderId="0" xfId="6" applyNumberFormat="1" applyFont="1" applyFill="1" applyBorder="1" applyAlignment="1" applyProtection="1">
      <alignment horizontal="center" vertical="center"/>
    </xf>
    <xf numFmtId="0" fontId="3" fillId="0" borderId="9" xfId="4" applyFont="1" applyFill="1" applyBorder="1">
      <alignment vertical="center"/>
    </xf>
    <xf numFmtId="0" fontId="3" fillId="0" borderId="0" xfId="4" applyFont="1" applyFill="1" applyBorder="1" applyAlignment="1">
      <alignment vertical="center"/>
    </xf>
    <xf numFmtId="0" fontId="3" fillId="0" borderId="8" xfId="4" applyFont="1" applyFill="1" applyBorder="1">
      <alignment vertical="center"/>
    </xf>
    <xf numFmtId="0" fontId="0" fillId="2" borderId="0" xfId="6" applyFont="1" applyFill="1" applyAlignment="1" applyProtection="1">
      <alignment horizontal="right" vertical="center"/>
    </xf>
    <xf numFmtId="0" fontId="3" fillId="0" borderId="0" xfId="4" applyFont="1" applyAlignment="1" applyProtection="1">
      <alignment vertical="center" wrapText="1"/>
    </xf>
    <xf numFmtId="0" fontId="3" fillId="0" borderId="0" xfId="4" applyFont="1" applyAlignment="1" applyProtection="1">
      <alignment vertical="center"/>
    </xf>
    <xf numFmtId="0" fontId="3" fillId="0" borderId="2" xfId="4" applyFont="1" applyBorder="1" applyAlignment="1" applyProtection="1">
      <alignment horizontal="center" vertical="center"/>
    </xf>
    <xf numFmtId="0" fontId="3" fillId="0" borderId="0" xfId="4" applyFont="1" applyAlignment="1" applyProtection="1">
      <alignment horizontal="right" vertical="center"/>
    </xf>
    <xf numFmtId="0" fontId="3" fillId="0" borderId="0" xfId="4" applyFont="1" applyAlignment="1" applyProtection="1">
      <alignment horizontal="distributed" vertical="center"/>
    </xf>
    <xf numFmtId="0" fontId="3" fillId="0" borderId="0" xfId="4" applyNumberFormat="1" applyFont="1" applyAlignment="1" applyProtection="1">
      <alignment horizontal="right" vertical="center" shrinkToFit="1"/>
      <protection locked="0"/>
    </xf>
    <xf numFmtId="0" fontId="3" fillId="0" borderId="0" xfId="4" applyFont="1" applyBorder="1" applyAlignment="1" applyProtection="1">
      <alignment horizontal="center" vertical="center"/>
    </xf>
    <xf numFmtId="0" fontId="3" fillId="0" borderId="0" xfId="4" applyFont="1" applyBorder="1" applyAlignment="1" applyProtection="1">
      <alignment vertical="center"/>
    </xf>
    <xf numFmtId="0" fontId="3" fillId="0" borderId="0" xfId="4" applyFont="1" applyBorder="1" applyProtection="1">
      <alignment vertical="center"/>
    </xf>
    <xf numFmtId="0" fontId="3" fillId="0" borderId="5" xfId="4" applyFont="1" applyBorder="1" applyAlignment="1" applyProtection="1">
      <alignment vertical="center" wrapText="1"/>
    </xf>
    <xf numFmtId="0" fontId="3" fillId="0" borderId="7" xfId="4" applyFont="1" applyBorder="1" applyAlignment="1" applyProtection="1">
      <alignment vertical="center" wrapText="1"/>
    </xf>
    <xf numFmtId="0" fontId="3" fillId="0" borderId="9" xfId="4" applyFont="1" applyBorder="1" applyAlignment="1" applyProtection="1">
      <alignment vertical="center" wrapText="1"/>
    </xf>
    <xf numFmtId="0" fontId="3" fillId="0" borderId="8" xfId="4" applyFont="1" applyBorder="1" applyAlignment="1" applyProtection="1">
      <alignment vertical="center" wrapText="1"/>
    </xf>
    <xf numFmtId="0" fontId="3" fillId="0" borderId="1" xfId="4" applyFont="1" applyBorder="1" applyAlignment="1" applyProtection="1">
      <alignment vertical="center" wrapText="1"/>
    </xf>
    <xf numFmtId="0" fontId="3" fillId="0" borderId="3" xfId="4" applyFont="1" applyBorder="1" applyAlignment="1" applyProtection="1">
      <alignment vertical="center" wrapText="1"/>
    </xf>
    <xf numFmtId="0" fontId="3" fillId="0" borderId="0" xfId="4" applyFont="1" applyFill="1" applyProtection="1">
      <alignment vertical="center"/>
    </xf>
    <xf numFmtId="0" fontId="3" fillId="0" borderId="5" xfId="4" applyFont="1" applyFill="1" applyBorder="1" applyAlignment="1" applyProtection="1">
      <alignment vertical="center"/>
    </xf>
    <xf numFmtId="0" fontId="3" fillId="0" borderId="6" xfId="4" applyFont="1" applyFill="1" applyBorder="1" applyAlignment="1" applyProtection="1">
      <alignment vertical="center"/>
    </xf>
    <xf numFmtId="0" fontId="3" fillId="0" borderId="6" xfId="4" applyFont="1" applyBorder="1" applyProtection="1">
      <alignment vertical="center"/>
    </xf>
    <xf numFmtId="0" fontId="3" fillId="0" borderId="7" xfId="4" applyFont="1" applyFill="1" applyBorder="1" applyAlignment="1" applyProtection="1">
      <alignment vertical="center"/>
    </xf>
    <xf numFmtId="0" fontId="3" fillId="0" borderId="1" xfId="4" applyFont="1" applyFill="1" applyBorder="1" applyAlignment="1" applyProtection="1">
      <alignment vertical="center"/>
    </xf>
    <xf numFmtId="0" fontId="3" fillId="0" borderId="2" xfId="4" applyFont="1" applyFill="1" applyBorder="1" applyAlignment="1" applyProtection="1">
      <alignment vertical="center"/>
    </xf>
    <xf numFmtId="0" fontId="3" fillId="0" borderId="2" xfId="4" applyFont="1" applyBorder="1" applyProtection="1">
      <alignment vertical="center"/>
    </xf>
    <xf numFmtId="0" fontId="3" fillId="0" borderId="3" xfId="4" applyFont="1" applyFill="1" applyBorder="1" applyAlignment="1" applyProtection="1">
      <alignment vertical="center"/>
    </xf>
    <xf numFmtId="0" fontId="3" fillId="0" borderId="0" xfId="4" applyFont="1" applyFill="1" applyBorder="1" applyAlignment="1" applyProtection="1">
      <alignment horizontal="center" vertical="center"/>
    </xf>
    <xf numFmtId="0" fontId="14" fillId="2" borderId="5" xfId="5" applyFont="1" applyFill="1" applyBorder="1" applyAlignment="1" applyProtection="1">
      <alignment vertical="center"/>
    </xf>
    <xf numFmtId="0" fontId="14" fillId="2" borderId="9" xfId="5" applyFont="1" applyFill="1" applyBorder="1" applyAlignment="1" applyProtection="1">
      <alignment vertical="center"/>
    </xf>
    <xf numFmtId="0" fontId="34" fillId="2" borderId="0" xfId="6" applyFont="1" applyFill="1" applyAlignment="1" applyProtection="1">
      <alignment vertical="center"/>
    </xf>
    <xf numFmtId="0" fontId="14" fillId="2" borderId="2" xfId="6" applyFont="1" applyFill="1" applyBorder="1" applyAlignment="1" applyProtection="1">
      <alignment vertical="center"/>
    </xf>
    <xf numFmtId="0" fontId="1" fillId="2" borderId="1" xfId="5" applyFont="1" applyFill="1" applyBorder="1" applyAlignment="1" applyProtection="1">
      <alignment horizontal="center" vertical="center"/>
    </xf>
    <xf numFmtId="0" fontId="1" fillId="2" borderId="2" xfId="5" applyFont="1" applyFill="1" applyBorder="1" applyAlignment="1" applyProtection="1">
      <alignment horizontal="center" vertical="center"/>
    </xf>
    <xf numFmtId="0" fontId="1" fillId="2" borderId="3" xfId="5" applyFont="1" applyFill="1" applyBorder="1" applyAlignment="1" applyProtection="1">
      <alignment horizontal="center" vertical="center"/>
    </xf>
    <xf numFmtId="0" fontId="1" fillId="0" borderId="10" xfId="6" applyFont="1" applyBorder="1" applyAlignment="1" applyProtection="1">
      <alignment horizontal="center" vertical="center"/>
    </xf>
    <xf numFmtId="0" fontId="1" fillId="2" borderId="0" xfId="6" applyFont="1" applyFill="1" applyAlignment="1" applyProtection="1">
      <alignment horizontal="left" vertical="center"/>
    </xf>
    <xf numFmtId="183" fontId="10" fillId="2" borderId="10" xfId="2" applyNumberFormat="1" applyFont="1" applyFill="1" applyBorder="1" applyProtection="1">
      <alignment vertical="center"/>
    </xf>
    <xf numFmtId="0" fontId="0" fillId="2" borderId="6" xfId="5" applyFont="1" applyFill="1" applyBorder="1" applyAlignment="1" applyProtection="1">
      <alignment vertical="center"/>
    </xf>
    <xf numFmtId="181" fontId="23" fillId="0" borderId="0" xfId="1" applyNumberFormat="1" applyFont="1" applyFill="1" applyBorder="1" applyAlignment="1" applyProtection="1">
      <alignment horizontal="center" vertical="center"/>
    </xf>
    <xf numFmtId="0" fontId="14" fillId="0" borderId="10" xfId="6" applyFont="1" applyBorder="1" applyAlignment="1" applyProtection="1">
      <alignment horizontal="center" vertical="center" wrapText="1"/>
    </xf>
    <xf numFmtId="0" fontId="1" fillId="0" borderId="10" xfId="6" applyFont="1" applyFill="1" applyBorder="1" applyAlignment="1" applyProtection="1">
      <alignment horizontal="center" vertical="center"/>
    </xf>
    <xf numFmtId="0" fontId="11" fillId="2" borderId="0" xfId="6" applyFont="1" applyFill="1" applyAlignment="1" applyProtection="1">
      <alignment vertical="center"/>
    </xf>
    <xf numFmtId="0" fontId="0" fillId="0" borderId="0" xfId="6" applyFont="1" applyAlignment="1" applyProtection="1">
      <alignment vertical="center"/>
    </xf>
    <xf numFmtId="0" fontId="0" fillId="0" borderId="0" xfId="6" applyFont="1" applyProtection="1">
      <alignment vertical="center"/>
    </xf>
    <xf numFmtId="179" fontId="10" fillId="2" borderId="10" xfId="2" applyNumberFormat="1" applyFont="1" applyFill="1" applyBorder="1" applyProtection="1">
      <alignment vertical="center"/>
    </xf>
    <xf numFmtId="181" fontId="23" fillId="0" borderId="29" xfId="1" applyNumberFormat="1" applyFont="1" applyFill="1" applyBorder="1" applyAlignment="1" applyProtection="1">
      <alignment horizontal="center" vertical="center"/>
    </xf>
    <xf numFmtId="0" fontId="3" fillId="0" borderId="0" xfId="4" applyFont="1" applyAlignment="1" applyProtection="1">
      <alignment vertical="center"/>
    </xf>
    <xf numFmtId="0" fontId="3" fillId="0" borderId="2" xfId="4" applyFont="1" applyBorder="1" applyAlignment="1" applyProtection="1">
      <alignment horizontal="distributed" vertical="center" indent="1"/>
    </xf>
    <xf numFmtId="0" fontId="1" fillId="2" borderId="2" xfId="5" applyFont="1" applyFill="1" applyBorder="1" applyAlignment="1" applyProtection="1">
      <alignment horizontal="center" vertical="center"/>
    </xf>
    <xf numFmtId="0" fontId="1" fillId="2" borderId="1" xfId="5" applyFont="1" applyFill="1" applyBorder="1" applyAlignment="1" applyProtection="1">
      <alignment horizontal="center" vertical="center"/>
    </xf>
    <xf numFmtId="0" fontId="1" fillId="2" borderId="3" xfId="5" applyFont="1" applyFill="1" applyBorder="1" applyAlignment="1" applyProtection="1">
      <alignment horizontal="center" vertical="center"/>
    </xf>
    <xf numFmtId="0" fontId="1" fillId="0" borderId="10" xfId="6" applyFont="1" applyBorder="1" applyAlignment="1" applyProtection="1">
      <alignment horizontal="center" vertical="center"/>
    </xf>
    <xf numFmtId="0" fontId="14" fillId="0" borderId="10" xfId="6" applyFont="1" applyBorder="1" applyAlignment="1" applyProtection="1">
      <alignment horizontal="center" vertical="center" wrapText="1"/>
    </xf>
    <xf numFmtId="0" fontId="1" fillId="2" borderId="0" xfId="6" applyFont="1" applyFill="1" applyAlignment="1" applyProtection="1">
      <alignment horizontal="left" vertical="center"/>
    </xf>
    <xf numFmtId="0" fontId="11" fillId="7" borderId="6" xfId="5" applyFont="1" applyFill="1" applyBorder="1" applyAlignment="1" applyProtection="1">
      <alignment vertical="center"/>
    </xf>
    <xf numFmtId="0" fontId="11" fillId="7" borderId="2" xfId="5" applyFont="1" applyFill="1" applyBorder="1" applyAlignment="1" applyProtection="1">
      <alignment vertical="center"/>
    </xf>
    <xf numFmtId="177" fontId="12" fillId="0" borderId="0" xfId="6" applyNumberFormat="1" applyFont="1" applyFill="1" applyBorder="1" applyAlignment="1" applyProtection="1">
      <alignment horizontal="center" vertical="center"/>
    </xf>
    <xf numFmtId="0" fontId="16" fillId="0" borderId="0" xfId="3" applyFont="1" applyFill="1" applyAlignment="1" applyProtection="1">
      <alignment horizontal="left" vertical="center"/>
    </xf>
    <xf numFmtId="0" fontId="3" fillId="0" borderId="12" xfId="4" applyFont="1" applyFill="1" applyBorder="1" applyAlignment="1" applyProtection="1">
      <alignment horizontal="center" vertical="center"/>
    </xf>
    <xf numFmtId="0" fontId="3" fillId="0" borderId="0" xfId="4" applyFont="1" applyFill="1" applyBorder="1" applyProtection="1">
      <alignment vertical="center"/>
    </xf>
    <xf numFmtId="0" fontId="31" fillId="0" borderId="0" xfId="4" applyFont="1" applyFill="1" applyBorder="1" applyProtection="1">
      <alignment vertical="center"/>
    </xf>
    <xf numFmtId="0" fontId="30" fillId="0" borderId="0" xfId="4" applyFont="1" applyFill="1" applyBorder="1" applyAlignment="1" applyProtection="1">
      <alignment horizontal="center" vertical="center"/>
    </xf>
    <xf numFmtId="176" fontId="30" fillId="0" borderId="0" xfId="4" applyNumberFormat="1" applyFont="1" applyFill="1" applyBorder="1" applyAlignment="1" applyProtection="1">
      <alignment vertical="center"/>
    </xf>
    <xf numFmtId="0" fontId="31" fillId="0" borderId="0" xfId="4" applyFont="1" applyFill="1" applyBorder="1" applyAlignment="1" applyProtection="1">
      <alignment vertical="center" wrapText="1"/>
    </xf>
    <xf numFmtId="0" fontId="30" fillId="0" borderId="0" xfId="4" applyFont="1" applyFill="1" applyBorder="1" applyAlignment="1" applyProtection="1">
      <alignment vertical="center"/>
    </xf>
    <xf numFmtId="0" fontId="31" fillId="0" borderId="0" xfId="4" applyFont="1" applyFill="1" applyBorder="1" applyAlignment="1" applyProtection="1">
      <alignment vertical="center"/>
    </xf>
    <xf numFmtId="0" fontId="31" fillId="0" borderId="9" xfId="4" applyFont="1" applyFill="1" applyBorder="1" applyAlignment="1" applyProtection="1">
      <alignment vertical="center" wrapText="1"/>
    </xf>
    <xf numFmtId="0" fontId="31" fillId="0" borderId="8" xfId="4" applyFont="1" applyFill="1" applyBorder="1" applyAlignment="1" applyProtection="1">
      <alignment vertical="center" wrapText="1"/>
    </xf>
    <xf numFmtId="0" fontId="31" fillId="0" borderId="9" xfId="4" applyFont="1" applyFill="1" applyBorder="1" applyAlignment="1" applyProtection="1">
      <alignment vertical="center"/>
    </xf>
    <xf numFmtId="0" fontId="31" fillId="0" borderId="8" xfId="4" applyFont="1" applyFill="1" applyBorder="1" applyAlignment="1" applyProtection="1">
      <alignment vertical="center"/>
    </xf>
    <xf numFmtId="0" fontId="3" fillId="0" borderId="5" xfId="4" applyFont="1" applyFill="1" applyBorder="1" applyProtection="1">
      <alignment vertical="center"/>
    </xf>
    <xf numFmtId="0" fontId="3" fillId="0" borderId="6" xfId="4" applyFont="1" applyFill="1" applyBorder="1" applyProtection="1">
      <alignment vertical="center"/>
    </xf>
    <xf numFmtId="0" fontId="3" fillId="0" borderId="7" xfId="4" applyFont="1" applyFill="1" applyBorder="1" applyProtection="1">
      <alignment vertical="center"/>
    </xf>
    <xf numFmtId="0" fontId="3" fillId="0" borderId="9" xfId="4" applyFont="1" applyFill="1" applyBorder="1" applyProtection="1">
      <alignment vertical="center"/>
    </xf>
    <xf numFmtId="0" fontId="3" fillId="0" borderId="8" xfId="4" applyFont="1" applyFill="1" applyBorder="1" applyProtection="1">
      <alignment vertical="center"/>
    </xf>
    <xf numFmtId="0" fontId="31" fillId="0" borderId="9" xfId="4" applyFont="1" applyFill="1" applyBorder="1" applyProtection="1">
      <alignment vertical="center"/>
    </xf>
    <xf numFmtId="0" fontId="31" fillId="0" borderId="8" xfId="4" applyFont="1" applyFill="1" applyBorder="1" applyProtection="1">
      <alignment vertical="center"/>
    </xf>
    <xf numFmtId="0" fontId="3" fillId="0" borderId="1" xfId="4" applyFont="1" applyFill="1" applyBorder="1" applyProtection="1">
      <alignment vertical="center"/>
    </xf>
    <xf numFmtId="0" fontId="3" fillId="0" borderId="3" xfId="4" applyFont="1" applyFill="1" applyBorder="1" applyProtection="1">
      <alignment vertical="center"/>
    </xf>
    <xf numFmtId="0" fontId="3" fillId="0" borderId="0" xfId="4" applyAlignment="1" applyProtection="1">
      <alignment vertical="center"/>
    </xf>
    <xf numFmtId="0" fontId="3" fillId="0" borderId="0" xfId="4" applyProtection="1">
      <alignment vertical="center"/>
    </xf>
    <xf numFmtId="0" fontId="24" fillId="0" borderId="0" xfId="4" applyFont="1" applyProtection="1">
      <alignment vertical="center"/>
    </xf>
    <xf numFmtId="0" fontId="46" fillId="0" borderId="0" xfId="4" applyFont="1" applyAlignment="1" applyProtection="1">
      <alignment horizontal="center" vertical="center"/>
    </xf>
    <xf numFmtId="0" fontId="3" fillId="0" borderId="0" xfId="4" applyAlignment="1" applyProtection="1">
      <alignment horizontal="right" vertical="center"/>
    </xf>
    <xf numFmtId="0" fontId="3" fillId="0" borderId="0" xfId="4" applyAlignment="1" applyProtection="1">
      <alignment horizontal="distributed" vertical="center"/>
    </xf>
    <xf numFmtId="0" fontId="3" fillId="0" borderId="0" xfId="4" applyAlignment="1" applyProtection="1">
      <alignment vertical="center" wrapText="1"/>
    </xf>
    <xf numFmtId="0" fontId="3" fillId="0" borderId="2" xfId="4" applyBorder="1" applyAlignment="1" applyProtection="1">
      <alignment horizontal="center" vertical="center"/>
    </xf>
    <xf numFmtId="0" fontId="3" fillId="0" borderId="0" xfId="4" applyBorder="1" applyAlignment="1" applyProtection="1">
      <alignment horizontal="center" vertical="center"/>
    </xf>
    <xf numFmtId="0" fontId="3" fillId="0" borderId="0" xfId="4" applyBorder="1" applyAlignment="1" applyProtection="1">
      <alignment vertical="center"/>
    </xf>
    <xf numFmtId="0" fontId="3" fillId="0" borderId="0" xfId="4" applyAlignment="1" applyProtection="1">
      <alignment horizontal="center" vertical="center"/>
    </xf>
    <xf numFmtId="0" fontId="3" fillId="0" borderId="0" xfId="4" applyBorder="1" applyProtection="1">
      <alignment vertical="center"/>
    </xf>
    <xf numFmtId="0" fontId="3" fillId="0" borderId="5" xfId="4" applyBorder="1" applyAlignment="1" applyProtection="1">
      <alignment vertical="center" wrapText="1"/>
    </xf>
    <xf numFmtId="0" fontId="3" fillId="0" borderId="7" xfId="4" applyBorder="1" applyAlignment="1" applyProtection="1">
      <alignment vertical="center" wrapText="1"/>
    </xf>
    <xf numFmtId="0" fontId="3" fillId="0" borderId="9" xfId="4" applyBorder="1" applyAlignment="1" applyProtection="1">
      <alignment vertical="center" wrapText="1"/>
    </xf>
    <xf numFmtId="0" fontId="3" fillId="0" borderId="8" xfId="4" applyBorder="1" applyAlignment="1" applyProtection="1">
      <alignment vertical="center" wrapText="1"/>
    </xf>
    <xf numFmtId="0" fontId="3" fillId="0" borderId="1" xfId="4" applyBorder="1" applyAlignment="1" applyProtection="1">
      <alignment vertical="center" wrapText="1"/>
    </xf>
    <xf numFmtId="0" fontId="3" fillId="0" borderId="3" xfId="4" applyBorder="1" applyAlignment="1" applyProtection="1">
      <alignment vertical="center" wrapText="1"/>
    </xf>
    <xf numFmtId="0" fontId="3" fillId="0" borderId="0" xfId="4" applyFill="1" applyProtection="1">
      <alignment vertical="center"/>
    </xf>
    <xf numFmtId="0" fontId="3" fillId="0" borderId="5" xfId="4" applyFill="1" applyBorder="1" applyAlignment="1" applyProtection="1">
      <alignment vertical="center"/>
    </xf>
    <xf numFmtId="0" fontId="3" fillId="0" borderId="6" xfId="4" applyFill="1" applyBorder="1" applyAlignment="1" applyProtection="1">
      <alignment vertical="center"/>
    </xf>
    <xf numFmtId="0" fontId="3" fillId="0" borderId="6" xfId="4" applyBorder="1" applyProtection="1">
      <alignment vertical="center"/>
    </xf>
    <xf numFmtId="0" fontId="3" fillId="0" borderId="7" xfId="4" applyFill="1" applyBorder="1" applyAlignment="1" applyProtection="1">
      <alignment vertical="center"/>
    </xf>
    <xf numFmtId="0" fontId="3" fillId="0" borderId="1" xfId="4" applyFill="1" applyBorder="1" applyAlignment="1" applyProtection="1">
      <alignment vertical="center"/>
    </xf>
    <xf numFmtId="0" fontId="3" fillId="0" borderId="2" xfId="4" applyFill="1" applyBorder="1" applyAlignment="1" applyProtection="1">
      <alignment vertical="center"/>
    </xf>
    <xf numFmtId="0" fontId="3" fillId="0" borderId="2" xfId="4" applyBorder="1" applyProtection="1">
      <alignment vertical="center"/>
    </xf>
    <xf numFmtId="0" fontId="3" fillId="0" borderId="3" xfId="4" applyFill="1" applyBorder="1" applyAlignment="1" applyProtection="1">
      <alignment vertical="center"/>
    </xf>
    <xf numFmtId="0" fontId="3" fillId="0" borderId="0" xfId="4" applyFill="1" applyBorder="1" applyAlignment="1" applyProtection="1">
      <alignment horizontal="center" vertical="center"/>
    </xf>
    <xf numFmtId="0" fontId="41" fillId="3" borderId="9" xfId="5" applyFont="1" applyFill="1" applyBorder="1" applyAlignment="1" applyProtection="1">
      <alignment horizontal="center" vertical="center" shrinkToFit="1"/>
    </xf>
    <xf numFmtId="0" fontId="41" fillId="3" borderId="0" xfId="5" applyFont="1" applyFill="1" applyBorder="1" applyAlignment="1" applyProtection="1">
      <alignment horizontal="center" vertical="center" shrinkToFit="1"/>
    </xf>
    <xf numFmtId="0" fontId="41" fillId="3" borderId="8" xfId="5" applyFont="1" applyFill="1" applyBorder="1" applyAlignment="1" applyProtection="1">
      <alignment horizontal="center" vertical="center" shrinkToFit="1"/>
    </xf>
    <xf numFmtId="0" fontId="1" fillId="3" borderId="9" xfId="5" applyFont="1" applyFill="1" applyBorder="1" applyAlignment="1" applyProtection="1">
      <alignment horizontal="center" vertical="center" shrinkToFit="1"/>
    </xf>
    <xf numFmtId="0" fontId="1" fillId="3" borderId="0" xfId="5" applyFont="1" applyFill="1" applyBorder="1" applyAlignment="1" applyProtection="1">
      <alignment horizontal="center" vertical="center" shrinkToFit="1"/>
    </xf>
    <xf numFmtId="0" fontId="1" fillId="3" borderId="8" xfId="5" applyFont="1" applyFill="1" applyBorder="1" applyAlignment="1" applyProtection="1">
      <alignment horizontal="center" vertical="center" shrinkToFit="1"/>
    </xf>
    <xf numFmtId="0" fontId="14" fillId="3" borderId="6" xfId="5" applyFont="1" applyFill="1" applyBorder="1" applyAlignment="1" applyProtection="1">
      <alignment vertical="center"/>
    </xf>
    <xf numFmtId="0" fontId="14" fillId="3" borderId="7" xfId="5" applyFont="1" applyFill="1" applyBorder="1" applyAlignment="1" applyProtection="1">
      <alignment vertical="center"/>
    </xf>
    <xf numFmtId="0" fontId="14" fillId="3" borderId="0" xfId="5" applyFont="1" applyFill="1" applyBorder="1" applyAlignment="1" applyProtection="1">
      <alignment vertical="center"/>
    </xf>
    <xf numFmtId="0" fontId="1" fillId="3" borderId="8" xfId="5" applyFont="1" applyFill="1" applyBorder="1" applyProtection="1">
      <alignment vertical="center"/>
    </xf>
    <xf numFmtId="0" fontId="14" fillId="3" borderId="2" xfId="5" applyFont="1" applyFill="1" applyBorder="1" applyAlignment="1" applyProtection="1">
      <alignment vertical="center"/>
    </xf>
    <xf numFmtId="0" fontId="1" fillId="3" borderId="3" xfId="5" applyFont="1" applyFill="1" applyBorder="1" applyProtection="1">
      <alignment vertical="center"/>
    </xf>
    <xf numFmtId="177" fontId="47" fillId="3" borderId="11" xfId="6" applyNumberFormat="1" applyFont="1" applyFill="1" applyBorder="1" applyAlignment="1" applyProtection="1">
      <alignment horizontal="center" vertical="center"/>
    </xf>
    <xf numFmtId="0" fontId="54" fillId="5" borderId="10" xfId="6" applyNumberFormat="1" applyFont="1" applyFill="1" applyBorder="1" applyAlignment="1" applyProtection="1">
      <alignment horizontal="center" vertical="center"/>
    </xf>
    <xf numFmtId="177" fontId="12" fillId="3" borderId="11" xfId="6" applyNumberFormat="1" applyFont="1" applyFill="1" applyBorder="1" applyAlignment="1" applyProtection="1">
      <alignment horizontal="center" vertical="center"/>
    </xf>
    <xf numFmtId="0" fontId="18" fillId="5" borderId="10" xfId="6" applyNumberFormat="1" applyFont="1" applyFill="1" applyBorder="1" applyAlignment="1" applyProtection="1">
      <alignment horizontal="center" vertical="center"/>
    </xf>
    <xf numFmtId="20" fontId="55" fillId="3" borderId="10" xfId="6" applyNumberFormat="1" applyFont="1" applyFill="1" applyBorder="1" applyAlignment="1" applyProtection="1">
      <alignment horizontal="center" vertical="center"/>
    </xf>
    <xf numFmtId="0" fontId="3" fillId="0" borderId="2" xfId="4" applyFont="1" applyBorder="1" applyAlignment="1" applyProtection="1">
      <alignment horizontal="left" vertical="center"/>
    </xf>
    <xf numFmtId="0" fontId="3" fillId="0" borderId="5" xfId="4" applyFont="1" applyBorder="1" applyProtection="1">
      <alignment vertical="center"/>
    </xf>
    <xf numFmtId="0" fontId="3" fillId="0" borderId="6" xfId="4" applyFont="1" applyBorder="1" applyAlignment="1" applyProtection="1">
      <alignment vertical="center"/>
    </xf>
    <xf numFmtId="0" fontId="3" fillId="0" borderId="7" xfId="4" applyFont="1" applyBorder="1" applyProtection="1">
      <alignment vertical="center"/>
    </xf>
    <xf numFmtId="0" fontId="3" fillId="0" borderId="9" xfId="4" applyFont="1" applyBorder="1" applyProtection="1">
      <alignment vertical="center"/>
    </xf>
    <xf numFmtId="0" fontId="3" fillId="0" borderId="8" xfId="4" applyFont="1" applyBorder="1" applyProtection="1">
      <alignment vertical="center"/>
    </xf>
    <xf numFmtId="0" fontId="3" fillId="0" borderId="1" xfId="4" applyFont="1" applyBorder="1" applyProtection="1">
      <alignment vertical="center"/>
    </xf>
    <xf numFmtId="0" fontId="3" fillId="0" borderId="3" xfId="4" applyFont="1" applyBorder="1" applyProtection="1">
      <alignment vertical="center"/>
    </xf>
    <xf numFmtId="0" fontId="3" fillId="0" borderId="12" xfId="4" applyFont="1" applyBorder="1" applyProtection="1">
      <alignment vertical="center"/>
    </xf>
    <xf numFmtId="0" fontId="3" fillId="0" borderId="4" xfId="4" applyFont="1" applyBorder="1" applyProtection="1">
      <alignment vertical="center"/>
    </xf>
    <xf numFmtId="0" fontId="3" fillId="0" borderId="12" xfId="4" applyFont="1" applyBorder="1" applyAlignment="1" applyProtection="1">
      <alignment horizontal="center" vertical="center"/>
    </xf>
    <xf numFmtId="0" fontId="3" fillId="0" borderId="11" xfId="4" applyFont="1" applyBorder="1" applyProtection="1">
      <alignment vertical="center"/>
    </xf>
    <xf numFmtId="0" fontId="12" fillId="0" borderId="0" xfId="0" applyFont="1" applyFill="1" applyProtection="1">
      <alignment vertical="center"/>
    </xf>
    <xf numFmtId="0" fontId="12" fillId="0" borderId="8" xfId="0" applyFont="1" applyFill="1" applyBorder="1" applyProtection="1">
      <alignment vertical="center"/>
    </xf>
    <xf numFmtId="0" fontId="26" fillId="0" borderId="9" xfId="4" applyFont="1" applyBorder="1" applyProtection="1">
      <alignment vertical="center"/>
    </xf>
    <xf numFmtId="0" fontId="26" fillId="0" borderId="0" xfId="4" applyFont="1" applyBorder="1" applyProtection="1">
      <alignment vertical="center"/>
    </xf>
    <xf numFmtId="0" fontId="26" fillId="0" borderId="8" xfId="4" applyFont="1" applyBorder="1" applyProtection="1">
      <alignment vertical="center"/>
    </xf>
    <xf numFmtId="0" fontId="25" fillId="0" borderId="0" xfId="4" applyFont="1" applyBorder="1" applyAlignment="1" applyProtection="1">
      <alignment horizontal="center" vertical="center"/>
    </xf>
    <xf numFmtId="0" fontId="26" fillId="0" borderId="9" xfId="4" applyFont="1" applyBorder="1" applyAlignment="1" applyProtection="1">
      <alignment vertical="center" wrapText="1"/>
    </xf>
    <xf numFmtId="0" fontId="26" fillId="0" borderId="0" xfId="4" applyFont="1" applyBorder="1" applyAlignment="1" applyProtection="1">
      <alignment vertical="center" wrapText="1"/>
    </xf>
    <xf numFmtId="0" fontId="26" fillId="0" borderId="8" xfId="4" applyFont="1" applyBorder="1" applyAlignment="1" applyProtection="1">
      <alignment vertical="center" wrapText="1"/>
    </xf>
    <xf numFmtId="176" fontId="25" fillId="0" borderId="0" xfId="4" applyNumberFormat="1" applyFont="1" applyBorder="1" applyAlignment="1" applyProtection="1">
      <alignment vertical="center"/>
    </xf>
    <xf numFmtId="0" fontId="25" fillId="0" borderId="0" xfId="4" applyFont="1" applyBorder="1" applyAlignment="1" applyProtection="1">
      <alignment vertical="center"/>
    </xf>
    <xf numFmtId="0" fontId="26" fillId="0" borderId="9" xfId="4" applyFont="1" applyBorder="1" applyAlignment="1" applyProtection="1">
      <alignment vertical="center"/>
    </xf>
    <xf numFmtId="0" fontId="26" fillId="0" borderId="0" xfId="4" applyFont="1" applyBorder="1" applyAlignment="1" applyProtection="1">
      <alignment vertical="center"/>
    </xf>
    <xf numFmtId="0" fontId="26" fillId="0" borderId="8" xfId="4" applyFont="1" applyBorder="1" applyAlignment="1" applyProtection="1">
      <alignment vertical="center"/>
    </xf>
    <xf numFmtId="0" fontId="26" fillId="0" borderId="0" xfId="4" applyFont="1" applyProtection="1">
      <alignment vertical="center"/>
    </xf>
    <xf numFmtId="183" fontId="10" fillId="2" borderId="0" xfId="2" applyNumberFormat="1" applyFont="1" applyFill="1" applyBorder="1" applyProtection="1">
      <alignment vertical="center"/>
    </xf>
    <xf numFmtId="0" fontId="6" fillId="5" borderId="0" xfId="4" applyNumberFormat="1" applyFont="1" applyFill="1" applyAlignment="1" applyProtection="1">
      <alignment horizontal="left" vertical="center" shrinkToFit="1"/>
      <protection locked="0"/>
    </xf>
    <xf numFmtId="0" fontId="3" fillId="0" borderId="0" xfId="4" applyFont="1" applyAlignment="1" applyProtection="1">
      <alignment vertical="center"/>
    </xf>
    <xf numFmtId="38" fontId="10" fillId="2" borderId="0" xfId="2" applyFont="1" applyFill="1" applyBorder="1" applyAlignment="1" applyProtection="1">
      <alignment horizontal="center" vertical="center" shrinkToFit="1"/>
    </xf>
    <xf numFmtId="0" fontId="30" fillId="5" borderId="2" xfId="4" applyFont="1" applyFill="1" applyBorder="1" applyAlignment="1" applyProtection="1">
      <alignment horizontal="center" vertical="center" shrinkToFit="1"/>
      <protection locked="0"/>
    </xf>
    <xf numFmtId="0" fontId="30" fillId="5" borderId="0" xfId="4" applyFont="1" applyFill="1" applyBorder="1" applyAlignment="1" applyProtection="1">
      <alignment horizontal="center" vertical="center" shrinkToFit="1"/>
      <protection locked="0"/>
    </xf>
    <xf numFmtId="0" fontId="5" fillId="0" borderId="0" xfId="4" applyFont="1" applyAlignment="1" applyProtection="1">
      <alignment horizontal="distributed" vertical="center"/>
    </xf>
    <xf numFmtId="0" fontId="1" fillId="0" borderId="0" xfId="0" applyFont="1" applyAlignment="1">
      <alignment vertical="center"/>
    </xf>
    <xf numFmtId="0" fontId="7" fillId="0" borderId="0" xfId="4" applyNumberFormat="1" applyFont="1" applyAlignment="1" applyProtection="1">
      <alignment horizontal="left" vertical="top" shrinkToFit="1"/>
      <protection locked="0"/>
    </xf>
    <xf numFmtId="49" fontId="42" fillId="5" borderId="5" xfId="4" applyNumberFormat="1" applyFont="1" applyFill="1" applyBorder="1" applyAlignment="1" applyProtection="1">
      <alignment horizontal="center" vertical="center"/>
      <protection locked="0"/>
    </xf>
    <xf numFmtId="49" fontId="42" fillId="5" borderId="6" xfId="4" applyNumberFormat="1" applyFont="1" applyFill="1" applyBorder="1" applyAlignment="1" applyProtection="1">
      <alignment horizontal="center" vertical="center"/>
      <protection locked="0"/>
    </xf>
    <xf numFmtId="49" fontId="42" fillId="5" borderId="7" xfId="4" applyNumberFormat="1" applyFont="1" applyFill="1" applyBorder="1" applyAlignment="1" applyProtection="1">
      <alignment horizontal="center" vertical="center"/>
      <protection locked="0"/>
    </xf>
    <xf numFmtId="49" fontId="42" fillId="5" borderId="1" xfId="4" applyNumberFormat="1" applyFont="1" applyFill="1" applyBorder="1" applyAlignment="1" applyProtection="1">
      <alignment horizontal="center" vertical="center"/>
      <protection locked="0"/>
    </xf>
    <xf numFmtId="49" fontId="42" fillId="5" borderId="2" xfId="4" applyNumberFormat="1" applyFont="1" applyFill="1" applyBorder="1" applyAlignment="1" applyProtection="1">
      <alignment horizontal="center" vertical="center"/>
      <protection locked="0"/>
    </xf>
    <xf numFmtId="49" fontId="42" fillId="5" borderId="3" xfId="4" applyNumberFormat="1" applyFont="1" applyFill="1" applyBorder="1" applyAlignment="1" applyProtection="1">
      <alignment horizontal="center" vertical="center"/>
      <protection locked="0"/>
    </xf>
    <xf numFmtId="0" fontId="3" fillId="0" borderId="0" xfId="4" applyFont="1" applyFill="1" applyAlignment="1" applyProtection="1">
      <alignment vertical="center" wrapText="1"/>
    </xf>
    <xf numFmtId="0" fontId="3" fillId="0" borderId="5" xfId="4" applyFont="1" applyBorder="1" applyAlignment="1" applyProtection="1">
      <alignment horizontal="center" vertical="center"/>
    </xf>
    <xf numFmtId="0" fontId="3" fillId="0" borderId="6" xfId="4" applyFont="1" applyBorder="1" applyAlignment="1" applyProtection="1">
      <alignment horizontal="center" vertical="center"/>
    </xf>
    <xf numFmtId="0" fontId="3" fillId="0" borderId="7" xfId="4" applyFont="1" applyBorder="1" applyAlignment="1" applyProtection="1">
      <alignment horizontal="center" vertical="center"/>
    </xf>
    <xf numFmtId="0" fontId="3" fillId="0" borderId="1" xfId="4" applyFont="1" applyBorder="1" applyAlignment="1" applyProtection="1">
      <alignment horizontal="center" vertical="center"/>
    </xf>
    <xf numFmtId="0" fontId="3" fillId="0" borderId="2" xfId="4" applyFont="1" applyBorder="1" applyAlignment="1" applyProtection="1">
      <alignment horizontal="center" vertical="center"/>
    </xf>
    <xf numFmtId="0" fontId="3" fillId="0" borderId="3" xfId="4" applyFont="1" applyBorder="1" applyAlignment="1" applyProtection="1">
      <alignment horizontal="center" vertical="center"/>
    </xf>
    <xf numFmtId="0" fontId="3" fillId="0" borderId="2" xfId="4" applyFont="1" applyBorder="1" applyAlignment="1" applyProtection="1">
      <alignment horizontal="distributed" vertical="top" wrapText="1"/>
    </xf>
    <xf numFmtId="38" fontId="3" fillId="0" borderId="5" xfId="2" applyFont="1" applyFill="1" applyBorder="1" applyAlignment="1" applyProtection="1">
      <alignment horizontal="right" vertical="center"/>
    </xf>
    <xf numFmtId="38" fontId="3" fillId="0" borderId="6" xfId="2" applyFont="1" applyFill="1" applyBorder="1" applyAlignment="1" applyProtection="1">
      <alignment horizontal="right" vertical="center"/>
    </xf>
    <xf numFmtId="38" fontId="3" fillId="0" borderId="7" xfId="2" applyFont="1" applyFill="1" applyBorder="1" applyAlignment="1" applyProtection="1">
      <alignment horizontal="right" vertical="center"/>
    </xf>
    <xf numFmtId="0" fontId="3" fillId="0" borderId="5" xfId="4" applyFont="1" applyBorder="1" applyAlignment="1" applyProtection="1">
      <alignment horizontal="distributed" vertical="center" indent="1"/>
    </xf>
    <xf numFmtId="0" fontId="3" fillId="0" borderId="6" xfId="4" applyFont="1" applyBorder="1" applyAlignment="1" applyProtection="1">
      <alignment horizontal="distributed" vertical="center" indent="1"/>
    </xf>
    <xf numFmtId="0" fontId="3" fillId="0" borderId="7" xfId="4" applyFont="1" applyBorder="1" applyAlignment="1" applyProtection="1">
      <alignment horizontal="distributed" vertical="center" indent="1"/>
    </xf>
    <xf numFmtId="0" fontId="3" fillId="0" borderId="1" xfId="4" applyFont="1" applyBorder="1" applyAlignment="1" applyProtection="1">
      <alignment horizontal="distributed" vertical="center" indent="1"/>
    </xf>
    <xf numFmtId="0" fontId="3" fillId="0" borderId="2" xfId="4" applyFont="1" applyBorder="1" applyAlignment="1" applyProtection="1">
      <alignment horizontal="distributed" vertical="center" indent="1"/>
    </xf>
    <xf numFmtId="0" fontId="3" fillId="0" borderId="3" xfId="4" applyFont="1" applyBorder="1" applyAlignment="1" applyProtection="1">
      <alignment horizontal="distributed" vertical="center" indent="1"/>
    </xf>
    <xf numFmtId="49" fontId="3" fillId="0" borderId="0" xfId="4" applyNumberFormat="1" applyFont="1" applyBorder="1" applyAlignment="1" applyProtection="1">
      <alignment horizontal="distributed" vertical="center"/>
    </xf>
    <xf numFmtId="49" fontId="6" fillId="5" borderId="0" xfId="4" applyNumberFormat="1" applyFont="1" applyFill="1" applyAlignment="1" applyProtection="1">
      <alignment vertical="center" shrinkToFit="1"/>
      <protection locked="0"/>
    </xf>
    <xf numFmtId="0" fontId="3" fillId="0" borderId="11" xfId="4" applyFont="1" applyBorder="1" applyAlignment="1" applyProtection="1">
      <alignment horizontal="distributed" vertical="center" indent="3"/>
    </xf>
    <xf numFmtId="0" fontId="3" fillId="0" borderId="30" xfId="4" applyFont="1" applyBorder="1" applyAlignment="1" applyProtection="1">
      <alignment horizontal="distributed" vertical="center" indent="3"/>
    </xf>
    <xf numFmtId="0" fontId="3" fillId="0" borderId="12" xfId="4" applyFont="1" applyBorder="1" applyAlignment="1" applyProtection="1">
      <alignment horizontal="distributed" vertical="center" indent="3"/>
    </xf>
    <xf numFmtId="49" fontId="3" fillId="0" borderId="9" xfId="4" applyNumberFormat="1" applyFont="1" applyFill="1" applyBorder="1" applyAlignment="1" applyProtection="1">
      <alignment horizontal="center" vertical="center"/>
    </xf>
    <xf numFmtId="49" fontId="3" fillId="0" borderId="0" xfId="4" applyNumberFormat="1" applyFont="1" applyFill="1" applyBorder="1" applyAlignment="1" applyProtection="1">
      <alignment horizontal="center" vertical="center"/>
    </xf>
    <xf numFmtId="49" fontId="3" fillId="0" borderId="8" xfId="4" applyNumberFormat="1" applyFont="1" applyFill="1" applyBorder="1" applyAlignment="1" applyProtection="1">
      <alignment horizontal="center" vertical="center"/>
    </xf>
    <xf numFmtId="0" fontId="3" fillId="0" borderId="0" xfId="4" applyFont="1" applyAlignment="1" applyProtection="1">
      <alignment vertical="center" wrapText="1"/>
    </xf>
    <xf numFmtId="0" fontId="3" fillId="0" borderId="5" xfId="4" applyFont="1" applyBorder="1" applyAlignment="1" applyProtection="1">
      <alignment horizontal="center" vertical="center" justifyLastLine="1"/>
    </xf>
    <xf numFmtId="0" fontId="3" fillId="0" borderId="6" xfId="4" applyFont="1" applyBorder="1" applyAlignment="1" applyProtection="1">
      <alignment horizontal="center" vertical="center" justifyLastLine="1"/>
    </xf>
    <xf numFmtId="0" fontId="3" fillId="0" borderId="7" xfId="4" applyFont="1" applyBorder="1" applyAlignment="1" applyProtection="1">
      <alignment horizontal="center" vertical="center" justifyLastLine="1"/>
    </xf>
    <xf numFmtId="0" fontId="3" fillId="0" borderId="9" xfId="4" applyFont="1" applyBorder="1" applyAlignment="1" applyProtection="1">
      <alignment horizontal="center" vertical="center" justifyLastLine="1"/>
    </xf>
    <xf numFmtId="0" fontId="3" fillId="0" borderId="0" xfId="4" applyFont="1" applyBorder="1" applyAlignment="1" applyProtection="1">
      <alignment horizontal="center" vertical="center" justifyLastLine="1"/>
    </xf>
    <xf numFmtId="0" fontId="3" fillId="0" borderId="8" xfId="4" applyFont="1" applyBorder="1" applyAlignment="1" applyProtection="1">
      <alignment horizontal="center" vertical="center" justifyLastLine="1"/>
    </xf>
    <xf numFmtId="0" fontId="3" fillId="0" borderId="1" xfId="4" applyFont="1" applyBorder="1" applyAlignment="1" applyProtection="1">
      <alignment horizontal="center" vertical="center" justifyLastLine="1"/>
    </xf>
    <xf numFmtId="0" fontId="3" fillId="0" borderId="2" xfId="4" applyFont="1" applyBorder="1" applyAlignment="1" applyProtection="1">
      <alignment horizontal="center" vertical="center" justifyLastLine="1"/>
    </xf>
    <xf numFmtId="0" fontId="3" fillId="0" borderId="3" xfId="4" applyFont="1" applyBorder="1" applyAlignment="1" applyProtection="1">
      <alignment horizontal="center" vertical="center" justifyLastLine="1"/>
    </xf>
    <xf numFmtId="38" fontId="9" fillId="5" borderId="9" xfId="2" applyFont="1" applyFill="1" applyBorder="1" applyAlignment="1" applyProtection="1">
      <alignment horizontal="right" vertical="center"/>
      <protection locked="0"/>
    </xf>
    <xf numFmtId="38" fontId="9" fillId="5" borderId="0" xfId="2" applyFont="1" applyFill="1" applyBorder="1" applyAlignment="1" applyProtection="1">
      <alignment horizontal="right" vertical="center"/>
      <protection locked="0"/>
    </xf>
    <xf numFmtId="38" fontId="9" fillId="5" borderId="8" xfId="2" applyFont="1" applyFill="1" applyBorder="1" applyAlignment="1" applyProtection="1">
      <alignment horizontal="right" vertical="center"/>
      <protection locked="0"/>
    </xf>
    <xf numFmtId="38" fontId="9" fillId="5" borderId="1" xfId="2" applyFont="1" applyFill="1" applyBorder="1" applyAlignment="1" applyProtection="1">
      <alignment horizontal="right" vertical="center"/>
      <protection locked="0"/>
    </xf>
    <xf numFmtId="38" fontId="9" fillId="5" borderId="2" xfId="2" applyFont="1" applyFill="1" applyBorder="1" applyAlignment="1" applyProtection="1">
      <alignment horizontal="right" vertical="center"/>
      <protection locked="0"/>
    </xf>
    <xf numFmtId="38" fontId="9" fillId="5" borderId="3" xfId="2" applyFont="1" applyFill="1" applyBorder="1" applyAlignment="1" applyProtection="1">
      <alignment horizontal="right" vertical="center"/>
      <protection locked="0"/>
    </xf>
    <xf numFmtId="0" fontId="3" fillId="0" borderId="6" xfId="4" applyFont="1" applyBorder="1" applyAlignment="1" applyProtection="1">
      <alignment horizontal="distributed" wrapText="1"/>
    </xf>
    <xf numFmtId="0" fontId="3" fillId="0" borderId="0" xfId="4" applyFont="1" applyBorder="1" applyAlignment="1" applyProtection="1">
      <alignment horizontal="distributed" vertical="center" wrapText="1"/>
    </xf>
    <xf numFmtId="178" fontId="8" fillId="5" borderId="2" xfId="2" applyNumberFormat="1" applyFont="1" applyFill="1" applyBorder="1" applyAlignment="1" applyProtection="1">
      <alignment horizontal="right" vertical="center"/>
      <protection locked="0"/>
    </xf>
    <xf numFmtId="38" fontId="9" fillId="0" borderId="9" xfId="2" applyFont="1" applyFill="1" applyBorder="1" applyAlignment="1" applyProtection="1">
      <alignment horizontal="right" vertical="center"/>
    </xf>
    <xf numFmtId="38" fontId="9" fillId="0" borderId="0" xfId="2" applyFont="1" applyFill="1" applyBorder="1" applyAlignment="1" applyProtection="1">
      <alignment horizontal="right" vertical="center"/>
    </xf>
    <xf numFmtId="38" fontId="9" fillId="0" borderId="8" xfId="2" applyFont="1" applyFill="1" applyBorder="1" applyAlignment="1" applyProtection="1">
      <alignment horizontal="right" vertical="center"/>
    </xf>
    <xf numFmtId="38" fontId="9" fillId="0" borderId="1" xfId="2" applyFont="1" applyFill="1" applyBorder="1" applyAlignment="1" applyProtection="1">
      <alignment horizontal="right" vertical="center"/>
    </xf>
    <xf numFmtId="38" fontId="9" fillId="0" borderId="2" xfId="2" applyFont="1" applyFill="1" applyBorder="1" applyAlignment="1" applyProtection="1">
      <alignment horizontal="right" vertical="center"/>
    </xf>
    <xf numFmtId="38" fontId="9" fillId="0" borderId="3" xfId="2" applyFont="1" applyFill="1" applyBorder="1" applyAlignment="1" applyProtection="1">
      <alignment horizontal="right" vertical="center"/>
    </xf>
    <xf numFmtId="38" fontId="39" fillId="2" borderId="2" xfId="2" applyFont="1" applyFill="1" applyBorder="1" applyAlignment="1" applyProtection="1">
      <alignment horizontal="center" vertical="center" shrinkToFit="1"/>
    </xf>
    <xf numFmtId="0" fontId="14" fillId="2" borderId="5" xfId="5" applyFont="1" applyFill="1" applyBorder="1" applyAlignment="1" applyProtection="1">
      <alignment horizontal="left" vertical="center" wrapText="1"/>
    </xf>
    <xf numFmtId="0" fontId="14" fillId="2" borderId="6" xfId="5" applyFont="1" applyFill="1" applyBorder="1" applyAlignment="1" applyProtection="1">
      <alignment horizontal="left" vertical="center" wrapText="1"/>
    </xf>
    <xf numFmtId="0" fontId="14" fillId="2" borderId="7" xfId="5" applyFont="1" applyFill="1" applyBorder="1" applyAlignment="1" applyProtection="1">
      <alignment horizontal="left" vertical="center" wrapText="1"/>
    </xf>
    <xf numFmtId="0" fontId="14" fillId="2" borderId="9" xfId="5" applyFont="1" applyFill="1" applyBorder="1" applyAlignment="1" applyProtection="1">
      <alignment horizontal="left" vertical="center" wrapText="1"/>
    </xf>
    <xf numFmtId="0" fontId="14" fillId="2" borderId="0" xfId="5" applyFont="1" applyFill="1" applyBorder="1" applyAlignment="1" applyProtection="1">
      <alignment horizontal="left" vertical="center" wrapText="1"/>
    </xf>
    <xf numFmtId="0" fontId="14" fillId="2" borderId="8" xfId="5" applyFont="1" applyFill="1" applyBorder="1" applyAlignment="1" applyProtection="1">
      <alignment horizontal="left" vertical="center" wrapText="1"/>
    </xf>
    <xf numFmtId="0" fontId="14" fillId="2" borderId="1" xfId="5" applyFont="1" applyFill="1" applyBorder="1" applyAlignment="1" applyProtection="1">
      <alignment horizontal="left" vertical="center" wrapText="1"/>
    </xf>
    <xf numFmtId="0" fontId="14" fillId="2" borderId="2" xfId="5" applyFont="1" applyFill="1" applyBorder="1" applyAlignment="1" applyProtection="1">
      <alignment horizontal="left" vertical="center" wrapText="1"/>
    </xf>
    <xf numFmtId="0" fontId="14" fillId="2" borderId="3" xfId="5" applyFont="1" applyFill="1" applyBorder="1" applyAlignment="1" applyProtection="1">
      <alignment horizontal="left" vertical="center" wrapText="1"/>
    </xf>
    <xf numFmtId="0" fontId="12" fillId="2" borderId="0" xfId="5" applyFont="1" applyFill="1" applyBorder="1" applyAlignment="1" applyProtection="1">
      <alignment horizontal="right" vertical="center" shrinkToFit="1"/>
    </xf>
    <xf numFmtId="0" fontId="1" fillId="2" borderId="6" xfId="5" applyFont="1" applyFill="1" applyBorder="1" applyAlignment="1" applyProtection="1">
      <alignment horizontal="center" vertical="center"/>
    </xf>
    <xf numFmtId="0" fontId="1" fillId="2" borderId="2" xfId="5" applyFont="1" applyFill="1" applyBorder="1" applyAlignment="1" applyProtection="1">
      <alignment horizontal="center" vertical="center"/>
    </xf>
    <xf numFmtId="0" fontId="11" fillId="3" borderId="6" xfId="5" applyFont="1" applyFill="1" applyBorder="1" applyAlignment="1" applyProtection="1">
      <alignment horizontal="right" vertical="center"/>
      <protection locked="0"/>
    </xf>
    <xf numFmtId="0" fontId="11" fillId="3" borderId="2" xfId="5" applyFont="1" applyFill="1" applyBorder="1" applyAlignment="1" applyProtection="1">
      <alignment horizontal="right" vertical="center"/>
      <protection locked="0"/>
    </xf>
    <xf numFmtId="179" fontId="14" fillId="3" borderId="9" xfId="2" applyNumberFormat="1" applyFont="1" applyFill="1" applyBorder="1" applyAlignment="1" applyProtection="1">
      <alignment horizontal="right" vertical="center"/>
      <protection locked="0"/>
    </xf>
    <xf numFmtId="179" fontId="11" fillId="3" borderId="0" xfId="2" applyNumberFormat="1" applyFont="1" applyFill="1" applyBorder="1" applyAlignment="1" applyProtection="1">
      <alignment horizontal="right" vertical="center"/>
      <protection locked="0"/>
    </xf>
    <xf numFmtId="179" fontId="11" fillId="3" borderId="8" xfId="2" applyNumberFormat="1" applyFont="1" applyFill="1" applyBorder="1" applyAlignment="1" applyProtection="1">
      <alignment horizontal="right" vertical="center"/>
      <protection locked="0"/>
    </xf>
    <xf numFmtId="0" fontId="1" fillId="2" borderId="2" xfId="5" applyFont="1" applyFill="1" applyBorder="1" applyAlignment="1" applyProtection="1">
      <alignment horizontal="left" vertical="center"/>
    </xf>
    <xf numFmtId="49" fontId="14" fillId="3" borderId="9" xfId="5" applyNumberFormat="1" applyFont="1" applyFill="1" applyBorder="1" applyAlignment="1" applyProtection="1">
      <alignment vertical="center" shrinkToFit="1"/>
      <protection locked="0"/>
    </xf>
    <xf numFmtId="49" fontId="14" fillId="3" borderId="0" xfId="5" applyNumberFormat="1" applyFont="1" applyFill="1" applyBorder="1" applyAlignment="1" applyProtection="1">
      <alignment vertical="center" shrinkToFit="1"/>
      <protection locked="0"/>
    </xf>
    <xf numFmtId="49" fontId="14" fillId="3" borderId="8" xfId="5" applyNumberFormat="1" applyFont="1" applyFill="1" applyBorder="1" applyAlignment="1" applyProtection="1">
      <alignment vertical="center" shrinkToFit="1"/>
      <protection locked="0"/>
    </xf>
    <xf numFmtId="0" fontId="14" fillId="3" borderId="1" xfId="5" applyFont="1" applyFill="1" applyBorder="1" applyAlignment="1" applyProtection="1">
      <alignment horizontal="center" vertical="center" shrinkToFit="1"/>
      <protection locked="0"/>
    </xf>
    <xf numFmtId="0" fontId="1" fillId="3" borderId="2" xfId="5" applyFont="1" applyFill="1" applyBorder="1" applyAlignment="1" applyProtection="1">
      <alignment horizontal="center" vertical="center" shrinkToFit="1"/>
      <protection locked="0"/>
    </xf>
    <xf numFmtId="0" fontId="1" fillId="3" borderId="3" xfId="5" applyFont="1" applyFill="1" applyBorder="1" applyAlignment="1" applyProtection="1">
      <alignment horizontal="center" vertical="center" shrinkToFit="1"/>
      <protection locked="0"/>
    </xf>
    <xf numFmtId="0" fontId="14" fillId="3" borderId="9" xfId="5" applyFont="1" applyFill="1" applyBorder="1" applyAlignment="1" applyProtection="1">
      <alignment horizontal="center" vertical="center" shrinkToFit="1"/>
      <protection locked="0"/>
    </xf>
    <xf numFmtId="0" fontId="1" fillId="3" borderId="0" xfId="5" applyFont="1" applyFill="1" applyBorder="1" applyAlignment="1" applyProtection="1">
      <alignment horizontal="center" vertical="center" shrinkToFit="1"/>
      <protection locked="0"/>
    </xf>
    <xf numFmtId="0" fontId="1" fillId="3" borderId="8" xfId="5" applyFont="1" applyFill="1" applyBorder="1" applyAlignment="1" applyProtection="1">
      <alignment horizontal="center" vertical="center" shrinkToFit="1"/>
      <protection locked="0"/>
    </xf>
    <xf numFmtId="0" fontId="1" fillId="2" borderId="5" xfId="5" applyFont="1" applyFill="1" applyBorder="1" applyAlignment="1" applyProtection="1">
      <alignment horizontal="center" vertical="center"/>
    </xf>
    <xf numFmtId="0" fontId="1" fillId="2" borderId="7" xfId="5" applyFont="1" applyFill="1" applyBorder="1" applyAlignment="1" applyProtection="1">
      <alignment horizontal="center" vertical="center"/>
    </xf>
    <xf numFmtId="0" fontId="1" fillId="2" borderId="1" xfId="5" applyFont="1" applyFill="1" applyBorder="1" applyAlignment="1" applyProtection="1">
      <alignment horizontal="center" vertical="center"/>
    </xf>
    <xf numFmtId="0" fontId="1" fillId="2" borderId="3" xfId="5" applyFont="1" applyFill="1" applyBorder="1" applyAlignment="1" applyProtection="1">
      <alignment horizontal="center" vertical="center"/>
    </xf>
    <xf numFmtId="0" fontId="14" fillId="3" borderId="5" xfId="5" applyFont="1" applyFill="1" applyBorder="1" applyAlignment="1" applyProtection="1">
      <alignment horizontal="left" vertical="center" shrinkToFit="1"/>
      <protection locked="0"/>
    </xf>
    <xf numFmtId="0" fontId="13" fillId="3" borderId="6" xfId="5" applyFont="1" applyFill="1" applyBorder="1" applyAlignment="1" applyProtection="1">
      <alignment horizontal="left" vertical="center" shrinkToFit="1"/>
      <protection locked="0"/>
    </xf>
    <xf numFmtId="0" fontId="13" fillId="3" borderId="7" xfId="5" applyFont="1" applyFill="1" applyBorder="1" applyAlignment="1" applyProtection="1">
      <alignment horizontal="left" vertical="center" shrinkToFit="1"/>
      <protection locked="0"/>
    </xf>
    <xf numFmtId="0" fontId="1" fillId="3" borderId="9" xfId="5" applyFont="1" applyFill="1" applyBorder="1" applyAlignment="1" applyProtection="1">
      <alignment horizontal="center" vertical="center"/>
      <protection locked="0"/>
    </xf>
    <xf numFmtId="0" fontId="1" fillId="3" borderId="0" xfId="5" applyFont="1" applyFill="1" applyBorder="1" applyAlignment="1" applyProtection="1">
      <alignment horizontal="center" vertical="center"/>
      <protection locked="0"/>
    </xf>
    <xf numFmtId="0" fontId="1" fillId="3" borderId="8" xfId="5" applyFont="1" applyFill="1" applyBorder="1" applyAlignment="1" applyProtection="1">
      <alignment horizontal="center" vertical="center"/>
      <protection locked="0"/>
    </xf>
    <xf numFmtId="0" fontId="1" fillId="3" borderId="1" xfId="5" applyFont="1" applyFill="1" applyBorder="1" applyAlignment="1" applyProtection="1">
      <alignment horizontal="center" vertical="center"/>
      <protection locked="0"/>
    </xf>
    <xf numFmtId="0" fontId="1" fillId="3" borderId="2" xfId="5" applyFont="1" applyFill="1" applyBorder="1" applyAlignment="1" applyProtection="1">
      <alignment horizontal="center" vertical="center"/>
      <protection locked="0"/>
    </xf>
    <xf numFmtId="0" fontId="1" fillId="3" borderId="3" xfId="5" applyFont="1" applyFill="1" applyBorder="1" applyAlignment="1" applyProtection="1">
      <alignment horizontal="center" vertical="center"/>
      <protection locked="0"/>
    </xf>
    <xf numFmtId="0" fontId="1" fillId="2" borderId="9" xfId="5" applyFont="1" applyFill="1" applyBorder="1" applyAlignment="1" applyProtection="1">
      <alignment horizontal="center" vertical="center"/>
    </xf>
    <xf numFmtId="0" fontId="1" fillId="2" borderId="0" xfId="5" applyFont="1" applyFill="1" applyBorder="1" applyAlignment="1" applyProtection="1">
      <alignment horizontal="center" vertical="center"/>
    </xf>
    <xf numFmtId="0" fontId="1" fillId="2" borderId="0" xfId="5" applyFont="1" applyFill="1" applyBorder="1" applyAlignment="1" applyProtection="1">
      <alignment horizontal="left" vertical="center"/>
    </xf>
    <xf numFmtId="0" fontId="15" fillId="2" borderId="5" xfId="5" applyFont="1" applyFill="1" applyBorder="1" applyAlignment="1" applyProtection="1">
      <alignment horizontal="left" vertical="center"/>
    </xf>
    <xf numFmtId="0" fontId="1" fillId="2" borderId="6" xfId="5" applyFont="1" applyFill="1" applyBorder="1" applyAlignment="1" applyProtection="1">
      <alignment horizontal="left" vertical="center"/>
    </xf>
    <xf numFmtId="0" fontId="1" fillId="2" borderId="7" xfId="5" applyFont="1" applyFill="1" applyBorder="1" applyAlignment="1" applyProtection="1">
      <alignment horizontal="left" vertical="center"/>
    </xf>
    <xf numFmtId="38" fontId="11" fillId="3" borderId="0" xfId="2" applyFont="1" applyFill="1" applyBorder="1" applyAlignment="1" applyProtection="1">
      <alignment horizontal="right" vertical="center"/>
      <protection locked="0"/>
    </xf>
    <xf numFmtId="38" fontId="11" fillId="3" borderId="2" xfId="2" applyFont="1" applyFill="1" applyBorder="1" applyAlignment="1" applyProtection="1">
      <alignment horizontal="right" vertical="center"/>
      <protection locked="0"/>
    </xf>
    <xf numFmtId="0" fontId="1" fillId="2" borderId="10" xfId="5" applyFont="1" applyFill="1" applyBorder="1" applyAlignment="1" applyProtection="1">
      <alignment horizontal="center" vertical="center"/>
    </xf>
    <xf numFmtId="0" fontId="1" fillId="2" borderId="10" xfId="5" applyFont="1" applyFill="1" applyBorder="1" applyAlignment="1" applyProtection="1">
      <alignment horizontal="center" vertical="center" wrapText="1"/>
    </xf>
    <xf numFmtId="0" fontId="14" fillId="2" borderId="5" xfId="5" applyFont="1" applyFill="1" applyBorder="1" applyAlignment="1" applyProtection="1">
      <alignment horizontal="center" vertical="center"/>
    </xf>
    <xf numFmtId="0" fontId="14" fillId="2" borderId="9" xfId="5" applyFont="1" applyFill="1" applyBorder="1" applyAlignment="1" applyProtection="1">
      <alignment horizontal="center" vertical="center"/>
    </xf>
    <xf numFmtId="0" fontId="14" fillId="2" borderId="1" xfId="5" applyFont="1" applyFill="1" applyBorder="1" applyAlignment="1" applyProtection="1">
      <alignment horizontal="center" vertical="center"/>
    </xf>
    <xf numFmtId="0" fontId="1" fillId="2" borderId="11" xfId="5" applyFont="1" applyFill="1" applyBorder="1" applyAlignment="1" applyProtection="1">
      <alignment horizontal="center" vertical="center"/>
    </xf>
    <xf numFmtId="0" fontId="1" fillId="3" borderId="5" xfId="5" applyFont="1" applyFill="1" applyBorder="1" applyAlignment="1" applyProtection="1">
      <alignment horizontal="center" vertical="center"/>
      <protection locked="0"/>
    </xf>
    <xf numFmtId="0" fontId="1" fillId="3" borderId="6" xfId="5" applyFont="1" applyFill="1" applyBorder="1" applyAlignment="1" applyProtection="1">
      <alignment horizontal="center" vertical="center"/>
      <protection locked="0"/>
    </xf>
    <xf numFmtId="0" fontId="1" fillId="3" borderId="7" xfId="5" applyFont="1" applyFill="1" applyBorder="1" applyAlignment="1" applyProtection="1">
      <alignment horizontal="center" vertical="center"/>
      <protection locked="0"/>
    </xf>
    <xf numFmtId="0" fontId="1" fillId="2" borderId="10" xfId="5" applyFont="1" applyFill="1" applyBorder="1" applyAlignment="1" applyProtection="1">
      <alignment horizontal="distributed" vertical="center" indent="1"/>
    </xf>
    <xf numFmtId="0" fontId="1" fillId="2" borderId="31" xfId="5" applyFont="1" applyFill="1" applyBorder="1" applyAlignment="1" applyProtection="1">
      <alignment horizontal="distributed" vertical="center" indent="1"/>
    </xf>
    <xf numFmtId="0" fontId="10" fillId="2" borderId="11" xfId="5" applyFont="1" applyFill="1" applyBorder="1" applyAlignment="1" applyProtection="1">
      <alignment horizontal="distributed" vertical="center"/>
    </xf>
    <xf numFmtId="0" fontId="10" fillId="2" borderId="30" xfId="5" applyFont="1" applyFill="1" applyBorder="1" applyAlignment="1" applyProtection="1">
      <alignment horizontal="distributed" vertical="center"/>
    </xf>
    <xf numFmtId="0" fontId="10" fillId="2" borderId="12" xfId="5" applyFont="1" applyFill="1" applyBorder="1" applyAlignment="1" applyProtection="1">
      <alignment horizontal="distributed" vertical="center"/>
    </xf>
    <xf numFmtId="179" fontId="11" fillId="2" borderId="5" xfId="5" applyNumberFormat="1" applyFont="1" applyFill="1" applyBorder="1" applyAlignment="1" applyProtection="1">
      <alignment horizontal="right" vertical="center" shrinkToFit="1"/>
    </xf>
    <xf numFmtId="179" fontId="11" fillId="2" borderId="6" xfId="5" applyNumberFormat="1" applyFont="1" applyFill="1" applyBorder="1" applyAlignment="1" applyProtection="1">
      <alignment horizontal="right" vertical="center" shrinkToFit="1"/>
    </xf>
    <xf numFmtId="179" fontId="11" fillId="2" borderId="7" xfId="5" applyNumberFormat="1" applyFont="1" applyFill="1" applyBorder="1" applyAlignment="1" applyProtection="1">
      <alignment horizontal="right" vertical="center" shrinkToFit="1"/>
    </xf>
    <xf numFmtId="179" fontId="11" fillId="2" borderId="1" xfId="5" applyNumberFormat="1" applyFont="1" applyFill="1" applyBorder="1" applyAlignment="1" applyProtection="1">
      <alignment horizontal="right" vertical="center" shrinkToFit="1"/>
    </xf>
    <xf numFmtId="179" fontId="11" fillId="2" borderId="2" xfId="5" applyNumberFormat="1" applyFont="1" applyFill="1" applyBorder="1" applyAlignment="1" applyProtection="1">
      <alignment horizontal="right" vertical="center" shrinkToFit="1"/>
    </xf>
    <xf numFmtId="179" fontId="11" fillId="2" borderId="3" xfId="5" applyNumberFormat="1" applyFont="1" applyFill="1" applyBorder="1" applyAlignment="1" applyProtection="1">
      <alignment horizontal="right" vertical="center" shrinkToFit="1"/>
    </xf>
    <xf numFmtId="179" fontId="11" fillId="0" borderId="11" xfId="5" applyNumberFormat="1" applyFont="1" applyFill="1" applyBorder="1" applyAlignment="1" applyProtection="1">
      <alignment horizontal="right" vertical="center" shrinkToFit="1"/>
    </xf>
    <xf numFmtId="179" fontId="11" fillId="0" borderId="30" xfId="5" applyNumberFormat="1" applyFont="1" applyFill="1" applyBorder="1" applyAlignment="1" applyProtection="1">
      <alignment horizontal="right" vertical="center" shrinkToFit="1"/>
    </xf>
    <xf numFmtId="179" fontId="11" fillId="0" borderId="12" xfId="5" applyNumberFormat="1" applyFont="1" applyFill="1" applyBorder="1" applyAlignment="1" applyProtection="1">
      <alignment horizontal="right" vertical="center" shrinkToFit="1"/>
    </xf>
    <xf numFmtId="179" fontId="11" fillId="3" borderId="5" xfId="5" applyNumberFormat="1" applyFont="1" applyFill="1" applyBorder="1" applyAlignment="1" applyProtection="1">
      <alignment horizontal="right" vertical="center" shrinkToFit="1"/>
      <protection locked="0"/>
    </xf>
    <xf numFmtId="179" fontId="11" fillId="3" borderId="6" xfId="5" applyNumberFormat="1" applyFont="1" applyFill="1" applyBorder="1" applyAlignment="1" applyProtection="1">
      <alignment horizontal="right" vertical="center" shrinkToFit="1"/>
      <protection locked="0"/>
    </xf>
    <xf numFmtId="179" fontId="11" fillId="3" borderId="7" xfId="5" applyNumberFormat="1" applyFont="1" applyFill="1" applyBorder="1" applyAlignment="1" applyProtection="1">
      <alignment horizontal="right" vertical="center" shrinkToFit="1"/>
      <protection locked="0"/>
    </xf>
    <xf numFmtId="179" fontId="11" fillId="3" borderId="1" xfId="5" applyNumberFormat="1" applyFont="1" applyFill="1" applyBorder="1" applyAlignment="1" applyProtection="1">
      <alignment horizontal="right" vertical="center" shrinkToFit="1"/>
      <protection locked="0"/>
    </xf>
    <xf numFmtId="179" fontId="11" fillId="3" borderId="2" xfId="5" applyNumberFormat="1" applyFont="1" applyFill="1" applyBorder="1" applyAlignment="1" applyProtection="1">
      <alignment horizontal="right" vertical="center" shrinkToFit="1"/>
      <protection locked="0"/>
    </xf>
    <xf numFmtId="179" fontId="11" fillId="3" borderId="3" xfId="5" applyNumberFormat="1" applyFont="1" applyFill="1" applyBorder="1" applyAlignment="1" applyProtection="1">
      <alignment horizontal="right" vertical="center" shrinkToFit="1"/>
      <protection locked="0"/>
    </xf>
    <xf numFmtId="179" fontId="11" fillId="2" borderId="5" xfId="2" applyNumberFormat="1" applyFont="1" applyFill="1" applyBorder="1" applyAlignment="1" applyProtection="1">
      <alignment horizontal="right" vertical="center" shrinkToFit="1"/>
    </xf>
    <xf numFmtId="179" fontId="11" fillId="2" borderId="6" xfId="2" applyNumberFormat="1" applyFont="1" applyFill="1" applyBorder="1" applyAlignment="1" applyProtection="1">
      <alignment horizontal="right" vertical="center" shrinkToFit="1"/>
    </xf>
    <xf numFmtId="179" fontId="11" fillId="2" borderId="7" xfId="2" applyNumberFormat="1" applyFont="1" applyFill="1" applyBorder="1" applyAlignment="1" applyProtection="1">
      <alignment horizontal="right" vertical="center" shrinkToFit="1"/>
    </xf>
    <xf numFmtId="179" fontId="11" fillId="2" borderId="1" xfId="2" applyNumberFormat="1" applyFont="1" applyFill="1" applyBorder="1" applyAlignment="1" applyProtection="1">
      <alignment horizontal="right" vertical="center" shrinkToFit="1"/>
    </xf>
    <xf numFmtId="179" fontId="11" fillId="2" borderId="2" xfId="2" applyNumberFormat="1" applyFont="1" applyFill="1" applyBorder="1" applyAlignment="1" applyProtection="1">
      <alignment horizontal="right" vertical="center" shrinkToFit="1"/>
    </xf>
    <xf numFmtId="179" fontId="11" fillId="2" borderId="3" xfId="2" applyNumberFormat="1" applyFont="1" applyFill="1" applyBorder="1" applyAlignment="1" applyProtection="1">
      <alignment horizontal="right" vertical="center" shrinkToFit="1"/>
    </xf>
    <xf numFmtId="0" fontId="14" fillId="3" borderId="5" xfId="5" applyFont="1" applyFill="1" applyBorder="1" applyAlignment="1" applyProtection="1">
      <alignment horizontal="center" vertical="center" shrinkToFit="1"/>
      <protection locked="0"/>
    </xf>
    <xf numFmtId="0" fontId="1" fillId="3" borderId="6" xfId="5" applyFont="1" applyFill="1" applyBorder="1" applyAlignment="1" applyProtection="1">
      <alignment horizontal="center" vertical="center" shrinkToFit="1"/>
      <protection locked="0"/>
    </xf>
    <xf numFmtId="0" fontId="1" fillId="3" borderId="7" xfId="5" applyFont="1" applyFill="1" applyBorder="1" applyAlignment="1" applyProtection="1">
      <alignment horizontal="center" vertical="center" shrinkToFit="1"/>
      <protection locked="0"/>
    </xf>
    <xf numFmtId="0" fontId="1" fillId="2" borderId="0" xfId="5" applyFont="1" applyFill="1" applyAlignment="1" applyProtection="1">
      <alignment horizontal="center" vertical="center"/>
    </xf>
    <xf numFmtId="0" fontId="1" fillId="2" borderId="0" xfId="5" applyFont="1" applyFill="1" applyAlignment="1" applyProtection="1">
      <alignment horizontal="left" vertical="center"/>
    </xf>
    <xf numFmtId="0" fontId="0" fillId="2" borderId="0" xfId="5" applyFont="1" applyFill="1" applyAlignment="1" applyProtection="1">
      <alignment horizontal="center" vertical="center"/>
    </xf>
    <xf numFmtId="0" fontId="11" fillId="3" borderId="0" xfId="5" applyFont="1" applyFill="1" applyAlignment="1" applyProtection="1">
      <alignment horizontal="left" vertical="center" shrinkToFit="1"/>
      <protection locked="0"/>
    </xf>
    <xf numFmtId="181" fontId="11" fillId="2" borderId="0" xfId="1" applyNumberFormat="1" applyFont="1" applyFill="1" applyBorder="1" applyAlignment="1" applyProtection="1">
      <alignment horizontal="left" vertical="center" shrinkToFit="1"/>
    </xf>
    <xf numFmtId="0" fontId="36" fillId="3" borderId="5" xfId="5" applyFont="1" applyFill="1" applyBorder="1" applyAlignment="1" applyProtection="1">
      <alignment horizontal="left" vertical="top" shrinkToFit="1"/>
      <protection locked="0"/>
    </xf>
    <xf numFmtId="0" fontId="36" fillId="3" borderId="6" xfId="5" applyFont="1" applyFill="1" applyBorder="1" applyAlignment="1" applyProtection="1">
      <alignment horizontal="left" vertical="top" shrinkToFit="1"/>
      <protection locked="0"/>
    </xf>
    <xf numFmtId="0" fontId="36" fillId="3" borderId="7" xfId="5" applyFont="1" applyFill="1" applyBorder="1" applyAlignment="1" applyProtection="1">
      <alignment horizontal="left" vertical="top" shrinkToFit="1"/>
      <protection locked="0"/>
    </xf>
    <xf numFmtId="0" fontId="36" fillId="3" borderId="1" xfId="5" applyFont="1" applyFill="1" applyBorder="1" applyAlignment="1" applyProtection="1">
      <alignment horizontal="left" vertical="top" shrinkToFit="1"/>
      <protection locked="0"/>
    </xf>
    <xf numFmtId="0" fontId="36" fillId="3" borderId="2" xfId="5" applyFont="1" applyFill="1" applyBorder="1" applyAlignment="1" applyProtection="1">
      <alignment horizontal="left" vertical="top" shrinkToFit="1"/>
      <protection locked="0"/>
    </xf>
    <xf numFmtId="0" fontId="36" fillId="3" borderId="3" xfId="5" applyFont="1" applyFill="1" applyBorder="1" applyAlignment="1" applyProtection="1">
      <alignment horizontal="left" vertical="top" shrinkToFit="1"/>
      <protection locked="0"/>
    </xf>
    <xf numFmtId="179" fontId="11" fillId="2" borderId="5" xfId="2" applyNumberFormat="1" applyFont="1" applyFill="1" applyBorder="1" applyAlignment="1" applyProtection="1">
      <alignment horizontal="right" vertical="center"/>
    </xf>
    <xf numFmtId="179" fontId="11" fillId="2" borderId="6" xfId="2" applyNumberFormat="1" applyFont="1" applyFill="1" applyBorder="1" applyAlignment="1" applyProtection="1">
      <alignment horizontal="right" vertical="center"/>
    </xf>
    <xf numFmtId="179" fontId="11" fillId="2" borderId="7" xfId="2" applyNumberFormat="1" applyFont="1" applyFill="1" applyBorder="1" applyAlignment="1" applyProtection="1">
      <alignment horizontal="right" vertical="center"/>
    </xf>
    <xf numFmtId="179" fontId="11" fillId="2" borderId="1" xfId="2" applyNumberFormat="1" applyFont="1" applyFill="1" applyBorder="1" applyAlignment="1" applyProtection="1">
      <alignment horizontal="right" vertical="center"/>
    </xf>
    <xf numFmtId="179" fontId="11" fillId="2" borderId="2" xfId="2" applyNumberFormat="1" applyFont="1" applyFill="1" applyBorder="1" applyAlignment="1" applyProtection="1">
      <alignment horizontal="right" vertical="center"/>
    </xf>
    <xf numFmtId="179" fontId="11" fillId="2" borderId="3" xfId="2" applyNumberFormat="1" applyFont="1" applyFill="1" applyBorder="1" applyAlignment="1" applyProtection="1">
      <alignment horizontal="right" vertical="center"/>
    </xf>
    <xf numFmtId="38" fontId="11" fillId="2" borderId="32" xfId="2" applyFont="1" applyFill="1" applyBorder="1" applyAlignment="1" applyProtection="1">
      <alignment horizontal="center" vertical="center"/>
    </xf>
    <xf numFmtId="38" fontId="11" fillId="2" borderId="33" xfId="2" applyFont="1" applyFill="1" applyBorder="1" applyAlignment="1" applyProtection="1">
      <alignment horizontal="center" vertical="center"/>
    </xf>
    <xf numFmtId="38" fontId="11" fillId="2" borderId="34" xfId="2" applyFont="1" applyFill="1" applyBorder="1" applyAlignment="1" applyProtection="1">
      <alignment horizontal="center" vertical="center"/>
    </xf>
    <xf numFmtId="38" fontId="11" fillId="2" borderId="35" xfId="2" applyFont="1" applyFill="1" applyBorder="1" applyAlignment="1" applyProtection="1">
      <alignment horizontal="center" vertical="center"/>
    </xf>
    <xf numFmtId="38" fontId="11" fillId="2" borderId="36" xfId="2" applyFont="1" applyFill="1" applyBorder="1" applyAlignment="1" applyProtection="1">
      <alignment horizontal="center" vertical="center"/>
    </xf>
    <xf numFmtId="38" fontId="11" fillId="2" borderId="37" xfId="2" applyFont="1" applyFill="1" applyBorder="1" applyAlignment="1" applyProtection="1">
      <alignment horizontal="center" vertical="center"/>
    </xf>
    <xf numFmtId="0" fontId="0" fillId="2" borderId="10" xfId="5" applyFont="1" applyFill="1" applyBorder="1" applyAlignment="1" applyProtection="1">
      <alignment horizontal="center" vertical="center"/>
    </xf>
    <xf numFmtId="38" fontId="10" fillId="2" borderId="2" xfId="2" applyFont="1" applyFill="1" applyBorder="1" applyAlignment="1" applyProtection="1">
      <alignment horizontal="center" vertical="center" shrinkToFit="1"/>
    </xf>
    <xf numFmtId="0" fontId="12" fillId="2" borderId="41" xfId="5" applyFont="1" applyFill="1" applyBorder="1" applyAlignment="1" applyProtection="1">
      <alignment horizontal="center" vertical="center"/>
    </xf>
    <xf numFmtId="0" fontId="12" fillId="2" borderId="42" xfId="5" applyFont="1" applyFill="1" applyBorder="1" applyAlignment="1" applyProtection="1">
      <alignment horizontal="center" vertical="center"/>
    </xf>
    <xf numFmtId="0" fontId="12" fillId="2" borderId="43" xfId="5" applyFont="1" applyFill="1" applyBorder="1" applyAlignment="1" applyProtection="1">
      <alignment horizontal="center" vertical="center"/>
    </xf>
    <xf numFmtId="0" fontId="12" fillId="2" borderId="44" xfId="5" applyFont="1" applyFill="1" applyBorder="1" applyAlignment="1" applyProtection="1">
      <alignment horizontal="center" vertical="center"/>
    </xf>
    <xf numFmtId="0" fontId="12" fillId="2" borderId="10" xfId="5" applyFont="1" applyFill="1" applyBorder="1" applyAlignment="1" applyProtection="1">
      <alignment horizontal="center" vertical="center"/>
    </xf>
    <xf numFmtId="0" fontId="12" fillId="2" borderId="45" xfId="5" applyFont="1" applyFill="1" applyBorder="1" applyAlignment="1" applyProtection="1">
      <alignment horizontal="center" vertical="center"/>
    </xf>
    <xf numFmtId="181" fontId="12" fillId="2" borderId="44" xfId="1" applyNumberFormat="1" applyFont="1" applyFill="1" applyBorder="1" applyAlignment="1" applyProtection="1">
      <alignment horizontal="center" vertical="center"/>
    </xf>
    <xf numFmtId="181" fontId="12" fillId="2" borderId="10" xfId="1" applyNumberFormat="1" applyFont="1" applyFill="1" applyBorder="1" applyAlignment="1" applyProtection="1">
      <alignment horizontal="center" vertical="center"/>
    </xf>
    <xf numFmtId="181" fontId="12" fillId="2" borderId="45" xfId="1" applyNumberFormat="1" applyFont="1" applyFill="1" applyBorder="1" applyAlignment="1" applyProtection="1">
      <alignment horizontal="center" vertical="center"/>
    </xf>
    <xf numFmtId="0" fontId="11" fillId="5" borderId="0" xfId="5" applyFont="1" applyFill="1" applyAlignment="1" applyProtection="1">
      <alignment horizontal="left" vertical="center" shrinkToFit="1"/>
      <protection locked="0"/>
    </xf>
    <xf numFmtId="0" fontId="1" fillId="2" borderId="31" xfId="5" applyFont="1" applyFill="1" applyBorder="1" applyAlignment="1" applyProtection="1">
      <alignment horizontal="center" vertical="center"/>
    </xf>
    <xf numFmtId="0" fontId="1" fillId="2" borderId="8" xfId="5" applyFont="1" applyFill="1" applyBorder="1" applyAlignment="1" applyProtection="1">
      <alignment horizontal="center" vertical="center"/>
    </xf>
    <xf numFmtId="0" fontId="1" fillId="3" borderId="5" xfId="5" applyFont="1" applyFill="1" applyBorder="1" applyAlignment="1" applyProtection="1">
      <alignment horizontal="center" vertical="center" shrinkToFit="1"/>
      <protection locked="0"/>
    </xf>
    <xf numFmtId="179" fontId="11" fillId="3" borderId="5" xfId="2" applyNumberFormat="1" applyFont="1" applyFill="1" applyBorder="1" applyAlignment="1" applyProtection="1">
      <alignment horizontal="right" vertical="center"/>
      <protection locked="0"/>
    </xf>
    <xf numFmtId="179" fontId="11" fillId="3" borderId="6" xfId="2" applyNumberFormat="1" applyFont="1" applyFill="1" applyBorder="1" applyAlignment="1" applyProtection="1">
      <alignment horizontal="right" vertical="center"/>
      <protection locked="0"/>
    </xf>
    <xf numFmtId="179" fontId="11" fillId="3" borderId="7" xfId="2" applyNumberFormat="1" applyFont="1" applyFill="1" applyBorder="1" applyAlignment="1" applyProtection="1">
      <alignment horizontal="right" vertical="center"/>
      <protection locked="0"/>
    </xf>
    <xf numFmtId="49" fontId="14" fillId="3" borderId="6" xfId="5" applyNumberFormat="1" applyFont="1" applyFill="1" applyBorder="1" applyAlignment="1" applyProtection="1">
      <alignment horizontal="left" vertical="center" shrinkToFit="1"/>
      <protection locked="0"/>
    </xf>
    <xf numFmtId="49" fontId="14" fillId="3" borderId="7" xfId="5" applyNumberFormat="1" applyFont="1" applyFill="1" applyBorder="1" applyAlignment="1" applyProtection="1">
      <alignment horizontal="left" vertical="center" shrinkToFit="1"/>
      <protection locked="0"/>
    </xf>
    <xf numFmtId="0" fontId="49" fillId="2" borderId="44" xfId="5" applyFont="1" applyFill="1" applyBorder="1" applyAlignment="1" applyProtection="1">
      <alignment horizontal="center" vertical="center" wrapText="1"/>
    </xf>
    <xf numFmtId="0" fontId="49" fillId="2" borderId="10" xfId="5" applyFont="1" applyFill="1" applyBorder="1" applyAlignment="1" applyProtection="1">
      <alignment horizontal="center" vertical="center" wrapText="1"/>
    </xf>
    <xf numFmtId="0" fontId="49" fillId="2" borderId="45" xfId="5" applyFont="1" applyFill="1" applyBorder="1" applyAlignment="1" applyProtection="1">
      <alignment horizontal="center" vertical="center" wrapText="1"/>
    </xf>
    <xf numFmtId="0" fontId="49" fillId="2" borderId="46" xfId="5" applyFont="1" applyFill="1" applyBorder="1" applyAlignment="1" applyProtection="1">
      <alignment horizontal="center" vertical="center" wrapText="1"/>
    </xf>
    <xf numFmtId="0" fontId="49" fillId="2" borderId="47" xfId="5" applyFont="1" applyFill="1" applyBorder="1" applyAlignment="1" applyProtection="1">
      <alignment horizontal="center" vertical="center" wrapText="1"/>
    </xf>
    <xf numFmtId="0" fontId="49" fillId="2" borderId="48" xfId="5" applyFont="1" applyFill="1" applyBorder="1" applyAlignment="1" applyProtection="1">
      <alignment horizontal="center" vertical="center" wrapText="1"/>
    </xf>
    <xf numFmtId="0" fontId="1" fillId="3" borderId="9" xfId="5" applyFont="1" applyFill="1" applyBorder="1" applyAlignment="1" applyProtection="1">
      <alignment horizontal="center" vertical="center" shrinkToFit="1"/>
      <protection locked="0"/>
    </xf>
    <xf numFmtId="179" fontId="11" fillId="3" borderId="9" xfId="2" applyNumberFormat="1" applyFont="1" applyFill="1" applyBorder="1" applyAlignment="1" applyProtection="1">
      <alignment horizontal="right" vertical="center"/>
      <protection locked="0"/>
    </xf>
    <xf numFmtId="0" fontId="0" fillId="3" borderId="9" xfId="5" applyFont="1" applyFill="1" applyBorder="1" applyAlignment="1" applyProtection="1">
      <alignment horizontal="center" vertical="center" shrinkToFit="1"/>
      <protection locked="0"/>
    </xf>
    <xf numFmtId="0" fontId="1" fillId="3" borderId="1" xfId="5" applyFont="1" applyFill="1" applyBorder="1" applyAlignment="1" applyProtection="1">
      <alignment horizontal="center" vertical="center" shrinkToFit="1"/>
      <protection locked="0"/>
    </xf>
    <xf numFmtId="179" fontId="11" fillId="3" borderId="1" xfId="2" applyNumberFormat="1" applyFont="1" applyFill="1" applyBorder="1" applyAlignment="1" applyProtection="1">
      <alignment horizontal="right" vertical="center"/>
      <protection locked="0"/>
    </xf>
    <xf numFmtId="179" fontId="11" fillId="3" borderId="2" xfId="2" applyNumberFormat="1" applyFont="1" applyFill="1" applyBorder="1" applyAlignment="1" applyProtection="1">
      <alignment horizontal="right" vertical="center"/>
      <protection locked="0"/>
    </xf>
    <xf numFmtId="179" fontId="11" fillId="3" borderId="3" xfId="2" applyNumberFormat="1" applyFont="1" applyFill="1" applyBorder="1" applyAlignment="1" applyProtection="1">
      <alignment horizontal="right" vertical="center"/>
      <protection locked="0"/>
    </xf>
    <xf numFmtId="49" fontId="14" fillId="3" borderId="2" xfId="5" applyNumberFormat="1" applyFont="1" applyFill="1" applyBorder="1" applyAlignment="1" applyProtection="1">
      <alignment vertical="center" shrinkToFit="1"/>
      <protection locked="0"/>
    </xf>
    <xf numFmtId="49" fontId="14" fillId="3" borderId="3" xfId="5" applyNumberFormat="1" applyFont="1" applyFill="1" applyBorder="1" applyAlignment="1" applyProtection="1">
      <alignment vertical="center" shrinkToFit="1"/>
      <protection locked="0"/>
    </xf>
    <xf numFmtId="179" fontId="11" fillId="2" borderId="9" xfId="2" applyNumberFormat="1" applyFont="1" applyFill="1" applyBorder="1" applyAlignment="1" applyProtection="1">
      <alignment horizontal="right" vertical="center"/>
    </xf>
    <xf numFmtId="179" fontId="11" fillId="2" borderId="0" xfId="2" applyNumberFormat="1" applyFont="1" applyFill="1" applyBorder="1" applyAlignment="1" applyProtection="1">
      <alignment horizontal="right" vertical="center"/>
    </xf>
    <xf numFmtId="179" fontId="11" fillId="2" borderId="8" xfId="2" applyNumberFormat="1" applyFont="1" applyFill="1" applyBorder="1" applyAlignment="1" applyProtection="1">
      <alignment horizontal="right" vertical="center"/>
    </xf>
    <xf numFmtId="38" fontId="11" fillId="2" borderId="49" xfId="2" applyFont="1" applyFill="1" applyBorder="1" applyAlignment="1" applyProtection="1">
      <alignment horizontal="center" vertical="center"/>
    </xf>
    <xf numFmtId="38" fontId="11" fillId="2" borderId="50" xfId="2" applyFont="1" applyFill="1" applyBorder="1" applyAlignment="1" applyProtection="1">
      <alignment horizontal="center" vertical="center"/>
    </xf>
    <xf numFmtId="38" fontId="11" fillId="2" borderId="51" xfId="2" applyFont="1" applyFill="1" applyBorder="1" applyAlignment="1" applyProtection="1">
      <alignment horizontal="center" vertical="center"/>
    </xf>
    <xf numFmtId="0" fontId="0" fillId="2" borderId="2" xfId="5" applyFont="1" applyFill="1" applyBorder="1" applyAlignment="1" applyProtection="1">
      <alignment horizontal="left" vertical="center"/>
    </xf>
    <xf numFmtId="0" fontId="0" fillId="0" borderId="5" xfId="5" applyFont="1" applyFill="1" applyBorder="1" applyAlignment="1" applyProtection="1">
      <alignment horizontal="center" vertical="center" shrinkToFit="1"/>
      <protection locked="0"/>
    </xf>
    <xf numFmtId="0" fontId="0" fillId="0" borderId="6" xfId="5" applyFont="1" applyFill="1" applyBorder="1" applyAlignment="1" applyProtection="1">
      <alignment horizontal="center" vertical="center" shrinkToFit="1"/>
      <protection locked="0"/>
    </xf>
    <xf numFmtId="0" fontId="1" fillId="0" borderId="6" xfId="5" applyFont="1" applyFill="1" applyBorder="1" applyAlignment="1" applyProtection="1">
      <alignment horizontal="center" vertical="center" shrinkToFit="1"/>
      <protection locked="0"/>
    </xf>
    <xf numFmtId="0" fontId="1" fillId="3" borderId="30" xfId="5" applyFont="1" applyFill="1" applyBorder="1" applyAlignment="1" applyProtection="1">
      <alignment horizontal="center" vertical="center" shrinkToFit="1"/>
      <protection locked="0"/>
    </xf>
    <xf numFmtId="0" fontId="16" fillId="7" borderId="6" xfId="5" applyFont="1" applyFill="1" applyBorder="1" applyAlignment="1" applyProtection="1">
      <alignment horizontal="center" vertical="center"/>
    </xf>
    <xf numFmtId="0" fontId="16" fillId="7" borderId="2" xfId="5" applyFont="1" applyFill="1" applyBorder="1" applyAlignment="1" applyProtection="1">
      <alignment horizontal="center" vertical="center"/>
    </xf>
    <xf numFmtId="0" fontId="1" fillId="5" borderId="6" xfId="5" applyFont="1" applyFill="1" applyBorder="1" applyAlignment="1" applyProtection="1">
      <alignment horizontal="center" vertical="center"/>
      <protection locked="0"/>
    </xf>
    <xf numFmtId="0" fontId="1" fillId="5" borderId="2" xfId="5" applyFont="1" applyFill="1" applyBorder="1" applyAlignment="1" applyProtection="1">
      <alignment horizontal="center" vertical="center"/>
      <protection locked="0"/>
    </xf>
    <xf numFmtId="0" fontId="0" fillId="2" borderId="6" xfId="5" applyFont="1" applyFill="1" applyBorder="1" applyAlignment="1" applyProtection="1">
      <alignment horizontal="center" vertical="center"/>
    </xf>
    <xf numFmtId="0" fontId="11" fillId="7" borderId="6" xfId="5" applyFont="1" applyFill="1" applyBorder="1" applyAlignment="1" applyProtection="1">
      <alignment horizontal="right" vertical="center"/>
    </xf>
    <xf numFmtId="0" fontId="11" fillId="7" borderId="2" xfId="5" applyFont="1" applyFill="1" applyBorder="1" applyAlignment="1" applyProtection="1">
      <alignment horizontal="right" vertical="center"/>
    </xf>
    <xf numFmtId="0" fontId="14" fillId="2" borderId="6" xfId="5" applyFont="1" applyFill="1" applyBorder="1" applyAlignment="1" applyProtection="1">
      <alignment horizontal="center" vertical="center"/>
    </xf>
    <xf numFmtId="0" fontId="14" fillId="2" borderId="2" xfId="5" applyFont="1" applyFill="1" applyBorder="1" applyAlignment="1" applyProtection="1">
      <alignment horizontal="center" vertical="center"/>
    </xf>
    <xf numFmtId="0" fontId="14" fillId="5" borderId="6" xfId="5" applyFont="1" applyFill="1" applyBorder="1" applyAlignment="1" applyProtection="1">
      <alignment horizontal="center" vertical="center"/>
      <protection locked="0"/>
    </xf>
    <xf numFmtId="0" fontId="14" fillId="5" borderId="2" xfId="5" applyFont="1" applyFill="1" applyBorder="1" applyAlignment="1" applyProtection="1">
      <alignment horizontal="center" vertical="center"/>
      <protection locked="0"/>
    </xf>
    <xf numFmtId="0" fontId="11" fillId="3" borderId="6" xfId="5" applyFont="1" applyFill="1" applyBorder="1" applyAlignment="1" applyProtection="1">
      <alignment horizontal="center" vertical="center"/>
      <protection locked="0"/>
    </xf>
    <xf numFmtId="0" fontId="11" fillId="3" borderId="2" xfId="5" applyFont="1" applyFill="1" applyBorder="1" applyAlignment="1" applyProtection="1">
      <alignment horizontal="center" vertical="center"/>
      <protection locked="0"/>
    </xf>
    <xf numFmtId="0" fontId="1" fillId="2" borderId="5" xfId="5" applyFont="1" applyFill="1" applyBorder="1" applyAlignment="1" applyProtection="1">
      <alignment horizontal="center" vertical="center" wrapText="1"/>
    </xf>
    <xf numFmtId="0" fontId="1" fillId="2" borderId="6" xfId="5" applyFont="1" applyFill="1" applyBorder="1" applyAlignment="1" applyProtection="1">
      <alignment horizontal="center" vertical="center" wrapText="1"/>
    </xf>
    <xf numFmtId="0" fontId="1" fillId="2" borderId="7" xfId="5" applyFont="1" applyFill="1" applyBorder="1" applyAlignment="1" applyProtection="1">
      <alignment horizontal="center" vertical="center" wrapText="1"/>
    </xf>
    <xf numFmtId="0" fontId="1" fillId="2" borderId="9" xfId="5" applyFont="1" applyFill="1" applyBorder="1" applyAlignment="1" applyProtection="1">
      <alignment horizontal="center" vertical="center" wrapText="1"/>
    </xf>
    <xf numFmtId="0" fontId="1" fillId="2" borderId="0" xfId="5" applyFont="1" applyFill="1" applyBorder="1" applyAlignment="1" applyProtection="1">
      <alignment horizontal="center" vertical="center" wrapText="1"/>
    </xf>
    <xf numFmtId="0" fontId="1" fillId="2" borderId="8" xfId="5" applyFont="1" applyFill="1" applyBorder="1" applyAlignment="1" applyProtection="1">
      <alignment horizontal="center" vertical="center" wrapText="1"/>
    </xf>
    <xf numFmtId="0" fontId="1" fillId="2" borderId="1" xfId="5" applyFont="1" applyFill="1" applyBorder="1" applyAlignment="1" applyProtection="1">
      <alignment horizontal="center" vertical="center" wrapText="1"/>
    </xf>
    <xf numFmtId="0" fontId="1" fillId="2" borderId="2" xfId="5" applyFont="1" applyFill="1" applyBorder="1" applyAlignment="1" applyProtection="1">
      <alignment horizontal="center" vertical="center" wrapText="1"/>
    </xf>
    <xf numFmtId="0" fontId="1" fillId="2" borderId="3" xfId="5" applyFont="1" applyFill="1" applyBorder="1" applyAlignment="1" applyProtection="1">
      <alignment horizontal="center" vertical="center" wrapText="1"/>
    </xf>
    <xf numFmtId="0" fontId="14" fillId="2" borderId="10" xfId="5" applyFont="1" applyFill="1" applyBorder="1" applyAlignment="1" applyProtection="1">
      <alignment horizontal="center" vertical="center" wrapText="1"/>
    </xf>
    <xf numFmtId="0" fontId="1" fillId="6" borderId="5" xfId="5" applyFont="1" applyFill="1" applyBorder="1" applyAlignment="1" applyProtection="1">
      <alignment horizontal="center" vertical="center" wrapText="1"/>
    </xf>
    <xf numFmtId="0" fontId="1" fillId="6" borderId="6" xfId="5" applyFont="1" applyFill="1" applyBorder="1" applyAlignment="1" applyProtection="1">
      <alignment horizontal="center" vertical="center" wrapText="1"/>
    </xf>
    <xf numFmtId="0" fontId="1" fillId="6" borderId="7" xfId="5" applyFont="1" applyFill="1" applyBorder="1" applyAlignment="1" applyProtection="1">
      <alignment horizontal="center" vertical="center" wrapText="1"/>
    </xf>
    <xf numFmtId="0" fontId="1" fillId="6" borderId="9" xfId="5" applyFont="1" applyFill="1" applyBorder="1" applyAlignment="1" applyProtection="1">
      <alignment horizontal="center" vertical="center" wrapText="1"/>
    </xf>
    <xf numFmtId="0" fontId="1" fillId="6" borderId="0" xfId="5" applyFont="1" applyFill="1" applyBorder="1" applyAlignment="1" applyProtection="1">
      <alignment horizontal="center" vertical="center" wrapText="1"/>
    </xf>
    <xf numFmtId="0" fontId="1" fillId="6" borderId="8" xfId="5" applyFont="1" applyFill="1" applyBorder="1" applyAlignment="1" applyProtection="1">
      <alignment horizontal="center" vertical="center" wrapText="1"/>
    </xf>
    <xf numFmtId="0" fontId="1" fillId="6" borderId="1" xfId="5" applyFont="1" applyFill="1" applyBorder="1" applyAlignment="1" applyProtection="1">
      <alignment horizontal="center" vertical="center" wrapText="1"/>
    </xf>
    <xf numFmtId="0" fontId="1" fillId="6" borderId="2" xfId="5" applyFont="1" applyFill="1" applyBorder="1" applyAlignment="1" applyProtection="1">
      <alignment horizontal="center" vertical="center" wrapText="1"/>
    </xf>
    <xf numFmtId="0" fontId="1" fillId="6" borderId="3" xfId="5" applyFont="1" applyFill="1" applyBorder="1" applyAlignment="1" applyProtection="1">
      <alignment horizontal="center" vertical="center" wrapText="1"/>
    </xf>
    <xf numFmtId="0" fontId="14" fillId="6" borderId="5" xfId="5" applyFont="1" applyFill="1" applyBorder="1" applyAlignment="1" applyProtection="1">
      <alignment horizontal="center" vertical="center"/>
    </xf>
    <xf numFmtId="0" fontId="14" fillId="6" borderId="9" xfId="5" applyFont="1" applyFill="1" applyBorder="1" applyAlignment="1" applyProtection="1">
      <alignment horizontal="center" vertical="center"/>
    </xf>
    <xf numFmtId="0" fontId="14" fillId="6" borderId="1" xfId="5" applyFont="1" applyFill="1" applyBorder="1" applyAlignment="1" applyProtection="1">
      <alignment horizontal="center" vertical="center"/>
    </xf>
    <xf numFmtId="0" fontId="14" fillId="6" borderId="5" xfId="5" applyFont="1" applyFill="1" applyBorder="1" applyAlignment="1" applyProtection="1">
      <alignment horizontal="left" vertical="center" wrapText="1"/>
    </xf>
    <xf numFmtId="0" fontId="14" fillId="6" borderId="6" xfId="5" applyFont="1" applyFill="1" applyBorder="1" applyAlignment="1" applyProtection="1">
      <alignment horizontal="left" vertical="center" wrapText="1"/>
    </xf>
    <xf numFmtId="0" fontId="14" fillId="6" borderId="7" xfId="5" applyFont="1" applyFill="1" applyBorder="1" applyAlignment="1" applyProtection="1">
      <alignment horizontal="left" vertical="center" wrapText="1"/>
    </xf>
    <xf numFmtId="0" fontId="14" fillId="6" borderId="9" xfId="5" applyFont="1" applyFill="1" applyBorder="1" applyAlignment="1" applyProtection="1">
      <alignment horizontal="left" vertical="center" wrapText="1"/>
    </xf>
    <xf numFmtId="0" fontId="14" fillId="6" borderId="0" xfId="5" applyFont="1" applyFill="1" applyBorder="1" applyAlignment="1" applyProtection="1">
      <alignment horizontal="left" vertical="center" wrapText="1"/>
    </xf>
    <xf numFmtId="0" fontId="14" fillId="6" borderId="8" xfId="5" applyFont="1" applyFill="1" applyBorder="1" applyAlignment="1" applyProtection="1">
      <alignment horizontal="left" vertical="center" wrapText="1"/>
    </xf>
    <xf numFmtId="0" fontId="14" fillId="6" borderId="1" xfId="5" applyFont="1" applyFill="1" applyBorder="1" applyAlignment="1" applyProtection="1">
      <alignment horizontal="left" vertical="center" wrapText="1"/>
    </xf>
    <xf numFmtId="0" fontId="14" fillId="6" borderId="2" xfId="5" applyFont="1" applyFill="1" applyBorder="1" applyAlignment="1" applyProtection="1">
      <alignment horizontal="left" vertical="center" wrapText="1"/>
    </xf>
    <xf numFmtId="0" fontId="14" fillId="6" borderId="3" xfId="5" applyFont="1" applyFill="1" applyBorder="1" applyAlignment="1" applyProtection="1">
      <alignment horizontal="left" vertical="center" wrapText="1"/>
    </xf>
    <xf numFmtId="0" fontId="14" fillId="2" borderId="6" xfId="5" applyFont="1" applyFill="1" applyBorder="1" applyAlignment="1" applyProtection="1">
      <alignment horizontal="left" vertical="center"/>
    </xf>
    <xf numFmtId="0" fontId="14" fillId="2" borderId="7" xfId="5" applyFont="1" applyFill="1" applyBorder="1" applyAlignment="1" applyProtection="1">
      <alignment horizontal="left" vertical="center"/>
    </xf>
    <xf numFmtId="0" fontId="14" fillId="2" borderId="2" xfId="5" applyFont="1" applyFill="1" applyBorder="1" applyAlignment="1" applyProtection="1">
      <alignment horizontal="left" vertical="center"/>
    </xf>
    <xf numFmtId="0" fontId="14" fillId="2" borderId="3" xfId="5" applyFont="1" applyFill="1" applyBorder="1" applyAlignment="1" applyProtection="1">
      <alignment horizontal="left" vertical="center"/>
    </xf>
    <xf numFmtId="0" fontId="11" fillId="0" borderId="0" xfId="3" applyFont="1" applyFill="1" applyAlignment="1" applyProtection="1">
      <alignment horizontal="left" vertical="center"/>
    </xf>
    <xf numFmtId="0" fontId="0" fillId="0" borderId="10" xfId="6" applyFont="1" applyBorder="1" applyAlignment="1" applyProtection="1">
      <alignment horizontal="center" vertical="center" wrapText="1"/>
    </xf>
    <xf numFmtId="0" fontId="1" fillId="0" borderId="10" xfId="6" applyFont="1" applyBorder="1" applyAlignment="1" applyProtection="1">
      <alignment horizontal="center" vertical="center"/>
    </xf>
    <xf numFmtId="0" fontId="1" fillId="0" borderId="10" xfId="6" applyFont="1" applyBorder="1" applyAlignment="1" applyProtection="1">
      <alignment horizontal="center" vertical="center" wrapText="1"/>
    </xf>
    <xf numFmtId="0" fontId="14" fillId="2" borderId="0" xfId="6" applyFont="1" applyFill="1" applyBorder="1" applyAlignment="1" applyProtection="1">
      <alignment horizontal="left" vertical="center" wrapText="1"/>
    </xf>
    <xf numFmtId="0" fontId="20" fillId="0" borderId="0" xfId="6" applyFont="1" applyFill="1" applyBorder="1" applyAlignment="1" applyProtection="1">
      <alignment horizontal="left" vertical="top" wrapText="1"/>
    </xf>
    <xf numFmtId="0" fontId="22" fillId="2" borderId="0" xfId="6" applyFont="1" applyFill="1" applyAlignment="1" applyProtection="1">
      <alignment horizontal="left" vertical="center"/>
    </xf>
    <xf numFmtId="0" fontId="34" fillId="2" borderId="0" xfId="6" applyFont="1" applyFill="1" applyAlignment="1" applyProtection="1">
      <alignment horizontal="left" vertical="center"/>
    </xf>
    <xf numFmtId="0" fontId="14" fillId="0" borderId="0" xfId="6" applyFont="1" applyFill="1" applyBorder="1" applyAlignment="1" applyProtection="1">
      <alignment horizontal="left" vertical="top" wrapText="1"/>
      <protection locked="0"/>
    </xf>
    <xf numFmtId="0" fontId="11" fillId="5" borderId="0" xfId="3" applyFont="1" applyFill="1" applyAlignment="1" applyProtection="1">
      <alignment horizontal="left" vertical="center"/>
      <protection locked="0"/>
    </xf>
    <xf numFmtId="0" fontId="11" fillId="2" borderId="0" xfId="6" applyFont="1" applyFill="1" applyAlignment="1" applyProtection="1">
      <alignment horizontal="left" vertical="center"/>
    </xf>
    <xf numFmtId="0" fontId="14" fillId="0" borderId="10" xfId="6" applyFont="1" applyBorder="1" applyAlignment="1" applyProtection="1">
      <alignment horizontal="center" vertical="center"/>
    </xf>
    <xf numFmtId="0" fontId="14" fillId="2" borderId="0" xfId="6" applyFont="1" applyFill="1" applyAlignment="1" applyProtection="1">
      <alignment horizontal="left" vertical="center" wrapText="1"/>
    </xf>
    <xf numFmtId="0" fontId="51" fillId="2" borderId="0" xfId="6" applyFont="1" applyFill="1" applyAlignment="1" applyProtection="1">
      <alignment horizontal="left" vertical="center"/>
    </xf>
    <xf numFmtId="0" fontId="14" fillId="0" borderId="10" xfId="6" applyFont="1" applyBorder="1" applyAlignment="1" applyProtection="1">
      <alignment horizontal="center" vertical="center" wrapText="1"/>
    </xf>
    <xf numFmtId="0" fontId="6" fillId="0" borderId="0" xfId="4" applyFont="1" applyFill="1" applyBorder="1" applyAlignment="1" applyProtection="1">
      <alignment horizontal="center" vertical="center"/>
    </xf>
    <xf numFmtId="0" fontId="3" fillId="0" borderId="6" xfId="4" applyFont="1" applyFill="1" applyBorder="1" applyAlignment="1" applyProtection="1">
      <alignment horizontal="center" vertical="center" wrapText="1"/>
      <protection locked="0"/>
    </xf>
    <xf numFmtId="0" fontId="3" fillId="0" borderId="2" xfId="4" applyFont="1" applyFill="1" applyBorder="1" applyAlignment="1" applyProtection="1">
      <alignment horizontal="center" vertical="center" wrapText="1"/>
      <protection locked="0"/>
    </xf>
    <xf numFmtId="176" fontId="30" fillId="0" borderId="0" xfId="4" applyNumberFormat="1" applyFont="1" applyFill="1" applyBorder="1" applyAlignment="1" applyProtection="1">
      <alignment vertical="center"/>
    </xf>
    <xf numFmtId="0" fontId="31" fillId="0" borderId="0" xfId="4" applyFont="1" applyFill="1" applyBorder="1" applyAlignment="1" applyProtection="1">
      <alignment vertical="center" wrapText="1"/>
    </xf>
    <xf numFmtId="0" fontId="31" fillId="0" borderId="0" xfId="4" applyFont="1" applyFill="1" applyBorder="1" applyAlignment="1" applyProtection="1">
      <alignment vertical="center"/>
    </xf>
    <xf numFmtId="0" fontId="31" fillId="0" borderId="9" xfId="4" applyFont="1" applyFill="1" applyBorder="1" applyAlignment="1" applyProtection="1">
      <alignment vertical="center"/>
    </xf>
    <xf numFmtId="0" fontId="31" fillId="0" borderId="8" xfId="4" applyFont="1" applyFill="1" applyBorder="1" applyAlignment="1" applyProtection="1">
      <alignment vertical="center"/>
    </xf>
    <xf numFmtId="0" fontId="3" fillId="5" borderId="5" xfId="4" applyFont="1" applyFill="1" applyBorder="1" applyAlignment="1" applyProtection="1">
      <alignment horizontal="center" vertical="center" wrapText="1"/>
      <protection locked="0"/>
    </xf>
    <xf numFmtId="0" fontId="3" fillId="5" borderId="6" xfId="4" applyFont="1" applyFill="1" applyBorder="1" applyAlignment="1" applyProtection="1">
      <alignment horizontal="center" vertical="center" wrapText="1"/>
      <protection locked="0"/>
    </xf>
    <xf numFmtId="0" fontId="3" fillId="5" borderId="1" xfId="4" applyFont="1" applyFill="1" applyBorder="1" applyAlignment="1" applyProtection="1">
      <alignment horizontal="center" vertical="center" wrapText="1"/>
      <protection locked="0"/>
    </xf>
    <xf numFmtId="0" fontId="3" fillId="5" borderId="2" xfId="4" applyFont="1" applyFill="1" applyBorder="1" applyAlignment="1" applyProtection="1">
      <alignment horizontal="center" vertical="center" wrapText="1"/>
      <protection locked="0"/>
    </xf>
    <xf numFmtId="0" fontId="3" fillId="0" borderId="7" xfId="4" applyFont="1" applyFill="1" applyBorder="1" applyAlignment="1" applyProtection="1">
      <alignment horizontal="center" vertical="center" wrapText="1"/>
      <protection locked="0"/>
    </xf>
    <xf numFmtId="0" fontId="3" fillId="0" borderId="3" xfId="4" applyFont="1" applyFill="1" applyBorder="1" applyAlignment="1" applyProtection="1">
      <alignment horizontal="center" vertical="center" wrapText="1"/>
      <protection locked="0"/>
    </xf>
    <xf numFmtId="0" fontId="3" fillId="0" borderId="11" xfId="4" applyFont="1" applyFill="1" applyBorder="1" applyAlignment="1">
      <alignment horizontal="distributed" vertical="center" indent="1"/>
    </xf>
    <xf numFmtId="0" fontId="3" fillId="0" borderId="30" xfId="4" applyFont="1" applyFill="1" applyBorder="1" applyAlignment="1">
      <alignment horizontal="distributed" vertical="center" indent="1"/>
    </xf>
    <xf numFmtId="0" fontId="3" fillId="0" borderId="12" xfId="4" applyFont="1" applyFill="1" applyBorder="1" applyAlignment="1">
      <alignment horizontal="distributed" vertical="center" indent="1"/>
    </xf>
    <xf numFmtId="176" fontId="30" fillId="0" borderId="11" xfId="4" applyNumberFormat="1" applyFont="1" applyFill="1" applyBorder="1" applyAlignment="1" applyProtection="1">
      <alignment vertical="center"/>
    </xf>
    <xf numFmtId="176" fontId="30" fillId="0" borderId="30" xfId="4" applyNumberFormat="1" applyFont="1" applyFill="1" applyBorder="1" applyAlignment="1" applyProtection="1">
      <alignment vertical="center"/>
    </xf>
    <xf numFmtId="0" fontId="3" fillId="0" borderId="0" xfId="4" applyFont="1" applyFill="1" applyBorder="1" applyAlignment="1">
      <alignment horizontal="distributed" vertical="center" indent="1"/>
    </xf>
    <xf numFmtId="0" fontId="31" fillId="0" borderId="9" xfId="4" applyFont="1" applyFill="1" applyBorder="1" applyAlignment="1" applyProtection="1">
      <alignment vertical="center" wrapText="1"/>
    </xf>
    <xf numFmtId="0" fontId="31" fillId="0" borderId="8" xfId="4" applyFont="1" applyFill="1" applyBorder="1" applyAlignment="1" applyProtection="1">
      <alignment vertical="center" wrapText="1"/>
    </xf>
    <xf numFmtId="176" fontId="6" fillId="0" borderId="0" xfId="4" applyNumberFormat="1" applyFont="1" applyFill="1" applyBorder="1" applyAlignment="1" applyProtection="1">
      <alignment vertical="center"/>
    </xf>
    <xf numFmtId="0" fontId="3" fillId="0" borderId="0" xfId="4" applyFont="1" applyFill="1" applyBorder="1" applyAlignment="1" applyProtection="1">
      <alignment horizontal="center" vertical="center"/>
    </xf>
    <xf numFmtId="0" fontId="3" fillId="0" borderId="0" xfId="4" applyFont="1" applyFill="1" applyBorder="1" applyAlignment="1" applyProtection="1">
      <alignment vertical="center"/>
    </xf>
    <xf numFmtId="0" fontId="3" fillId="0" borderId="0" xfId="4" applyFont="1" applyFill="1" applyAlignment="1">
      <alignment vertical="center"/>
    </xf>
    <xf numFmtId="0" fontId="3" fillId="0" borderId="2" xfId="4" applyFont="1" applyFill="1" applyBorder="1" applyAlignment="1">
      <alignment horizontal="right" vertical="center"/>
    </xf>
    <xf numFmtId="176" fontId="30" fillId="5" borderId="11" xfId="4" applyNumberFormat="1" applyFont="1" applyFill="1" applyBorder="1" applyAlignment="1" applyProtection="1">
      <alignment vertical="center"/>
      <protection locked="0"/>
    </xf>
    <xf numFmtId="176" fontId="30" fillId="5" borderId="30" xfId="4" applyNumberFormat="1" applyFont="1" applyFill="1" applyBorder="1" applyAlignment="1" applyProtection="1">
      <alignment vertical="center"/>
      <protection locked="0"/>
    </xf>
    <xf numFmtId="0" fontId="3" fillId="0" borderId="11" xfId="4" applyFont="1" applyFill="1" applyBorder="1" applyAlignment="1">
      <alignment horizontal="center" vertical="center"/>
    </xf>
    <xf numFmtId="0" fontId="3" fillId="0" borderId="30" xfId="4" applyFont="1" applyFill="1" applyBorder="1" applyAlignment="1">
      <alignment horizontal="center" vertical="center"/>
    </xf>
    <xf numFmtId="0" fontId="3" fillId="0" borderId="12" xfId="4" applyFont="1" applyFill="1" applyBorder="1" applyAlignment="1">
      <alignment horizontal="center" vertical="center"/>
    </xf>
    <xf numFmtId="49" fontId="6" fillId="0" borderId="0" xfId="4" applyNumberFormat="1" applyFont="1" applyFill="1" applyAlignment="1" applyProtection="1">
      <alignment horizontal="right" vertical="center" shrinkToFit="1"/>
    </xf>
    <xf numFmtId="0" fontId="3" fillId="5" borderId="2" xfId="4" applyFont="1" applyFill="1" applyBorder="1" applyAlignment="1" applyProtection="1">
      <alignment horizontal="center" vertical="center"/>
      <protection locked="0"/>
    </xf>
    <xf numFmtId="49" fontId="30" fillId="0" borderId="0" xfId="4" applyNumberFormat="1" applyFont="1" applyFill="1" applyAlignment="1" applyProtection="1">
      <alignment vertical="center" shrinkToFit="1"/>
    </xf>
    <xf numFmtId="0" fontId="3" fillId="0" borderId="38" xfId="4" applyFont="1" applyFill="1" applyBorder="1" applyAlignment="1">
      <alignment horizontal="center" vertical="center"/>
    </xf>
    <xf numFmtId="0" fontId="3" fillId="0" borderId="39" xfId="4" applyFont="1" applyFill="1" applyBorder="1" applyAlignment="1">
      <alignment horizontal="center" vertical="center"/>
    </xf>
    <xf numFmtId="0" fontId="3" fillId="0" borderId="40" xfId="4" applyFont="1" applyFill="1" applyBorder="1" applyAlignment="1">
      <alignment horizontal="center" vertical="center"/>
    </xf>
    <xf numFmtId="0" fontId="3" fillId="0" borderId="1" xfId="4" applyFont="1" applyFill="1" applyBorder="1" applyAlignment="1" applyProtection="1">
      <alignment vertical="center"/>
    </xf>
    <xf numFmtId="0" fontId="3" fillId="0" borderId="2" xfId="4" applyFont="1" applyFill="1" applyBorder="1" applyAlignment="1" applyProtection="1">
      <alignment vertical="center"/>
    </xf>
    <xf numFmtId="0" fontId="3" fillId="0" borderId="3" xfId="4" applyFont="1" applyFill="1" applyBorder="1" applyAlignment="1" applyProtection="1">
      <alignment vertical="center"/>
    </xf>
    <xf numFmtId="176" fontId="30" fillId="5" borderId="9" xfId="4" applyNumberFormat="1" applyFont="1" applyFill="1" applyBorder="1" applyAlignment="1" applyProtection="1">
      <alignment vertical="center"/>
      <protection locked="0"/>
    </xf>
    <xf numFmtId="176" fontId="30" fillId="5" borderId="0" xfId="4" applyNumberFormat="1" applyFont="1" applyFill="1" applyBorder="1" applyAlignment="1" applyProtection="1">
      <alignment vertical="center"/>
      <protection locked="0"/>
    </xf>
    <xf numFmtId="176" fontId="30" fillId="5" borderId="8" xfId="4" applyNumberFormat="1" applyFont="1" applyFill="1" applyBorder="1" applyAlignment="1" applyProtection="1">
      <alignment vertical="center"/>
      <protection locked="0"/>
    </xf>
    <xf numFmtId="0" fontId="3" fillId="5" borderId="1" xfId="4" applyFont="1" applyFill="1" applyBorder="1" applyAlignment="1" applyProtection="1">
      <alignment vertical="center"/>
      <protection locked="0"/>
    </xf>
    <xf numFmtId="0" fontId="1" fillId="5" borderId="2" xfId="0" applyFont="1" applyFill="1" applyBorder="1" applyProtection="1">
      <alignment vertical="center"/>
      <protection locked="0"/>
    </xf>
    <xf numFmtId="0" fontId="1" fillId="5" borderId="3" xfId="0" applyFont="1" applyFill="1" applyBorder="1" applyProtection="1">
      <alignment vertical="center"/>
      <protection locked="0"/>
    </xf>
    <xf numFmtId="0" fontId="3" fillId="0" borderId="11" xfId="4" applyFont="1" applyFill="1" applyBorder="1" applyAlignment="1">
      <alignment horizontal="distributed" vertical="center" indent="6"/>
    </xf>
    <xf numFmtId="0" fontId="3" fillId="0" borderId="30" xfId="4" applyFont="1" applyFill="1" applyBorder="1" applyAlignment="1">
      <alignment horizontal="distributed" vertical="center" indent="6"/>
    </xf>
    <xf numFmtId="0" fontId="3" fillId="0" borderId="12" xfId="4" applyFont="1" applyFill="1" applyBorder="1" applyAlignment="1">
      <alignment horizontal="distributed" vertical="center" indent="6"/>
    </xf>
    <xf numFmtId="176" fontId="30" fillId="0" borderId="12" xfId="4" applyNumberFormat="1" applyFont="1" applyFill="1" applyBorder="1" applyAlignment="1" applyProtection="1">
      <alignment vertical="center"/>
    </xf>
    <xf numFmtId="0" fontId="3" fillId="0" borderId="30" xfId="4" applyFont="1" applyFill="1" applyBorder="1" applyAlignment="1">
      <alignment horizontal="distributed" vertical="center"/>
    </xf>
    <xf numFmtId="0" fontId="1" fillId="0" borderId="30" xfId="0" applyFont="1" applyFill="1" applyBorder="1">
      <alignment vertical="center"/>
    </xf>
    <xf numFmtId="0" fontId="1" fillId="0" borderId="12" xfId="0" applyFont="1" applyFill="1" applyBorder="1">
      <alignment vertical="center"/>
    </xf>
    <xf numFmtId="0" fontId="3" fillId="0" borderId="11" xfId="4" applyFont="1" applyFill="1" applyBorder="1" applyAlignment="1">
      <alignment horizontal="distributed" vertical="center" indent="3"/>
    </xf>
    <xf numFmtId="0" fontId="31" fillId="5" borderId="9" xfId="4" applyFont="1" applyFill="1" applyBorder="1" applyAlignment="1" applyProtection="1">
      <alignment vertical="center"/>
      <protection locked="0"/>
    </xf>
    <xf numFmtId="0" fontId="12" fillId="5" borderId="0" xfId="0" applyFont="1" applyFill="1" applyProtection="1">
      <alignment vertical="center"/>
      <protection locked="0"/>
    </xf>
    <xf numFmtId="0" fontId="12" fillId="5" borderId="8" xfId="0" applyFont="1" applyFill="1" applyBorder="1" applyProtection="1">
      <alignment vertical="center"/>
      <protection locked="0"/>
    </xf>
    <xf numFmtId="0" fontId="29" fillId="0" borderId="11" xfId="0" applyFont="1" applyFill="1" applyBorder="1" applyAlignment="1" applyProtection="1">
      <alignment horizontal="left" vertical="center"/>
    </xf>
    <xf numFmtId="0" fontId="29" fillId="0" borderId="30" xfId="0" applyFont="1" applyFill="1" applyBorder="1" applyAlignment="1" applyProtection="1">
      <alignment horizontal="left" vertical="center"/>
    </xf>
    <xf numFmtId="0" fontId="29" fillId="0" borderId="12" xfId="0" applyFont="1" applyFill="1" applyBorder="1" applyAlignment="1" applyProtection="1">
      <alignment horizontal="left" vertical="center"/>
    </xf>
    <xf numFmtId="0" fontId="31" fillId="5" borderId="9" xfId="4" applyFont="1" applyFill="1" applyBorder="1" applyAlignment="1" applyProtection="1">
      <alignment horizontal="right" vertical="center"/>
      <protection locked="0"/>
    </xf>
    <xf numFmtId="0" fontId="12" fillId="5" borderId="0" xfId="0" applyFont="1" applyFill="1" applyAlignment="1" applyProtection="1">
      <alignment horizontal="right" vertical="center"/>
      <protection locked="0"/>
    </xf>
    <xf numFmtId="0" fontId="12" fillId="5" borderId="8" xfId="0" applyFont="1" applyFill="1" applyBorder="1" applyAlignment="1" applyProtection="1">
      <alignment horizontal="right" vertical="center"/>
      <protection locked="0"/>
    </xf>
    <xf numFmtId="0" fontId="3" fillId="0" borderId="9" xfId="4" applyFont="1" applyFill="1" applyBorder="1" applyAlignment="1" applyProtection="1">
      <alignment vertical="center"/>
    </xf>
    <xf numFmtId="0" fontId="3" fillId="0" borderId="8" xfId="4" applyFont="1" applyFill="1" applyBorder="1" applyAlignment="1" applyProtection="1">
      <alignment vertical="center"/>
    </xf>
    <xf numFmtId="0" fontId="3" fillId="0" borderId="5" xfId="4" applyFont="1" applyFill="1" applyBorder="1" applyAlignment="1" applyProtection="1">
      <alignment vertical="center"/>
    </xf>
    <xf numFmtId="0" fontId="1" fillId="0" borderId="6" xfId="0" applyFont="1" applyFill="1" applyBorder="1" applyProtection="1">
      <alignment vertical="center"/>
    </xf>
    <xf numFmtId="0" fontId="1" fillId="0" borderId="7" xfId="0" applyFont="1" applyFill="1" applyBorder="1" applyProtection="1">
      <alignment vertical="center"/>
    </xf>
    <xf numFmtId="0" fontId="31" fillId="0" borderId="9" xfId="4" applyFont="1" applyFill="1" applyBorder="1" applyAlignment="1" applyProtection="1">
      <alignment horizontal="center" vertical="center"/>
    </xf>
    <xf numFmtId="0" fontId="31" fillId="0" borderId="0" xfId="4" applyFont="1" applyFill="1" applyBorder="1" applyAlignment="1" applyProtection="1">
      <alignment horizontal="center" vertical="center"/>
    </xf>
    <xf numFmtId="0" fontId="31" fillId="0" borderId="8" xfId="4" applyFont="1" applyFill="1" applyBorder="1" applyAlignment="1" applyProtection="1">
      <alignment horizontal="center" vertical="center"/>
    </xf>
    <xf numFmtId="0" fontId="3" fillId="0" borderId="5" xfId="4" applyFont="1" applyFill="1" applyBorder="1" applyAlignment="1">
      <alignment horizontal="center" vertical="center"/>
    </xf>
    <xf numFmtId="0" fontId="3" fillId="0" borderId="6" xfId="4" applyFont="1" applyFill="1" applyBorder="1" applyAlignment="1">
      <alignment horizontal="center" vertical="center"/>
    </xf>
    <xf numFmtId="0" fontId="3" fillId="0" borderId="7"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0"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1" xfId="4" applyFont="1" applyFill="1" applyBorder="1" applyAlignment="1">
      <alignment horizontal="center" vertical="center"/>
    </xf>
    <xf numFmtId="0" fontId="3" fillId="0" borderId="2" xfId="4" applyFont="1" applyFill="1" applyBorder="1" applyAlignment="1">
      <alignment horizontal="center" vertical="center"/>
    </xf>
    <xf numFmtId="0" fontId="3" fillId="0" borderId="3" xfId="4" applyFont="1" applyFill="1" applyBorder="1" applyAlignment="1">
      <alignment horizontal="center" vertical="center"/>
    </xf>
    <xf numFmtId="0" fontId="30" fillId="0" borderId="0" xfId="4" applyFont="1" applyFill="1" applyBorder="1" applyAlignment="1" applyProtection="1">
      <alignment horizontal="center" vertical="center"/>
    </xf>
    <xf numFmtId="0" fontId="3" fillId="0" borderId="6" xfId="4" applyFont="1" applyFill="1" applyBorder="1" applyAlignment="1" applyProtection="1">
      <alignment vertical="center"/>
    </xf>
    <xf numFmtId="0" fontId="3" fillId="0" borderId="7" xfId="4" applyFont="1" applyFill="1" applyBorder="1" applyAlignment="1" applyProtection="1">
      <alignment vertical="center"/>
    </xf>
    <xf numFmtId="0" fontId="6" fillId="0" borderId="6" xfId="4" applyFont="1" applyFill="1" applyBorder="1" applyAlignment="1" applyProtection="1">
      <alignment horizontal="center" vertical="center"/>
    </xf>
    <xf numFmtId="0" fontId="31" fillId="5" borderId="0" xfId="4" applyFont="1" applyFill="1" applyBorder="1" applyAlignment="1" applyProtection="1">
      <alignment vertical="center"/>
      <protection locked="0"/>
    </xf>
    <xf numFmtId="0" fontId="31" fillId="5" borderId="8" xfId="4" applyFont="1" applyFill="1" applyBorder="1" applyAlignment="1" applyProtection="1">
      <alignment vertical="center"/>
      <protection locked="0"/>
    </xf>
    <xf numFmtId="0" fontId="1" fillId="0" borderId="0" xfId="0" applyFont="1" applyAlignment="1" applyProtection="1">
      <alignment vertical="center"/>
    </xf>
    <xf numFmtId="49" fontId="38" fillId="0" borderId="0" xfId="4" applyNumberFormat="1" applyFont="1" applyAlignment="1" applyProtection="1">
      <alignment vertical="center"/>
    </xf>
    <xf numFmtId="0" fontId="46" fillId="5" borderId="0" xfId="4" applyFont="1" applyFill="1" applyBorder="1" applyAlignment="1" applyProtection="1">
      <alignment vertical="center" wrapText="1"/>
    </xf>
    <xf numFmtId="0" fontId="3" fillId="5" borderId="0" xfId="4" applyFill="1" applyBorder="1" applyAlignment="1" applyProtection="1">
      <alignment vertical="center" wrapText="1"/>
    </xf>
    <xf numFmtId="0" fontId="3" fillId="0" borderId="5" xfId="4" applyBorder="1" applyAlignment="1" applyProtection="1">
      <alignment horizontal="center" vertical="center"/>
    </xf>
    <xf numFmtId="0" fontId="3" fillId="0" borderId="6" xfId="4" applyBorder="1" applyAlignment="1" applyProtection="1">
      <alignment horizontal="center" vertical="center"/>
    </xf>
    <xf numFmtId="0" fontId="3" fillId="0" borderId="7" xfId="4" applyBorder="1" applyAlignment="1" applyProtection="1">
      <alignment horizontal="center" vertical="center"/>
    </xf>
    <xf numFmtId="0" fontId="3" fillId="0" borderId="1" xfId="4" applyBorder="1" applyAlignment="1" applyProtection="1">
      <alignment horizontal="center" vertical="center"/>
    </xf>
    <xf numFmtId="0" fontId="3" fillId="0" borderId="2" xfId="4" applyBorder="1" applyAlignment="1" applyProtection="1">
      <alignment horizontal="center" vertical="center"/>
    </xf>
    <xf numFmtId="0" fontId="3" fillId="0" borderId="3" xfId="4" applyBorder="1" applyAlignment="1" applyProtection="1">
      <alignment horizontal="center" vertical="center"/>
    </xf>
    <xf numFmtId="0" fontId="25" fillId="5" borderId="5" xfId="4" applyFont="1" applyFill="1" applyBorder="1" applyAlignment="1" applyProtection="1">
      <alignment horizontal="center" vertical="center"/>
    </xf>
    <xf numFmtId="0" fontId="25" fillId="5" borderId="1" xfId="4" applyFont="1" applyFill="1" applyBorder="1" applyAlignment="1" applyProtection="1">
      <alignment horizontal="center" vertical="center"/>
    </xf>
    <xf numFmtId="0" fontId="25" fillId="5" borderId="6" xfId="4" applyFont="1" applyFill="1" applyBorder="1" applyAlignment="1" applyProtection="1">
      <alignment horizontal="center" vertical="center"/>
    </xf>
    <xf numFmtId="0" fontId="25" fillId="5" borderId="2" xfId="4" applyFont="1" applyFill="1" applyBorder="1" applyAlignment="1" applyProtection="1">
      <alignment horizontal="center" vertical="center"/>
    </xf>
    <xf numFmtId="49" fontId="25" fillId="5" borderId="0" xfId="4" applyNumberFormat="1" applyFont="1" applyFill="1" applyAlignment="1" applyProtection="1">
      <alignment vertical="center"/>
    </xf>
    <xf numFmtId="49" fontId="3" fillId="0" borderId="9" xfId="4" applyNumberFormat="1" applyFill="1" applyBorder="1" applyAlignment="1" applyProtection="1">
      <alignment horizontal="center" vertical="center"/>
    </xf>
    <xf numFmtId="49" fontId="3" fillId="0" borderId="0" xfId="4" applyNumberFormat="1" applyFill="1" applyBorder="1" applyAlignment="1" applyProtection="1">
      <alignment horizontal="center" vertical="center"/>
    </xf>
    <xf numFmtId="49" fontId="3" fillId="0" borderId="8" xfId="4" applyNumberFormat="1" applyFill="1" applyBorder="1" applyAlignment="1" applyProtection="1">
      <alignment horizontal="center" vertical="center"/>
    </xf>
    <xf numFmtId="0" fontId="3" fillId="0" borderId="0" xfId="4" applyBorder="1" applyAlignment="1" applyProtection="1">
      <alignment horizontal="distributed" vertical="center" wrapText="1"/>
    </xf>
    <xf numFmtId="0" fontId="3" fillId="0" borderId="2" xfId="4" applyBorder="1" applyAlignment="1" applyProtection="1">
      <alignment horizontal="distributed" vertical="top" wrapText="1"/>
    </xf>
    <xf numFmtId="0" fontId="3" fillId="0" borderId="5" xfId="4" applyBorder="1" applyAlignment="1" applyProtection="1">
      <alignment horizontal="center" vertical="center" justifyLastLine="1"/>
    </xf>
    <xf numFmtId="0" fontId="3" fillId="0" borderId="6" xfId="4" applyBorder="1" applyAlignment="1" applyProtection="1">
      <alignment horizontal="center" vertical="center" justifyLastLine="1"/>
    </xf>
    <xf numFmtId="0" fontId="3" fillId="0" borderId="7" xfId="4" applyBorder="1" applyAlignment="1" applyProtection="1">
      <alignment horizontal="center" vertical="center" justifyLastLine="1"/>
    </xf>
    <xf numFmtId="0" fontId="3" fillId="0" borderId="9" xfId="4" applyBorder="1" applyAlignment="1" applyProtection="1">
      <alignment horizontal="center" vertical="center" justifyLastLine="1"/>
    </xf>
    <xf numFmtId="0" fontId="3" fillId="0" borderId="0" xfId="4" applyBorder="1" applyAlignment="1" applyProtection="1">
      <alignment horizontal="center" vertical="center" justifyLastLine="1"/>
    </xf>
    <xf numFmtId="0" fontId="3" fillId="0" borderId="8" xfId="4" applyBorder="1" applyAlignment="1" applyProtection="1">
      <alignment horizontal="center" vertical="center" justifyLastLine="1"/>
    </xf>
    <xf numFmtId="0" fontId="3" fillId="0" borderId="1" xfId="4" applyBorder="1" applyAlignment="1" applyProtection="1">
      <alignment horizontal="center" vertical="center" justifyLastLine="1"/>
    </xf>
    <xf numFmtId="0" fontId="3" fillId="0" borderId="2" xfId="4" applyBorder="1" applyAlignment="1" applyProtection="1">
      <alignment horizontal="center" vertical="center" justifyLastLine="1"/>
    </xf>
    <xf numFmtId="0" fontId="3" fillId="0" borderId="3" xfId="4" applyBorder="1" applyAlignment="1" applyProtection="1">
      <alignment horizontal="center" vertical="center" justifyLastLine="1"/>
    </xf>
    <xf numFmtId="38" fontId="27" fillId="5" borderId="2" xfId="2" applyFont="1" applyFill="1" applyBorder="1" applyAlignment="1" applyProtection="1">
      <alignment horizontal="center" vertical="center"/>
    </xf>
    <xf numFmtId="0" fontId="3" fillId="0" borderId="6" xfId="4" applyBorder="1" applyAlignment="1" applyProtection="1">
      <alignment horizontal="distributed" wrapText="1"/>
    </xf>
    <xf numFmtId="49" fontId="25" fillId="5" borderId="0" xfId="4" applyNumberFormat="1" applyFont="1" applyFill="1" applyAlignment="1" applyProtection="1">
      <alignment vertical="center" wrapText="1"/>
    </xf>
    <xf numFmtId="38" fontId="28" fillId="5" borderId="9" xfId="2" applyFont="1" applyFill="1" applyBorder="1" applyAlignment="1" applyProtection="1">
      <alignment vertical="center"/>
    </xf>
    <xf numFmtId="38" fontId="28" fillId="5" borderId="0" xfId="2" applyFont="1" applyFill="1" applyBorder="1" applyAlignment="1" applyProtection="1">
      <alignment vertical="center"/>
    </xf>
    <xf numFmtId="38" fontId="28" fillId="5" borderId="8" xfId="2" applyFont="1" applyFill="1" applyBorder="1" applyAlignment="1" applyProtection="1">
      <alignment vertical="center"/>
    </xf>
    <xf numFmtId="38" fontId="28" fillId="5" borderId="1" xfId="2" applyFont="1" applyFill="1" applyBorder="1" applyAlignment="1" applyProtection="1">
      <alignment vertical="center"/>
    </xf>
    <xf numFmtId="38" fontId="28" fillId="5" borderId="2" xfId="2" applyFont="1" applyFill="1" applyBorder="1" applyAlignment="1" applyProtection="1">
      <alignment vertical="center"/>
    </xf>
    <xf numFmtId="38" fontId="28" fillId="5" borderId="3" xfId="2" applyFont="1" applyFill="1" applyBorder="1" applyAlignment="1" applyProtection="1">
      <alignment vertical="center"/>
    </xf>
    <xf numFmtId="38" fontId="28" fillId="0" borderId="9" xfId="2" applyFont="1" applyFill="1" applyBorder="1" applyAlignment="1" applyProtection="1">
      <alignment vertical="center"/>
    </xf>
    <xf numFmtId="38" fontId="28" fillId="0" borderId="0" xfId="2" applyFont="1" applyFill="1" applyBorder="1" applyAlignment="1" applyProtection="1">
      <alignment vertical="center"/>
    </xf>
    <xf numFmtId="38" fontId="28" fillId="0" borderId="8" xfId="2" applyFont="1" applyFill="1" applyBorder="1" applyAlignment="1" applyProtection="1">
      <alignment vertical="center"/>
    </xf>
    <xf numFmtId="38" fontId="28" fillId="0" borderId="1" xfId="2" applyFont="1" applyFill="1" applyBorder="1" applyAlignment="1" applyProtection="1">
      <alignment vertical="center"/>
    </xf>
    <xf numFmtId="38" fontId="28" fillId="0" borderId="2" xfId="2" applyFont="1" applyFill="1" applyBorder="1" applyAlignment="1" applyProtection="1">
      <alignment vertical="center"/>
    </xf>
    <xf numFmtId="38" fontId="28" fillId="0" borderId="3" xfId="2" applyFont="1" applyFill="1" applyBorder="1" applyAlignment="1" applyProtection="1">
      <alignment vertical="center"/>
    </xf>
    <xf numFmtId="49" fontId="43" fillId="8" borderId="0" xfId="4" applyNumberFormat="1" applyFont="1" applyFill="1" applyBorder="1" applyAlignment="1" applyProtection="1">
      <alignment horizontal="distributed" vertical="center"/>
    </xf>
    <xf numFmtId="0" fontId="3" fillId="0" borderId="0" xfId="4" applyAlignment="1" applyProtection="1">
      <alignment vertical="center"/>
    </xf>
    <xf numFmtId="0" fontId="3" fillId="0" borderId="11" xfId="4" applyBorder="1" applyAlignment="1" applyProtection="1">
      <alignment horizontal="distributed" vertical="center" indent="3"/>
    </xf>
    <xf numFmtId="0" fontId="3" fillId="0" borderId="30" xfId="4" applyBorder="1" applyAlignment="1" applyProtection="1">
      <alignment horizontal="distributed" vertical="center" indent="3"/>
    </xf>
    <xf numFmtId="0" fontId="3" fillId="0" borderId="12" xfId="4" applyBorder="1" applyAlignment="1" applyProtection="1">
      <alignment horizontal="distributed" vertical="center" indent="3"/>
    </xf>
    <xf numFmtId="0" fontId="25" fillId="5" borderId="7" xfId="4" applyFont="1" applyFill="1" applyBorder="1" applyAlignment="1" applyProtection="1">
      <alignment horizontal="center" vertical="center"/>
    </xf>
    <xf numFmtId="0" fontId="25" fillId="5" borderId="3" xfId="4" applyFont="1" applyFill="1" applyBorder="1" applyAlignment="1" applyProtection="1">
      <alignment horizontal="center" vertical="center"/>
    </xf>
    <xf numFmtId="0" fontId="3" fillId="0" borderId="5" xfId="4" applyBorder="1" applyAlignment="1" applyProtection="1">
      <alignment horizontal="distributed" vertical="center" indent="1"/>
    </xf>
    <xf numFmtId="0" fontId="3" fillId="0" borderId="6" xfId="4" applyBorder="1" applyAlignment="1" applyProtection="1">
      <alignment horizontal="distributed" vertical="center" indent="1"/>
    </xf>
    <xf numFmtId="0" fontId="3" fillId="0" borderId="7" xfId="4" applyBorder="1" applyAlignment="1" applyProtection="1">
      <alignment horizontal="distributed" vertical="center" indent="1"/>
    </xf>
    <xf numFmtId="0" fontId="3" fillId="0" borderId="1" xfId="4" applyBorder="1" applyAlignment="1" applyProtection="1">
      <alignment horizontal="distributed" vertical="center" indent="1"/>
    </xf>
    <xf numFmtId="0" fontId="3" fillId="0" borderId="2" xfId="4" applyBorder="1" applyAlignment="1" applyProtection="1">
      <alignment horizontal="distributed" vertical="center" indent="1"/>
    </xf>
    <xf numFmtId="0" fontId="3" fillId="0" borderId="3" xfId="4" applyBorder="1" applyAlignment="1" applyProtection="1">
      <alignment horizontal="distributed" vertical="center" indent="1"/>
    </xf>
    <xf numFmtId="49" fontId="38" fillId="5" borderId="0" xfId="4" applyNumberFormat="1" applyFont="1" applyFill="1" applyAlignment="1" applyProtection="1">
      <alignment vertical="center"/>
    </xf>
    <xf numFmtId="184" fontId="11" fillId="2" borderId="5" xfId="5" applyNumberFormat="1" applyFont="1" applyFill="1" applyBorder="1" applyAlignment="1" applyProtection="1">
      <alignment horizontal="right" vertical="center" shrinkToFit="1"/>
    </xf>
    <xf numFmtId="184" fontId="11" fillId="2" borderId="6" xfId="5" applyNumberFormat="1" applyFont="1" applyFill="1" applyBorder="1" applyAlignment="1" applyProtection="1">
      <alignment horizontal="right" vertical="center" shrinkToFit="1"/>
    </xf>
    <xf numFmtId="184" fontId="11" fillId="2" borderId="7" xfId="5" applyNumberFormat="1" applyFont="1" applyFill="1" applyBorder="1" applyAlignment="1" applyProtection="1">
      <alignment horizontal="right" vertical="center" shrinkToFit="1"/>
    </xf>
    <xf numFmtId="184" fontId="11" fillId="2" borderId="1" xfId="5" applyNumberFormat="1" applyFont="1" applyFill="1" applyBorder="1" applyAlignment="1" applyProtection="1">
      <alignment horizontal="right" vertical="center" shrinkToFit="1"/>
    </xf>
    <xf numFmtId="184" fontId="11" fillId="2" borderId="2" xfId="5" applyNumberFormat="1" applyFont="1" applyFill="1" applyBorder="1" applyAlignment="1" applyProtection="1">
      <alignment horizontal="right" vertical="center" shrinkToFit="1"/>
    </xf>
    <xf numFmtId="184" fontId="11" fillId="2" borderId="3" xfId="5" applyNumberFormat="1" applyFont="1" applyFill="1" applyBorder="1" applyAlignment="1" applyProtection="1">
      <alignment horizontal="right" vertical="center" shrinkToFit="1"/>
    </xf>
    <xf numFmtId="185" fontId="12" fillId="2" borderId="44" xfId="1" applyNumberFormat="1" applyFont="1" applyFill="1" applyBorder="1" applyAlignment="1" applyProtection="1">
      <alignment horizontal="center" vertical="center"/>
    </xf>
    <xf numFmtId="185" fontId="12" fillId="2" borderId="10" xfId="1" applyNumberFormat="1" applyFont="1" applyFill="1" applyBorder="1" applyAlignment="1" applyProtection="1">
      <alignment horizontal="center" vertical="center"/>
    </xf>
    <xf numFmtId="185" fontId="12" fillId="2" borderId="45" xfId="1" applyNumberFormat="1" applyFont="1" applyFill="1" applyBorder="1" applyAlignment="1" applyProtection="1">
      <alignment horizontal="center" vertical="center"/>
    </xf>
    <xf numFmtId="0" fontId="52" fillId="5" borderId="0" xfId="5" applyFont="1" applyFill="1" applyAlignment="1" applyProtection="1">
      <alignment horizontal="left" vertical="center" shrinkToFit="1"/>
    </xf>
    <xf numFmtId="0" fontId="1" fillId="3" borderId="5" xfId="5" applyFont="1" applyFill="1" applyBorder="1" applyAlignment="1" applyProtection="1">
      <alignment horizontal="center" vertical="center" shrinkToFit="1"/>
    </xf>
    <xf numFmtId="0" fontId="1" fillId="3" borderId="6" xfId="5" applyFont="1" applyFill="1" applyBorder="1" applyAlignment="1" applyProtection="1">
      <alignment horizontal="center" vertical="center" shrinkToFit="1"/>
    </xf>
    <xf numFmtId="0" fontId="1" fillId="3" borderId="7" xfId="5" applyFont="1" applyFill="1" applyBorder="1" applyAlignment="1" applyProtection="1">
      <alignment horizontal="center" vertical="center" shrinkToFit="1"/>
    </xf>
    <xf numFmtId="179" fontId="11" fillId="3" borderId="9" xfId="2" applyNumberFormat="1" applyFont="1" applyFill="1" applyBorder="1" applyAlignment="1" applyProtection="1">
      <alignment horizontal="right" vertical="center"/>
    </xf>
    <xf numFmtId="179" fontId="11" fillId="3" borderId="0" xfId="2" applyNumberFormat="1" applyFont="1" applyFill="1" applyBorder="1" applyAlignment="1" applyProtection="1">
      <alignment horizontal="right" vertical="center"/>
    </xf>
    <xf numFmtId="179" fontId="11" fillId="3" borderId="8" xfId="2" applyNumberFormat="1" applyFont="1" applyFill="1" applyBorder="1" applyAlignment="1" applyProtection="1">
      <alignment horizontal="right" vertical="center"/>
    </xf>
    <xf numFmtId="49" fontId="14" fillId="3" borderId="5" xfId="5" applyNumberFormat="1" applyFont="1" applyFill="1" applyBorder="1" applyAlignment="1" applyProtection="1">
      <alignment horizontal="left" vertical="center" shrinkToFit="1"/>
    </xf>
    <xf numFmtId="49" fontId="14" fillId="3" borderId="6" xfId="5" applyNumberFormat="1" applyFont="1" applyFill="1" applyBorder="1" applyAlignment="1" applyProtection="1">
      <alignment horizontal="left" vertical="center" shrinkToFit="1"/>
    </xf>
    <xf numFmtId="49" fontId="14" fillId="3" borderId="7" xfId="5" applyNumberFormat="1" applyFont="1" applyFill="1" applyBorder="1" applyAlignment="1" applyProtection="1">
      <alignment horizontal="left" vertical="center" shrinkToFit="1"/>
    </xf>
    <xf numFmtId="186" fontId="11" fillId="0" borderId="11" xfId="5" applyNumberFormat="1" applyFont="1" applyFill="1" applyBorder="1" applyAlignment="1" applyProtection="1">
      <alignment horizontal="right" vertical="center" shrinkToFit="1"/>
    </xf>
    <xf numFmtId="186" fontId="11" fillId="0" borderId="30" xfId="5" applyNumberFormat="1" applyFont="1" applyFill="1" applyBorder="1" applyAlignment="1" applyProtection="1">
      <alignment horizontal="right" vertical="center" shrinkToFit="1"/>
    </xf>
    <xf numFmtId="186" fontId="11" fillId="0" borderId="12" xfId="5" applyNumberFormat="1" applyFont="1" applyFill="1" applyBorder="1" applyAlignment="1" applyProtection="1">
      <alignment horizontal="right" vertical="center" shrinkToFit="1"/>
    </xf>
    <xf numFmtId="179" fontId="52" fillId="3" borderId="5" xfId="5" applyNumberFormat="1" applyFont="1" applyFill="1" applyBorder="1" applyAlignment="1" applyProtection="1">
      <alignment horizontal="right" vertical="center" shrinkToFit="1"/>
    </xf>
    <xf numFmtId="179" fontId="52" fillId="3" borderId="6" xfId="5" applyNumberFormat="1" applyFont="1" applyFill="1" applyBorder="1" applyAlignment="1" applyProtection="1">
      <alignment horizontal="right" vertical="center" shrinkToFit="1"/>
    </xf>
    <xf numFmtId="179" fontId="52" fillId="3" borderId="7" xfId="5" applyNumberFormat="1" applyFont="1" applyFill="1" applyBorder="1" applyAlignment="1" applyProtection="1">
      <alignment horizontal="right" vertical="center" shrinkToFit="1"/>
    </xf>
    <xf numFmtId="179" fontId="52" fillId="3" borderId="1" xfId="5" applyNumberFormat="1" applyFont="1" applyFill="1" applyBorder="1" applyAlignment="1" applyProtection="1">
      <alignment horizontal="right" vertical="center" shrinkToFit="1"/>
    </xf>
    <xf numFmtId="179" fontId="52" fillId="3" borderId="2" xfId="5" applyNumberFormat="1" applyFont="1" applyFill="1" applyBorder="1" applyAlignment="1" applyProtection="1">
      <alignment horizontal="right" vertical="center" shrinkToFit="1"/>
    </xf>
    <xf numFmtId="179" fontId="52" fillId="3" borderId="3" xfId="5" applyNumberFormat="1" applyFont="1" applyFill="1" applyBorder="1" applyAlignment="1" applyProtection="1">
      <alignment horizontal="right" vertical="center" shrinkToFit="1"/>
    </xf>
    <xf numFmtId="184" fontId="11" fillId="2" borderId="5" xfId="2" applyNumberFormat="1" applyFont="1" applyFill="1" applyBorder="1" applyAlignment="1" applyProtection="1">
      <alignment horizontal="right" vertical="center" shrinkToFit="1"/>
    </xf>
    <xf numFmtId="184" fontId="11" fillId="2" borderId="6" xfId="2" applyNumberFormat="1" applyFont="1" applyFill="1" applyBorder="1" applyAlignment="1" applyProtection="1">
      <alignment horizontal="right" vertical="center" shrinkToFit="1"/>
    </xf>
    <xf numFmtId="184" fontId="11" fillId="2" borderId="7" xfId="2" applyNumberFormat="1" applyFont="1" applyFill="1" applyBorder="1" applyAlignment="1" applyProtection="1">
      <alignment horizontal="right" vertical="center" shrinkToFit="1"/>
    </xf>
    <xf numFmtId="184" fontId="11" fillId="2" borderId="1" xfId="2" applyNumberFormat="1" applyFont="1" applyFill="1" applyBorder="1" applyAlignment="1" applyProtection="1">
      <alignment horizontal="right" vertical="center" shrinkToFit="1"/>
    </xf>
    <xf numFmtId="184" fontId="11" fillId="2" borderId="2" xfId="2" applyNumberFormat="1" applyFont="1" applyFill="1" applyBorder="1" applyAlignment="1" applyProtection="1">
      <alignment horizontal="right" vertical="center" shrinkToFit="1"/>
    </xf>
    <xf numFmtId="184" fontId="11" fillId="2" borderId="3" xfId="2" applyNumberFormat="1" applyFont="1" applyFill="1" applyBorder="1" applyAlignment="1" applyProtection="1">
      <alignment horizontal="right" vertical="center" shrinkToFit="1"/>
    </xf>
    <xf numFmtId="0" fontId="41" fillId="3" borderId="9" xfId="5" applyFont="1" applyFill="1" applyBorder="1" applyAlignment="1" applyProtection="1">
      <alignment horizontal="center" vertical="center" shrinkToFit="1"/>
    </xf>
    <xf numFmtId="0" fontId="41" fillId="3" borderId="0" xfId="5" applyFont="1" applyFill="1" applyBorder="1" applyAlignment="1" applyProtection="1">
      <alignment horizontal="center" vertical="center" shrinkToFit="1"/>
    </xf>
    <xf numFmtId="0" fontId="41" fillId="3" borderId="8" xfId="5" applyFont="1" applyFill="1" applyBorder="1" applyAlignment="1" applyProtection="1">
      <alignment horizontal="center" vertical="center" shrinkToFit="1"/>
    </xf>
    <xf numFmtId="179" fontId="44" fillId="3" borderId="9" xfId="2" applyNumberFormat="1" applyFont="1" applyFill="1" applyBorder="1" applyAlignment="1" applyProtection="1">
      <alignment horizontal="right" vertical="center"/>
    </xf>
    <xf numFmtId="179" fontId="44" fillId="3" borderId="0" xfId="2" applyNumberFormat="1" applyFont="1" applyFill="1" applyBorder="1" applyAlignment="1" applyProtection="1">
      <alignment horizontal="right" vertical="center"/>
    </xf>
    <xf numFmtId="179" fontId="44" fillId="3" borderId="8" xfId="2" applyNumberFormat="1" applyFont="1" applyFill="1" applyBorder="1" applyAlignment="1" applyProtection="1">
      <alignment horizontal="right" vertical="center"/>
    </xf>
    <xf numFmtId="49" fontId="45" fillId="3" borderId="9" xfId="5" applyNumberFormat="1" applyFont="1" applyFill="1" applyBorder="1" applyAlignment="1" applyProtection="1">
      <alignment vertical="center" shrinkToFit="1"/>
    </xf>
    <xf numFmtId="49" fontId="45" fillId="3" borderId="0" xfId="5" applyNumberFormat="1" applyFont="1" applyFill="1" applyBorder="1" applyAlignment="1" applyProtection="1">
      <alignment vertical="center" shrinkToFit="1"/>
    </xf>
    <xf numFmtId="49" fontId="45" fillId="3" borderId="8" xfId="5" applyNumberFormat="1" applyFont="1" applyFill="1" applyBorder="1" applyAlignment="1" applyProtection="1">
      <alignment vertical="center" shrinkToFit="1"/>
    </xf>
    <xf numFmtId="0" fontId="40" fillId="3" borderId="9" xfId="5" applyFont="1" applyFill="1" applyBorder="1" applyAlignment="1" applyProtection="1">
      <alignment horizontal="center" vertical="center" shrinkToFit="1"/>
    </xf>
    <xf numFmtId="0" fontId="40" fillId="3" borderId="0" xfId="5" applyFont="1" applyFill="1" applyBorder="1" applyAlignment="1" applyProtection="1">
      <alignment horizontal="center" vertical="center" shrinkToFit="1"/>
    </xf>
    <xf numFmtId="0" fontId="40" fillId="3" borderId="8" xfId="5" applyFont="1" applyFill="1" applyBorder="1" applyAlignment="1" applyProtection="1">
      <alignment horizontal="center" vertical="center" shrinkToFit="1"/>
    </xf>
    <xf numFmtId="179" fontId="52" fillId="3" borderId="9" xfId="2" applyNumberFormat="1" applyFont="1" applyFill="1" applyBorder="1" applyAlignment="1" applyProtection="1">
      <alignment horizontal="right" vertical="center"/>
    </xf>
    <xf numFmtId="179" fontId="52" fillId="3" borderId="0" xfId="2" applyNumberFormat="1" applyFont="1" applyFill="1" applyBorder="1" applyAlignment="1" applyProtection="1">
      <alignment horizontal="right" vertical="center"/>
    </xf>
    <xf numFmtId="179" fontId="52" fillId="3" borderId="8" xfId="2" applyNumberFormat="1" applyFont="1" applyFill="1" applyBorder="1" applyAlignment="1" applyProtection="1">
      <alignment horizontal="right" vertical="center"/>
    </xf>
    <xf numFmtId="49" fontId="53" fillId="3" borderId="9" xfId="5" applyNumberFormat="1" applyFont="1" applyFill="1" applyBorder="1" applyAlignment="1" applyProtection="1">
      <alignment vertical="center" shrinkToFit="1"/>
    </xf>
    <xf numFmtId="49" fontId="53" fillId="3" borderId="0" xfId="5" applyNumberFormat="1" applyFont="1" applyFill="1" applyBorder="1" applyAlignment="1" applyProtection="1">
      <alignment vertical="center" shrinkToFit="1"/>
    </xf>
    <xf numFmtId="49" fontId="53" fillId="3" borderId="8" xfId="5" applyNumberFormat="1" applyFont="1" applyFill="1" applyBorder="1" applyAlignment="1" applyProtection="1">
      <alignment vertical="center" shrinkToFit="1"/>
    </xf>
    <xf numFmtId="49" fontId="14" fillId="3" borderId="9" xfId="5" applyNumberFormat="1" applyFont="1" applyFill="1" applyBorder="1" applyAlignment="1" applyProtection="1">
      <alignment vertical="center" shrinkToFit="1"/>
    </xf>
    <xf numFmtId="49" fontId="14" fillId="3" borderId="0" xfId="5" applyNumberFormat="1" applyFont="1" applyFill="1" applyBorder="1" applyAlignment="1" applyProtection="1">
      <alignment vertical="center" shrinkToFit="1"/>
    </xf>
    <xf numFmtId="49" fontId="14" fillId="3" borderId="8" xfId="5" applyNumberFormat="1" applyFont="1" applyFill="1" applyBorder="1" applyAlignment="1" applyProtection="1">
      <alignment vertical="center" shrinkToFit="1"/>
    </xf>
    <xf numFmtId="0" fontId="1" fillId="3" borderId="9" xfId="5" applyFont="1" applyFill="1" applyBorder="1" applyAlignment="1" applyProtection="1">
      <alignment horizontal="center" vertical="center" shrinkToFit="1"/>
    </xf>
    <xf numFmtId="0" fontId="1" fillId="3" borderId="0" xfId="5" applyFont="1" applyFill="1" applyBorder="1" applyAlignment="1" applyProtection="1">
      <alignment horizontal="center" vertical="center" shrinkToFit="1"/>
    </xf>
    <xf numFmtId="0" fontId="1" fillId="3" borderId="8" xfId="5" applyFont="1" applyFill="1" applyBorder="1" applyAlignment="1" applyProtection="1">
      <alignment horizontal="center" vertical="center" shrinkToFit="1"/>
    </xf>
    <xf numFmtId="0" fontId="1" fillId="3" borderId="1" xfId="5" applyFont="1" applyFill="1" applyBorder="1" applyAlignment="1" applyProtection="1">
      <alignment horizontal="center" vertical="center" shrinkToFit="1"/>
    </xf>
    <xf numFmtId="0" fontId="1" fillId="3" borderId="2" xfId="5" applyFont="1" applyFill="1" applyBorder="1" applyAlignment="1" applyProtection="1">
      <alignment horizontal="center" vertical="center" shrinkToFit="1"/>
    </xf>
    <xf numFmtId="0" fontId="1" fillId="3" borderId="3" xfId="5" applyFont="1" applyFill="1" applyBorder="1" applyAlignment="1" applyProtection="1">
      <alignment horizontal="center" vertical="center" shrinkToFit="1"/>
    </xf>
    <xf numFmtId="0" fontId="0" fillId="0" borderId="5" xfId="5" applyFont="1" applyFill="1" applyBorder="1" applyAlignment="1" applyProtection="1">
      <alignment horizontal="center" vertical="center" shrinkToFit="1"/>
    </xf>
    <xf numFmtId="0" fontId="0" fillId="0" borderId="6" xfId="5" applyFont="1" applyFill="1" applyBorder="1" applyAlignment="1" applyProtection="1">
      <alignment horizontal="center" vertical="center" shrinkToFit="1"/>
    </xf>
    <xf numFmtId="0" fontId="40" fillId="3" borderId="30" xfId="5" applyFont="1" applyFill="1" applyBorder="1" applyAlignment="1" applyProtection="1">
      <alignment horizontal="center" vertical="center" shrinkToFit="1"/>
    </xf>
    <xf numFmtId="0" fontId="1" fillId="0" borderId="6" xfId="5" applyFont="1" applyFill="1" applyBorder="1" applyAlignment="1" applyProtection="1">
      <alignment horizontal="center" vertical="center" shrinkToFit="1"/>
    </xf>
    <xf numFmtId="0" fontId="40" fillId="3" borderId="6" xfId="5" applyFont="1" applyFill="1" applyBorder="1" applyAlignment="1" applyProtection="1">
      <alignment horizontal="center" vertical="center" shrinkToFit="1"/>
    </xf>
    <xf numFmtId="0" fontId="40" fillId="3" borderId="7" xfId="5" applyFont="1" applyFill="1" applyBorder="1" applyAlignment="1" applyProtection="1">
      <alignment horizontal="center" vertical="center" shrinkToFit="1"/>
    </xf>
    <xf numFmtId="0" fontId="1" fillId="3" borderId="30" xfId="5" applyFont="1" applyFill="1" applyBorder="1" applyAlignment="1" applyProtection="1">
      <alignment horizontal="center" vertical="center" shrinkToFit="1"/>
    </xf>
    <xf numFmtId="0" fontId="47" fillId="5" borderId="6" xfId="5" applyFont="1" applyFill="1" applyBorder="1" applyAlignment="1" applyProtection="1">
      <alignment horizontal="center" vertical="center"/>
    </xf>
    <xf numFmtId="0" fontId="47" fillId="5" borderId="2" xfId="5" applyFont="1" applyFill="1" applyBorder="1" applyAlignment="1" applyProtection="1">
      <alignment horizontal="center" vertical="center"/>
    </xf>
    <xf numFmtId="0" fontId="53" fillId="5" borderId="6" xfId="5" applyFont="1" applyFill="1" applyBorder="1" applyAlignment="1" applyProtection="1">
      <alignment horizontal="center" vertical="center"/>
    </xf>
    <xf numFmtId="0" fontId="53" fillId="5" borderId="2" xfId="5" applyFont="1" applyFill="1" applyBorder="1" applyAlignment="1" applyProtection="1">
      <alignment horizontal="center" vertical="center"/>
    </xf>
    <xf numFmtId="0" fontId="52" fillId="3" borderId="6" xfId="5" applyFont="1" applyFill="1" applyBorder="1" applyAlignment="1" applyProtection="1">
      <alignment horizontal="center" vertical="center"/>
    </xf>
    <xf numFmtId="0" fontId="52" fillId="3" borderId="2" xfId="5" applyFont="1" applyFill="1" applyBorder="1" applyAlignment="1" applyProtection="1">
      <alignment horizontal="center" vertical="center"/>
    </xf>
    <xf numFmtId="0" fontId="1" fillId="3" borderId="5" xfId="5" applyFont="1" applyFill="1" applyBorder="1" applyAlignment="1" applyProtection="1">
      <alignment horizontal="center" vertical="center"/>
    </xf>
    <xf numFmtId="0" fontId="1" fillId="3" borderId="6" xfId="5" applyFont="1" applyFill="1" applyBorder="1" applyAlignment="1" applyProtection="1">
      <alignment horizontal="center" vertical="center"/>
    </xf>
    <xf numFmtId="0" fontId="1" fillId="3" borderId="7" xfId="5" applyFont="1" applyFill="1" applyBorder="1" applyAlignment="1" applyProtection="1">
      <alignment horizontal="center" vertical="center"/>
    </xf>
    <xf numFmtId="0" fontId="1" fillId="3" borderId="9" xfId="5" applyFont="1" applyFill="1" applyBorder="1" applyAlignment="1" applyProtection="1">
      <alignment horizontal="center" vertical="center"/>
    </xf>
    <xf numFmtId="0" fontId="1" fillId="3" borderId="0" xfId="5" applyFont="1" applyFill="1" applyBorder="1" applyAlignment="1" applyProtection="1">
      <alignment horizontal="center" vertical="center"/>
    </xf>
    <xf numFmtId="0" fontId="1" fillId="3" borderId="8" xfId="5" applyFont="1" applyFill="1" applyBorder="1" applyAlignment="1" applyProtection="1">
      <alignment horizontal="center" vertical="center"/>
    </xf>
    <xf numFmtId="38" fontId="52" fillId="3" borderId="0" xfId="2" applyFont="1" applyFill="1" applyBorder="1" applyAlignment="1" applyProtection="1">
      <alignment horizontal="right" vertical="center"/>
    </xf>
    <xf numFmtId="0" fontId="1" fillId="3" borderId="1" xfId="5" applyFont="1" applyFill="1" applyBorder="1" applyAlignment="1" applyProtection="1">
      <alignment horizontal="center" vertical="center"/>
    </xf>
    <xf numFmtId="0" fontId="1" fillId="3" borderId="2" xfId="5" applyFont="1" applyFill="1" applyBorder="1" applyAlignment="1" applyProtection="1">
      <alignment horizontal="center" vertical="center"/>
    </xf>
    <xf numFmtId="0" fontId="1" fillId="3" borderId="3" xfId="5" applyFont="1" applyFill="1" applyBorder="1" applyAlignment="1" applyProtection="1">
      <alignment horizontal="center" vertical="center"/>
    </xf>
    <xf numFmtId="38" fontId="52" fillId="3" borderId="2" xfId="2" applyFont="1" applyFill="1" applyBorder="1" applyAlignment="1" applyProtection="1">
      <alignment horizontal="right" vertical="center"/>
    </xf>
    <xf numFmtId="0" fontId="11" fillId="2" borderId="0" xfId="5" applyFont="1" applyFill="1" applyAlignment="1" applyProtection="1">
      <alignment horizontal="left" vertical="center" shrinkToFit="1"/>
      <protection locked="0"/>
    </xf>
    <xf numFmtId="0" fontId="11" fillId="2" borderId="6" xfId="5" applyFont="1" applyFill="1" applyBorder="1" applyAlignment="1" applyProtection="1">
      <alignment horizontal="right" vertical="center"/>
      <protection locked="0"/>
    </xf>
    <xf numFmtId="0" fontId="11" fillId="2" borderId="2" xfId="5" applyFont="1" applyFill="1" applyBorder="1" applyAlignment="1" applyProtection="1">
      <alignment horizontal="right" vertical="center"/>
      <protection locked="0"/>
    </xf>
    <xf numFmtId="49" fontId="14" fillId="2" borderId="9" xfId="5" applyNumberFormat="1" applyFont="1" applyFill="1" applyBorder="1" applyAlignment="1" applyProtection="1">
      <alignment vertical="center" shrinkToFit="1"/>
      <protection locked="0"/>
    </xf>
    <xf numFmtId="49" fontId="14" fillId="2" borderId="0" xfId="5" applyNumberFormat="1" applyFont="1" applyFill="1" applyBorder="1" applyAlignment="1" applyProtection="1">
      <alignment vertical="center" shrinkToFit="1"/>
      <protection locked="0"/>
    </xf>
    <xf numFmtId="49" fontId="14" fillId="2" borderId="8" xfId="5" applyNumberFormat="1" applyFont="1" applyFill="1" applyBorder="1" applyAlignment="1" applyProtection="1">
      <alignment vertical="center" shrinkToFit="1"/>
      <protection locked="0"/>
    </xf>
    <xf numFmtId="179" fontId="11" fillId="2" borderId="9" xfId="2" applyNumberFormat="1" applyFont="1" applyFill="1" applyBorder="1" applyAlignment="1" applyProtection="1">
      <alignment horizontal="right" vertical="center"/>
      <protection locked="0"/>
    </xf>
    <xf numFmtId="179" fontId="11" fillId="2" borderId="0" xfId="2" applyNumberFormat="1" applyFont="1" applyFill="1" applyBorder="1" applyAlignment="1" applyProtection="1">
      <alignment horizontal="right" vertical="center"/>
      <protection locked="0"/>
    </xf>
    <xf numFmtId="179" fontId="11" fillId="2" borderId="8" xfId="2" applyNumberFormat="1" applyFont="1" applyFill="1" applyBorder="1" applyAlignment="1" applyProtection="1">
      <alignment horizontal="right" vertical="center"/>
      <protection locked="0"/>
    </xf>
    <xf numFmtId="38" fontId="11" fillId="2" borderId="0" xfId="2" applyFont="1" applyFill="1" applyBorder="1" applyAlignment="1" applyProtection="1">
      <alignment horizontal="right" vertical="center"/>
      <protection locked="0"/>
    </xf>
    <xf numFmtId="38" fontId="11" fillId="2" borderId="2" xfId="2" applyFont="1" applyFill="1" applyBorder="1" applyAlignment="1" applyProtection="1">
      <alignment horizontal="right" vertical="center"/>
      <protection locked="0"/>
    </xf>
    <xf numFmtId="0" fontId="1" fillId="2" borderId="9" xfId="5" applyFont="1" applyFill="1" applyBorder="1" applyAlignment="1" applyProtection="1">
      <alignment horizontal="center" vertical="center" shrinkToFit="1"/>
      <protection locked="0"/>
    </xf>
    <xf numFmtId="0" fontId="1" fillId="2" borderId="0" xfId="5" applyFont="1" applyFill="1" applyBorder="1" applyAlignment="1" applyProtection="1">
      <alignment horizontal="center" vertical="center" shrinkToFit="1"/>
      <protection locked="0"/>
    </xf>
    <xf numFmtId="0" fontId="1" fillId="2" borderId="8" xfId="5" applyFont="1" applyFill="1" applyBorder="1" applyAlignment="1" applyProtection="1">
      <alignment horizontal="center" vertical="center" shrinkToFit="1"/>
      <protection locked="0"/>
    </xf>
    <xf numFmtId="0" fontId="1" fillId="2" borderId="5" xfId="5" applyFont="1" applyFill="1" applyBorder="1" applyAlignment="1" applyProtection="1">
      <alignment horizontal="center" vertical="center"/>
      <protection locked="0"/>
    </xf>
    <xf numFmtId="0" fontId="1" fillId="2" borderId="6" xfId="5" applyFont="1" applyFill="1" applyBorder="1" applyAlignment="1" applyProtection="1">
      <alignment horizontal="center" vertical="center"/>
      <protection locked="0"/>
    </xf>
    <xf numFmtId="0" fontId="1" fillId="2" borderId="7" xfId="5" applyFont="1" applyFill="1" applyBorder="1" applyAlignment="1" applyProtection="1">
      <alignment horizontal="center" vertical="center"/>
      <protection locked="0"/>
    </xf>
    <xf numFmtId="0" fontId="1" fillId="2" borderId="1" xfId="5" applyFont="1" applyFill="1" applyBorder="1" applyAlignment="1" applyProtection="1">
      <alignment horizontal="center" vertical="center"/>
      <protection locked="0"/>
    </xf>
    <xf numFmtId="0" fontId="1" fillId="2" borderId="2" xfId="5" applyFont="1" applyFill="1" applyBorder="1" applyAlignment="1" applyProtection="1">
      <alignment horizontal="center" vertical="center"/>
      <protection locked="0"/>
    </xf>
    <xf numFmtId="0" fontId="1" fillId="2" borderId="3" xfId="5" applyFont="1" applyFill="1" applyBorder="1" applyAlignment="1" applyProtection="1">
      <alignment horizontal="center" vertical="center"/>
      <protection locked="0"/>
    </xf>
    <xf numFmtId="179" fontId="11" fillId="2" borderId="9" xfId="2" applyNumberFormat="1" applyFont="1" applyFill="1" applyBorder="1" applyAlignment="1" applyProtection="1">
      <alignment horizontal="center" vertical="center"/>
      <protection locked="0"/>
    </xf>
    <xf numFmtId="179" fontId="11" fillId="2" borderId="0" xfId="2" applyNumberFormat="1" applyFont="1" applyFill="1" applyBorder="1" applyAlignment="1" applyProtection="1">
      <alignment horizontal="center" vertical="center"/>
      <protection locked="0"/>
    </xf>
    <xf numFmtId="179" fontId="11" fillId="2" borderId="8" xfId="2" applyNumberFormat="1" applyFont="1" applyFill="1" applyBorder="1" applyAlignment="1" applyProtection="1">
      <alignment horizontal="center" vertical="center"/>
      <protection locked="0"/>
    </xf>
    <xf numFmtId="0" fontId="1" fillId="2" borderId="9" xfId="5" applyFont="1" applyFill="1" applyBorder="1" applyAlignment="1" applyProtection="1">
      <alignment horizontal="center" vertical="center"/>
      <protection locked="0"/>
    </xf>
    <xf numFmtId="0" fontId="1" fillId="2" borderId="0" xfId="5" applyFont="1" applyFill="1" applyBorder="1" applyAlignment="1" applyProtection="1">
      <alignment horizontal="center" vertical="center"/>
      <protection locked="0"/>
    </xf>
    <xf numFmtId="0" fontId="1" fillId="2" borderId="8" xfId="5" applyFont="1" applyFill="1" applyBorder="1" applyAlignment="1" applyProtection="1">
      <alignment horizontal="center" vertical="center"/>
      <protection locked="0"/>
    </xf>
    <xf numFmtId="0" fontId="1" fillId="2" borderId="1" xfId="5" applyFont="1" applyFill="1" applyBorder="1" applyAlignment="1" applyProtection="1">
      <alignment horizontal="center" vertical="center" shrinkToFit="1"/>
      <protection locked="0"/>
    </xf>
    <xf numFmtId="0" fontId="1" fillId="2" borderId="2" xfId="5" applyFont="1" applyFill="1" applyBorder="1" applyAlignment="1" applyProtection="1">
      <alignment horizontal="center" vertical="center" shrinkToFit="1"/>
      <protection locked="0"/>
    </xf>
    <xf numFmtId="0" fontId="1" fillId="2" borderId="3" xfId="5" applyFont="1" applyFill="1" applyBorder="1" applyAlignment="1" applyProtection="1">
      <alignment horizontal="center" vertical="center" shrinkToFit="1"/>
      <protection locked="0"/>
    </xf>
    <xf numFmtId="0" fontId="13" fillId="2" borderId="5" xfId="5" applyFont="1" applyFill="1" applyBorder="1" applyAlignment="1" applyProtection="1">
      <alignment horizontal="left" vertical="center" shrinkToFit="1"/>
    </xf>
    <xf numFmtId="0" fontId="13" fillId="2" borderId="6" xfId="5" applyFont="1" applyFill="1" applyBorder="1" applyAlignment="1" applyProtection="1">
      <alignment horizontal="left" vertical="center" shrinkToFit="1"/>
    </xf>
    <xf numFmtId="0" fontId="13" fillId="2" borderId="7" xfId="5" applyFont="1" applyFill="1" applyBorder="1" applyAlignment="1" applyProtection="1">
      <alignment horizontal="left" vertical="center" shrinkToFit="1"/>
    </xf>
    <xf numFmtId="0" fontId="1" fillId="2" borderId="5" xfId="5" applyFont="1" applyFill="1" applyBorder="1" applyAlignment="1" applyProtection="1">
      <alignment horizontal="center" vertical="center" shrinkToFit="1"/>
    </xf>
    <xf numFmtId="0" fontId="1" fillId="2" borderId="6" xfId="5" applyFont="1" applyFill="1" applyBorder="1" applyAlignment="1" applyProtection="1">
      <alignment horizontal="center" vertical="center" shrinkToFit="1"/>
    </xf>
    <xf numFmtId="0" fontId="1" fillId="2" borderId="7" xfId="5" applyFont="1" applyFill="1" applyBorder="1" applyAlignment="1" applyProtection="1">
      <alignment horizontal="center" vertical="center" shrinkToFit="1"/>
    </xf>
    <xf numFmtId="0" fontId="1" fillId="2" borderId="9" xfId="5" applyFont="1" applyFill="1" applyBorder="1" applyAlignment="1" applyProtection="1">
      <alignment horizontal="center" vertical="center" shrinkToFit="1"/>
    </xf>
    <xf numFmtId="0" fontId="1" fillId="2" borderId="0" xfId="5" applyFont="1" applyFill="1" applyBorder="1" applyAlignment="1" applyProtection="1">
      <alignment horizontal="center" vertical="center" shrinkToFit="1"/>
    </xf>
    <xf numFmtId="0" fontId="1" fillId="2" borderId="8" xfId="5" applyFont="1" applyFill="1" applyBorder="1" applyAlignment="1" applyProtection="1">
      <alignment horizontal="center" vertical="center" shrinkToFit="1"/>
    </xf>
    <xf numFmtId="179" fontId="11" fillId="3" borderId="5" xfId="5" applyNumberFormat="1" applyFont="1" applyFill="1" applyBorder="1" applyAlignment="1" applyProtection="1">
      <alignment horizontal="right" vertical="center" shrinkToFit="1"/>
    </xf>
    <xf numFmtId="179" fontId="11" fillId="3" borderId="6" xfId="5" applyNumberFormat="1" applyFont="1" applyFill="1" applyBorder="1" applyAlignment="1" applyProtection="1">
      <alignment horizontal="right" vertical="center" shrinkToFit="1"/>
    </xf>
    <xf numFmtId="179" fontId="11" fillId="3" borderId="7" xfId="5" applyNumberFormat="1" applyFont="1" applyFill="1" applyBorder="1" applyAlignment="1" applyProtection="1">
      <alignment horizontal="right" vertical="center" shrinkToFit="1"/>
    </xf>
    <xf numFmtId="179" fontId="11" fillId="3" borderId="1" xfId="5" applyNumberFormat="1" applyFont="1" applyFill="1" applyBorder="1" applyAlignment="1" applyProtection="1">
      <alignment horizontal="right" vertical="center" shrinkToFit="1"/>
    </xf>
    <xf numFmtId="179" fontId="11" fillId="3" borderId="2" xfId="5" applyNumberFormat="1" applyFont="1" applyFill="1" applyBorder="1" applyAlignment="1" applyProtection="1">
      <alignment horizontal="right" vertical="center" shrinkToFit="1"/>
    </xf>
    <xf numFmtId="179" fontId="11" fillId="3" borderId="3" xfId="5" applyNumberFormat="1" applyFont="1" applyFill="1" applyBorder="1" applyAlignment="1" applyProtection="1">
      <alignment horizontal="right" vertical="center" shrinkToFit="1"/>
    </xf>
    <xf numFmtId="49" fontId="14" fillId="2" borderId="9" xfId="5" applyNumberFormat="1" applyFont="1" applyFill="1" applyBorder="1" applyAlignment="1" applyProtection="1">
      <alignment horizontal="center" vertical="center" shrinkToFit="1"/>
      <protection locked="0"/>
    </xf>
    <xf numFmtId="49" fontId="14" fillId="2" borderId="0" xfId="5" applyNumberFormat="1" applyFont="1" applyFill="1" applyBorder="1" applyAlignment="1" applyProtection="1">
      <alignment horizontal="center" vertical="center" shrinkToFit="1"/>
      <protection locked="0"/>
    </xf>
    <xf numFmtId="0" fontId="40" fillId="2" borderId="5" xfId="5" applyFont="1" applyFill="1" applyBorder="1" applyAlignment="1" applyProtection="1">
      <alignment horizontal="center" vertical="center" shrinkToFit="1"/>
      <protection locked="0"/>
    </xf>
    <xf numFmtId="0" fontId="40" fillId="2" borderId="6" xfId="5" applyFont="1" applyFill="1" applyBorder="1" applyAlignment="1" applyProtection="1">
      <alignment horizontal="center" vertical="center" shrinkToFit="1"/>
      <protection locked="0"/>
    </xf>
    <xf numFmtId="0" fontId="40" fillId="2" borderId="7" xfId="5" applyFont="1" applyFill="1" applyBorder="1" applyAlignment="1" applyProtection="1">
      <alignment horizontal="center" vertical="center" shrinkToFit="1"/>
      <protection locked="0"/>
    </xf>
    <xf numFmtId="0" fontId="40" fillId="2" borderId="1" xfId="5" applyFont="1" applyFill="1" applyBorder="1" applyAlignment="1" applyProtection="1">
      <alignment horizontal="center" vertical="center" shrinkToFit="1"/>
      <protection locked="0"/>
    </xf>
    <xf numFmtId="0" fontId="40" fillId="2" borderId="2" xfId="5" applyFont="1" applyFill="1" applyBorder="1" applyAlignment="1" applyProtection="1">
      <alignment horizontal="center" vertical="center" shrinkToFit="1"/>
      <protection locked="0"/>
    </xf>
    <xf numFmtId="0" fontId="40" fillId="2" borderId="3" xfId="5" applyFont="1" applyFill="1" applyBorder="1" applyAlignment="1" applyProtection="1">
      <alignment horizontal="center" vertical="center" shrinkToFit="1"/>
      <protection locked="0"/>
    </xf>
    <xf numFmtId="0" fontId="37" fillId="2" borderId="5" xfId="5" applyFont="1" applyFill="1" applyBorder="1" applyAlignment="1" applyProtection="1">
      <alignment horizontal="left" vertical="top" wrapText="1" shrinkToFit="1"/>
      <protection locked="0"/>
    </xf>
    <xf numFmtId="0" fontId="37" fillId="2" borderId="6" xfId="5" applyFont="1" applyFill="1" applyBorder="1" applyAlignment="1" applyProtection="1">
      <alignment horizontal="left" vertical="top" wrapText="1" shrinkToFit="1"/>
      <protection locked="0"/>
    </xf>
    <xf numFmtId="0" fontId="19" fillId="2" borderId="6" xfId="5" applyFont="1" applyFill="1" applyBorder="1" applyAlignment="1" applyProtection="1">
      <alignment horizontal="left" vertical="center" shrinkToFit="1"/>
      <protection locked="0"/>
    </xf>
    <xf numFmtId="0" fontId="19" fillId="2" borderId="7" xfId="5" applyFont="1" applyFill="1" applyBorder="1" applyAlignment="1" applyProtection="1">
      <alignment horizontal="left" vertical="center" shrinkToFit="1"/>
      <protection locked="0"/>
    </xf>
    <xf numFmtId="0" fontId="19" fillId="2" borderId="2" xfId="5" applyFont="1" applyFill="1" applyBorder="1" applyAlignment="1" applyProtection="1">
      <alignment horizontal="left" vertical="center" shrinkToFit="1"/>
      <protection locked="0"/>
    </xf>
    <xf numFmtId="0" fontId="19" fillId="2" borderId="3" xfId="5" applyFont="1" applyFill="1" applyBorder="1" applyAlignment="1" applyProtection="1">
      <alignment horizontal="left" vertical="center" shrinkToFit="1"/>
      <protection locked="0"/>
    </xf>
    <xf numFmtId="0" fontId="52" fillId="5" borderId="0" xfId="3" applyFont="1" applyFill="1" applyAlignment="1" applyProtection="1">
      <alignment horizontal="left" vertical="center"/>
    </xf>
    <xf numFmtId="0" fontId="35" fillId="0" borderId="0" xfId="6" applyFont="1" applyFill="1" applyBorder="1" applyAlignment="1" applyProtection="1">
      <alignment horizontal="left" vertical="top" wrapText="1"/>
      <protection locked="0"/>
    </xf>
    <xf numFmtId="0" fontId="1" fillId="0" borderId="14" xfId="6" applyFont="1" applyBorder="1" applyAlignment="1" applyProtection="1">
      <alignment horizontal="center" vertical="center" wrapText="1"/>
    </xf>
    <xf numFmtId="0" fontId="1" fillId="0" borderId="24" xfId="6" applyFont="1" applyBorder="1" applyAlignment="1" applyProtection="1">
      <alignment horizontal="center" vertical="center"/>
    </xf>
    <xf numFmtId="0" fontId="1" fillId="0" borderId="5" xfId="6" applyFont="1" applyBorder="1" applyAlignment="1" applyProtection="1">
      <alignment horizontal="center" vertical="center"/>
    </xf>
    <xf numFmtId="0" fontId="1" fillId="0" borderId="7" xfId="6" applyFont="1" applyBorder="1" applyAlignment="1" applyProtection="1">
      <alignment horizontal="center" vertical="center"/>
    </xf>
    <xf numFmtId="0" fontId="1" fillId="0" borderId="1" xfId="6" applyFont="1" applyBorder="1" applyAlignment="1" applyProtection="1">
      <alignment horizontal="center" vertical="center"/>
    </xf>
    <xf numFmtId="0" fontId="1" fillId="0" borderId="3" xfId="6" applyFont="1" applyBorder="1" applyAlignment="1" applyProtection="1">
      <alignment horizontal="center" vertical="center"/>
    </xf>
    <xf numFmtId="0" fontId="11" fillId="4" borderId="0" xfId="3" applyFont="1" applyFill="1" applyAlignment="1" applyProtection="1">
      <alignment horizontal="left" vertical="center"/>
      <protection locked="0"/>
    </xf>
    <xf numFmtId="0" fontId="1" fillId="2" borderId="0" xfId="6" applyFont="1" applyFill="1" applyAlignment="1" applyProtection="1">
      <alignment horizontal="left" vertical="center"/>
    </xf>
    <xf numFmtId="0" fontId="3" fillId="0" borderId="5" xfId="4" applyFont="1" applyFill="1" applyBorder="1" applyAlignment="1" applyProtection="1">
      <alignment horizontal="center" vertical="center" wrapText="1"/>
    </xf>
    <xf numFmtId="0" fontId="3" fillId="0" borderId="6" xfId="4" applyFont="1" applyFill="1" applyBorder="1" applyAlignment="1" applyProtection="1">
      <alignment horizontal="center" vertical="center" wrapText="1"/>
    </xf>
    <xf numFmtId="0" fontId="3" fillId="0" borderId="1" xfId="4" applyFont="1" applyFill="1" applyBorder="1" applyAlignment="1" applyProtection="1">
      <alignment horizontal="center" vertical="center" wrapText="1"/>
    </xf>
    <xf numFmtId="0" fontId="3" fillId="0" borderId="2" xfId="4" applyFont="1" applyFill="1" applyBorder="1" applyAlignment="1" applyProtection="1">
      <alignment horizontal="center" vertical="center" wrapText="1"/>
    </xf>
    <xf numFmtId="0" fontId="3" fillId="0" borderId="7" xfId="4" applyFont="1" applyFill="1" applyBorder="1" applyAlignment="1" applyProtection="1">
      <alignment horizontal="center" vertical="center" wrapText="1"/>
    </xf>
    <xf numFmtId="0" fontId="3" fillId="0" borderId="3" xfId="4" applyFont="1" applyFill="1" applyBorder="1" applyAlignment="1" applyProtection="1">
      <alignment horizontal="center" vertical="center" wrapText="1"/>
    </xf>
    <xf numFmtId="0" fontId="46" fillId="0" borderId="5" xfId="4" applyFont="1" applyFill="1" applyBorder="1" applyAlignment="1" applyProtection="1">
      <alignment horizontal="center" vertical="center" wrapText="1"/>
    </xf>
    <xf numFmtId="0" fontId="46" fillId="0" borderId="6" xfId="4" applyFont="1" applyFill="1" applyBorder="1" applyAlignment="1" applyProtection="1">
      <alignment horizontal="center" vertical="center" wrapText="1"/>
    </xf>
    <xf numFmtId="0" fontId="46" fillId="0" borderId="1" xfId="4" applyFont="1" applyFill="1" applyBorder="1" applyAlignment="1" applyProtection="1">
      <alignment horizontal="center" vertical="center" wrapText="1"/>
    </xf>
    <xf numFmtId="0" fontId="46" fillId="0" borderId="2" xfId="4" applyFont="1" applyFill="1" applyBorder="1" applyAlignment="1" applyProtection="1">
      <alignment horizontal="center" vertical="center" wrapText="1"/>
    </xf>
    <xf numFmtId="0" fontId="43" fillId="0" borderId="5" xfId="4" applyFont="1" applyFill="1" applyBorder="1" applyAlignment="1" applyProtection="1">
      <alignment horizontal="center" vertical="center" wrapText="1"/>
    </xf>
    <xf numFmtId="0" fontId="43" fillId="0" borderId="6" xfId="4" applyFont="1" applyFill="1" applyBorder="1" applyAlignment="1" applyProtection="1">
      <alignment horizontal="center" vertical="center" wrapText="1"/>
    </xf>
    <xf numFmtId="0" fontId="43" fillId="0" borderId="1" xfId="4" applyFont="1" applyFill="1" applyBorder="1" applyAlignment="1" applyProtection="1">
      <alignment horizontal="center" vertical="center" wrapText="1"/>
    </xf>
    <xf numFmtId="0" fontId="43" fillId="0" borderId="2" xfId="4" applyFont="1" applyFill="1" applyBorder="1" applyAlignment="1" applyProtection="1">
      <alignment horizontal="center" vertical="center" wrapText="1"/>
    </xf>
    <xf numFmtId="0" fontId="3" fillId="0" borderId="30" xfId="4" applyFont="1" applyBorder="1" applyAlignment="1" applyProtection="1">
      <alignment horizontal="distributed" vertical="center"/>
    </xf>
    <xf numFmtId="0" fontId="29" fillId="4" borderId="11" xfId="0" applyFont="1" applyFill="1" applyBorder="1" applyAlignment="1" applyProtection="1">
      <alignment horizontal="left" vertical="center"/>
    </xf>
    <xf numFmtId="0" fontId="29" fillId="4" borderId="30" xfId="0" applyFont="1" applyFill="1" applyBorder="1" applyAlignment="1" applyProtection="1">
      <alignment horizontal="left" vertical="center"/>
    </xf>
    <xf numFmtId="0" fontId="29" fillId="4" borderId="12" xfId="0" applyFont="1" applyFill="1" applyBorder="1" applyAlignment="1" applyProtection="1">
      <alignment horizontal="left" vertical="center"/>
    </xf>
    <xf numFmtId="176" fontId="25" fillId="0" borderId="9" xfId="4" applyNumberFormat="1" applyFont="1" applyBorder="1" applyAlignment="1" applyProtection="1">
      <alignment vertical="center"/>
    </xf>
    <xf numFmtId="176" fontId="25" fillId="0" borderId="0" xfId="4" applyNumberFormat="1" applyFont="1" applyBorder="1" applyAlignment="1" applyProtection="1">
      <alignment vertical="center"/>
    </xf>
    <xf numFmtId="176" fontId="25" fillId="0" borderId="8" xfId="4" applyNumberFormat="1" applyFont="1" applyBorder="1" applyAlignment="1" applyProtection="1">
      <alignment vertical="center"/>
    </xf>
    <xf numFmtId="0" fontId="26" fillId="0" borderId="9" xfId="4" applyFont="1" applyBorder="1" applyAlignment="1" applyProtection="1">
      <alignment vertical="center"/>
    </xf>
    <xf numFmtId="0" fontId="21" fillId="0" borderId="0" xfId="0" applyFont="1" applyProtection="1">
      <alignment vertical="center"/>
    </xf>
    <xf numFmtId="0" fontId="21" fillId="0" borderId="8" xfId="0" applyFont="1" applyBorder="1" applyProtection="1">
      <alignment vertical="center"/>
    </xf>
    <xf numFmtId="0" fontId="46" fillId="0" borderId="9" xfId="4" applyFont="1" applyFill="1" applyBorder="1" applyAlignment="1" applyProtection="1">
      <alignment horizontal="right" vertical="center"/>
    </xf>
    <xf numFmtId="0" fontId="47" fillId="0" borderId="0" xfId="0" applyFont="1" applyFill="1" applyAlignment="1" applyProtection="1">
      <alignment horizontal="right" vertical="center"/>
    </xf>
    <xf numFmtId="0" fontId="47" fillId="0" borderId="8" xfId="0" applyFont="1" applyFill="1" applyBorder="1" applyAlignment="1" applyProtection="1">
      <alignment horizontal="right" vertical="center"/>
    </xf>
    <xf numFmtId="0" fontId="25" fillId="0" borderId="0" xfId="4" applyFont="1" applyBorder="1" applyAlignment="1" applyProtection="1">
      <alignment horizontal="center" vertical="center"/>
    </xf>
    <xf numFmtId="0" fontId="3" fillId="0" borderId="5" xfId="4" applyFont="1" applyBorder="1" applyAlignment="1" applyProtection="1">
      <alignment vertical="center"/>
    </xf>
    <xf numFmtId="0" fontId="32" fillId="0" borderId="6" xfId="0" applyFont="1" applyBorder="1" applyProtection="1">
      <alignment vertical="center"/>
    </xf>
    <xf numFmtId="0" fontId="32" fillId="0" borderId="7" xfId="0" applyFont="1" applyBorder="1" applyProtection="1">
      <alignment vertical="center"/>
    </xf>
    <xf numFmtId="0" fontId="12" fillId="0" borderId="0" xfId="0" applyFont="1" applyFill="1" applyProtection="1">
      <alignment vertical="center"/>
    </xf>
    <xf numFmtId="0" fontId="12" fillId="0" borderId="8" xfId="0" applyFont="1" applyFill="1" applyBorder="1" applyProtection="1">
      <alignment vertical="center"/>
    </xf>
    <xf numFmtId="0" fontId="26" fillId="0" borderId="9" xfId="4" applyFont="1" applyBorder="1" applyAlignment="1" applyProtection="1">
      <alignment horizontal="center" vertical="center"/>
    </xf>
    <xf numFmtId="0" fontId="26" fillId="0" borderId="0" xfId="4" applyFont="1" applyBorder="1" applyAlignment="1" applyProtection="1">
      <alignment horizontal="center" vertical="center"/>
    </xf>
    <xf numFmtId="0" fontId="26" fillId="0" borderId="8" xfId="4" applyFont="1" applyBorder="1" applyAlignment="1" applyProtection="1">
      <alignment horizontal="center" vertical="center"/>
    </xf>
    <xf numFmtId="0" fontId="1" fillId="0" borderId="30" xfId="0" applyFont="1" applyBorder="1" applyProtection="1">
      <alignment vertical="center"/>
    </xf>
    <xf numFmtId="0" fontId="1" fillId="0" borderId="12" xfId="0" applyFont="1" applyBorder="1" applyProtection="1">
      <alignment vertical="center"/>
    </xf>
    <xf numFmtId="0" fontId="3" fillId="0" borderId="30" xfId="4" applyFont="1" applyBorder="1" applyAlignment="1" applyProtection="1">
      <alignment horizontal="distributed" vertical="center" indent="1"/>
    </xf>
    <xf numFmtId="0" fontId="3" fillId="0" borderId="6" xfId="4" applyFont="1" applyBorder="1" applyAlignment="1" applyProtection="1">
      <alignment vertical="center"/>
    </xf>
    <xf numFmtId="0" fontId="3" fillId="0" borderId="7" xfId="4" applyFont="1" applyBorder="1" applyAlignment="1" applyProtection="1">
      <alignment vertical="center"/>
    </xf>
    <xf numFmtId="0" fontId="6" fillId="0" borderId="6" xfId="4" applyFont="1" applyBorder="1" applyAlignment="1" applyProtection="1">
      <alignment horizontal="center" vertical="center"/>
    </xf>
    <xf numFmtId="0" fontId="26" fillId="0" borderId="0" xfId="4" applyFont="1" applyBorder="1" applyAlignment="1" applyProtection="1">
      <alignment vertical="center"/>
    </xf>
    <xf numFmtId="0" fontId="26" fillId="0" borderId="8" xfId="4" applyFont="1" applyBorder="1" applyAlignment="1" applyProtection="1">
      <alignment vertical="center"/>
    </xf>
    <xf numFmtId="0" fontId="3" fillId="0" borderId="9" xfId="4" applyFont="1" applyBorder="1" applyAlignment="1" applyProtection="1">
      <alignment vertical="center"/>
    </xf>
    <xf numFmtId="0" fontId="3" fillId="0" borderId="0" xfId="4" applyFont="1" applyBorder="1" applyAlignment="1" applyProtection="1">
      <alignment vertical="center"/>
    </xf>
    <xf numFmtId="0" fontId="3" fillId="0" borderId="8" xfId="4" applyFont="1" applyBorder="1" applyAlignment="1" applyProtection="1">
      <alignment vertical="center"/>
    </xf>
    <xf numFmtId="176" fontId="25" fillId="0" borderId="11" xfId="4" applyNumberFormat="1" applyFont="1" applyBorder="1" applyAlignment="1" applyProtection="1">
      <alignment vertical="center"/>
    </xf>
    <xf numFmtId="176" fontId="25" fillId="0" borderId="30" xfId="4" applyNumberFormat="1" applyFont="1" applyBorder="1" applyAlignment="1" applyProtection="1">
      <alignment vertical="center"/>
    </xf>
    <xf numFmtId="0" fontId="3" fillId="0" borderId="11" xfId="4" applyFont="1" applyBorder="1" applyAlignment="1" applyProtection="1">
      <alignment horizontal="center" vertical="center"/>
    </xf>
    <xf numFmtId="0" fontId="3" fillId="0" borderId="30" xfId="4" applyFont="1" applyBorder="1" applyAlignment="1" applyProtection="1">
      <alignment horizontal="center" vertical="center"/>
    </xf>
    <xf numFmtId="0" fontId="32" fillId="0" borderId="30" xfId="0" applyFont="1" applyBorder="1" applyProtection="1">
      <alignment vertical="center"/>
    </xf>
    <xf numFmtId="0" fontId="32" fillId="0" borderId="12" xfId="0" applyFont="1" applyBorder="1" applyProtection="1">
      <alignment vertical="center"/>
    </xf>
    <xf numFmtId="0" fontId="3" fillId="0" borderId="11" xfId="4" applyFont="1" applyBorder="1" applyAlignment="1" applyProtection="1">
      <alignment horizontal="distributed" vertical="center" indent="1"/>
    </xf>
    <xf numFmtId="0" fontId="3" fillId="0" borderId="12" xfId="4" applyFont="1" applyBorder="1" applyAlignment="1" applyProtection="1">
      <alignment horizontal="center" vertical="center"/>
    </xf>
    <xf numFmtId="0" fontId="6" fillId="0" borderId="0" xfId="4" applyFont="1" applyBorder="1" applyAlignment="1" applyProtection="1">
      <alignment horizontal="center" vertical="center"/>
    </xf>
    <xf numFmtId="0" fontId="26" fillId="0" borderId="9" xfId="4" applyFont="1" applyBorder="1" applyAlignment="1" applyProtection="1">
      <alignment vertical="center" wrapText="1"/>
    </xf>
    <xf numFmtId="0" fontId="26" fillId="0" borderId="0" xfId="4" applyFont="1" applyBorder="1" applyAlignment="1" applyProtection="1">
      <alignment vertical="center" wrapText="1"/>
    </xf>
    <xf numFmtId="0" fontId="26" fillId="0" borderId="8" xfId="4" applyFont="1" applyBorder="1" applyAlignment="1" applyProtection="1">
      <alignment vertical="center" wrapText="1"/>
    </xf>
    <xf numFmtId="0" fontId="3" fillId="0" borderId="9" xfId="4" applyFont="1" applyBorder="1" applyAlignment="1" applyProtection="1">
      <alignment horizontal="center" vertical="center"/>
    </xf>
    <xf numFmtId="0" fontId="3" fillId="0" borderId="0" xfId="4" applyFont="1" applyBorder="1" applyAlignment="1" applyProtection="1">
      <alignment horizontal="center" vertical="center"/>
    </xf>
    <xf numFmtId="0" fontId="3" fillId="0" borderId="8" xfId="4" applyFont="1" applyBorder="1" applyAlignment="1" applyProtection="1">
      <alignment horizontal="center" vertical="center"/>
    </xf>
    <xf numFmtId="176" fontId="25" fillId="0" borderId="12" xfId="4" applyNumberFormat="1" applyFont="1" applyBorder="1" applyAlignment="1" applyProtection="1">
      <alignment vertical="center"/>
    </xf>
    <xf numFmtId="0" fontId="3" fillId="0" borderId="38" xfId="4" applyFont="1" applyBorder="1" applyAlignment="1" applyProtection="1">
      <alignment horizontal="center" vertical="center"/>
    </xf>
    <xf numFmtId="0" fontId="3" fillId="0" borderId="39" xfId="4" applyFont="1" applyBorder="1" applyAlignment="1" applyProtection="1">
      <alignment horizontal="center" vertical="center"/>
    </xf>
    <xf numFmtId="0" fontId="3" fillId="0" borderId="40" xfId="4" applyFont="1" applyBorder="1" applyAlignment="1" applyProtection="1">
      <alignment horizontal="center" vertical="center"/>
    </xf>
    <xf numFmtId="0" fontId="3" fillId="0" borderId="1" xfId="4" applyFont="1" applyBorder="1" applyAlignment="1" applyProtection="1">
      <alignment vertical="center"/>
    </xf>
    <xf numFmtId="0" fontId="3" fillId="0" borderId="2" xfId="4" applyFont="1" applyBorder="1" applyAlignment="1" applyProtection="1">
      <alignment vertical="center"/>
    </xf>
    <xf numFmtId="0" fontId="3" fillId="0" borderId="3" xfId="4" applyFont="1" applyBorder="1" applyAlignment="1" applyProtection="1">
      <alignment vertical="center"/>
    </xf>
    <xf numFmtId="0" fontId="32" fillId="0" borderId="2" xfId="0" applyFont="1" applyBorder="1" applyProtection="1">
      <alignment vertical="center"/>
    </xf>
    <xf numFmtId="0" fontId="32" fillId="0" borderId="3" xfId="0" applyFont="1" applyBorder="1" applyProtection="1">
      <alignment vertical="center"/>
    </xf>
    <xf numFmtId="0" fontId="26" fillId="0" borderId="9" xfId="4" applyFont="1" applyFill="1" applyBorder="1" applyAlignment="1" applyProtection="1">
      <alignment horizontal="center" vertical="center"/>
    </xf>
    <xf numFmtId="0" fontId="26" fillId="0" borderId="0" xfId="4" applyFont="1" applyFill="1" applyBorder="1" applyAlignment="1" applyProtection="1">
      <alignment horizontal="center" vertical="center"/>
    </xf>
    <xf numFmtId="0" fontId="26" fillId="0" borderId="8" xfId="4" applyFont="1" applyFill="1" applyBorder="1" applyAlignment="1" applyProtection="1">
      <alignment horizontal="center" vertical="center"/>
    </xf>
    <xf numFmtId="0" fontId="3" fillId="0" borderId="0" xfId="4" applyFont="1" applyBorder="1" applyAlignment="1" applyProtection="1">
      <alignment horizontal="distributed" vertical="center" indent="1"/>
    </xf>
    <xf numFmtId="176" fontId="6" fillId="0" borderId="0" xfId="4" applyNumberFormat="1" applyFont="1" applyBorder="1" applyAlignment="1" applyProtection="1">
      <alignment vertical="center"/>
    </xf>
    <xf numFmtId="49" fontId="25" fillId="0" borderId="0" xfId="4" applyNumberFormat="1" applyFont="1" applyFill="1" applyAlignment="1" applyProtection="1">
      <alignment vertical="center" shrinkToFit="1"/>
    </xf>
    <xf numFmtId="0" fontId="3" fillId="0" borderId="2" xfId="4" applyFont="1" applyBorder="1" applyAlignment="1" applyProtection="1">
      <alignment horizontal="right" vertical="center"/>
    </xf>
    <xf numFmtId="0" fontId="33" fillId="0" borderId="2" xfId="4" applyFont="1" applyBorder="1" applyAlignment="1" applyProtection="1">
      <alignment horizontal="center" vertical="center"/>
    </xf>
  </cellXfs>
  <cellStyles count="7">
    <cellStyle name="パーセント" xfId="1" builtinId="5"/>
    <cellStyle name="桁区切り" xfId="2" builtinId="6"/>
    <cellStyle name="標準" xfId="0" builtinId="0"/>
    <cellStyle name="標準_04_申請書（記入例）単立園用" xfId="3" xr:uid="{00000000-0005-0000-0000-000003000000}"/>
    <cellStyle name="標準_05-2交付申請書様式_一般のみ以外" xfId="4" xr:uid="{00000000-0005-0000-0000-000004000000}"/>
    <cellStyle name="標準_090414事業計画書（様式２，３）" xfId="5" xr:uid="{00000000-0005-0000-0000-000005000000}"/>
    <cellStyle name="標準_きんだ年間計画" xfId="6" xr:uid="{00000000-0005-0000-0000-000006000000}"/>
  </cellStyles>
  <dxfs count="16">
    <dxf>
      <font>
        <condense val="0"/>
        <extend val="0"/>
        <color indexed="9"/>
      </font>
    </dxf>
    <dxf>
      <fill>
        <patternFill>
          <bgColor indexed="10"/>
        </patternFill>
      </fill>
    </dxf>
    <dxf>
      <fill>
        <patternFill>
          <bgColor indexed="10"/>
        </patternFill>
      </fill>
    </dxf>
    <dxf>
      <fill>
        <patternFill>
          <bgColor indexed="10"/>
        </patternFill>
      </fill>
    </dxf>
    <dxf>
      <fill>
        <patternFill>
          <bgColor indexed="10"/>
        </patternFill>
      </fill>
    </dxf>
    <dxf>
      <font>
        <color rgb="FF9C0006"/>
      </font>
      <fill>
        <patternFill>
          <bgColor rgb="FFFFC7CE"/>
        </patternFill>
      </fill>
    </dxf>
    <dxf>
      <font>
        <condense val="0"/>
        <extend val="0"/>
        <color indexed="9"/>
      </font>
    </dxf>
    <dxf>
      <font>
        <condense val="0"/>
        <extend val="0"/>
        <color indexed="9"/>
      </font>
    </dxf>
    <dxf>
      <font>
        <condense val="0"/>
        <extend val="0"/>
        <color indexed="9"/>
      </font>
    </dxf>
    <dxf>
      <fill>
        <patternFill>
          <bgColor indexed="10"/>
        </patternFill>
      </fill>
    </dxf>
    <dxf>
      <fill>
        <patternFill>
          <bgColor indexed="10"/>
        </patternFill>
      </fill>
    </dxf>
    <dxf>
      <font>
        <color rgb="FF9C0006"/>
      </font>
      <fill>
        <patternFill>
          <bgColor rgb="FFFFC7CE"/>
        </patternFill>
      </fill>
    </dxf>
    <dxf>
      <fill>
        <patternFill>
          <bgColor indexed="10"/>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colors>
    <mruColors>
      <color rgb="FFFFFF99"/>
      <color rgb="FFFFFFCC"/>
      <color rgb="FF9C0006"/>
      <color rgb="FFFFC7CE"/>
      <color rgb="FFFF99CC"/>
      <color rgb="FF0000FF"/>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152400</xdr:colOff>
      <xdr:row>0</xdr:row>
      <xdr:rowOff>66675</xdr:rowOff>
    </xdr:from>
    <xdr:to>
      <xdr:col>25</xdr:col>
      <xdr:colOff>666750</xdr:colOff>
      <xdr:row>4</xdr:row>
      <xdr:rowOff>123825</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6505575" y="66675"/>
          <a:ext cx="1885950" cy="89535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600"/>
            </a:lnSpc>
            <a:defRPr sz="1000"/>
          </a:pPr>
          <a:r>
            <a:rPr lang="ja-JP" altLang="en-US" sz="1400" b="1" i="0" u="none" strike="noStrike" baseline="0">
              <a:solidFill>
                <a:srgbClr val="000000"/>
              </a:solidFill>
              <a:latin typeface="HG丸ｺﾞｼｯｸM-PRO"/>
              <a:ea typeface="HG丸ｺﾞｼｯｸM-PRO"/>
            </a:rPr>
            <a:t>複数園を申請する法人は、合算した金額を入力して下さい。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13</xdr:row>
      <xdr:rowOff>85725</xdr:rowOff>
    </xdr:from>
    <xdr:to>
      <xdr:col>8</xdr:col>
      <xdr:colOff>895350</xdr:colOff>
      <xdr:row>17</xdr:row>
      <xdr:rowOff>47625</xdr:rowOff>
    </xdr:to>
    <xdr:sp macro="" textlink="">
      <xdr:nvSpPr>
        <xdr:cNvPr id="14337" name="AutoShape 1">
          <a:extLst>
            <a:ext uri="{FF2B5EF4-FFF2-40B4-BE49-F238E27FC236}">
              <a16:creationId xmlns:a16="http://schemas.microsoft.com/office/drawing/2014/main" id="{00000000-0008-0000-0A00-000001380000}"/>
            </a:ext>
          </a:extLst>
        </xdr:cNvPr>
        <xdr:cNvSpPr>
          <a:spLocks noChangeArrowheads="1"/>
        </xdr:cNvSpPr>
      </xdr:nvSpPr>
      <xdr:spPr bwMode="auto">
        <a:xfrm>
          <a:off x="190500" y="1838325"/>
          <a:ext cx="6143625" cy="876300"/>
        </a:xfrm>
        <a:prstGeom prst="bevel">
          <a:avLst>
            <a:gd name="adj" fmla="val 12500"/>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45720" tIns="18288" rIns="0" bIns="18288" anchor="ctr" upright="1"/>
        <a:lstStyle/>
        <a:p>
          <a:pPr algn="l" rtl="0">
            <a:lnSpc>
              <a:spcPts val="1400"/>
            </a:lnSpc>
            <a:defRPr sz="1000"/>
          </a:pPr>
          <a:r>
            <a:rPr lang="en-US" altLang="ja-JP" sz="1300" b="0" i="0" u="none" strike="noStrike" baseline="0">
              <a:solidFill>
                <a:srgbClr val="000000"/>
              </a:solidFill>
              <a:latin typeface="HG丸ｺﾞｼｯｸM-PRO"/>
              <a:ea typeface="HG丸ｺﾞｼｯｸM-PRO"/>
            </a:rPr>
            <a:t>【</a:t>
          </a:r>
          <a:r>
            <a:rPr lang="ja-JP" altLang="en-US" sz="1300" b="0" i="0" u="none" strike="noStrike" baseline="0">
              <a:solidFill>
                <a:srgbClr val="000000"/>
              </a:solidFill>
              <a:latin typeface="HG丸ｺﾞｼｯｸM-PRO"/>
              <a:ea typeface="HG丸ｺﾞｼｯｸM-PRO"/>
            </a:rPr>
            <a:t>実施例</a:t>
          </a:r>
          <a:r>
            <a:rPr lang="en-US" altLang="ja-JP" sz="1300" b="0" i="0" u="none" strike="noStrike" baseline="0">
              <a:solidFill>
                <a:srgbClr val="000000"/>
              </a:solidFill>
              <a:latin typeface="HG丸ｺﾞｼｯｸM-PRO"/>
              <a:ea typeface="HG丸ｺﾞｼｯｸM-PRO"/>
            </a:rPr>
            <a:t>】 </a:t>
          </a:r>
          <a:r>
            <a:rPr lang="ja-JP" altLang="en-US" sz="1300" b="0" i="0" u="none" strike="noStrike" baseline="0">
              <a:solidFill>
                <a:srgbClr val="000000"/>
              </a:solidFill>
              <a:latin typeface="HG丸ｺﾞｼｯｸM-PRO"/>
              <a:ea typeface="HG丸ｺﾞｼｯｸM-PRO"/>
            </a:rPr>
            <a:t>年１２回、</a:t>
          </a:r>
          <a:r>
            <a:rPr lang="en-US" altLang="ja-JP" sz="1300" b="0" i="0" u="none" strike="noStrike" baseline="0">
              <a:solidFill>
                <a:srgbClr val="000000"/>
              </a:solidFill>
              <a:latin typeface="HG丸ｺﾞｼｯｸM-PRO"/>
              <a:ea typeface="HG丸ｺﾞｼｯｸM-PRO"/>
            </a:rPr>
            <a:t>10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17</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（ただし</a:t>
          </a:r>
          <a:r>
            <a:rPr lang="en-US" altLang="ja-JP" sz="1300" b="0" i="0" u="none" strike="noStrike" baseline="0">
              <a:solidFill>
                <a:srgbClr val="000000"/>
              </a:solidFill>
              <a:latin typeface="HG丸ｺﾞｼｯｸM-PRO"/>
              <a:ea typeface="HG丸ｺﾞｼｯｸM-PRO"/>
            </a:rPr>
            <a:t>12</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13</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は昼休憩のため実施</a:t>
          </a:r>
          <a:r>
            <a:rPr lang="en-US" altLang="ja-JP" sz="1300" b="0" i="0" u="none" strike="noStrike" baseline="0">
              <a:solidFill>
                <a:srgbClr val="000000"/>
              </a:solidFill>
              <a:latin typeface="HG丸ｺﾞｼｯｸM-PRO"/>
              <a:ea typeface="HG丸ｺﾞｼｯｸM-PRO"/>
            </a:rPr>
            <a:t>&lt;</a:t>
          </a:r>
          <a:r>
            <a:rPr lang="ja-JP" altLang="en-US" sz="1300" b="0" i="0" u="none" strike="noStrike" baseline="0">
              <a:solidFill>
                <a:srgbClr val="000000"/>
              </a:solidFill>
              <a:latin typeface="HG丸ｺﾞｼｯｸM-PRO"/>
              <a:ea typeface="HG丸ｺﾞｼｯｸM-PRO"/>
            </a:rPr>
            <a:t>開設</a:t>
          </a:r>
          <a:r>
            <a:rPr lang="en-US" altLang="ja-JP" sz="1300" b="0" i="0" u="none" strike="noStrike" baseline="0">
              <a:solidFill>
                <a:srgbClr val="000000"/>
              </a:solidFill>
              <a:latin typeface="HG丸ｺﾞｼｯｸM-PRO"/>
              <a:ea typeface="HG丸ｺﾞｼｯｸM-PRO"/>
            </a:rPr>
            <a:t>&gt;</a:t>
          </a:r>
          <a:r>
            <a:rPr lang="ja-JP" altLang="en-US" sz="1300" b="0" i="0" u="none" strike="noStrike" baseline="0">
              <a:solidFill>
                <a:srgbClr val="000000"/>
              </a:solidFill>
              <a:latin typeface="HG丸ｺﾞｼｯｸM-PRO"/>
              <a:ea typeface="HG丸ｺﾞｼｯｸM-PRO"/>
            </a:rPr>
            <a:t>しておらず、相談も受付けていない）までキンダーカウンセラー事業を実施する計画の場合。</a:t>
          </a:r>
        </a:p>
      </xdr:txBody>
    </xdr:sp>
    <xdr:clientData/>
  </xdr:twoCellAnchor>
  <xdr:twoCellAnchor>
    <xdr:from>
      <xdr:col>6</xdr:col>
      <xdr:colOff>771524</xdr:colOff>
      <xdr:row>15</xdr:row>
      <xdr:rowOff>47625</xdr:rowOff>
    </xdr:from>
    <xdr:to>
      <xdr:col>8</xdr:col>
      <xdr:colOff>495299</xdr:colOff>
      <xdr:row>18</xdr:row>
      <xdr:rowOff>419100</xdr:rowOff>
    </xdr:to>
    <xdr:sp macro="" textlink="">
      <xdr:nvSpPr>
        <xdr:cNvPr id="14338" name="AutoShape 2">
          <a:extLst>
            <a:ext uri="{FF2B5EF4-FFF2-40B4-BE49-F238E27FC236}">
              <a16:creationId xmlns:a16="http://schemas.microsoft.com/office/drawing/2014/main" id="{00000000-0008-0000-0A00-000002380000}"/>
            </a:ext>
          </a:extLst>
        </xdr:cNvPr>
        <xdr:cNvSpPr>
          <a:spLocks noChangeArrowheads="1"/>
        </xdr:cNvSpPr>
      </xdr:nvSpPr>
      <xdr:spPr bwMode="auto">
        <a:xfrm>
          <a:off x="4743449" y="2409825"/>
          <a:ext cx="1190625" cy="847725"/>
        </a:xfrm>
        <a:prstGeom prst="wedgeRectCallout">
          <a:avLst>
            <a:gd name="adj1" fmla="val 29286"/>
            <a:gd name="adj2" fmla="val 134086"/>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１回６時間以上の実施が補助要件となっています。６時間未満の場合はセルが赤くなります。</a:t>
          </a:r>
        </a:p>
      </xdr:txBody>
    </xdr:sp>
    <xdr:clientData/>
  </xdr:twoCellAnchor>
  <xdr:twoCellAnchor>
    <xdr:from>
      <xdr:col>4</xdr:col>
      <xdr:colOff>57150</xdr:colOff>
      <xdr:row>21</xdr:row>
      <xdr:rowOff>0</xdr:rowOff>
    </xdr:from>
    <xdr:to>
      <xdr:col>8</xdr:col>
      <xdr:colOff>838200</xdr:colOff>
      <xdr:row>24</xdr:row>
      <xdr:rowOff>28575</xdr:rowOff>
    </xdr:to>
    <xdr:sp macro="" textlink="">
      <xdr:nvSpPr>
        <xdr:cNvPr id="14339" name="AutoShape 3">
          <a:extLst>
            <a:ext uri="{FF2B5EF4-FFF2-40B4-BE49-F238E27FC236}">
              <a16:creationId xmlns:a16="http://schemas.microsoft.com/office/drawing/2014/main" id="{00000000-0008-0000-0A00-000003380000}"/>
            </a:ext>
          </a:extLst>
        </xdr:cNvPr>
        <xdr:cNvSpPr>
          <a:spLocks noChangeArrowheads="1"/>
        </xdr:cNvSpPr>
      </xdr:nvSpPr>
      <xdr:spPr bwMode="auto">
        <a:xfrm>
          <a:off x="2657475" y="4200525"/>
          <a:ext cx="3619500" cy="1028700"/>
        </a:xfrm>
        <a:prstGeom prst="wedgeRectCallout">
          <a:avLst>
            <a:gd name="adj1" fmla="val 3949"/>
            <a:gd name="adj2" fmla="val -133333"/>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時間の内、昼休憩などで、実施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しなかった場合</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相談を受付けていない場合</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は、入力してください。</a:t>
          </a:r>
        </a:p>
        <a:p>
          <a:pPr algn="l" rtl="0">
            <a:lnSpc>
              <a:spcPts val="1100"/>
            </a:lnSpc>
            <a:defRPr sz="1000"/>
          </a:pPr>
          <a:r>
            <a:rPr lang="ja-JP" altLang="en-US" sz="1000" b="0" i="0" u="none" strike="noStrike" baseline="0">
              <a:solidFill>
                <a:srgbClr val="000000"/>
              </a:solidFill>
              <a:latin typeface="ＭＳ Ｐゴシック"/>
              <a:ea typeface="ＭＳ Ｐゴシック"/>
            </a:rPr>
            <a:t>ただし、開設していた</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＝相談を受付ける体制をとっていた</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が相談がなかった場合については、実施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時間に含めていただいて結構ですので、この欄には未記入となります。</a:t>
          </a:r>
        </a:p>
      </xdr:txBody>
    </xdr:sp>
    <xdr:clientData/>
  </xdr:twoCellAnchor>
  <xdr:twoCellAnchor>
    <xdr:from>
      <xdr:col>4</xdr:col>
      <xdr:colOff>238125</xdr:colOff>
      <xdr:row>33</xdr:row>
      <xdr:rowOff>47625</xdr:rowOff>
    </xdr:from>
    <xdr:to>
      <xdr:col>7</xdr:col>
      <xdr:colOff>581025</xdr:colOff>
      <xdr:row>35</xdr:row>
      <xdr:rowOff>0</xdr:rowOff>
    </xdr:to>
    <xdr:sp macro="" textlink="">
      <xdr:nvSpPr>
        <xdr:cNvPr id="14340" name="Rectangle 4">
          <a:extLst>
            <a:ext uri="{FF2B5EF4-FFF2-40B4-BE49-F238E27FC236}">
              <a16:creationId xmlns:a16="http://schemas.microsoft.com/office/drawing/2014/main" id="{00000000-0008-0000-0A00-000004380000}"/>
            </a:ext>
          </a:extLst>
        </xdr:cNvPr>
        <xdr:cNvSpPr>
          <a:spLocks noChangeArrowheads="1"/>
        </xdr:cNvSpPr>
      </xdr:nvSpPr>
      <xdr:spPr bwMode="auto">
        <a:xfrm>
          <a:off x="2838450" y="8248650"/>
          <a:ext cx="2495550" cy="619125"/>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リストから時間を選択してください。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リストにない時間帯については、</a:t>
          </a:r>
        </a:p>
        <a:p>
          <a:pPr algn="l" rtl="0">
            <a:lnSpc>
              <a:spcPts val="1200"/>
            </a:lnSpc>
            <a:defRPr sz="1000"/>
          </a:pPr>
          <a:r>
            <a:rPr lang="ja-JP" altLang="en-US" sz="1100" b="0" i="0" u="none" strike="noStrike" baseline="0">
              <a:solidFill>
                <a:srgbClr val="000000"/>
              </a:solidFill>
              <a:latin typeface="ＭＳ Ｐゴシック"/>
              <a:ea typeface="ＭＳ Ｐゴシック"/>
            </a:rPr>
            <a:t>直接セルに入力してください。</a:t>
          </a:r>
        </a:p>
      </xdr:txBody>
    </xdr:sp>
    <xdr:clientData/>
  </xdr:twoCellAnchor>
  <xdr:twoCellAnchor>
    <xdr:from>
      <xdr:col>4</xdr:col>
      <xdr:colOff>381000</xdr:colOff>
      <xdr:row>32</xdr:row>
      <xdr:rowOff>76200</xdr:rowOff>
    </xdr:from>
    <xdr:to>
      <xdr:col>4</xdr:col>
      <xdr:colOff>381000</xdr:colOff>
      <xdr:row>33</xdr:row>
      <xdr:rowOff>47625</xdr:rowOff>
    </xdr:to>
    <xdr:sp macro="" textlink="">
      <xdr:nvSpPr>
        <xdr:cNvPr id="30951" name="Line 5">
          <a:extLst>
            <a:ext uri="{FF2B5EF4-FFF2-40B4-BE49-F238E27FC236}">
              <a16:creationId xmlns:a16="http://schemas.microsoft.com/office/drawing/2014/main" id="{00000000-0008-0000-0A00-0000E7780000}"/>
            </a:ext>
          </a:extLst>
        </xdr:cNvPr>
        <xdr:cNvSpPr>
          <a:spLocks noChangeShapeType="1"/>
        </xdr:cNvSpPr>
      </xdr:nvSpPr>
      <xdr:spPr bwMode="auto">
        <a:xfrm flipV="1">
          <a:off x="2981325" y="794385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5</xdr:col>
      <xdr:colOff>323850</xdr:colOff>
      <xdr:row>32</xdr:row>
      <xdr:rowOff>76200</xdr:rowOff>
    </xdr:from>
    <xdr:to>
      <xdr:col>5</xdr:col>
      <xdr:colOff>323850</xdr:colOff>
      <xdr:row>33</xdr:row>
      <xdr:rowOff>47625</xdr:rowOff>
    </xdr:to>
    <xdr:sp macro="" textlink="">
      <xdr:nvSpPr>
        <xdr:cNvPr id="30952" name="Line 6">
          <a:extLst>
            <a:ext uri="{FF2B5EF4-FFF2-40B4-BE49-F238E27FC236}">
              <a16:creationId xmlns:a16="http://schemas.microsoft.com/office/drawing/2014/main" id="{00000000-0008-0000-0A00-0000E8780000}"/>
            </a:ext>
          </a:extLst>
        </xdr:cNvPr>
        <xdr:cNvSpPr>
          <a:spLocks noChangeShapeType="1"/>
        </xdr:cNvSpPr>
      </xdr:nvSpPr>
      <xdr:spPr bwMode="auto">
        <a:xfrm flipV="1">
          <a:off x="3609975" y="794385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6</xdr:col>
      <xdr:colOff>400050</xdr:colOff>
      <xdr:row>32</xdr:row>
      <xdr:rowOff>76200</xdr:rowOff>
    </xdr:from>
    <xdr:to>
      <xdr:col>6</xdr:col>
      <xdr:colOff>400050</xdr:colOff>
      <xdr:row>33</xdr:row>
      <xdr:rowOff>47625</xdr:rowOff>
    </xdr:to>
    <xdr:sp macro="" textlink="">
      <xdr:nvSpPr>
        <xdr:cNvPr id="30953" name="Line 7">
          <a:extLst>
            <a:ext uri="{FF2B5EF4-FFF2-40B4-BE49-F238E27FC236}">
              <a16:creationId xmlns:a16="http://schemas.microsoft.com/office/drawing/2014/main" id="{00000000-0008-0000-0A00-0000E9780000}"/>
            </a:ext>
          </a:extLst>
        </xdr:cNvPr>
        <xdr:cNvSpPr>
          <a:spLocks noChangeShapeType="1"/>
        </xdr:cNvSpPr>
      </xdr:nvSpPr>
      <xdr:spPr bwMode="auto">
        <a:xfrm flipV="1">
          <a:off x="4371975" y="794385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7</xdr:col>
      <xdr:colOff>361950</xdr:colOff>
      <xdr:row>32</xdr:row>
      <xdr:rowOff>66675</xdr:rowOff>
    </xdr:from>
    <xdr:to>
      <xdr:col>7</xdr:col>
      <xdr:colOff>361950</xdr:colOff>
      <xdr:row>33</xdr:row>
      <xdr:rowOff>28575</xdr:rowOff>
    </xdr:to>
    <xdr:sp macro="" textlink="">
      <xdr:nvSpPr>
        <xdr:cNvPr id="30954" name="Line 8">
          <a:extLst>
            <a:ext uri="{FF2B5EF4-FFF2-40B4-BE49-F238E27FC236}">
              <a16:creationId xmlns:a16="http://schemas.microsoft.com/office/drawing/2014/main" id="{00000000-0008-0000-0A00-0000EA780000}"/>
            </a:ext>
          </a:extLst>
        </xdr:cNvPr>
        <xdr:cNvSpPr>
          <a:spLocks noChangeShapeType="1"/>
        </xdr:cNvSpPr>
      </xdr:nvSpPr>
      <xdr:spPr bwMode="auto">
        <a:xfrm flipV="1">
          <a:off x="5114925" y="7934325"/>
          <a:ext cx="0" cy="29527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xdr:col>
      <xdr:colOff>28575</xdr:colOff>
      <xdr:row>32</xdr:row>
      <xdr:rowOff>285750</xdr:rowOff>
    </xdr:from>
    <xdr:to>
      <xdr:col>2</xdr:col>
      <xdr:colOff>1047750</xdr:colOff>
      <xdr:row>34</xdr:row>
      <xdr:rowOff>95250</xdr:rowOff>
    </xdr:to>
    <xdr:sp macro="" textlink="">
      <xdr:nvSpPr>
        <xdr:cNvPr id="14345" name="Rectangle 9">
          <a:extLst>
            <a:ext uri="{FF2B5EF4-FFF2-40B4-BE49-F238E27FC236}">
              <a16:creationId xmlns:a16="http://schemas.microsoft.com/office/drawing/2014/main" id="{00000000-0008-0000-0A00-000009380000}"/>
            </a:ext>
          </a:extLst>
        </xdr:cNvPr>
        <xdr:cNvSpPr>
          <a:spLocks noChangeArrowheads="1"/>
        </xdr:cNvSpPr>
      </xdr:nvSpPr>
      <xdr:spPr bwMode="auto">
        <a:xfrm>
          <a:off x="171450" y="8153400"/>
          <a:ext cx="1419225" cy="47625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直接セルに入力してください。</a:t>
          </a:r>
        </a:p>
      </xdr:txBody>
    </xdr:sp>
    <xdr:clientData/>
  </xdr:twoCellAnchor>
  <xdr:twoCellAnchor>
    <xdr:from>
      <xdr:col>2</xdr:col>
      <xdr:colOff>828675</xdr:colOff>
      <xdr:row>31</xdr:row>
      <xdr:rowOff>314325</xdr:rowOff>
    </xdr:from>
    <xdr:to>
      <xdr:col>2</xdr:col>
      <xdr:colOff>828675</xdr:colOff>
      <xdr:row>32</xdr:row>
      <xdr:rowOff>285750</xdr:rowOff>
    </xdr:to>
    <xdr:sp macro="" textlink="">
      <xdr:nvSpPr>
        <xdr:cNvPr id="30956" name="Line 10">
          <a:extLst>
            <a:ext uri="{FF2B5EF4-FFF2-40B4-BE49-F238E27FC236}">
              <a16:creationId xmlns:a16="http://schemas.microsoft.com/office/drawing/2014/main" id="{00000000-0008-0000-0A00-0000EC780000}"/>
            </a:ext>
          </a:extLst>
        </xdr:cNvPr>
        <xdr:cNvSpPr>
          <a:spLocks noChangeShapeType="1"/>
        </xdr:cNvSpPr>
      </xdr:nvSpPr>
      <xdr:spPr bwMode="auto">
        <a:xfrm flipV="1">
          <a:off x="1371600" y="784860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xdr:col>
      <xdr:colOff>180975</xdr:colOff>
      <xdr:row>31</xdr:row>
      <xdr:rowOff>314325</xdr:rowOff>
    </xdr:from>
    <xdr:to>
      <xdr:col>1</xdr:col>
      <xdr:colOff>180975</xdr:colOff>
      <xdr:row>32</xdr:row>
      <xdr:rowOff>285750</xdr:rowOff>
    </xdr:to>
    <xdr:sp macro="" textlink="">
      <xdr:nvSpPr>
        <xdr:cNvPr id="30957" name="Line 11">
          <a:extLst>
            <a:ext uri="{FF2B5EF4-FFF2-40B4-BE49-F238E27FC236}">
              <a16:creationId xmlns:a16="http://schemas.microsoft.com/office/drawing/2014/main" id="{00000000-0008-0000-0A00-0000ED780000}"/>
            </a:ext>
          </a:extLst>
        </xdr:cNvPr>
        <xdr:cNvSpPr>
          <a:spLocks noChangeShapeType="1"/>
        </xdr:cNvSpPr>
      </xdr:nvSpPr>
      <xdr:spPr bwMode="auto">
        <a:xfrm flipV="1">
          <a:off x="323850" y="784860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2</xdr:col>
      <xdr:colOff>1219200</xdr:colOff>
      <xdr:row>32</xdr:row>
      <xdr:rowOff>314325</xdr:rowOff>
    </xdr:from>
    <xdr:to>
      <xdr:col>4</xdr:col>
      <xdr:colOff>85725</xdr:colOff>
      <xdr:row>35</xdr:row>
      <xdr:rowOff>0</xdr:rowOff>
    </xdr:to>
    <xdr:sp macro="" textlink="">
      <xdr:nvSpPr>
        <xdr:cNvPr id="14348" name="Rectangle 12">
          <a:extLst>
            <a:ext uri="{FF2B5EF4-FFF2-40B4-BE49-F238E27FC236}">
              <a16:creationId xmlns:a16="http://schemas.microsoft.com/office/drawing/2014/main" id="{00000000-0008-0000-0A00-00000C380000}"/>
            </a:ext>
          </a:extLst>
        </xdr:cNvPr>
        <xdr:cNvSpPr>
          <a:spLocks noChangeArrowheads="1"/>
        </xdr:cNvSpPr>
      </xdr:nvSpPr>
      <xdr:spPr bwMode="auto">
        <a:xfrm>
          <a:off x="1762125" y="8181975"/>
          <a:ext cx="923925" cy="68580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日付を入力すると自動的に曜日が入ります。</a:t>
          </a:r>
        </a:p>
      </xdr:txBody>
    </xdr:sp>
    <xdr:clientData/>
  </xdr:twoCellAnchor>
  <xdr:twoCellAnchor>
    <xdr:from>
      <xdr:col>3</xdr:col>
      <xdr:colOff>180975</xdr:colOff>
      <xdr:row>31</xdr:row>
      <xdr:rowOff>323850</xdr:rowOff>
    </xdr:from>
    <xdr:to>
      <xdr:col>3</xdr:col>
      <xdr:colOff>180975</xdr:colOff>
      <xdr:row>32</xdr:row>
      <xdr:rowOff>295275</xdr:rowOff>
    </xdr:to>
    <xdr:sp macro="" textlink="">
      <xdr:nvSpPr>
        <xdr:cNvPr id="30959" name="Line 13">
          <a:extLst>
            <a:ext uri="{FF2B5EF4-FFF2-40B4-BE49-F238E27FC236}">
              <a16:creationId xmlns:a16="http://schemas.microsoft.com/office/drawing/2014/main" id="{00000000-0008-0000-0A00-0000EF780000}"/>
            </a:ext>
          </a:extLst>
        </xdr:cNvPr>
        <xdr:cNvSpPr>
          <a:spLocks noChangeShapeType="1"/>
        </xdr:cNvSpPr>
      </xdr:nvSpPr>
      <xdr:spPr bwMode="auto">
        <a:xfrm flipV="1">
          <a:off x="2381250" y="7858125"/>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2</xdr:col>
      <xdr:colOff>590550</xdr:colOff>
      <xdr:row>18</xdr:row>
      <xdr:rowOff>66675</xdr:rowOff>
    </xdr:from>
    <xdr:to>
      <xdr:col>4</xdr:col>
      <xdr:colOff>47625</xdr:colOff>
      <xdr:row>19</xdr:row>
      <xdr:rowOff>295275</xdr:rowOff>
    </xdr:to>
    <xdr:sp macro="" textlink="">
      <xdr:nvSpPr>
        <xdr:cNvPr id="14350" name="AutoShape 14">
          <a:extLst>
            <a:ext uri="{FF2B5EF4-FFF2-40B4-BE49-F238E27FC236}">
              <a16:creationId xmlns:a16="http://schemas.microsoft.com/office/drawing/2014/main" id="{00000000-0008-0000-0A00-00000E380000}"/>
            </a:ext>
          </a:extLst>
        </xdr:cNvPr>
        <xdr:cNvSpPr>
          <a:spLocks noChangeArrowheads="1"/>
        </xdr:cNvSpPr>
      </xdr:nvSpPr>
      <xdr:spPr bwMode="auto">
        <a:xfrm>
          <a:off x="1133475" y="2905125"/>
          <a:ext cx="1514475" cy="742950"/>
        </a:xfrm>
        <a:prstGeom prst="wedgeRectCallout">
          <a:avLst>
            <a:gd name="adj1" fmla="val -68241"/>
            <a:gd name="adj2" fmla="val 92306"/>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ＭＳ Ｐゴシック"/>
              <a:ea typeface="ＭＳ Ｐゴシック"/>
            </a:rPr>
            <a:t>2014/4/18</a:t>
          </a:r>
          <a:r>
            <a:rPr lang="ja-JP" altLang="en-US" sz="1000" b="0" i="0" u="none" strike="noStrike" baseline="0">
              <a:solidFill>
                <a:srgbClr val="000000"/>
              </a:solidFill>
              <a:latin typeface="ＭＳ Ｐゴシック"/>
              <a:ea typeface="ＭＳ Ｐゴシック"/>
            </a:rPr>
            <a:t>と入力すると下記のように表示され、曜日も自動的に表示されます。</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57</xdr:col>
      <xdr:colOff>76200</xdr:colOff>
      <xdr:row>0</xdr:row>
      <xdr:rowOff>95250</xdr:rowOff>
    </xdr:from>
    <xdr:to>
      <xdr:col>58</xdr:col>
      <xdr:colOff>628650</xdr:colOff>
      <xdr:row>5</xdr:row>
      <xdr:rowOff>228600</xdr:rowOff>
    </xdr:to>
    <xdr:sp macro="" textlink="">
      <xdr:nvSpPr>
        <xdr:cNvPr id="19457" name="Text Box 1">
          <a:extLst>
            <a:ext uri="{FF2B5EF4-FFF2-40B4-BE49-F238E27FC236}">
              <a16:creationId xmlns:a16="http://schemas.microsoft.com/office/drawing/2014/main" id="{00000000-0008-0000-0B00-0000014C0000}"/>
            </a:ext>
          </a:extLst>
        </xdr:cNvPr>
        <xdr:cNvSpPr txBox="1">
          <a:spLocks noChangeArrowheads="1"/>
        </xdr:cNvSpPr>
      </xdr:nvSpPr>
      <xdr:spPr bwMode="auto">
        <a:xfrm>
          <a:off x="11458575" y="95250"/>
          <a:ext cx="1238250" cy="110490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HG丸ｺﾞｼｯｸM-PRO"/>
              <a:ea typeface="HG丸ｺﾞｼｯｸM-PRO"/>
            </a:rPr>
            <a:t>複数園用</a:t>
          </a:r>
        </a:p>
      </xdr:txBody>
    </xdr:sp>
    <xdr:clientData/>
  </xdr:twoCellAnchor>
  <xdr:twoCellAnchor>
    <xdr:from>
      <xdr:col>12</xdr:col>
      <xdr:colOff>19050</xdr:colOff>
      <xdr:row>14</xdr:row>
      <xdr:rowOff>9525</xdr:rowOff>
    </xdr:from>
    <xdr:to>
      <xdr:col>19</xdr:col>
      <xdr:colOff>0</xdr:colOff>
      <xdr:row>29</xdr:row>
      <xdr:rowOff>9525</xdr:rowOff>
    </xdr:to>
    <xdr:sp macro="" textlink="">
      <xdr:nvSpPr>
        <xdr:cNvPr id="19815" name="Line 2">
          <a:extLst>
            <a:ext uri="{FF2B5EF4-FFF2-40B4-BE49-F238E27FC236}">
              <a16:creationId xmlns:a16="http://schemas.microsoft.com/office/drawing/2014/main" id="{00000000-0008-0000-0B00-0000674D0000}"/>
            </a:ext>
          </a:extLst>
        </xdr:cNvPr>
        <xdr:cNvSpPr>
          <a:spLocks noChangeShapeType="1"/>
        </xdr:cNvSpPr>
      </xdr:nvSpPr>
      <xdr:spPr bwMode="auto">
        <a:xfrm flipV="1">
          <a:off x="2419350" y="3162300"/>
          <a:ext cx="1409700" cy="2857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14</xdr:row>
      <xdr:rowOff>9525</xdr:rowOff>
    </xdr:from>
    <xdr:to>
      <xdr:col>33</xdr:col>
      <xdr:colOff>0</xdr:colOff>
      <xdr:row>29</xdr:row>
      <xdr:rowOff>9525</xdr:rowOff>
    </xdr:to>
    <xdr:sp macro="" textlink="">
      <xdr:nvSpPr>
        <xdr:cNvPr id="19816" name="Line 3">
          <a:extLst>
            <a:ext uri="{FF2B5EF4-FFF2-40B4-BE49-F238E27FC236}">
              <a16:creationId xmlns:a16="http://schemas.microsoft.com/office/drawing/2014/main" id="{00000000-0008-0000-0B00-0000684D0000}"/>
            </a:ext>
          </a:extLst>
        </xdr:cNvPr>
        <xdr:cNvSpPr>
          <a:spLocks noChangeShapeType="1"/>
        </xdr:cNvSpPr>
      </xdr:nvSpPr>
      <xdr:spPr bwMode="auto">
        <a:xfrm flipV="1">
          <a:off x="5038725" y="3162300"/>
          <a:ext cx="1590675" cy="2857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1</xdr:colOff>
      <xdr:row>15</xdr:row>
      <xdr:rowOff>57150</xdr:rowOff>
    </xdr:from>
    <xdr:to>
      <xdr:col>50</xdr:col>
      <xdr:colOff>95251</xdr:colOff>
      <xdr:row>23</xdr:row>
      <xdr:rowOff>142875</xdr:rowOff>
    </xdr:to>
    <xdr:sp macro="" textlink="">
      <xdr:nvSpPr>
        <xdr:cNvPr id="19461" name="Text Box 5">
          <a:extLst>
            <a:ext uri="{FF2B5EF4-FFF2-40B4-BE49-F238E27FC236}">
              <a16:creationId xmlns:a16="http://schemas.microsoft.com/office/drawing/2014/main" id="{00000000-0008-0000-0B00-0000054C0000}"/>
            </a:ext>
          </a:extLst>
        </xdr:cNvPr>
        <xdr:cNvSpPr txBox="1">
          <a:spLocks noChangeArrowheads="1"/>
        </xdr:cNvSpPr>
      </xdr:nvSpPr>
      <xdr:spPr bwMode="auto">
        <a:xfrm>
          <a:off x="7058026" y="3400425"/>
          <a:ext cx="3086100" cy="1609725"/>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22860" anchor="ctr" upright="1"/>
        <a:lstStyle/>
        <a:p>
          <a:pPr algn="l" rtl="0">
            <a:lnSpc>
              <a:spcPts val="1600"/>
            </a:lnSpc>
            <a:defRPr sz="1000"/>
          </a:pPr>
          <a:r>
            <a:rPr lang="en-US" altLang="ja-JP" sz="1400" b="1" i="0" u="none" strike="noStrike" baseline="0">
              <a:solidFill>
                <a:srgbClr val="000000"/>
              </a:solidFill>
              <a:latin typeface="HG丸ｺﾞｼｯｸM-PRO"/>
              <a:ea typeface="HG丸ｺﾞｼｯｸM-PRO"/>
            </a:rPr>
            <a:t>1</a:t>
          </a:r>
          <a:r>
            <a:rPr lang="ja-JP" altLang="en-US" sz="1400" b="1" i="0" u="none" strike="noStrike" baseline="0">
              <a:solidFill>
                <a:srgbClr val="000000"/>
              </a:solidFill>
              <a:latin typeface="HG丸ｺﾞｼｯｸM-PRO"/>
              <a:ea typeface="HG丸ｺﾞｼｯｸM-PRO"/>
            </a:rPr>
            <a:t>法人で複数園の申請をする場合は、この様式を必ず作成してください。</a:t>
          </a:r>
        </a:p>
        <a:p>
          <a:pPr algn="l" rtl="0">
            <a:lnSpc>
              <a:spcPts val="1700"/>
            </a:lnSpc>
            <a:defRPr sz="1000"/>
          </a:pPr>
          <a:endParaRPr lang="ja-JP" altLang="en-US" sz="1400" b="1" i="0" u="none" strike="noStrike" baseline="0">
            <a:solidFill>
              <a:srgbClr val="000000"/>
            </a:solidFill>
            <a:latin typeface="HG丸ｺﾞｼｯｸM-PRO"/>
            <a:ea typeface="HG丸ｺﾞｼｯｸM-PRO"/>
          </a:endParaRPr>
        </a:p>
        <a:p>
          <a:pPr algn="l" rtl="0">
            <a:lnSpc>
              <a:spcPts val="1600"/>
            </a:lnSpc>
            <a:defRPr sz="1000"/>
          </a:pPr>
          <a:r>
            <a:rPr lang="en-US" altLang="ja-JP" sz="1600" b="1" i="0" u="none" strike="noStrike" baseline="0">
              <a:solidFill>
                <a:srgbClr val="000000"/>
              </a:solidFill>
              <a:latin typeface="HG丸ｺﾞｼｯｸM-PRO"/>
              <a:ea typeface="HG丸ｺﾞｼｯｸM-PRO"/>
            </a:rPr>
            <a:t>【</a:t>
          </a:r>
          <a:r>
            <a:rPr lang="ja-JP" altLang="en-US" sz="1600" b="1" i="0" u="none" strike="noStrike" baseline="0">
              <a:solidFill>
                <a:srgbClr val="000000"/>
              </a:solidFill>
              <a:latin typeface="HG丸ｺﾞｼｯｸM-PRO"/>
              <a:ea typeface="HG丸ｺﾞｼｯｸM-PRO"/>
            </a:rPr>
            <a:t>単立園は作成不要</a:t>
          </a:r>
          <a:r>
            <a:rPr lang="en-US" altLang="ja-JP" sz="1600" b="1" i="0" u="none" strike="noStrike" baseline="0">
              <a:solidFill>
                <a:srgbClr val="000000"/>
              </a:solidFill>
              <a:latin typeface="HG丸ｺﾞｼｯｸM-PRO"/>
              <a:ea typeface="HG丸ｺﾞｼｯｸM-PRO"/>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123825</xdr:colOff>
      <xdr:row>8</xdr:row>
      <xdr:rowOff>152400</xdr:rowOff>
    </xdr:from>
    <xdr:to>
      <xdr:col>35</xdr:col>
      <xdr:colOff>247650</xdr:colOff>
      <xdr:row>13</xdr:row>
      <xdr:rowOff>66675</xdr:rowOff>
    </xdr:to>
    <xdr:sp macro="" textlink="">
      <xdr:nvSpPr>
        <xdr:cNvPr id="12289" name="Text Box 1">
          <a:extLst>
            <a:ext uri="{FF2B5EF4-FFF2-40B4-BE49-F238E27FC236}">
              <a16:creationId xmlns:a16="http://schemas.microsoft.com/office/drawing/2014/main" id="{00000000-0008-0000-0100-000001300000}"/>
            </a:ext>
          </a:extLst>
        </xdr:cNvPr>
        <xdr:cNvSpPr txBox="1">
          <a:spLocks noChangeArrowheads="1"/>
        </xdr:cNvSpPr>
      </xdr:nvSpPr>
      <xdr:spPr bwMode="auto">
        <a:xfrm>
          <a:off x="9963150" y="1533525"/>
          <a:ext cx="952500" cy="78105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1600"/>
            </a:lnSpc>
            <a:defRPr sz="1000"/>
          </a:pPr>
          <a:r>
            <a:rPr lang="ja-JP" altLang="en-US" sz="1400" b="1" i="0" u="none" strike="noStrike" baseline="0">
              <a:solidFill>
                <a:srgbClr val="000000"/>
              </a:solidFill>
              <a:latin typeface="HG丸ｺﾞｼｯｸM-PRO"/>
              <a:ea typeface="HG丸ｺﾞｼｯｸM-PRO"/>
            </a:rPr>
            <a:t>単立園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複数園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共通</a:t>
          </a:r>
        </a:p>
      </xdr:txBody>
    </xdr:sp>
    <xdr:clientData/>
  </xdr:twoCellAnchor>
  <mc:AlternateContent xmlns:mc="http://schemas.openxmlformats.org/markup-compatibility/2006">
    <mc:Choice xmlns:a14="http://schemas.microsoft.com/office/drawing/2010/main" Requires="a14">
      <xdr:twoCellAnchor>
        <xdr:from>
          <xdr:col>4</xdr:col>
          <xdr:colOff>152400</xdr:colOff>
          <xdr:row>57</xdr:row>
          <xdr:rowOff>104775</xdr:rowOff>
        </xdr:from>
        <xdr:to>
          <xdr:col>6</xdr:col>
          <xdr:colOff>180975</xdr:colOff>
          <xdr:row>60</xdr:row>
          <xdr:rowOff>104775</xdr:rowOff>
        </xdr:to>
        <xdr:grpSp>
          <xdr:nvGrpSpPr>
            <xdr:cNvPr id="12676" name="Group 2">
              <a:extLst>
                <a:ext uri="{FF2B5EF4-FFF2-40B4-BE49-F238E27FC236}">
                  <a16:creationId xmlns:a16="http://schemas.microsoft.com/office/drawing/2014/main" id="{00000000-0008-0000-0100-000084310000}"/>
                </a:ext>
              </a:extLst>
            </xdr:cNvPr>
            <xdr:cNvGrpSpPr>
              <a:grpSpLocks/>
            </xdr:cNvGrpSpPr>
          </xdr:nvGrpSpPr>
          <xdr:grpSpPr bwMode="auto">
            <a:xfrm>
              <a:off x="1158240" y="10041255"/>
              <a:ext cx="531495" cy="518160"/>
              <a:chOff x="134" y="1023"/>
              <a:chExt cx="61" cy="81"/>
            </a:xfrm>
          </xdr:grpSpPr>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54</xdr:row>
          <xdr:rowOff>66675</xdr:rowOff>
        </xdr:from>
        <xdr:to>
          <xdr:col>22</xdr:col>
          <xdr:colOff>28575</xdr:colOff>
          <xdr:row>56</xdr:row>
          <xdr:rowOff>133350</xdr:rowOff>
        </xdr:to>
        <xdr:grpSp>
          <xdr:nvGrpSpPr>
            <xdr:cNvPr id="12677" name="Group 5">
              <a:extLst>
                <a:ext uri="{FF2B5EF4-FFF2-40B4-BE49-F238E27FC236}">
                  <a16:creationId xmlns:a16="http://schemas.microsoft.com/office/drawing/2014/main" id="{00000000-0008-0000-0100-000085310000}"/>
                </a:ext>
              </a:extLst>
            </xdr:cNvPr>
            <xdr:cNvGrpSpPr>
              <a:grpSpLocks/>
            </xdr:cNvGrpSpPr>
          </xdr:nvGrpSpPr>
          <xdr:grpSpPr bwMode="auto">
            <a:xfrm>
              <a:off x="4911090" y="9500235"/>
              <a:ext cx="649605" cy="401955"/>
              <a:chOff x="664" y="866"/>
              <a:chExt cx="76" cy="47"/>
            </a:xfrm>
          </xdr:grpSpPr>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51</xdr:row>
          <xdr:rowOff>57150</xdr:rowOff>
        </xdr:from>
        <xdr:to>
          <xdr:col>22</xdr:col>
          <xdr:colOff>19050</xdr:colOff>
          <xdr:row>53</xdr:row>
          <xdr:rowOff>123825</xdr:rowOff>
        </xdr:to>
        <xdr:grpSp>
          <xdr:nvGrpSpPr>
            <xdr:cNvPr id="12678" name="Group 8">
              <a:extLst>
                <a:ext uri="{FF2B5EF4-FFF2-40B4-BE49-F238E27FC236}">
                  <a16:creationId xmlns:a16="http://schemas.microsoft.com/office/drawing/2014/main" id="{00000000-0008-0000-0100-000086310000}"/>
                </a:ext>
              </a:extLst>
            </xdr:cNvPr>
            <xdr:cNvGrpSpPr>
              <a:grpSpLocks/>
            </xdr:cNvGrpSpPr>
          </xdr:nvGrpSpPr>
          <xdr:grpSpPr bwMode="auto">
            <a:xfrm>
              <a:off x="4901565" y="8987790"/>
              <a:ext cx="649605" cy="401955"/>
              <a:chOff x="664" y="866"/>
              <a:chExt cx="76" cy="47"/>
            </a:xfrm>
          </xdr:grpSpPr>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228599</xdr:colOff>
      <xdr:row>1</xdr:row>
      <xdr:rowOff>85724</xdr:rowOff>
    </xdr:from>
    <xdr:to>
      <xdr:col>29</xdr:col>
      <xdr:colOff>114300</xdr:colOff>
      <xdr:row>6</xdr:row>
      <xdr:rowOff>171449</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7610474" y="257174"/>
          <a:ext cx="2066926" cy="962025"/>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1600"/>
            </a:lnSpc>
            <a:defRPr sz="1000"/>
          </a:pPr>
          <a:r>
            <a:rPr lang="ja-JP" altLang="en-US" sz="1400" b="1" i="0" u="none" strike="noStrike" baseline="0">
              <a:solidFill>
                <a:srgbClr val="000000"/>
              </a:solidFill>
              <a:latin typeface="HG丸ｺﾞｼｯｸM-PRO"/>
              <a:ea typeface="HG丸ｺﾞｼｯｸM-PRO"/>
            </a:rPr>
            <a:t>単立園・複数園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共通</a:t>
          </a:r>
          <a:endParaRPr lang="en-US" altLang="ja-JP" sz="1400" b="1" i="0" u="none" strike="noStrike" baseline="0">
            <a:solidFill>
              <a:srgbClr val="000000"/>
            </a:solidFill>
            <a:latin typeface="HG丸ｺﾞｼｯｸM-PRO"/>
            <a:ea typeface="HG丸ｺﾞｼｯｸM-PRO"/>
          </a:endParaRPr>
        </a:p>
        <a:p>
          <a:pPr algn="ctr" rtl="0"/>
          <a:r>
            <a:rPr lang="ja-JP" altLang="ja-JP" sz="1100" b="1" i="0" baseline="0">
              <a:effectLst/>
              <a:latin typeface="HG丸ｺﾞｼｯｸM-PRO" panose="020F0600000000000000" pitchFamily="50" charset="-128"/>
              <a:ea typeface="HG丸ｺﾞｼｯｸM-PRO" panose="020F0600000000000000" pitchFamily="50" charset="-128"/>
              <a:cs typeface="+mn-cs"/>
            </a:rPr>
            <a:t>複数園はそれぞれの園毎に</a:t>
          </a:r>
          <a:endParaRPr lang="ja-JP" altLang="ja-JP" sz="1400">
            <a:effectLst/>
            <a:latin typeface="HG丸ｺﾞｼｯｸM-PRO" panose="020F0600000000000000" pitchFamily="50" charset="-128"/>
            <a:ea typeface="HG丸ｺﾞｼｯｸM-PRO" panose="020F0600000000000000" pitchFamily="50" charset="-128"/>
          </a:endParaRPr>
        </a:p>
        <a:p>
          <a:pPr algn="ctr" rtl="0"/>
          <a:r>
            <a:rPr lang="ja-JP" altLang="ja-JP" sz="1100" b="1" i="0" baseline="0">
              <a:effectLst/>
              <a:latin typeface="HG丸ｺﾞｼｯｸM-PRO" panose="020F0600000000000000" pitchFamily="50" charset="-128"/>
              <a:ea typeface="HG丸ｺﾞｼｯｸM-PRO" panose="020F0600000000000000" pitchFamily="50" charset="-128"/>
              <a:cs typeface="+mn-cs"/>
            </a:rPr>
            <a:t>作成してください</a:t>
          </a:r>
          <a:endParaRPr lang="ja-JP" altLang="ja-JP" sz="1400">
            <a:effectLst/>
            <a:latin typeface="HG丸ｺﾞｼｯｸM-PRO" panose="020F0600000000000000" pitchFamily="50" charset="-128"/>
            <a:ea typeface="HG丸ｺﾞｼｯｸM-PRO" panose="020F0600000000000000" pitchFamily="50" charset="-128"/>
          </a:endParaRPr>
        </a:p>
        <a:p>
          <a:pPr algn="ctr" rtl="0">
            <a:lnSpc>
              <a:spcPts val="1600"/>
            </a:lnSpc>
            <a:defRPr sz="1000"/>
          </a:pPr>
          <a:endParaRPr lang="ja-JP" altLang="en-US" sz="1400" b="1" i="0" u="none" strike="noStrike" baseline="0">
            <a:solidFill>
              <a:srgbClr val="000000"/>
            </a:solidFill>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dr:col>4</xdr:col>
          <xdr:colOff>152400</xdr:colOff>
          <xdr:row>63</xdr:row>
          <xdr:rowOff>104775</xdr:rowOff>
        </xdr:from>
        <xdr:to>
          <xdr:col>6</xdr:col>
          <xdr:colOff>180975</xdr:colOff>
          <xdr:row>66</xdr:row>
          <xdr:rowOff>104775</xdr:rowOff>
        </xdr:to>
        <xdr:grpSp>
          <xdr:nvGrpSpPr>
            <xdr:cNvPr id="3" name="Group 2">
              <a:extLst>
                <a:ext uri="{FF2B5EF4-FFF2-40B4-BE49-F238E27FC236}">
                  <a16:creationId xmlns:a16="http://schemas.microsoft.com/office/drawing/2014/main" id="{00000000-0008-0000-0200-000003000000}"/>
                </a:ext>
              </a:extLst>
            </xdr:cNvPr>
            <xdr:cNvGrpSpPr>
              <a:grpSpLocks/>
            </xdr:cNvGrpSpPr>
          </xdr:nvGrpSpPr>
          <xdr:grpSpPr bwMode="auto">
            <a:xfrm>
              <a:off x="1219200" y="11359515"/>
              <a:ext cx="561975" cy="518160"/>
              <a:chOff x="134" y="1023"/>
              <a:chExt cx="61" cy="81"/>
            </a:xfrm>
          </xdr:grpSpPr>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55</xdr:row>
          <xdr:rowOff>66675</xdr:rowOff>
        </xdr:from>
        <xdr:to>
          <xdr:col>22</xdr:col>
          <xdr:colOff>28575</xdr:colOff>
          <xdr:row>57</xdr:row>
          <xdr:rowOff>133350</xdr:rowOff>
        </xdr:to>
        <xdr:grpSp>
          <xdr:nvGrpSpPr>
            <xdr:cNvPr id="6" name="Group 5">
              <a:extLst>
                <a:ext uri="{FF2B5EF4-FFF2-40B4-BE49-F238E27FC236}">
                  <a16:creationId xmlns:a16="http://schemas.microsoft.com/office/drawing/2014/main" id="{00000000-0008-0000-0200-000006000000}"/>
                </a:ext>
              </a:extLst>
            </xdr:cNvPr>
            <xdr:cNvGrpSpPr>
              <a:grpSpLocks/>
            </xdr:cNvGrpSpPr>
          </xdr:nvGrpSpPr>
          <xdr:grpSpPr bwMode="auto">
            <a:xfrm>
              <a:off x="5200650" y="9980295"/>
              <a:ext cx="695325" cy="401955"/>
              <a:chOff x="664" y="866"/>
              <a:chExt cx="76" cy="47"/>
            </a:xfrm>
          </xdr:grpSpPr>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200-0000038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200-0000048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52</xdr:row>
          <xdr:rowOff>57150</xdr:rowOff>
        </xdr:from>
        <xdr:to>
          <xdr:col>22</xdr:col>
          <xdr:colOff>19050</xdr:colOff>
          <xdr:row>54</xdr:row>
          <xdr:rowOff>123825</xdr:rowOff>
        </xdr:to>
        <xdr:grpSp>
          <xdr:nvGrpSpPr>
            <xdr:cNvPr id="9" name="Group 8">
              <a:extLst>
                <a:ext uri="{FF2B5EF4-FFF2-40B4-BE49-F238E27FC236}">
                  <a16:creationId xmlns:a16="http://schemas.microsoft.com/office/drawing/2014/main" id="{00000000-0008-0000-0200-000009000000}"/>
                </a:ext>
              </a:extLst>
            </xdr:cNvPr>
            <xdr:cNvGrpSpPr>
              <a:grpSpLocks/>
            </xdr:cNvGrpSpPr>
          </xdr:nvGrpSpPr>
          <xdr:grpSpPr bwMode="auto">
            <a:xfrm>
              <a:off x="5191125" y="9467850"/>
              <a:ext cx="695325" cy="401955"/>
              <a:chOff x="664" y="866"/>
              <a:chExt cx="76" cy="47"/>
            </a:xfrm>
          </xdr:grpSpPr>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200-0000058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200-0000068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58</xdr:row>
          <xdr:rowOff>66675</xdr:rowOff>
        </xdr:from>
        <xdr:to>
          <xdr:col>22</xdr:col>
          <xdr:colOff>28575</xdr:colOff>
          <xdr:row>60</xdr:row>
          <xdr:rowOff>133350</xdr:rowOff>
        </xdr:to>
        <xdr:grpSp>
          <xdr:nvGrpSpPr>
            <xdr:cNvPr id="12" name="Group 5">
              <a:extLst>
                <a:ext uri="{FF2B5EF4-FFF2-40B4-BE49-F238E27FC236}">
                  <a16:creationId xmlns:a16="http://schemas.microsoft.com/office/drawing/2014/main" id="{00000000-0008-0000-0200-00000C000000}"/>
                </a:ext>
              </a:extLst>
            </xdr:cNvPr>
            <xdr:cNvGrpSpPr>
              <a:grpSpLocks/>
            </xdr:cNvGrpSpPr>
          </xdr:nvGrpSpPr>
          <xdr:grpSpPr bwMode="auto">
            <a:xfrm>
              <a:off x="5200650" y="10483215"/>
              <a:ext cx="695325" cy="401955"/>
              <a:chOff x="664" y="866"/>
              <a:chExt cx="76" cy="47"/>
            </a:xfrm>
          </xdr:grpSpPr>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200-0000078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200-0000088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70</xdr:row>
          <xdr:rowOff>66675</xdr:rowOff>
        </xdr:from>
        <xdr:to>
          <xdr:col>22</xdr:col>
          <xdr:colOff>28575</xdr:colOff>
          <xdr:row>72</xdr:row>
          <xdr:rowOff>133350</xdr:rowOff>
        </xdr:to>
        <xdr:grpSp>
          <xdr:nvGrpSpPr>
            <xdr:cNvPr id="15" name="Group 5">
              <a:extLst>
                <a:ext uri="{FF2B5EF4-FFF2-40B4-BE49-F238E27FC236}">
                  <a16:creationId xmlns:a16="http://schemas.microsoft.com/office/drawing/2014/main" id="{00000000-0008-0000-0200-00000F000000}"/>
                </a:ext>
              </a:extLst>
            </xdr:cNvPr>
            <xdr:cNvGrpSpPr>
              <a:grpSpLocks/>
            </xdr:cNvGrpSpPr>
          </xdr:nvGrpSpPr>
          <xdr:grpSpPr bwMode="auto">
            <a:xfrm>
              <a:off x="5200650" y="12525375"/>
              <a:ext cx="695325" cy="401955"/>
              <a:chOff x="664" y="866"/>
              <a:chExt cx="76" cy="47"/>
            </a:xfrm>
          </xdr:grpSpPr>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200-0000098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200-00000A8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67</xdr:row>
          <xdr:rowOff>57150</xdr:rowOff>
        </xdr:from>
        <xdr:to>
          <xdr:col>22</xdr:col>
          <xdr:colOff>19050</xdr:colOff>
          <xdr:row>69</xdr:row>
          <xdr:rowOff>123825</xdr:rowOff>
        </xdr:to>
        <xdr:grpSp>
          <xdr:nvGrpSpPr>
            <xdr:cNvPr id="18" name="Group 8">
              <a:extLst>
                <a:ext uri="{FF2B5EF4-FFF2-40B4-BE49-F238E27FC236}">
                  <a16:creationId xmlns:a16="http://schemas.microsoft.com/office/drawing/2014/main" id="{00000000-0008-0000-0200-000012000000}"/>
                </a:ext>
              </a:extLst>
            </xdr:cNvPr>
            <xdr:cNvGrpSpPr>
              <a:grpSpLocks/>
            </xdr:cNvGrpSpPr>
          </xdr:nvGrpSpPr>
          <xdr:grpSpPr bwMode="auto">
            <a:xfrm>
              <a:off x="5191125" y="12012930"/>
              <a:ext cx="695325" cy="401955"/>
              <a:chOff x="664" y="866"/>
              <a:chExt cx="76" cy="47"/>
            </a:xfrm>
          </xdr:grpSpPr>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200-00000B8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200-00000C8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22</xdr:row>
      <xdr:rowOff>19050</xdr:rowOff>
    </xdr:from>
    <xdr:to>
      <xdr:col>9</xdr:col>
      <xdr:colOff>47625</xdr:colOff>
      <xdr:row>22</xdr:row>
      <xdr:rowOff>952500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bwMode="auto">
        <a:xfrm>
          <a:off x="129540" y="4903470"/>
          <a:ext cx="6105525" cy="9334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latin typeface="+mn-ea"/>
              <a:ea typeface="+mn-ea"/>
            </a:rPr>
            <a:t>≪記入上の注意≫</a:t>
          </a:r>
          <a:endParaRPr kumimoji="1" lang="en-US" altLang="ja-JP" sz="1000" b="1">
            <a:latin typeface="+mn-ea"/>
            <a:ea typeface="+mn-ea"/>
          </a:endParaRPr>
        </a:p>
        <a:p>
          <a:pPr algn="l"/>
          <a:r>
            <a:rPr kumimoji="1" lang="en-US" altLang="ja-JP" sz="1000">
              <a:latin typeface="+mn-ea"/>
              <a:ea typeface="+mn-ea"/>
            </a:rPr>
            <a:t>※</a:t>
          </a:r>
          <a:r>
            <a:rPr kumimoji="1" lang="ja-JP" altLang="en-US" sz="1000">
              <a:latin typeface="+mn-ea"/>
              <a:ea typeface="+mn-ea"/>
            </a:rPr>
            <a:t>年１２回以上の実施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 </a:t>
          </a:r>
          <a:r>
            <a:rPr kumimoji="1" lang="ja-JP" altLang="en-US" sz="1000">
              <a:latin typeface="+mn-ea"/>
              <a:ea typeface="+mn-ea"/>
            </a:rPr>
            <a:t>及び １回６時間以上実施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a:t>
          </a:r>
          <a:r>
            <a:rPr kumimoji="1" lang="ja-JP" altLang="en-US" sz="1000">
              <a:latin typeface="+mn-ea"/>
              <a:ea typeface="+mn-ea"/>
            </a:rPr>
            <a:t>していただく必要があります　（補助対象基準を参照</a:t>
          </a:r>
          <a:endParaRPr kumimoji="1" lang="en-US" altLang="ja-JP" sz="1000">
            <a:latin typeface="+mn-ea"/>
            <a:ea typeface="+mn-ea"/>
          </a:endParaRPr>
        </a:p>
        <a:p>
          <a:pPr algn="l"/>
          <a:r>
            <a:rPr kumimoji="1" lang="ja-JP" altLang="en-US" sz="1000">
              <a:latin typeface="+mn-ea"/>
              <a:ea typeface="+mn-ea"/>
            </a:rPr>
            <a:t>　</a:t>
          </a:r>
          <a:r>
            <a:rPr kumimoji="1" lang="ja-JP" altLang="en-US" sz="1000" baseline="0">
              <a:latin typeface="+mn-ea"/>
              <a:ea typeface="+mn-ea"/>
            </a:rPr>
            <a:t>  </a:t>
          </a:r>
          <a:r>
            <a:rPr kumimoji="1" lang="ja-JP" altLang="en-US" sz="1000">
              <a:latin typeface="+mn-ea"/>
              <a:ea typeface="+mn-ea"/>
            </a:rPr>
            <a:t>してください）</a:t>
          </a:r>
          <a:endParaRPr kumimoji="1" lang="en-US" altLang="ja-JP" sz="1000">
            <a:latin typeface="+mn-ea"/>
            <a:ea typeface="+mn-ea"/>
          </a:endParaRPr>
        </a:p>
        <a:p>
          <a:pPr algn="l"/>
          <a:r>
            <a:rPr kumimoji="1" lang="en-US" altLang="ja-JP" sz="1000">
              <a:latin typeface="+mn-ea"/>
              <a:ea typeface="+mn-ea"/>
            </a:rPr>
            <a:t>※</a:t>
          </a:r>
          <a:r>
            <a:rPr kumimoji="1" lang="ja-JP" altLang="en-US" sz="1000">
              <a:latin typeface="+mn-ea"/>
              <a:ea typeface="+mn-ea"/>
            </a:rPr>
            <a:t>以下の表中、＜未開設＞時間（</a:t>
          </a:r>
          <a:r>
            <a:rPr kumimoji="1" lang="en-US" altLang="ja-JP" sz="1000">
              <a:latin typeface="+mn-ea"/>
              <a:ea typeface="+mn-ea"/>
            </a:rPr>
            <a:t>b</a:t>
          </a:r>
          <a:r>
            <a:rPr kumimoji="1" lang="ja-JP" altLang="en-US" sz="1000">
              <a:latin typeface="+mn-ea"/>
              <a:ea typeface="+mn-ea"/>
            </a:rPr>
            <a:t>）の記載がない場合、＜開設＞時間（</a:t>
          </a:r>
          <a:r>
            <a:rPr kumimoji="1" lang="en-US" altLang="ja-JP" sz="1000">
              <a:latin typeface="+mn-ea"/>
              <a:ea typeface="+mn-ea"/>
            </a:rPr>
            <a:t>a</a:t>
          </a:r>
          <a:r>
            <a:rPr kumimoji="1" lang="ja-JP" altLang="en-US" sz="1000">
              <a:latin typeface="+mn-ea"/>
              <a:ea typeface="+mn-ea"/>
            </a:rPr>
            <a:t>）中はキンダーカウンセラー事業を実施し</a:t>
          </a:r>
          <a:endParaRPr kumimoji="1" lang="en-US" altLang="ja-JP" sz="1000">
            <a:latin typeface="+mn-ea"/>
            <a:ea typeface="+mn-ea"/>
          </a:endParaRPr>
        </a:p>
        <a:p>
          <a:pPr algn="l"/>
          <a:r>
            <a:rPr kumimoji="1" lang="en-US" altLang="ja-JP" sz="1000">
              <a:latin typeface="+mn-ea"/>
              <a:ea typeface="+mn-ea"/>
            </a:rPr>
            <a:t>     </a:t>
          </a:r>
          <a:r>
            <a:rPr kumimoji="1" lang="ja-JP" altLang="en-US" sz="1000">
              <a:latin typeface="+mn-ea"/>
              <a:ea typeface="+mn-ea"/>
            </a:rPr>
            <a:t>ていない時間はないものとみなします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57</xdr:col>
      <xdr:colOff>276225</xdr:colOff>
      <xdr:row>2</xdr:row>
      <xdr:rowOff>85725</xdr:rowOff>
    </xdr:from>
    <xdr:to>
      <xdr:col>59</xdr:col>
      <xdr:colOff>142875</xdr:colOff>
      <xdr:row>7</xdr:row>
      <xdr:rowOff>104775</xdr:rowOff>
    </xdr:to>
    <xdr:sp macro="" textlink="">
      <xdr:nvSpPr>
        <xdr:cNvPr id="18433" name="Text Box 1">
          <a:extLst>
            <a:ext uri="{FF2B5EF4-FFF2-40B4-BE49-F238E27FC236}">
              <a16:creationId xmlns:a16="http://schemas.microsoft.com/office/drawing/2014/main" id="{00000000-0008-0000-0500-000001480000}"/>
            </a:ext>
          </a:extLst>
        </xdr:cNvPr>
        <xdr:cNvSpPr txBox="1">
          <a:spLocks noChangeArrowheads="1"/>
        </xdr:cNvSpPr>
      </xdr:nvSpPr>
      <xdr:spPr bwMode="auto">
        <a:xfrm>
          <a:off x="11763375" y="466725"/>
          <a:ext cx="1238250" cy="85725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HG丸ｺﾞｼｯｸM-PRO"/>
              <a:ea typeface="HG丸ｺﾞｼｯｸM-PRO"/>
            </a:rPr>
            <a:t>複数園用</a:t>
          </a:r>
        </a:p>
      </xdr:txBody>
    </xdr:sp>
    <xdr:clientData/>
  </xdr:twoCellAnchor>
  <xdr:twoCellAnchor>
    <xdr:from>
      <xdr:col>12</xdr:col>
      <xdr:colOff>11205</xdr:colOff>
      <xdr:row>14</xdr:row>
      <xdr:rowOff>9522</xdr:rowOff>
    </xdr:from>
    <xdr:to>
      <xdr:col>18</xdr:col>
      <xdr:colOff>190500</xdr:colOff>
      <xdr:row>28</xdr:row>
      <xdr:rowOff>186522</xdr:rowOff>
    </xdr:to>
    <xdr:sp macro="" textlink="">
      <xdr:nvSpPr>
        <xdr:cNvPr id="18970" name="Line 2">
          <a:extLst>
            <a:ext uri="{FF2B5EF4-FFF2-40B4-BE49-F238E27FC236}">
              <a16:creationId xmlns:a16="http://schemas.microsoft.com/office/drawing/2014/main" id="{00000000-0008-0000-0500-00001A4A0000}"/>
            </a:ext>
          </a:extLst>
        </xdr:cNvPr>
        <xdr:cNvSpPr>
          <a:spLocks noChangeShapeType="1"/>
        </xdr:cNvSpPr>
      </xdr:nvSpPr>
      <xdr:spPr bwMode="auto">
        <a:xfrm flipV="1">
          <a:off x="2431676" y="3147169"/>
          <a:ext cx="1411942" cy="284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14</xdr:row>
      <xdr:rowOff>9525</xdr:rowOff>
    </xdr:from>
    <xdr:to>
      <xdr:col>33</xdr:col>
      <xdr:colOff>0</xdr:colOff>
      <xdr:row>29</xdr:row>
      <xdr:rowOff>9525</xdr:rowOff>
    </xdr:to>
    <xdr:sp macro="" textlink="">
      <xdr:nvSpPr>
        <xdr:cNvPr id="18971" name="Line 3">
          <a:extLst>
            <a:ext uri="{FF2B5EF4-FFF2-40B4-BE49-F238E27FC236}">
              <a16:creationId xmlns:a16="http://schemas.microsoft.com/office/drawing/2014/main" id="{00000000-0008-0000-0500-00001B4A0000}"/>
            </a:ext>
          </a:extLst>
        </xdr:cNvPr>
        <xdr:cNvSpPr>
          <a:spLocks noChangeShapeType="1"/>
        </xdr:cNvSpPr>
      </xdr:nvSpPr>
      <xdr:spPr bwMode="auto">
        <a:xfrm flipV="1">
          <a:off x="5038725" y="3162300"/>
          <a:ext cx="1590675" cy="2857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14</xdr:row>
      <xdr:rowOff>9525</xdr:rowOff>
    </xdr:from>
    <xdr:to>
      <xdr:col>33</xdr:col>
      <xdr:colOff>0</xdr:colOff>
      <xdr:row>29</xdr:row>
      <xdr:rowOff>9525</xdr:rowOff>
    </xdr:to>
    <xdr:sp macro="" textlink="">
      <xdr:nvSpPr>
        <xdr:cNvPr id="18974" name="Line 8">
          <a:extLst>
            <a:ext uri="{FF2B5EF4-FFF2-40B4-BE49-F238E27FC236}">
              <a16:creationId xmlns:a16="http://schemas.microsoft.com/office/drawing/2014/main" id="{00000000-0008-0000-0500-00001E4A0000}"/>
            </a:ext>
          </a:extLst>
        </xdr:cNvPr>
        <xdr:cNvSpPr>
          <a:spLocks noChangeShapeType="1"/>
        </xdr:cNvSpPr>
      </xdr:nvSpPr>
      <xdr:spPr bwMode="auto">
        <a:xfrm flipV="1">
          <a:off x="5038725" y="3162300"/>
          <a:ext cx="1590675" cy="2857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23</xdr:row>
      <xdr:rowOff>180975</xdr:rowOff>
    </xdr:from>
    <xdr:to>
      <xdr:col>14</xdr:col>
      <xdr:colOff>95250</xdr:colOff>
      <xdr:row>25</xdr:row>
      <xdr:rowOff>57150</xdr:rowOff>
    </xdr:to>
    <xdr:sp macro="" textlink="">
      <xdr:nvSpPr>
        <xdr:cNvPr id="16385" name="Text Box 1">
          <a:extLst>
            <a:ext uri="{FF2B5EF4-FFF2-40B4-BE49-F238E27FC236}">
              <a16:creationId xmlns:a16="http://schemas.microsoft.com/office/drawing/2014/main" id="{00000000-0008-0000-0600-000001400000}"/>
            </a:ext>
          </a:extLst>
        </xdr:cNvPr>
        <xdr:cNvSpPr txBox="1">
          <a:spLocks noChangeArrowheads="1"/>
        </xdr:cNvSpPr>
      </xdr:nvSpPr>
      <xdr:spPr bwMode="auto">
        <a:xfrm>
          <a:off x="152400" y="4848225"/>
          <a:ext cx="3810000" cy="257175"/>
        </a:xfrm>
        <a:prstGeom prst="rect">
          <a:avLst/>
        </a:prstGeom>
        <a:solidFill>
          <a:srgbClr val="FFFF00"/>
        </a:solid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18288" rIns="36576" bIns="18288" anchor="ctr" upright="1"/>
        <a:lstStyle/>
        <a:p>
          <a:pPr algn="ctr" rtl="0">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キンダーカウンセラー事業を年１</a:t>
          </a:r>
          <a:r>
            <a:rPr lang="en-US" altLang="ja-JP" sz="1100" b="0" i="0" u="none" strike="noStrike" baseline="0">
              <a:solidFill>
                <a:srgbClr val="000000"/>
              </a:solidFill>
              <a:latin typeface="HG丸ｺﾞｼｯｸM-PRO"/>
              <a:ea typeface="HG丸ｺﾞｼｯｸM-PRO"/>
            </a:rPr>
            <a:t>2</a:t>
          </a:r>
          <a:r>
            <a:rPr lang="ja-JP" altLang="en-US" sz="1100" b="0" i="0" u="none" strike="noStrike" baseline="0">
              <a:solidFill>
                <a:srgbClr val="000000"/>
              </a:solidFill>
              <a:latin typeface="HG丸ｺﾞｼｯｸM-PRO"/>
              <a:ea typeface="HG丸ｺﾞｼｯｸM-PRO"/>
            </a:rPr>
            <a:t>回実施の場合</a:t>
          </a:r>
          <a:r>
            <a:rPr lang="en-US" altLang="ja-JP" sz="1100" b="0" i="0" u="none" strike="noStrike" baseline="0">
              <a:solidFill>
                <a:srgbClr val="000000"/>
              </a:solidFill>
              <a:latin typeface="HG丸ｺﾞｼｯｸM-PRO"/>
              <a:ea typeface="HG丸ｺﾞｼｯｸM-PRO"/>
            </a:rPr>
            <a:t>】</a:t>
          </a:r>
        </a:p>
      </xdr:txBody>
    </xdr:sp>
    <xdr:clientData/>
  </xdr:twoCellAnchor>
  <xdr:twoCellAnchor>
    <xdr:from>
      <xdr:col>23</xdr:col>
      <xdr:colOff>200025</xdr:colOff>
      <xdr:row>0</xdr:row>
      <xdr:rowOff>76200</xdr:rowOff>
    </xdr:from>
    <xdr:to>
      <xdr:col>25</xdr:col>
      <xdr:colOff>342900</xdr:colOff>
      <xdr:row>5</xdr:row>
      <xdr:rowOff>66675</xdr:rowOff>
    </xdr:to>
    <xdr:sp macro="" textlink="">
      <xdr:nvSpPr>
        <xdr:cNvPr id="16389" name="Text Box 5">
          <a:extLst>
            <a:ext uri="{FF2B5EF4-FFF2-40B4-BE49-F238E27FC236}">
              <a16:creationId xmlns:a16="http://schemas.microsoft.com/office/drawing/2014/main" id="{00000000-0008-0000-0600-000005400000}"/>
            </a:ext>
          </a:extLst>
        </xdr:cNvPr>
        <xdr:cNvSpPr txBox="1">
          <a:spLocks noChangeArrowheads="1"/>
        </xdr:cNvSpPr>
      </xdr:nvSpPr>
      <xdr:spPr bwMode="auto">
        <a:xfrm>
          <a:off x="6553200" y="76200"/>
          <a:ext cx="1514475" cy="1019175"/>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1600"/>
            </a:lnSpc>
            <a:defRPr sz="1000"/>
          </a:pPr>
          <a:r>
            <a:rPr lang="ja-JP" altLang="en-US" sz="1400" b="1" i="0" u="none" strike="noStrike" baseline="0">
              <a:solidFill>
                <a:srgbClr val="000000"/>
              </a:solidFill>
              <a:latin typeface="HG丸ｺﾞｼｯｸM-PRO"/>
              <a:ea typeface="HG丸ｺﾞｼｯｸM-PRO"/>
            </a:rPr>
            <a:t>単立園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複数園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共通</a:t>
          </a:r>
        </a:p>
      </xdr:txBody>
    </xdr:sp>
    <xdr:clientData/>
  </xdr:twoCellAnchor>
  <xdr:twoCellAnchor>
    <xdr:from>
      <xdr:col>4</xdr:col>
      <xdr:colOff>76200</xdr:colOff>
      <xdr:row>27</xdr:row>
      <xdr:rowOff>85725</xdr:rowOff>
    </xdr:from>
    <xdr:to>
      <xdr:col>14</xdr:col>
      <xdr:colOff>0</xdr:colOff>
      <xdr:row>28</xdr:row>
      <xdr:rowOff>133350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bwMode="auto">
        <a:xfrm>
          <a:off x="1181100" y="5514975"/>
          <a:ext cx="2686050" cy="238125"/>
        </a:xfrm>
        <a:prstGeom prst="rect">
          <a:avLst/>
        </a:prstGeom>
        <a:solidFill>
          <a:srgbClr val="FF99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900"/>
            <a:t>Enter</a:t>
          </a:r>
          <a:r>
            <a:rPr kumimoji="1" lang="ja-JP" altLang="en-US" sz="900"/>
            <a:t>を押すまで数字が表示されません</a:t>
          </a:r>
        </a:p>
      </xdr:txBody>
    </xdr:sp>
    <xdr:clientData/>
  </xdr:twoCellAnchor>
  <xdr:twoCellAnchor>
    <xdr:from>
      <xdr:col>9</xdr:col>
      <xdr:colOff>38100</xdr:colOff>
      <xdr:row>26</xdr:row>
      <xdr:rowOff>95251</xdr:rowOff>
    </xdr:from>
    <xdr:to>
      <xdr:col>10</xdr:col>
      <xdr:colOff>0</xdr:colOff>
      <xdr:row>27</xdr:row>
      <xdr:rowOff>85725</xdr:rowOff>
    </xdr:to>
    <xdr:cxnSp macro="">
      <xdr:nvCxnSpPr>
        <xdr:cNvPr id="32771" name="直線矢印コネクタ 7">
          <a:extLst>
            <a:ext uri="{FF2B5EF4-FFF2-40B4-BE49-F238E27FC236}">
              <a16:creationId xmlns:a16="http://schemas.microsoft.com/office/drawing/2014/main" id="{00000000-0008-0000-0600-000003800000}"/>
            </a:ext>
          </a:extLst>
        </xdr:cNvPr>
        <xdr:cNvCxnSpPr>
          <a:cxnSpLocks noChangeShapeType="1"/>
          <a:stCxn id="6" idx="0"/>
        </xdr:cNvCxnSpPr>
      </xdr:nvCxnSpPr>
      <xdr:spPr bwMode="auto">
        <a:xfrm flipV="1">
          <a:off x="2524125" y="5334001"/>
          <a:ext cx="238125" cy="180974"/>
        </a:xfrm>
        <a:prstGeom prst="straightConnector1">
          <a:avLst/>
        </a:prstGeom>
        <a:noFill/>
        <a:ln w="9525" algn="ctr">
          <a:solidFill>
            <a:schemeClr val="accent1"/>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104775</xdr:colOff>
      <xdr:row>12</xdr:row>
      <xdr:rowOff>9525</xdr:rowOff>
    </xdr:from>
    <xdr:to>
      <xdr:col>13</xdr:col>
      <xdr:colOff>76200</xdr:colOff>
      <xdr:row>13</xdr:row>
      <xdr:rowOff>95250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485900" y="2581275"/>
          <a:ext cx="2181225" cy="27622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複数園は</a:t>
          </a:r>
          <a:r>
            <a:rPr lang="ja-JP" altLang="ja-JP" sz="1100" b="1" i="0" u="sng" baseline="0">
              <a:solidFill>
                <a:schemeClr val="dk1"/>
              </a:solidFill>
              <a:effectLst/>
              <a:latin typeface="HG丸ｺﾞｼｯｸM-PRO" panose="020F0600000000000000" pitchFamily="50" charset="-128"/>
              <a:ea typeface="HG丸ｺﾞｼｯｸM-PRO" panose="020F0600000000000000" pitchFamily="50" charset="-128"/>
              <a:cs typeface="+mn-cs"/>
            </a:rPr>
            <a:t>申請園</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を全て入力</a:t>
          </a:r>
          <a:endParaRPr lang="ja-JP" altLang="ja-JP">
            <a:effectLst/>
            <a:latin typeface="HG丸ｺﾞｼｯｸM-PRO" panose="020F0600000000000000" pitchFamily="50" charset="-128"/>
            <a:ea typeface="HG丸ｺﾞｼｯｸM-PRO" panose="020F0600000000000000" pitchFamily="50" charset="-128"/>
          </a:endParaRPr>
        </a:p>
        <a:p>
          <a:pPr algn="ctr"/>
          <a:endParaRPr kumimoji="1" lang="ja-JP" altLang="en-US" sz="1100"/>
        </a:p>
      </xdr:txBody>
    </xdr:sp>
    <xdr:clientData/>
  </xdr:twoCellAnchor>
  <xdr:twoCellAnchor>
    <xdr:from>
      <xdr:col>12</xdr:col>
      <xdr:colOff>47625</xdr:colOff>
      <xdr:row>13</xdr:row>
      <xdr:rowOff>100013</xdr:rowOff>
    </xdr:from>
    <xdr:to>
      <xdr:col>15</xdr:col>
      <xdr:colOff>0</xdr:colOff>
      <xdr:row>14</xdr:row>
      <xdr:rowOff>95250</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bwMode="auto">
        <a:xfrm>
          <a:off x="3362325" y="2862263"/>
          <a:ext cx="781050" cy="185737"/>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28575</xdr:colOff>
      <xdr:row>13</xdr:row>
      <xdr:rowOff>90488</xdr:rowOff>
    </xdr:from>
    <xdr:to>
      <xdr:col>14</xdr:col>
      <xdr:colOff>266700</xdr:colOff>
      <xdr:row>15</xdr:row>
      <xdr:rowOff>123825</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bwMode="auto">
        <a:xfrm>
          <a:off x="3343275" y="2852738"/>
          <a:ext cx="790575" cy="414337"/>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190500</xdr:colOff>
      <xdr:row>7</xdr:row>
      <xdr:rowOff>152399</xdr:rowOff>
    </xdr:from>
    <xdr:to>
      <xdr:col>18</xdr:col>
      <xdr:colOff>161925</xdr:colOff>
      <xdr:row>9</xdr:row>
      <xdr:rowOff>219074</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2400300" y="1600199"/>
          <a:ext cx="2733675" cy="56197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複数園の場合、本部園を欄内にその他は、欄外に記入</a:t>
          </a: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8</xdr:col>
      <xdr:colOff>47625</xdr:colOff>
      <xdr:row>5</xdr:row>
      <xdr:rowOff>95250</xdr:rowOff>
    </xdr:from>
    <xdr:to>
      <xdr:col>14</xdr:col>
      <xdr:colOff>123824</xdr:colOff>
      <xdr:row>7</xdr:row>
      <xdr:rowOff>9525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2257425" y="1123950"/>
          <a:ext cx="1733549" cy="33337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日付は変更しないこと</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161925</xdr:colOff>
      <xdr:row>8</xdr:row>
      <xdr:rowOff>185737</xdr:rowOff>
    </xdr:from>
    <xdr:to>
      <xdr:col>20</xdr:col>
      <xdr:colOff>28575</xdr:colOff>
      <xdr:row>11</xdr:row>
      <xdr:rowOff>0</xdr:rowOff>
    </xdr:to>
    <xdr:cxnSp macro="">
      <xdr:nvCxnSpPr>
        <xdr:cNvPr id="32" name="カギ線コネクタ 31">
          <a:extLst>
            <a:ext uri="{FF2B5EF4-FFF2-40B4-BE49-F238E27FC236}">
              <a16:creationId xmlns:a16="http://schemas.microsoft.com/office/drawing/2014/main" id="{00000000-0008-0000-0600-000020000000}"/>
            </a:ext>
          </a:extLst>
        </xdr:cNvPr>
        <xdr:cNvCxnSpPr>
          <a:stCxn id="24" idx="3"/>
        </xdr:cNvCxnSpPr>
      </xdr:nvCxnSpPr>
      <xdr:spPr bwMode="auto">
        <a:xfrm>
          <a:off x="5133975" y="1881187"/>
          <a:ext cx="419100" cy="500063"/>
        </a:xfrm>
        <a:prstGeom prst="bentConnector2">
          <a:avLst/>
        </a:prstGeom>
        <a:solidFill>
          <a:srgbClr xmlns:mc="http://schemas.openxmlformats.org/markup-compatibility/2006" xmlns:a14="http://schemas.microsoft.com/office/drawing/2010/main" val="C0C0C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123825</xdr:colOff>
      <xdr:row>6</xdr:row>
      <xdr:rowOff>85725</xdr:rowOff>
    </xdr:from>
    <xdr:to>
      <xdr:col>16</xdr:col>
      <xdr:colOff>0</xdr:colOff>
      <xdr:row>6</xdr:row>
      <xdr:rowOff>85725</xdr:rowOff>
    </xdr:to>
    <xdr:cxnSp macro="">
      <xdr:nvCxnSpPr>
        <xdr:cNvPr id="68" name="直線矢印コネクタ 67">
          <a:extLst>
            <a:ext uri="{FF2B5EF4-FFF2-40B4-BE49-F238E27FC236}">
              <a16:creationId xmlns:a16="http://schemas.microsoft.com/office/drawing/2014/main" id="{00000000-0008-0000-0600-000044000000}"/>
            </a:ext>
          </a:extLst>
        </xdr:cNvPr>
        <xdr:cNvCxnSpPr/>
      </xdr:nvCxnSpPr>
      <xdr:spPr bwMode="auto">
        <a:xfrm>
          <a:off x="3990975" y="1285875"/>
          <a:ext cx="428625" cy="0"/>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15</xdr:col>
      <xdr:colOff>0</xdr:colOff>
      <xdr:row>41</xdr:row>
      <xdr:rowOff>0</xdr:rowOff>
    </xdr:from>
    <xdr:ext cx="184731" cy="264560"/>
    <xdr:sp macro="" textlink="">
      <xdr:nvSpPr>
        <xdr:cNvPr id="61" name="テキスト ボックス 60">
          <a:extLst>
            <a:ext uri="{FF2B5EF4-FFF2-40B4-BE49-F238E27FC236}">
              <a16:creationId xmlns:a16="http://schemas.microsoft.com/office/drawing/2014/main" id="{00000000-0008-0000-0600-00003D000000}"/>
            </a:ext>
          </a:extLst>
        </xdr:cNvPr>
        <xdr:cNvSpPr txBox="1"/>
      </xdr:nvSpPr>
      <xdr:spPr>
        <a:xfrm>
          <a:off x="4143375"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1</xdr:colOff>
      <xdr:row>37</xdr:row>
      <xdr:rowOff>76200</xdr:rowOff>
    </xdr:from>
    <xdr:to>
      <xdr:col>10</xdr:col>
      <xdr:colOff>0</xdr:colOff>
      <xdr:row>39</xdr:row>
      <xdr:rowOff>0</xdr:rowOff>
    </xdr:to>
    <xdr:cxnSp macro="">
      <xdr:nvCxnSpPr>
        <xdr:cNvPr id="75" name="直線矢印コネクタ 74">
          <a:extLst>
            <a:ext uri="{FF2B5EF4-FFF2-40B4-BE49-F238E27FC236}">
              <a16:creationId xmlns:a16="http://schemas.microsoft.com/office/drawing/2014/main" id="{00000000-0008-0000-0600-00004B000000}"/>
            </a:ext>
          </a:extLst>
        </xdr:cNvPr>
        <xdr:cNvCxnSpPr/>
      </xdr:nvCxnSpPr>
      <xdr:spPr bwMode="auto">
        <a:xfrm flipH="1" flipV="1">
          <a:off x="1381126" y="7410450"/>
          <a:ext cx="1381124" cy="304800"/>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104775</xdr:colOff>
      <xdr:row>37</xdr:row>
      <xdr:rowOff>19050</xdr:rowOff>
    </xdr:from>
    <xdr:to>
      <xdr:col>21</xdr:col>
      <xdr:colOff>219075</xdr:colOff>
      <xdr:row>40</xdr:row>
      <xdr:rowOff>123825</xdr:rowOff>
    </xdr:to>
    <xdr:sp macro="" textlink="">
      <xdr:nvSpPr>
        <xdr:cNvPr id="60" name="正方形/長方形 59">
          <a:extLst>
            <a:ext uri="{FF2B5EF4-FFF2-40B4-BE49-F238E27FC236}">
              <a16:creationId xmlns:a16="http://schemas.microsoft.com/office/drawing/2014/main" id="{00000000-0008-0000-0600-00003C000000}"/>
            </a:ext>
          </a:extLst>
        </xdr:cNvPr>
        <xdr:cNvSpPr/>
      </xdr:nvSpPr>
      <xdr:spPr bwMode="auto">
        <a:xfrm>
          <a:off x="2314575" y="7353300"/>
          <a:ext cx="3705225" cy="676275"/>
        </a:xfrm>
        <a:prstGeom prst="rect">
          <a:avLst/>
        </a:prstGeom>
        <a:solidFill>
          <a:srgbClr val="FF99CC"/>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a:ea typeface="HG丸ｺﾞｼｯｸM-PRO"/>
              <a:cs typeface="+mn-cs"/>
            </a:rPr>
            <a:t>補助対象経費内訳書（別紙</a:t>
          </a:r>
          <a:r>
            <a:rPr kumimoji="0" lang="en-US" altLang="ja-JP" sz="1100" b="0" i="0" u="none" strike="noStrike" kern="0" cap="none" spc="0" normalizeH="0" baseline="0" noProof="0">
              <a:ln>
                <a:noFill/>
              </a:ln>
              <a:solidFill>
                <a:srgbClr val="000000"/>
              </a:solidFill>
              <a:effectLst/>
              <a:uLnTx/>
              <a:uFillTx/>
              <a:latin typeface="HG丸ｺﾞｼｯｸM-PRO"/>
              <a:ea typeface="HG丸ｺﾞｼｯｸM-PRO"/>
              <a:cs typeface="+mn-cs"/>
            </a:rPr>
            <a:t>2</a:t>
          </a:r>
          <a:r>
            <a:rPr kumimoji="0" lang="ja-JP" altLang="en-US" sz="1100" b="0" i="0" u="none" strike="noStrike" kern="0" cap="none" spc="0" normalizeH="0" baseline="0" noProof="0">
              <a:ln>
                <a:noFill/>
              </a:ln>
              <a:solidFill>
                <a:srgbClr val="000000"/>
              </a:solidFill>
              <a:effectLst/>
              <a:uLnTx/>
              <a:uFillTx/>
              <a:latin typeface="HG丸ｺﾞｼｯｸM-PRO"/>
              <a:ea typeface="HG丸ｺﾞｼｯｸM-PRO"/>
              <a:cs typeface="+mn-cs"/>
            </a:rPr>
            <a:t>）の金額合計欄（</a:t>
          </a:r>
          <a:r>
            <a:rPr kumimoji="0" lang="en-US" altLang="ja-JP" sz="1100" b="0" i="0" u="none" strike="noStrike" kern="0" cap="none" spc="0" normalizeH="0" baseline="0" noProof="0">
              <a:ln>
                <a:noFill/>
              </a:ln>
              <a:solidFill>
                <a:srgbClr val="000000"/>
              </a:solidFill>
              <a:effectLst/>
              <a:uLnTx/>
              <a:uFillTx/>
              <a:latin typeface="HG丸ｺﾞｼｯｸM-PRO"/>
              <a:ea typeface="HG丸ｺﾞｼｯｸM-PRO"/>
              <a:cs typeface="+mn-cs"/>
            </a:rPr>
            <a:t>D</a:t>
          </a:r>
          <a:r>
            <a:rPr kumimoji="0" lang="ja-JP" altLang="en-US" sz="1100" b="0" i="0" u="none" strike="noStrike" kern="0" cap="none" spc="0" normalizeH="0" baseline="0" noProof="0">
              <a:ln>
                <a:noFill/>
              </a:ln>
              <a:solidFill>
                <a:srgbClr val="000000"/>
              </a:solidFill>
              <a:effectLst/>
              <a:uLnTx/>
              <a:uFillTx/>
              <a:latin typeface="HG丸ｺﾞｼｯｸM-PRO"/>
              <a:ea typeface="HG丸ｺﾞｼｯｸM-PRO"/>
              <a:cs typeface="+mn-cs"/>
            </a:rPr>
            <a:t>）の数値</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HG丸ｺﾞｼｯｸM-PRO"/>
              <a:ea typeface="HG丸ｺﾞｼｯｸM-PRO"/>
              <a:cs typeface="+mn-cs"/>
            </a:rPr>
            <a:t>※</a:t>
          </a:r>
          <a:r>
            <a:rPr kumimoji="0" lang="ja-JP" altLang="en-US" sz="1100" b="0" i="0" u="none" strike="noStrike" kern="0" cap="none" spc="0" normalizeH="0" baseline="0" noProof="0">
              <a:ln>
                <a:noFill/>
              </a:ln>
              <a:solidFill>
                <a:srgbClr val="000000"/>
              </a:solidFill>
              <a:effectLst/>
              <a:uLnTx/>
              <a:uFillTx/>
              <a:latin typeface="HG丸ｺﾞｼｯｸM-PRO"/>
              <a:ea typeface="HG丸ｺﾞｼｯｸM-PRO"/>
              <a:cs typeface="+mn-cs"/>
            </a:rPr>
            <a:t>複数園の場合は、補助対象経費内訳書（別紙３）の金額合計欄の数値</a:t>
          </a:r>
        </a:p>
      </xdr:txBody>
    </xdr:sp>
    <xdr:clientData/>
  </xdr:twoCellAnchor>
  <xdr:twoCellAnchor>
    <xdr:from>
      <xdr:col>15</xdr:col>
      <xdr:colOff>0</xdr:colOff>
      <xdr:row>30</xdr:row>
      <xdr:rowOff>0</xdr:rowOff>
    </xdr:from>
    <xdr:to>
      <xdr:col>15</xdr:col>
      <xdr:colOff>0</xdr:colOff>
      <xdr:row>35</xdr:row>
      <xdr:rowOff>95250</xdr:rowOff>
    </xdr:to>
    <xdr:cxnSp macro="">
      <xdr:nvCxnSpPr>
        <xdr:cNvPr id="97" name="直線矢印コネクタ 96">
          <a:extLst>
            <a:ext uri="{FF2B5EF4-FFF2-40B4-BE49-F238E27FC236}">
              <a16:creationId xmlns:a16="http://schemas.microsoft.com/office/drawing/2014/main" id="{00000000-0008-0000-0600-000061000000}"/>
            </a:ext>
          </a:extLst>
        </xdr:cNvPr>
        <xdr:cNvCxnSpPr/>
      </xdr:nvCxnSpPr>
      <xdr:spPr bwMode="auto">
        <a:xfrm>
          <a:off x="4143375" y="6000750"/>
          <a:ext cx="0" cy="1047750"/>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xdr:colOff>
      <xdr:row>26</xdr:row>
      <xdr:rowOff>95250</xdr:rowOff>
    </xdr:from>
    <xdr:to>
      <xdr:col>17</xdr:col>
      <xdr:colOff>0</xdr:colOff>
      <xdr:row>26</xdr:row>
      <xdr:rowOff>95250</xdr:rowOff>
    </xdr:to>
    <xdr:cxnSp macro="">
      <xdr:nvCxnSpPr>
        <xdr:cNvPr id="32792" name="直線矢印コネクタ 32791">
          <a:extLst>
            <a:ext uri="{FF2B5EF4-FFF2-40B4-BE49-F238E27FC236}">
              <a16:creationId xmlns:a16="http://schemas.microsoft.com/office/drawing/2014/main" id="{00000000-0008-0000-0600-000018800000}"/>
            </a:ext>
          </a:extLst>
        </xdr:cNvPr>
        <xdr:cNvCxnSpPr/>
      </xdr:nvCxnSpPr>
      <xdr:spPr bwMode="auto">
        <a:xfrm flipH="1">
          <a:off x="4143376" y="5334000"/>
          <a:ext cx="552449" cy="0"/>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228600</xdr:colOff>
      <xdr:row>25</xdr:row>
      <xdr:rowOff>133349</xdr:rowOff>
    </xdr:from>
    <xdr:to>
      <xdr:col>22</xdr:col>
      <xdr:colOff>266700</xdr:colOff>
      <xdr:row>27</xdr:row>
      <xdr:rowOff>19050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bwMode="auto">
        <a:xfrm>
          <a:off x="4648200" y="5181599"/>
          <a:ext cx="1695450" cy="266701"/>
        </a:xfrm>
        <a:prstGeom prst="rect">
          <a:avLst/>
        </a:prstGeom>
        <a:solidFill>
          <a:srgbClr val="FF99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a:ea typeface="HG丸ｺﾞｼｯｸM-PRO"/>
              <a:cs typeface="+mn-cs"/>
            </a:rPr>
            <a:t>請求書に記載する金額</a:t>
          </a:r>
        </a:p>
      </xdr:txBody>
    </xdr:sp>
    <xdr:clientData/>
  </xdr:twoCellAnchor>
  <xdr:twoCellAnchor>
    <xdr:from>
      <xdr:col>14</xdr:col>
      <xdr:colOff>85725</xdr:colOff>
      <xdr:row>29</xdr:row>
      <xdr:rowOff>0</xdr:rowOff>
    </xdr:from>
    <xdr:to>
      <xdr:col>22</xdr:col>
      <xdr:colOff>276225</xdr:colOff>
      <xdr:row>30</xdr:row>
      <xdr:rowOff>95250</xdr:rowOff>
    </xdr:to>
    <xdr:sp macro="" textlink="">
      <xdr:nvSpPr>
        <xdr:cNvPr id="32784" name="テキスト ボックス 32783">
          <a:extLst>
            <a:ext uri="{FF2B5EF4-FFF2-40B4-BE49-F238E27FC236}">
              <a16:creationId xmlns:a16="http://schemas.microsoft.com/office/drawing/2014/main" id="{00000000-0008-0000-0600-000010800000}"/>
            </a:ext>
          </a:extLst>
        </xdr:cNvPr>
        <xdr:cNvSpPr txBox="1"/>
      </xdr:nvSpPr>
      <xdr:spPr>
        <a:xfrm>
          <a:off x="3952875" y="5810250"/>
          <a:ext cx="2400300" cy="285750"/>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100" b="0" i="0" u="none" strike="noStrike" kern="0" cap="none" spc="0" normalizeH="0" baseline="0" noProof="0">
              <a:ln>
                <a:noFill/>
              </a:ln>
              <a:solidFill>
                <a:schemeClr val="tx1"/>
              </a:solidFill>
              <a:effectLst/>
              <a:uLnTx/>
              <a:uFillTx/>
              <a:latin typeface="HG丸ｺﾞｼｯｸM-PRO"/>
              <a:ea typeface="HG丸ｺﾞｼｯｸM-PRO"/>
              <a:cs typeface="+mn-cs"/>
            </a:rPr>
            <a:t>補助対象事業費</a:t>
          </a:r>
          <a:r>
            <a:rPr kumimoji="0" lang="en-US" altLang="ja-JP" sz="11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1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en-US" altLang="ja-JP" sz="11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100" b="0" i="0" u="none" strike="noStrike" kern="0" cap="none" spc="0" normalizeH="0" baseline="0" noProof="0">
              <a:ln>
                <a:noFill/>
              </a:ln>
              <a:solidFill>
                <a:schemeClr val="tx1"/>
              </a:solidFill>
              <a:effectLst/>
              <a:uLnTx/>
              <a:uFillTx/>
              <a:latin typeface="HG丸ｺﾞｼｯｸM-PRO"/>
              <a:ea typeface="HG丸ｺﾞｼｯｸM-PRO"/>
              <a:cs typeface="+mn-cs"/>
            </a:rPr>
            <a:t>府補助金</a:t>
          </a:r>
          <a:r>
            <a:rPr kumimoji="0" lang="en-US" altLang="ja-JP" sz="1100" b="0" i="0" u="none" strike="noStrike" kern="0" cap="none" spc="0" normalizeH="0" baseline="0" noProof="0">
              <a:ln>
                <a:noFill/>
              </a:ln>
              <a:solidFill>
                <a:schemeClr val="tx1"/>
              </a:solidFill>
              <a:effectLst/>
              <a:uLnTx/>
              <a:uFillTx/>
              <a:latin typeface="HG丸ｺﾞｼｯｸM-PRO"/>
              <a:ea typeface="HG丸ｺﾞｼｯｸM-PRO"/>
              <a:cs typeface="+mn-cs"/>
            </a:rPr>
            <a:t>]</a:t>
          </a:r>
        </a:p>
        <a:p>
          <a:endParaRPr kumimoji="1" lang="ja-JP" altLang="en-US" sz="1100">
            <a:solidFill>
              <a:schemeClr val="tx1"/>
            </a:solidFill>
          </a:endParaRPr>
        </a:p>
      </xdr:txBody>
    </xdr:sp>
    <xdr:clientData/>
  </xdr:twoCellAnchor>
  <xdr:twoCellAnchor>
    <xdr:from>
      <xdr:col>4</xdr:col>
      <xdr:colOff>0</xdr:colOff>
      <xdr:row>28</xdr:row>
      <xdr:rowOff>14288</xdr:rowOff>
    </xdr:from>
    <xdr:to>
      <xdr:col>4</xdr:col>
      <xdr:colOff>76200</xdr:colOff>
      <xdr:row>35</xdr:row>
      <xdr:rowOff>95250</xdr:rowOff>
    </xdr:to>
    <xdr:cxnSp macro="">
      <xdr:nvCxnSpPr>
        <xdr:cNvPr id="32803" name="カギ線コネクタ 32802">
          <a:extLst>
            <a:ext uri="{FF2B5EF4-FFF2-40B4-BE49-F238E27FC236}">
              <a16:creationId xmlns:a16="http://schemas.microsoft.com/office/drawing/2014/main" id="{00000000-0008-0000-0600-000023800000}"/>
            </a:ext>
          </a:extLst>
        </xdr:cNvPr>
        <xdr:cNvCxnSpPr>
          <a:stCxn id="6" idx="1"/>
        </xdr:cNvCxnSpPr>
      </xdr:nvCxnSpPr>
      <xdr:spPr bwMode="auto">
        <a:xfrm rot="10800000" flipV="1">
          <a:off x="1104900" y="5634038"/>
          <a:ext cx="76200" cy="1414462"/>
        </a:xfrm>
        <a:prstGeom prst="bentConnector2">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38101</xdr:colOff>
      <xdr:row>42</xdr:row>
      <xdr:rowOff>190499</xdr:rowOff>
    </xdr:from>
    <xdr:to>
      <xdr:col>19</xdr:col>
      <xdr:colOff>161925</xdr:colOff>
      <xdr:row>43</xdr:row>
      <xdr:rowOff>171450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181476" y="8477249"/>
          <a:ext cx="1228724" cy="285751"/>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記入漏れ注意</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238125</xdr:colOff>
      <xdr:row>42</xdr:row>
      <xdr:rowOff>152401</xdr:rowOff>
    </xdr:from>
    <xdr:to>
      <xdr:col>15</xdr:col>
      <xdr:colOff>38101</xdr:colOff>
      <xdr:row>43</xdr:row>
      <xdr:rowOff>28575</xdr:rowOff>
    </xdr:to>
    <xdr:cxnSp macro="">
      <xdr:nvCxnSpPr>
        <xdr:cNvPr id="7" name="直線矢印コネクタ 6">
          <a:extLst>
            <a:ext uri="{FF2B5EF4-FFF2-40B4-BE49-F238E27FC236}">
              <a16:creationId xmlns:a16="http://schemas.microsoft.com/office/drawing/2014/main" id="{00000000-0008-0000-0600-000007000000}"/>
            </a:ext>
          </a:extLst>
        </xdr:cNvPr>
        <xdr:cNvCxnSpPr>
          <a:stCxn id="3" idx="1"/>
        </xdr:cNvCxnSpPr>
      </xdr:nvCxnSpPr>
      <xdr:spPr bwMode="auto">
        <a:xfrm flipH="1" flipV="1">
          <a:off x="3276600" y="8439151"/>
          <a:ext cx="904876" cy="180974"/>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219075</xdr:colOff>
      <xdr:row>1</xdr:row>
      <xdr:rowOff>38100</xdr:rowOff>
    </xdr:from>
    <xdr:to>
      <xdr:col>29</xdr:col>
      <xdr:colOff>0</xdr:colOff>
      <xdr:row>7</xdr:row>
      <xdr:rowOff>85725</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7600950" y="209550"/>
          <a:ext cx="1962150" cy="1095375"/>
        </a:xfrm>
        <a:prstGeom prst="rect">
          <a:avLst/>
        </a:prstGeom>
        <a:solidFill>
          <a:srgbClr val="FF99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1600"/>
            </a:lnSpc>
            <a:defRPr sz="1000"/>
          </a:pPr>
          <a:r>
            <a:rPr lang="ja-JP" altLang="en-US" sz="1400" b="1" i="0" u="none" strike="noStrike" baseline="0">
              <a:solidFill>
                <a:srgbClr val="000000"/>
              </a:solidFill>
              <a:latin typeface="HG丸ｺﾞｼｯｸM-PRO"/>
              <a:ea typeface="HG丸ｺﾞｼｯｸM-PRO"/>
            </a:rPr>
            <a:t>単立園・複数園共通</a:t>
          </a:r>
          <a:endParaRPr lang="en-US" altLang="ja-JP" sz="1400" b="1" i="0" u="none" strike="noStrike" baseline="0">
            <a:solidFill>
              <a:srgbClr val="000000"/>
            </a:solidFill>
            <a:latin typeface="HG丸ｺﾞｼｯｸM-PRO"/>
            <a:ea typeface="HG丸ｺﾞｼｯｸM-PRO"/>
          </a:endParaRPr>
        </a:p>
        <a:p>
          <a:pPr algn="ctr" rtl="0">
            <a:lnSpc>
              <a:spcPts val="1600"/>
            </a:lnSpc>
            <a:defRPr sz="1000"/>
          </a:pPr>
          <a:r>
            <a:rPr lang="ja-JP" altLang="ja-JP" sz="1200" b="1" i="0" baseline="0">
              <a:effectLst/>
              <a:latin typeface="HG丸ｺﾞｼｯｸM-PRO" panose="020F0600000000000000" pitchFamily="50" charset="-128"/>
              <a:ea typeface="HG丸ｺﾞｼｯｸM-PRO" panose="020F0600000000000000" pitchFamily="50" charset="-128"/>
              <a:cs typeface="+mn-cs"/>
            </a:rPr>
            <a:t>複数園はそれぞれの園毎に</a:t>
          </a:r>
          <a:endParaRPr lang="en-US" altLang="ja-JP" sz="1200" b="1" i="0" baseline="0">
            <a:effectLst/>
            <a:latin typeface="HG丸ｺﾞｼｯｸM-PRO" panose="020F0600000000000000" pitchFamily="50" charset="-128"/>
            <a:ea typeface="HG丸ｺﾞｼｯｸM-PRO" panose="020F0600000000000000" pitchFamily="50" charset="-128"/>
            <a:cs typeface="+mn-cs"/>
          </a:endParaRPr>
        </a:p>
        <a:p>
          <a:pPr algn="ctr" rtl="0">
            <a:lnSpc>
              <a:spcPts val="1600"/>
            </a:lnSpc>
            <a:defRPr sz="1000"/>
          </a:pPr>
          <a:r>
            <a:rPr lang="ja-JP" altLang="ja-JP" sz="1200" b="1" i="0" baseline="0">
              <a:effectLst/>
              <a:latin typeface="HG丸ｺﾞｼｯｸM-PRO" panose="020F0600000000000000" pitchFamily="50" charset="-128"/>
              <a:ea typeface="HG丸ｺﾞｼｯｸM-PRO" panose="020F0600000000000000" pitchFamily="50" charset="-128"/>
              <a:cs typeface="+mn-cs"/>
            </a:rPr>
            <a:t>作成してください</a:t>
          </a:r>
          <a:endPar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xdr:from>
          <xdr:col>4</xdr:col>
          <xdr:colOff>152400</xdr:colOff>
          <xdr:row>63</xdr:row>
          <xdr:rowOff>104775</xdr:rowOff>
        </xdr:from>
        <xdr:to>
          <xdr:col>6</xdr:col>
          <xdr:colOff>180975</xdr:colOff>
          <xdr:row>66</xdr:row>
          <xdr:rowOff>104775</xdr:rowOff>
        </xdr:to>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219200" y="11092815"/>
              <a:ext cx="561975" cy="518160"/>
              <a:chOff x="134" y="1023"/>
              <a:chExt cx="61" cy="81"/>
            </a:xfrm>
          </xdr:grpSpPr>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700-00000198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700-00000298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55</xdr:row>
          <xdr:rowOff>66675</xdr:rowOff>
        </xdr:from>
        <xdr:to>
          <xdr:col>22</xdr:col>
          <xdr:colOff>28575</xdr:colOff>
          <xdr:row>57</xdr:row>
          <xdr:rowOff>133350</xdr:rowOff>
        </xdr:to>
        <xdr:grpSp>
          <xdr:nvGrpSpPr>
            <xdr:cNvPr id="6" name="Group 5">
              <a:extLst>
                <a:ext uri="{FF2B5EF4-FFF2-40B4-BE49-F238E27FC236}">
                  <a16:creationId xmlns:a16="http://schemas.microsoft.com/office/drawing/2014/main" id="{00000000-0008-0000-0700-000006000000}"/>
                </a:ext>
              </a:extLst>
            </xdr:cNvPr>
            <xdr:cNvGrpSpPr>
              <a:grpSpLocks/>
            </xdr:cNvGrpSpPr>
          </xdr:nvGrpSpPr>
          <xdr:grpSpPr bwMode="auto">
            <a:xfrm>
              <a:off x="5200650" y="9713595"/>
              <a:ext cx="687705" cy="401955"/>
              <a:chOff x="664" y="866"/>
              <a:chExt cx="76" cy="47"/>
            </a:xfrm>
          </xdr:grpSpPr>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700-0000039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700-0000049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52</xdr:row>
          <xdr:rowOff>57150</xdr:rowOff>
        </xdr:from>
        <xdr:to>
          <xdr:col>22</xdr:col>
          <xdr:colOff>19050</xdr:colOff>
          <xdr:row>54</xdr:row>
          <xdr:rowOff>123825</xdr:rowOff>
        </xdr:to>
        <xdr:grpSp>
          <xdr:nvGrpSpPr>
            <xdr:cNvPr id="9" name="Group 8">
              <a:extLst>
                <a:ext uri="{FF2B5EF4-FFF2-40B4-BE49-F238E27FC236}">
                  <a16:creationId xmlns:a16="http://schemas.microsoft.com/office/drawing/2014/main" id="{00000000-0008-0000-0700-000009000000}"/>
                </a:ext>
              </a:extLst>
            </xdr:cNvPr>
            <xdr:cNvGrpSpPr>
              <a:grpSpLocks/>
            </xdr:cNvGrpSpPr>
          </xdr:nvGrpSpPr>
          <xdr:grpSpPr bwMode="auto">
            <a:xfrm>
              <a:off x="5191125" y="9201150"/>
              <a:ext cx="687705" cy="401955"/>
              <a:chOff x="664" y="866"/>
              <a:chExt cx="76" cy="47"/>
            </a:xfrm>
          </xdr:grpSpPr>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700-0000059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700-0000069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58</xdr:row>
          <xdr:rowOff>66675</xdr:rowOff>
        </xdr:from>
        <xdr:to>
          <xdr:col>22</xdr:col>
          <xdr:colOff>28575</xdr:colOff>
          <xdr:row>60</xdr:row>
          <xdr:rowOff>133350</xdr:rowOff>
        </xdr:to>
        <xdr:grpSp>
          <xdr:nvGrpSpPr>
            <xdr:cNvPr id="12" name="Group 5">
              <a:extLst>
                <a:ext uri="{FF2B5EF4-FFF2-40B4-BE49-F238E27FC236}">
                  <a16:creationId xmlns:a16="http://schemas.microsoft.com/office/drawing/2014/main" id="{00000000-0008-0000-0700-00000C000000}"/>
                </a:ext>
              </a:extLst>
            </xdr:cNvPr>
            <xdr:cNvGrpSpPr>
              <a:grpSpLocks/>
            </xdr:cNvGrpSpPr>
          </xdr:nvGrpSpPr>
          <xdr:grpSpPr bwMode="auto">
            <a:xfrm>
              <a:off x="5200650" y="10216515"/>
              <a:ext cx="687705" cy="401955"/>
              <a:chOff x="664" y="866"/>
              <a:chExt cx="76" cy="47"/>
            </a:xfrm>
          </xdr:grpSpPr>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700-0000079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700-0000089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70</xdr:row>
          <xdr:rowOff>66675</xdr:rowOff>
        </xdr:from>
        <xdr:to>
          <xdr:col>22</xdr:col>
          <xdr:colOff>28575</xdr:colOff>
          <xdr:row>72</xdr:row>
          <xdr:rowOff>133350</xdr:rowOff>
        </xdr:to>
        <xdr:grpSp>
          <xdr:nvGrpSpPr>
            <xdr:cNvPr id="15" name="Group 5">
              <a:extLst>
                <a:ext uri="{FF2B5EF4-FFF2-40B4-BE49-F238E27FC236}">
                  <a16:creationId xmlns:a16="http://schemas.microsoft.com/office/drawing/2014/main" id="{00000000-0008-0000-0700-00000F000000}"/>
                </a:ext>
              </a:extLst>
            </xdr:cNvPr>
            <xdr:cNvGrpSpPr>
              <a:grpSpLocks/>
            </xdr:cNvGrpSpPr>
          </xdr:nvGrpSpPr>
          <xdr:grpSpPr bwMode="auto">
            <a:xfrm>
              <a:off x="5200650" y="12258675"/>
              <a:ext cx="687705" cy="401955"/>
              <a:chOff x="664" y="866"/>
              <a:chExt cx="76" cy="47"/>
            </a:xfrm>
          </xdr:grpSpPr>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700-0000099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700-00000A9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67</xdr:row>
          <xdr:rowOff>57150</xdr:rowOff>
        </xdr:from>
        <xdr:to>
          <xdr:col>22</xdr:col>
          <xdr:colOff>19050</xdr:colOff>
          <xdr:row>69</xdr:row>
          <xdr:rowOff>123825</xdr:rowOff>
        </xdr:to>
        <xdr:grpSp>
          <xdr:nvGrpSpPr>
            <xdr:cNvPr id="18" name="Group 8">
              <a:extLst>
                <a:ext uri="{FF2B5EF4-FFF2-40B4-BE49-F238E27FC236}">
                  <a16:creationId xmlns:a16="http://schemas.microsoft.com/office/drawing/2014/main" id="{00000000-0008-0000-0700-000012000000}"/>
                </a:ext>
              </a:extLst>
            </xdr:cNvPr>
            <xdr:cNvGrpSpPr>
              <a:grpSpLocks/>
            </xdr:cNvGrpSpPr>
          </xdr:nvGrpSpPr>
          <xdr:grpSpPr bwMode="auto">
            <a:xfrm>
              <a:off x="5191125" y="11746230"/>
              <a:ext cx="687705" cy="401955"/>
              <a:chOff x="664" y="866"/>
              <a:chExt cx="76" cy="47"/>
            </a:xfrm>
          </xdr:grpSpPr>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700-00000B9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700-00000C9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twoCellAnchor>
    <xdr:from>
      <xdr:col>11</xdr:col>
      <xdr:colOff>57150</xdr:colOff>
      <xdr:row>23</xdr:row>
      <xdr:rowOff>57149</xdr:rowOff>
    </xdr:from>
    <xdr:to>
      <xdr:col>22</xdr:col>
      <xdr:colOff>209550</xdr:colOff>
      <xdr:row>25</xdr:row>
      <xdr:rowOff>161924</xdr:rowOff>
    </xdr:to>
    <xdr:sp macro="" textlink="">
      <xdr:nvSpPr>
        <xdr:cNvPr id="21" name="Rectangle 21">
          <a:extLst>
            <a:ext uri="{FF2B5EF4-FFF2-40B4-BE49-F238E27FC236}">
              <a16:creationId xmlns:a16="http://schemas.microsoft.com/office/drawing/2014/main" id="{00000000-0008-0000-0700-000015000000}"/>
            </a:ext>
          </a:extLst>
        </xdr:cNvPr>
        <xdr:cNvSpPr>
          <a:spLocks noChangeArrowheads="1"/>
        </xdr:cNvSpPr>
      </xdr:nvSpPr>
      <xdr:spPr bwMode="auto">
        <a:xfrm>
          <a:off x="3305175" y="4124324"/>
          <a:ext cx="3390900" cy="466725"/>
        </a:xfrm>
        <a:prstGeom prst="rect">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ctr" upright="1"/>
        <a:lstStyle/>
        <a:p>
          <a:pPr algn="l" rtl="0">
            <a:lnSpc>
              <a:spcPts val="10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摘要（積算内訳）については、支出の内容がわかるよう詳細に記載すること</a:t>
          </a:r>
        </a:p>
      </xdr:txBody>
    </xdr:sp>
    <xdr:clientData/>
  </xdr:twoCellAnchor>
  <xdr:twoCellAnchor>
    <xdr:from>
      <xdr:col>0</xdr:col>
      <xdr:colOff>9524</xdr:colOff>
      <xdr:row>30</xdr:row>
      <xdr:rowOff>104775</xdr:rowOff>
    </xdr:from>
    <xdr:to>
      <xdr:col>22</xdr:col>
      <xdr:colOff>276224</xdr:colOff>
      <xdr:row>33</xdr:row>
      <xdr:rowOff>9525</xdr:rowOff>
    </xdr:to>
    <xdr:sp macro="" textlink="">
      <xdr:nvSpPr>
        <xdr:cNvPr id="22" name="Rectangle 22">
          <a:extLst>
            <a:ext uri="{FF2B5EF4-FFF2-40B4-BE49-F238E27FC236}">
              <a16:creationId xmlns:a16="http://schemas.microsoft.com/office/drawing/2014/main" id="{00000000-0008-0000-0700-000016000000}"/>
            </a:ext>
          </a:extLst>
        </xdr:cNvPr>
        <xdr:cNvSpPr>
          <a:spLocks noChangeArrowheads="1"/>
        </xdr:cNvSpPr>
      </xdr:nvSpPr>
      <xdr:spPr bwMode="auto">
        <a:xfrm>
          <a:off x="9524" y="5438775"/>
          <a:ext cx="6753225" cy="447675"/>
        </a:xfrm>
        <a:prstGeom prst="rect">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36576" tIns="18288" rIns="36576" bIns="18288" anchor="ctr" upright="1"/>
        <a:lstStyle/>
        <a:p>
          <a:pPr algn="ctr" rtl="0">
            <a:defRPr sz="1000"/>
          </a:pPr>
          <a:r>
            <a:rPr lang="ja-JP" altLang="en-US" sz="12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「摘要（積算内訳）欄」　と　「金額欄」　の金額に相違がないように入力してください</a:t>
          </a:r>
        </a:p>
      </xdr:txBody>
    </xdr:sp>
    <xdr:clientData/>
  </xdr:twoCellAnchor>
  <xdr:twoCellAnchor>
    <xdr:from>
      <xdr:col>19</xdr:col>
      <xdr:colOff>57150</xdr:colOff>
      <xdr:row>49</xdr:row>
      <xdr:rowOff>19050</xdr:rowOff>
    </xdr:from>
    <xdr:to>
      <xdr:col>24</xdr:col>
      <xdr:colOff>104775</xdr:colOff>
      <xdr:row>52</xdr:row>
      <xdr:rowOff>66675</xdr:rowOff>
    </xdr:to>
    <xdr:sp macro="" textlink="">
      <xdr:nvSpPr>
        <xdr:cNvPr id="24" name="Rectangle 20">
          <a:extLst>
            <a:ext uri="{FF2B5EF4-FFF2-40B4-BE49-F238E27FC236}">
              <a16:creationId xmlns:a16="http://schemas.microsoft.com/office/drawing/2014/main" id="{00000000-0008-0000-0700-000018000000}"/>
            </a:ext>
          </a:extLst>
        </xdr:cNvPr>
        <xdr:cNvSpPr>
          <a:spLocks noChangeArrowheads="1"/>
        </xdr:cNvSpPr>
      </xdr:nvSpPr>
      <xdr:spPr bwMode="auto">
        <a:xfrm>
          <a:off x="5667375" y="8667750"/>
          <a:ext cx="1524000" cy="561975"/>
        </a:xfrm>
        <a:prstGeom prst="rect">
          <a:avLst/>
        </a:prstGeom>
        <a:solidFill>
          <a:srgbClr val="FF99CC"/>
        </a:solidFill>
        <a:ln w="19050">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ア、イ 、ウはいずれも補助対象の要件としているため、周知等を図ること</a:t>
          </a:r>
        </a:p>
      </xdr:txBody>
    </xdr:sp>
    <xdr:clientData/>
  </xdr:twoCellAnchor>
  <xdr:twoCellAnchor>
    <xdr:from>
      <xdr:col>3</xdr:col>
      <xdr:colOff>276224</xdr:colOff>
      <xdr:row>49</xdr:row>
      <xdr:rowOff>57150</xdr:rowOff>
    </xdr:from>
    <xdr:to>
      <xdr:col>10</xdr:col>
      <xdr:colOff>247650</xdr:colOff>
      <xdr:row>52</xdr:row>
      <xdr:rowOff>0</xdr:rowOff>
    </xdr:to>
    <xdr:sp macro="" textlink="">
      <xdr:nvSpPr>
        <xdr:cNvPr id="25" name="Rectangle 15">
          <a:extLst>
            <a:ext uri="{FF2B5EF4-FFF2-40B4-BE49-F238E27FC236}">
              <a16:creationId xmlns:a16="http://schemas.microsoft.com/office/drawing/2014/main" id="{00000000-0008-0000-0700-000019000000}"/>
            </a:ext>
          </a:extLst>
        </xdr:cNvPr>
        <xdr:cNvSpPr>
          <a:spLocks noChangeArrowheads="1"/>
        </xdr:cNvSpPr>
      </xdr:nvSpPr>
      <xdr:spPr bwMode="auto">
        <a:xfrm>
          <a:off x="1162049" y="8705850"/>
          <a:ext cx="2038351" cy="457200"/>
        </a:xfrm>
        <a:prstGeom prst="rect">
          <a:avLst/>
        </a:prstGeom>
        <a:solidFill>
          <a:srgbClr val="FF99CC"/>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「□」をクリックするとレ点が表示されます</a:t>
          </a:r>
        </a:p>
      </xdr:txBody>
    </xdr:sp>
    <xdr:clientData/>
  </xdr:twoCellAnchor>
  <xdr:twoCellAnchor>
    <xdr:from>
      <xdr:col>10</xdr:col>
      <xdr:colOff>152400</xdr:colOff>
      <xdr:row>52</xdr:row>
      <xdr:rowOff>9525</xdr:rowOff>
    </xdr:from>
    <xdr:to>
      <xdr:col>19</xdr:col>
      <xdr:colOff>0</xdr:colOff>
      <xdr:row>53</xdr:row>
      <xdr:rowOff>95250</xdr:rowOff>
    </xdr:to>
    <xdr:cxnSp macro="">
      <xdr:nvCxnSpPr>
        <xdr:cNvPr id="26" name="直線矢印コネクタ 25">
          <a:extLst>
            <a:ext uri="{FF2B5EF4-FFF2-40B4-BE49-F238E27FC236}">
              <a16:creationId xmlns:a16="http://schemas.microsoft.com/office/drawing/2014/main" id="{00000000-0008-0000-0700-00001A000000}"/>
            </a:ext>
          </a:extLst>
        </xdr:cNvPr>
        <xdr:cNvCxnSpPr/>
      </xdr:nvCxnSpPr>
      <xdr:spPr>
        <a:xfrm>
          <a:off x="3105150" y="9172575"/>
          <a:ext cx="2505075" cy="257175"/>
        </a:xfrm>
        <a:prstGeom prst="straightConnector1">
          <a:avLst/>
        </a:prstGeom>
        <a:ln>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52</xdr:row>
      <xdr:rowOff>0</xdr:rowOff>
    </xdr:from>
    <xdr:to>
      <xdr:col>18</xdr:col>
      <xdr:colOff>285750</xdr:colOff>
      <xdr:row>56</xdr:row>
      <xdr:rowOff>66675</xdr:rowOff>
    </xdr:to>
    <xdr:cxnSp macro="">
      <xdr:nvCxnSpPr>
        <xdr:cNvPr id="27" name="直線矢印コネクタ 26">
          <a:extLst>
            <a:ext uri="{FF2B5EF4-FFF2-40B4-BE49-F238E27FC236}">
              <a16:creationId xmlns:a16="http://schemas.microsoft.com/office/drawing/2014/main" id="{00000000-0008-0000-0700-00001B000000}"/>
            </a:ext>
          </a:extLst>
        </xdr:cNvPr>
        <xdr:cNvCxnSpPr/>
      </xdr:nvCxnSpPr>
      <xdr:spPr>
        <a:xfrm>
          <a:off x="3076575" y="9163050"/>
          <a:ext cx="2524125" cy="752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133350</xdr:colOff>
      <xdr:row>52</xdr:row>
      <xdr:rowOff>0</xdr:rowOff>
    </xdr:from>
    <xdr:to>
      <xdr:col>18</xdr:col>
      <xdr:colOff>285750</xdr:colOff>
      <xdr:row>59</xdr:row>
      <xdr:rowOff>66675</xdr:rowOff>
    </xdr:to>
    <xdr:cxnSp macro="">
      <xdr:nvCxnSpPr>
        <xdr:cNvPr id="28" name="直線矢印コネクタ 27">
          <a:extLst>
            <a:ext uri="{FF2B5EF4-FFF2-40B4-BE49-F238E27FC236}">
              <a16:creationId xmlns:a16="http://schemas.microsoft.com/office/drawing/2014/main" id="{00000000-0008-0000-0700-00001C000000}"/>
            </a:ext>
          </a:extLst>
        </xdr:cNvPr>
        <xdr:cNvCxnSpPr/>
      </xdr:nvCxnSpPr>
      <xdr:spPr>
        <a:xfrm>
          <a:off x="3086100" y="9163050"/>
          <a:ext cx="2514600" cy="1266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xdr:colOff>
      <xdr:row>52</xdr:row>
      <xdr:rowOff>0</xdr:rowOff>
    </xdr:from>
    <xdr:to>
      <xdr:col>10</xdr:col>
      <xdr:colOff>95250</xdr:colOff>
      <xdr:row>64</xdr:row>
      <xdr:rowOff>9525</xdr:rowOff>
    </xdr:to>
    <xdr:cxnSp macro="">
      <xdr:nvCxnSpPr>
        <xdr:cNvPr id="29" name="直線矢印コネクタ 28">
          <a:extLst>
            <a:ext uri="{FF2B5EF4-FFF2-40B4-BE49-F238E27FC236}">
              <a16:creationId xmlns:a16="http://schemas.microsoft.com/office/drawing/2014/main" id="{00000000-0008-0000-0700-00001D000000}"/>
            </a:ext>
          </a:extLst>
        </xdr:cNvPr>
        <xdr:cNvCxnSpPr/>
      </xdr:nvCxnSpPr>
      <xdr:spPr>
        <a:xfrm flipH="1">
          <a:off x="1771652" y="9163050"/>
          <a:ext cx="1276348" cy="20669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190500</xdr:colOff>
      <xdr:row>64</xdr:row>
      <xdr:rowOff>19050</xdr:rowOff>
    </xdr:from>
    <xdr:to>
      <xdr:col>23</xdr:col>
      <xdr:colOff>228600</xdr:colOff>
      <xdr:row>65</xdr:row>
      <xdr:rowOff>158750</xdr:rowOff>
    </xdr:to>
    <xdr:sp macro="" textlink="">
      <xdr:nvSpPr>
        <xdr:cNvPr id="30" name="AutoShape 19">
          <a:extLst>
            <a:ext uri="{FF2B5EF4-FFF2-40B4-BE49-F238E27FC236}">
              <a16:creationId xmlns:a16="http://schemas.microsoft.com/office/drawing/2014/main" id="{00000000-0008-0000-0700-00001E000000}"/>
            </a:ext>
          </a:extLst>
        </xdr:cNvPr>
        <xdr:cNvSpPr>
          <a:spLocks noChangeArrowheads="1"/>
        </xdr:cNvSpPr>
      </xdr:nvSpPr>
      <xdr:spPr bwMode="auto">
        <a:xfrm>
          <a:off x="5505450" y="11239500"/>
          <a:ext cx="1504950" cy="320675"/>
        </a:xfrm>
        <a:prstGeom prst="wedgeRectCallout">
          <a:avLst>
            <a:gd name="adj1" fmla="val -82884"/>
            <a:gd name="adj2" fmla="val 52940"/>
          </a:avLst>
        </a:prstGeom>
        <a:solidFill>
          <a:srgbClr val="FF99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年間の見込額を記入。</a:t>
          </a:r>
        </a:p>
      </xdr:txBody>
    </xdr:sp>
    <xdr:clientData/>
  </xdr:twoCellAnchor>
  <xdr:twoCellAnchor>
    <xdr:from>
      <xdr:col>2</xdr:col>
      <xdr:colOff>209550</xdr:colOff>
      <xdr:row>2</xdr:row>
      <xdr:rowOff>0</xdr:rowOff>
    </xdr:from>
    <xdr:to>
      <xdr:col>17</xdr:col>
      <xdr:colOff>28574</xdr:colOff>
      <xdr:row>4</xdr:row>
      <xdr:rowOff>133350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800100" y="390525"/>
          <a:ext cx="4248149" cy="48577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該当する補助金額を選択してください</a:t>
          </a:r>
          <a:r>
            <a:rPr lang="ja-JP" altLang="en-US"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a:effectLst/>
              <a:latin typeface="HG丸ｺﾞｼｯｸM-PRO" panose="020F0600000000000000" pitchFamily="50" charset="-128"/>
              <a:ea typeface="HG丸ｺﾞｼｯｸM-PRO" panose="020F0600000000000000" pitchFamily="50" charset="-128"/>
            </a:rPr>
            <a:t>※</a:t>
          </a:r>
          <a:r>
            <a:rPr lang="ja-JP" altLang="en-US" sz="900">
              <a:effectLst/>
              <a:latin typeface="HG丸ｺﾞｼｯｸM-PRO" panose="020F0600000000000000" pitchFamily="50" charset="-128"/>
              <a:ea typeface="HG丸ｺﾞｼｯｸM-PRO" panose="020F0600000000000000" pitchFamily="50" charset="-128"/>
            </a:rPr>
            <a:t>補助金額計算式は右記</a:t>
          </a:r>
          <a:r>
            <a:rPr lang="en-US" altLang="ja-JP" sz="900">
              <a:effectLst/>
              <a:latin typeface="HG丸ｺﾞｼｯｸM-PRO" panose="020F0600000000000000" pitchFamily="50" charset="-128"/>
              <a:ea typeface="HG丸ｺﾞｼｯｸM-PRO" panose="020F0600000000000000" pitchFamily="50" charset="-128"/>
            </a:rPr>
            <a:t>AA</a:t>
          </a:r>
          <a:r>
            <a:rPr lang="ja-JP" altLang="en-US" sz="900">
              <a:effectLst/>
              <a:latin typeface="HG丸ｺﾞｼｯｸM-PRO" panose="020F0600000000000000" pitchFamily="50" charset="-128"/>
              <a:ea typeface="HG丸ｺﾞｼｯｸM-PRO" panose="020F0600000000000000" pitchFamily="50" charset="-128"/>
            </a:rPr>
            <a:t>列もしくは別紙</a:t>
          </a:r>
          <a:r>
            <a:rPr lang="en-US" altLang="ja-JP" sz="900">
              <a:effectLst/>
              <a:latin typeface="HG丸ｺﾞｼｯｸM-PRO" panose="020F0600000000000000" pitchFamily="50" charset="-128"/>
              <a:ea typeface="HG丸ｺﾞｼｯｸM-PRO" panose="020F0600000000000000" pitchFamily="50" charset="-128"/>
            </a:rPr>
            <a:t>【</a:t>
          </a:r>
          <a:r>
            <a:rPr lang="ja-JP" altLang="en-US" sz="900">
              <a:effectLst/>
              <a:latin typeface="HG丸ｺﾞｼｯｸM-PRO" panose="020F0600000000000000" pitchFamily="50" charset="-128"/>
              <a:ea typeface="HG丸ｺﾞｼｯｸM-PRO" panose="020F0600000000000000" pitchFamily="50" charset="-128"/>
            </a:rPr>
            <a:t>参考</a:t>
          </a:r>
          <a:r>
            <a:rPr lang="en-US" altLang="ja-JP" sz="900">
              <a:effectLst/>
              <a:latin typeface="HG丸ｺﾞｼｯｸM-PRO" panose="020F0600000000000000" pitchFamily="50" charset="-128"/>
              <a:ea typeface="HG丸ｺﾞｼｯｸM-PRO" panose="020F0600000000000000" pitchFamily="50" charset="-128"/>
            </a:rPr>
            <a:t>】</a:t>
          </a:r>
          <a:r>
            <a:rPr lang="ja-JP" altLang="en-US" sz="900">
              <a:effectLst/>
              <a:latin typeface="HG丸ｺﾞｼｯｸM-PRO" panose="020F0600000000000000" pitchFamily="50" charset="-128"/>
              <a:ea typeface="HG丸ｺﾞｼｯｸM-PRO" panose="020F0600000000000000" pitchFamily="50" charset="-128"/>
            </a:rPr>
            <a:t>を参照してください。</a:t>
          </a:r>
          <a:endParaRPr kumimoji="1" lang="ja-JP" altLang="en-US" sz="1000"/>
        </a:p>
      </xdr:txBody>
    </xdr:sp>
    <xdr:clientData/>
  </xdr:twoCellAnchor>
  <xdr:twoCellAnchor>
    <xdr:from>
      <xdr:col>19</xdr:col>
      <xdr:colOff>0</xdr:colOff>
      <xdr:row>1</xdr:row>
      <xdr:rowOff>38099</xdr:rowOff>
    </xdr:from>
    <xdr:to>
      <xdr:col>24</xdr:col>
      <xdr:colOff>257175</xdr:colOff>
      <xdr:row>4</xdr:row>
      <xdr:rowOff>104774</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5610225" y="247649"/>
          <a:ext cx="1724025" cy="60007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保護しているため入力できません</a:t>
          </a:r>
          <a:endParaRPr lang="ja-JP" altLang="ja-JP" sz="1000">
            <a:effectLst/>
            <a:latin typeface="HG丸ｺﾞｼｯｸM-PRO" panose="020F0600000000000000" pitchFamily="50" charset="-128"/>
            <a:ea typeface="HG丸ｺﾞｼｯｸM-PRO" panose="020F0600000000000000" pitchFamily="50" charset="-128"/>
          </a:endParaRPr>
        </a:p>
        <a:p>
          <a:pPr rtl="0"/>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自動</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で反映されます。）</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152400</xdr:colOff>
      <xdr:row>4</xdr:row>
      <xdr:rowOff>133350</xdr:rowOff>
    </xdr:from>
    <xdr:to>
      <xdr:col>14</xdr:col>
      <xdr:colOff>85725</xdr:colOff>
      <xdr:row>10</xdr:row>
      <xdr:rowOff>19050</xdr:rowOff>
    </xdr:to>
    <xdr:cxnSp macro="">
      <xdr:nvCxnSpPr>
        <xdr:cNvPr id="51" name="直線矢印コネクタ 50">
          <a:extLst>
            <a:ext uri="{FF2B5EF4-FFF2-40B4-BE49-F238E27FC236}">
              <a16:creationId xmlns:a16="http://schemas.microsoft.com/office/drawing/2014/main" id="{00000000-0008-0000-0700-000033000000}"/>
            </a:ext>
          </a:extLst>
        </xdr:cNvPr>
        <xdr:cNvCxnSpPr/>
      </xdr:nvCxnSpPr>
      <xdr:spPr bwMode="auto">
        <a:xfrm>
          <a:off x="2809875" y="876300"/>
          <a:ext cx="1409700" cy="923925"/>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219075</xdr:colOff>
      <xdr:row>4</xdr:row>
      <xdr:rowOff>104776</xdr:rowOff>
    </xdr:from>
    <xdr:to>
      <xdr:col>22</xdr:col>
      <xdr:colOff>219075</xdr:colOff>
      <xdr:row>7</xdr:row>
      <xdr:rowOff>9525</xdr:rowOff>
    </xdr:to>
    <xdr:cxnSp macro="">
      <xdr:nvCxnSpPr>
        <xdr:cNvPr id="56" name="直線矢印コネクタ 55">
          <a:extLst>
            <a:ext uri="{FF2B5EF4-FFF2-40B4-BE49-F238E27FC236}">
              <a16:creationId xmlns:a16="http://schemas.microsoft.com/office/drawing/2014/main" id="{00000000-0008-0000-0700-000038000000}"/>
            </a:ext>
          </a:extLst>
        </xdr:cNvPr>
        <xdr:cNvCxnSpPr/>
      </xdr:nvCxnSpPr>
      <xdr:spPr bwMode="auto">
        <a:xfrm flipV="1">
          <a:off x="6410325" y="847726"/>
          <a:ext cx="295275" cy="419099"/>
        </a:xfrm>
        <a:prstGeom prst="straightConnector1">
          <a:avLst/>
        </a:prstGeom>
        <a:solidFill>
          <a:srgbClr xmlns:mc="http://schemas.openxmlformats.org/markup-compatibility/2006" xmlns:a14="http://schemas.microsoft.com/office/drawing/2010/main" val="C0C0C0" mc:Ignorable="a14" a14:legacySpreadsheetColorIndex="22"/>
        </a:solidFill>
        <a:ln w="12700" cap="flat" cmpd="sng" algn="ctr">
          <a:solidFill>
            <a:schemeClr val="accent1"/>
          </a:solidFill>
          <a:prstDash val="solid"/>
          <a:round/>
          <a:headEnd type="arrow"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38100</xdr:colOff>
      <xdr:row>4</xdr:row>
      <xdr:rowOff>104775</xdr:rowOff>
    </xdr:from>
    <xdr:to>
      <xdr:col>19</xdr:col>
      <xdr:colOff>104775</xdr:colOff>
      <xdr:row>11</xdr:row>
      <xdr:rowOff>142875</xdr:rowOff>
    </xdr:to>
    <xdr:cxnSp macro="">
      <xdr:nvCxnSpPr>
        <xdr:cNvPr id="58" name="直線矢印コネクタ 57">
          <a:extLst>
            <a:ext uri="{FF2B5EF4-FFF2-40B4-BE49-F238E27FC236}">
              <a16:creationId xmlns:a16="http://schemas.microsoft.com/office/drawing/2014/main" id="{00000000-0008-0000-0700-00003A000000}"/>
            </a:ext>
          </a:extLst>
        </xdr:cNvPr>
        <xdr:cNvCxnSpPr/>
      </xdr:nvCxnSpPr>
      <xdr:spPr bwMode="auto">
        <a:xfrm flipH="1">
          <a:off x="5057775" y="847725"/>
          <a:ext cx="657225" cy="1247775"/>
        </a:xfrm>
        <a:prstGeom prst="straightConnector1">
          <a:avLst/>
        </a:prstGeom>
        <a:solidFill>
          <a:srgbClr xmlns:mc="http://schemas.openxmlformats.org/markup-compatibility/2006" xmlns:a14="http://schemas.microsoft.com/office/drawing/2010/main" val="C0C0C0" mc:Ignorable="a14" a14:legacySpreadsheetColorIndex="22"/>
        </a:solidFill>
        <a:ln w="12700"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19051</xdr:colOff>
      <xdr:row>4</xdr:row>
      <xdr:rowOff>9525</xdr:rowOff>
    </xdr:from>
    <xdr:to>
      <xdr:col>19</xdr:col>
      <xdr:colOff>38100</xdr:colOff>
      <xdr:row>8</xdr:row>
      <xdr:rowOff>114301</xdr:rowOff>
    </xdr:to>
    <xdr:cxnSp macro="">
      <xdr:nvCxnSpPr>
        <xdr:cNvPr id="75" name="直線矢印コネクタ 74">
          <a:extLst>
            <a:ext uri="{FF2B5EF4-FFF2-40B4-BE49-F238E27FC236}">
              <a16:creationId xmlns:a16="http://schemas.microsoft.com/office/drawing/2014/main" id="{00000000-0008-0000-0700-00004B000000}"/>
            </a:ext>
          </a:extLst>
        </xdr:cNvPr>
        <xdr:cNvCxnSpPr/>
      </xdr:nvCxnSpPr>
      <xdr:spPr bwMode="auto">
        <a:xfrm flipH="1">
          <a:off x="5038726" y="752475"/>
          <a:ext cx="609599" cy="790576"/>
        </a:xfrm>
        <a:prstGeom prst="straightConnector1">
          <a:avLst/>
        </a:prstGeom>
        <a:solidFill>
          <a:srgbClr xmlns:mc="http://schemas.openxmlformats.org/markup-compatibility/2006" xmlns:a14="http://schemas.microsoft.com/office/drawing/2010/main" val="C0C0C0" mc:Ignorable="a14" a14:legacySpreadsheetColorIndex="22"/>
        </a:solidFill>
        <a:ln w="12700"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19052</xdr:colOff>
      <xdr:row>3</xdr:row>
      <xdr:rowOff>95250</xdr:rowOff>
    </xdr:from>
    <xdr:to>
      <xdr:col>19</xdr:col>
      <xdr:colOff>57150</xdr:colOff>
      <xdr:row>6</xdr:row>
      <xdr:rowOff>142876</xdr:rowOff>
    </xdr:to>
    <xdr:cxnSp macro="">
      <xdr:nvCxnSpPr>
        <xdr:cNvPr id="76" name="直線矢印コネクタ 75">
          <a:extLst>
            <a:ext uri="{FF2B5EF4-FFF2-40B4-BE49-F238E27FC236}">
              <a16:creationId xmlns:a16="http://schemas.microsoft.com/office/drawing/2014/main" id="{00000000-0008-0000-0700-00004C000000}"/>
            </a:ext>
          </a:extLst>
        </xdr:cNvPr>
        <xdr:cNvCxnSpPr/>
      </xdr:nvCxnSpPr>
      <xdr:spPr bwMode="auto">
        <a:xfrm flipH="1">
          <a:off x="5038727" y="657225"/>
          <a:ext cx="628648" cy="571501"/>
        </a:xfrm>
        <a:prstGeom prst="straightConnector1">
          <a:avLst/>
        </a:prstGeom>
        <a:solidFill>
          <a:srgbClr xmlns:mc="http://schemas.openxmlformats.org/markup-compatibility/2006" xmlns:a14="http://schemas.microsoft.com/office/drawing/2010/main" val="C0C0C0" mc:Ignorable="a14" a14:legacySpreadsheetColorIndex="22"/>
        </a:solidFill>
        <a:ln w="12700"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47624</xdr:colOff>
      <xdr:row>44</xdr:row>
      <xdr:rowOff>19050</xdr:rowOff>
    </xdr:from>
    <xdr:to>
      <xdr:col>17</xdr:col>
      <xdr:colOff>285750</xdr:colOff>
      <xdr:row>47</xdr:row>
      <xdr:rowOff>123825</xdr:rowOff>
    </xdr:to>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3886199" y="7848600"/>
          <a:ext cx="1419226" cy="61912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回あたり６時間以上を補助要件としているため確認すること</a:t>
          </a:r>
          <a:endParaRPr kumimoji="1" lang="en-US" altLang="ja-JP" sz="1050">
            <a:latin typeface="+mn-lt"/>
            <a:ea typeface="+mn-ea"/>
          </a:endParaRPr>
        </a:p>
      </xdr:txBody>
    </xdr:sp>
    <xdr:clientData/>
  </xdr:twoCellAnchor>
  <xdr:twoCellAnchor>
    <xdr:from>
      <xdr:col>14</xdr:col>
      <xdr:colOff>266704</xdr:colOff>
      <xdr:row>47</xdr:row>
      <xdr:rowOff>123825</xdr:rowOff>
    </xdr:from>
    <xdr:to>
      <xdr:col>15</xdr:col>
      <xdr:colOff>166687</xdr:colOff>
      <xdr:row>50</xdr:row>
      <xdr:rowOff>85725</xdr:rowOff>
    </xdr:to>
    <xdr:cxnSp macro="">
      <xdr:nvCxnSpPr>
        <xdr:cNvPr id="90" name="直線矢印コネクタ 89">
          <a:extLst>
            <a:ext uri="{FF2B5EF4-FFF2-40B4-BE49-F238E27FC236}">
              <a16:creationId xmlns:a16="http://schemas.microsoft.com/office/drawing/2014/main" id="{00000000-0008-0000-0700-00005A000000}"/>
            </a:ext>
          </a:extLst>
        </xdr:cNvPr>
        <xdr:cNvCxnSpPr>
          <a:stCxn id="77" idx="2"/>
        </xdr:cNvCxnSpPr>
      </xdr:nvCxnSpPr>
      <xdr:spPr>
        <a:xfrm flipH="1">
          <a:off x="4400554" y="8467725"/>
          <a:ext cx="195258" cy="476250"/>
        </a:xfrm>
        <a:prstGeom prst="straightConnector1">
          <a:avLst/>
        </a:prstGeom>
        <a:ln>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68</xdr:row>
      <xdr:rowOff>142875</xdr:rowOff>
    </xdr:from>
    <xdr:to>
      <xdr:col>10</xdr:col>
      <xdr:colOff>38100</xdr:colOff>
      <xdr:row>72</xdr:row>
      <xdr:rowOff>95250</xdr:rowOff>
    </xdr:to>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1514475" y="12106275"/>
          <a:ext cx="1476375" cy="63817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私学助成を受ける私立幼稚園についてはチェック不要です。</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47625</xdr:colOff>
      <xdr:row>67</xdr:row>
      <xdr:rowOff>85725</xdr:rowOff>
    </xdr:from>
    <xdr:to>
      <xdr:col>24</xdr:col>
      <xdr:colOff>257176</xdr:colOff>
      <xdr:row>72</xdr:row>
      <xdr:rowOff>19050</xdr:rowOff>
    </xdr:to>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6238875" y="11877675"/>
          <a:ext cx="1095376" cy="79057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詳細については、依頼文の</a:t>
          </a:r>
          <a:endParaRPr lang="ja-JP" altLang="ja-JP" sz="900">
            <a:effectLst/>
            <a:latin typeface="HG丸ｺﾞｼｯｸM-PRO" panose="020F0600000000000000" pitchFamily="50" charset="-128"/>
            <a:ea typeface="HG丸ｺﾞｼｯｸM-PRO" panose="020F0600000000000000" pitchFamily="50" charset="-128"/>
          </a:endParaRPr>
        </a:p>
        <a:p>
          <a:pPr rtl="0"/>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＜留意事項＞を御覧ください。</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104776</xdr:colOff>
      <xdr:row>13</xdr:row>
      <xdr:rowOff>161924</xdr:rowOff>
    </xdr:from>
    <xdr:to>
      <xdr:col>24</xdr:col>
      <xdr:colOff>209550</xdr:colOff>
      <xdr:row>22</xdr:row>
      <xdr:rowOff>47625</xdr:rowOff>
    </xdr:to>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419726" y="2457449"/>
          <a:ext cx="1866899" cy="147637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latin typeface="HG丸ｺﾞｼｯｸM-PRO" panose="020F0600000000000000" pitchFamily="50" charset="-128"/>
              <a:ea typeface="HG丸ｺﾞｼｯｸM-PRO" panose="020F0600000000000000" pitchFamily="50" charset="-128"/>
            </a:rPr>
            <a:t>【OK</a:t>
          </a:r>
          <a:r>
            <a:rPr kumimoji="1" lang="ja-JP" altLang="en-US" sz="1000">
              <a:latin typeface="HG丸ｺﾞｼｯｸM-PRO" panose="020F0600000000000000" pitchFamily="50" charset="-128"/>
              <a:ea typeface="HG丸ｺﾞｼｯｸM-PRO" panose="020F0600000000000000" pitchFamily="50" charset="-128"/>
            </a:rPr>
            <a:t>にならない場合</a:t>
          </a:r>
          <a:r>
            <a:rPr kumimoji="1" lang="en-US" altLang="ja-JP" sz="1000">
              <a:latin typeface="HG丸ｺﾞｼｯｸM-PRO" panose="020F0600000000000000" pitchFamily="50" charset="-128"/>
              <a:ea typeface="HG丸ｺﾞｼｯｸM-PRO" panose="020F0600000000000000" pitchFamily="50" charset="-128"/>
            </a:rPr>
            <a:t>】</a:t>
          </a:r>
        </a:p>
        <a:p>
          <a:pPr algn="l"/>
          <a:r>
            <a:rPr kumimoji="1" lang="ja-JP" altLang="en-US" sz="1000">
              <a:latin typeface="HG丸ｺﾞｼｯｸM-PRO" panose="020F0600000000000000" pitchFamily="50" charset="-128"/>
              <a:ea typeface="HG丸ｺﾞｼｯｸM-PRO" panose="020F0600000000000000" pitchFamily="50" charset="-128"/>
            </a:rPr>
            <a:t>補助率が</a:t>
          </a:r>
          <a:r>
            <a:rPr kumimoji="1" lang="en-US" altLang="ja-JP" sz="1000">
              <a:latin typeface="HG丸ｺﾞｼｯｸM-PRO" panose="020F0600000000000000" pitchFamily="50" charset="-128"/>
              <a:ea typeface="HG丸ｺﾞｼｯｸM-PRO" panose="020F0600000000000000" pitchFamily="50" charset="-128"/>
            </a:rPr>
            <a:t>80</a:t>
          </a:r>
          <a:r>
            <a:rPr kumimoji="1" lang="ja-JP" altLang="en-US" sz="1000">
              <a:latin typeface="HG丸ｺﾞｼｯｸM-PRO" panose="020F0600000000000000" pitchFamily="50" charset="-128"/>
              <a:ea typeface="HG丸ｺﾞｼｯｸM-PRO" panose="020F0600000000000000" pitchFamily="50" charset="-128"/>
            </a:rPr>
            <a:t>％を超える場合、エラーメッセージが表示されますので、補助率が</a:t>
          </a:r>
          <a:r>
            <a:rPr kumimoji="1" lang="en-US" altLang="ja-JP" sz="1000">
              <a:latin typeface="HG丸ｺﾞｼｯｸM-PRO" panose="020F0600000000000000" pitchFamily="50" charset="-128"/>
              <a:ea typeface="HG丸ｺﾞｼｯｸM-PRO" panose="020F0600000000000000" pitchFamily="50" charset="-128"/>
            </a:rPr>
            <a:t>80</a:t>
          </a:r>
          <a:r>
            <a:rPr kumimoji="1" lang="ja-JP" altLang="en-US" sz="1000">
              <a:latin typeface="HG丸ｺﾞｼｯｸM-PRO" panose="020F0600000000000000" pitchFamily="50" charset="-128"/>
              <a:ea typeface="HG丸ｺﾞｼｯｸM-PRO" panose="020F0600000000000000" pitchFamily="50" charset="-128"/>
            </a:rPr>
            <a:t>％以下になるよう補助金額を調整してください。（</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万円未満は切捨て）</a:t>
          </a:r>
          <a:endParaRPr kumimoji="1" lang="en-US" altLang="ja-JP" sz="1000">
            <a:latin typeface="+mn-lt"/>
            <a:ea typeface="+mn-ea"/>
          </a:endParaRPr>
        </a:p>
      </xdr:txBody>
    </xdr:sp>
    <xdr:clientData/>
  </xdr:twoCellAnchor>
  <xdr:twoCellAnchor>
    <xdr:from>
      <xdr:col>20</xdr:col>
      <xdr:colOff>247650</xdr:colOff>
      <xdr:row>11</xdr:row>
      <xdr:rowOff>38100</xdr:rowOff>
    </xdr:from>
    <xdr:to>
      <xdr:col>21</xdr:col>
      <xdr:colOff>66675</xdr:colOff>
      <xdr:row>14</xdr:row>
      <xdr:rowOff>9525</xdr:rowOff>
    </xdr:to>
    <xdr:cxnSp macro="">
      <xdr:nvCxnSpPr>
        <xdr:cNvPr id="120" name="直線矢印コネクタ 119">
          <a:extLst>
            <a:ext uri="{FF2B5EF4-FFF2-40B4-BE49-F238E27FC236}">
              <a16:creationId xmlns:a16="http://schemas.microsoft.com/office/drawing/2014/main" id="{00000000-0008-0000-0700-000078000000}"/>
            </a:ext>
          </a:extLst>
        </xdr:cNvPr>
        <xdr:cNvCxnSpPr/>
      </xdr:nvCxnSpPr>
      <xdr:spPr bwMode="auto">
        <a:xfrm>
          <a:off x="6153150" y="1990725"/>
          <a:ext cx="104775" cy="485775"/>
        </a:xfrm>
        <a:prstGeom prst="straightConnector1">
          <a:avLst/>
        </a:prstGeom>
        <a:solidFill>
          <a:srgbClr xmlns:mc="http://schemas.openxmlformats.org/markup-compatibility/2006" xmlns:a14="http://schemas.microsoft.com/office/drawing/2010/main" val="C0C0C0" mc:Ignorable="a14" a14:legacySpreadsheetColorIndex="22"/>
        </a:solidFill>
        <a:ln w="12700" cap="flat" cmpd="sng" algn="ctr">
          <a:solidFill>
            <a:schemeClr val="accent1"/>
          </a:solidFill>
          <a:prstDash val="solid"/>
          <a:round/>
          <a:headEnd type="arrow"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152400</xdr:colOff>
      <xdr:row>0</xdr:row>
      <xdr:rowOff>66675</xdr:rowOff>
    </xdr:from>
    <xdr:to>
      <xdr:col>12</xdr:col>
      <xdr:colOff>266700</xdr:colOff>
      <xdr:row>3</xdr:row>
      <xdr:rowOff>133350</xdr:rowOff>
    </xdr:to>
    <xdr:sp macro="" textlink="">
      <xdr:nvSpPr>
        <xdr:cNvPr id="13313" name="Text Box 1">
          <a:extLst>
            <a:ext uri="{FF2B5EF4-FFF2-40B4-BE49-F238E27FC236}">
              <a16:creationId xmlns:a16="http://schemas.microsoft.com/office/drawing/2014/main" id="{00000000-0008-0000-0800-000001340000}"/>
            </a:ext>
          </a:extLst>
        </xdr:cNvPr>
        <xdr:cNvSpPr txBox="1">
          <a:spLocks noChangeArrowheads="1"/>
        </xdr:cNvSpPr>
      </xdr:nvSpPr>
      <xdr:spPr bwMode="auto">
        <a:xfrm>
          <a:off x="1257300" y="66675"/>
          <a:ext cx="2324100" cy="59055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22860" anchor="ctr" upright="1"/>
        <a:lstStyle/>
        <a:p>
          <a:pPr algn="l" rtl="0">
            <a:lnSpc>
              <a:spcPts val="1500"/>
            </a:lnSpc>
            <a:defRPr sz="1000"/>
          </a:pPr>
          <a:r>
            <a:rPr lang="ja-JP" altLang="en-US" sz="1400" b="1" i="0" u="none" strike="noStrike" baseline="0">
              <a:solidFill>
                <a:srgbClr val="000000"/>
              </a:solidFill>
              <a:latin typeface="HG丸ｺﾞｼｯｸM-PRO"/>
              <a:ea typeface="HG丸ｺﾞｼｯｸM-PRO"/>
            </a:rPr>
            <a:t>複数園はそれぞれの園毎に作成してください。</a:t>
          </a:r>
        </a:p>
      </xdr:txBody>
    </xdr:sp>
    <xdr:clientData/>
  </xdr:twoCellAnchor>
  <mc:AlternateContent xmlns:mc="http://schemas.openxmlformats.org/markup-compatibility/2006">
    <mc:Choice xmlns:a14="http://schemas.microsoft.com/office/drawing/2010/main" Requires="a14">
      <xdr:twoCellAnchor>
        <xdr:from>
          <xdr:col>4</xdr:col>
          <xdr:colOff>152400</xdr:colOff>
          <xdr:row>57</xdr:row>
          <xdr:rowOff>104775</xdr:rowOff>
        </xdr:from>
        <xdr:to>
          <xdr:col>6</xdr:col>
          <xdr:colOff>180975</xdr:colOff>
          <xdr:row>60</xdr:row>
          <xdr:rowOff>104775</xdr:rowOff>
        </xdr:to>
        <xdr:grpSp>
          <xdr:nvGrpSpPr>
            <xdr:cNvPr id="29260" name="Group 2">
              <a:extLst>
                <a:ext uri="{FF2B5EF4-FFF2-40B4-BE49-F238E27FC236}">
                  <a16:creationId xmlns:a16="http://schemas.microsoft.com/office/drawing/2014/main" id="{00000000-0008-0000-0800-00004C720000}"/>
                </a:ext>
              </a:extLst>
            </xdr:cNvPr>
            <xdr:cNvGrpSpPr>
              <a:grpSpLocks/>
            </xdr:cNvGrpSpPr>
          </xdr:nvGrpSpPr>
          <xdr:grpSpPr bwMode="auto">
            <a:xfrm>
              <a:off x="1158240" y="10041255"/>
              <a:ext cx="531495" cy="518160"/>
              <a:chOff x="134" y="1023"/>
              <a:chExt cx="61" cy="81"/>
            </a:xfrm>
          </xdr:grpSpPr>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800-00000334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800-00000434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54</xdr:row>
          <xdr:rowOff>66675</xdr:rowOff>
        </xdr:from>
        <xdr:to>
          <xdr:col>22</xdr:col>
          <xdr:colOff>28575</xdr:colOff>
          <xdr:row>56</xdr:row>
          <xdr:rowOff>133350</xdr:rowOff>
        </xdr:to>
        <xdr:grpSp>
          <xdr:nvGrpSpPr>
            <xdr:cNvPr id="29261" name="Group 5">
              <a:extLst>
                <a:ext uri="{FF2B5EF4-FFF2-40B4-BE49-F238E27FC236}">
                  <a16:creationId xmlns:a16="http://schemas.microsoft.com/office/drawing/2014/main" id="{00000000-0008-0000-0800-00004D720000}"/>
                </a:ext>
              </a:extLst>
            </xdr:cNvPr>
            <xdr:cNvGrpSpPr>
              <a:grpSpLocks/>
            </xdr:cNvGrpSpPr>
          </xdr:nvGrpSpPr>
          <xdr:grpSpPr bwMode="auto">
            <a:xfrm>
              <a:off x="4911090" y="9500235"/>
              <a:ext cx="649605" cy="401955"/>
              <a:chOff x="664" y="866"/>
              <a:chExt cx="76" cy="47"/>
            </a:xfrm>
          </xdr:grpSpPr>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800-00000634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800-00000734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51</xdr:row>
          <xdr:rowOff>57150</xdr:rowOff>
        </xdr:from>
        <xdr:to>
          <xdr:col>22</xdr:col>
          <xdr:colOff>19050</xdr:colOff>
          <xdr:row>53</xdr:row>
          <xdr:rowOff>123825</xdr:rowOff>
        </xdr:to>
        <xdr:grpSp>
          <xdr:nvGrpSpPr>
            <xdr:cNvPr id="29262" name="Group 8">
              <a:extLst>
                <a:ext uri="{FF2B5EF4-FFF2-40B4-BE49-F238E27FC236}">
                  <a16:creationId xmlns:a16="http://schemas.microsoft.com/office/drawing/2014/main" id="{00000000-0008-0000-0800-00004E720000}"/>
                </a:ext>
              </a:extLst>
            </xdr:cNvPr>
            <xdr:cNvGrpSpPr>
              <a:grpSpLocks/>
            </xdr:cNvGrpSpPr>
          </xdr:nvGrpSpPr>
          <xdr:grpSpPr bwMode="auto">
            <a:xfrm>
              <a:off x="4901565" y="8987790"/>
              <a:ext cx="649605" cy="401955"/>
              <a:chOff x="664" y="866"/>
              <a:chExt cx="76" cy="47"/>
            </a:xfrm>
          </xdr:grpSpPr>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800-00000934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800-00000A34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twoCellAnchor>
    <xdr:from>
      <xdr:col>17</xdr:col>
      <xdr:colOff>57150</xdr:colOff>
      <xdr:row>11</xdr:row>
      <xdr:rowOff>19050</xdr:rowOff>
    </xdr:from>
    <xdr:to>
      <xdr:col>18</xdr:col>
      <xdr:colOff>28575</xdr:colOff>
      <xdr:row>13</xdr:row>
      <xdr:rowOff>19050</xdr:rowOff>
    </xdr:to>
    <xdr:sp macro="" textlink="">
      <xdr:nvSpPr>
        <xdr:cNvPr id="29263" name="AutoShape 11">
          <a:extLst>
            <a:ext uri="{FF2B5EF4-FFF2-40B4-BE49-F238E27FC236}">
              <a16:creationId xmlns:a16="http://schemas.microsoft.com/office/drawing/2014/main" id="{00000000-0008-0000-0800-00004F720000}"/>
            </a:ext>
          </a:extLst>
        </xdr:cNvPr>
        <xdr:cNvSpPr>
          <a:spLocks/>
        </xdr:cNvSpPr>
      </xdr:nvSpPr>
      <xdr:spPr bwMode="auto">
        <a:xfrm>
          <a:off x="4752975" y="1924050"/>
          <a:ext cx="247650" cy="342900"/>
        </a:xfrm>
        <a:prstGeom prst="rightBrace">
          <a:avLst>
            <a:gd name="adj1" fmla="val 11538"/>
            <a:gd name="adj2" fmla="val 52778"/>
          </a:avLst>
        </a:prstGeom>
        <a:noFill/>
        <a:ln w="19050">
          <a:solidFill>
            <a:srgbClr xmlns:mc="http://schemas.openxmlformats.org/markup-compatibility/2006" xmlns:a14="http://schemas.microsoft.com/office/drawing/2010/main" val="008000" mc:Ignorable="a14" a14:legacySpreadsheetColorIndex="17"/>
          </a:solidFill>
          <a:round/>
          <a:headEnd/>
          <a:tailEnd/>
        </a:ln>
        <a:effectLst/>
        <a:extLst>
          <a:ext uri="{909E8E84-426E-40DD-AFC4-6F175D3DCCD1}">
            <a14:hiddenFill xmlns:a14="http://schemas.microsoft.com/office/drawing/2010/main">
              <a:solidFill>
                <a:srgbClr xmlns:mc="http://schemas.openxmlformats.org/markup-compatibility/2006" val="008000" mc:Ignorable="a14" a14:legacySpreadsheetColorIndex="17"/>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18</xdr:col>
      <xdr:colOff>57150</xdr:colOff>
      <xdr:row>4</xdr:row>
      <xdr:rowOff>19050</xdr:rowOff>
    </xdr:from>
    <xdr:to>
      <xdr:col>24</xdr:col>
      <xdr:colOff>133350</xdr:colOff>
      <xdr:row>13</xdr:row>
      <xdr:rowOff>114300</xdr:rowOff>
    </xdr:to>
    <xdr:sp macro="" textlink="">
      <xdr:nvSpPr>
        <xdr:cNvPr id="13324" name="Rectangle 12">
          <a:extLst>
            <a:ext uri="{FF2B5EF4-FFF2-40B4-BE49-F238E27FC236}">
              <a16:creationId xmlns:a16="http://schemas.microsoft.com/office/drawing/2014/main" id="{00000000-0008-0000-0800-00000C340000}"/>
            </a:ext>
          </a:extLst>
        </xdr:cNvPr>
        <xdr:cNvSpPr>
          <a:spLocks noChangeArrowheads="1"/>
        </xdr:cNvSpPr>
      </xdr:nvSpPr>
      <xdr:spPr bwMode="auto">
        <a:xfrm>
          <a:off x="5029200" y="714375"/>
          <a:ext cx="1733550" cy="1647825"/>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保護しているため、入力できません。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支出の部</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及び</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キンダーカウンセラー事業概要</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を入力すると数値が自動的に反映されるようになっています。</a:t>
          </a:r>
        </a:p>
      </xdr:txBody>
    </xdr:sp>
    <xdr:clientData/>
  </xdr:twoCellAnchor>
  <xdr:twoCellAnchor>
    <xdr:from>
      <xdr:col>15</xdr:col>
      <xdr:colOff>38100</xdr:colOff>
      <xdr:row>38</xdr:row>
      <xdr:rowOff>152400</xdr:rowOff>
    </xdr:from>
    <xdr:to>
      <xdr:col>26</xdr:col>
      <xdr:colOff>266700</xdr:colOff>
      <xdr:row>42</xdr:row>
      <xdr:rowOff>104775</xdr:rowOff>
    </xdr:to>
    <xdr:sp macro="" textlink="">
      <xdr:nvSpPr>
        <xdr:cNvPr id="13326" name="AutoShape 14">
          <a:extLst>
            <a:ext uri="{FF2B5EF4-FFF2-40B4-BE49-F238E27FC236}">
              <a16:creationId xmlns:a16="http://schemas.microsoft.com/office/drawing/2014/main" id="{00000000-0008-0000-0800-00000E340000}"/>
            </a:ext>
          </a:extLst>
        </xdr:cNvPr>
        <xdr:cNvSpPr>
          <a:spLocks noChangeArrowheads="1"/>
        </xdr:cNvSpPr>
      </xdr:nvSpPr>
      <xdr:spPr bwMode="auto">
        <a:xfrm>
          <a:off x="4181475" y="6886575"/>
          <a:ext cx="3267075" cy="657225"/>
        </a:xfrm>
        <a:prstGeom prst="wedgeRectCallout">
          <a:avLst>
            <a:gd name="adj1" fmla="val -44102"/>
            <a:gd name="adj2" fmla="val 117500"/>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左側にキンダーカウンセラーの氏名を記載し、右側に、「臨床心理士・学校心理士・大学教授・助教授・精神科医等」のいずれかを記入。</a:t>
          </a:r>
        </a:p>
        <a:p>
          <a:pPr algn="l" rtl="0">
            <a:lnSpc>
              <a:spcPts val="1000"/>
            </a:lnSpc>
            <a:defRPr sz="1000"/>
          </a:pPr>
          <a:r>
            <a:rPr lang="ja-JP" altLang="en-US" sz="900" b="0" i="0" u="none" strike="noStrike" baseline="0">
              <a:solidFill>
                <a:srgbClr val="000000"/>
              </a:solidFill>
              <a:latin typeface="ＭＳ Ｐゴシック"/>
              <a:ea typeface="ＭＳ Ｐゴシック"/>
            </a:rPr>
            <a:t>なお、複数名カウンセラーがいる場合は、全員記入すること。</a:t>
          </a:r>
        </a:p>
      </xdr:txBody>
    </xdr:sp>
    <xdr:clientData/>
  </xdr:twoCellAnchor>
  <xdr:twoCellAnchor>
    <xdr:from>
      <xdr:col>4</xdr:col>
      <xdr:colOff>190500</xdr:colOff>
      <xdr:row>48</xdr:row>
      <xdr:rowOff>66675</xdr:rowOff>
    </xdr:from>
    <xdr:to>
      <xdr:col>11</xdr:col>
      <xdr:colOff>114300</xdr:colOff>
      <xdr:row>51</xdr:row>
      <xdr:rowOff>9525</xdr:rowOff>
    </xdr:to>
    <xdr:sp macro="" textlink="">
      <xdr:nvSpPr>
        <xdr:cNvPr id="13327" name="Rectangle 15">
          <a:extLst>
            <a:ext uri="{FF2B5EF4-FFF2-40B4-BE49-F238E27FC236}">
              <a16:creationId xmlns:a16="http://schemas.microsoft.com/office/drawing/2014/main" id="{00000000-0008-0000-0800-00000F340000}"/>
            </a:ext>
          </a:extLst>
        </xdr:cNvPr>
        <xdr:cNvSpPr>
          <a:spLocks noChangeArrowheads="1"/>
        </xdr:cNvSpPr>
      </xdr:nvSpPr>
      <xdr:spPr bwMode="auto">
        <a:xfrm>
          <a:off x="1295400" y="8534400"/>
          <a:ext cx="1857375" cy="45720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「□」をクリックするとレ点が表示されます。</a:t>
          </a:r>
        </a:p>
      </xdr:txBody>
    </xdr:sp>
    <xdr:clientData/>
  </xdr:twoCellAnchor>
  <xdr:twoCellAnchor>
    <xdr:from>
      <xdr:col>5</xdr:col>
      <xdr:colOff>0</xdr:colOff>
      <xdr:row>51</xdr:row>
      <xdr:rowOff>28575</xdr:rowOff>
    </xdr:from>
    <xdr:to>
      <xdr:col>11</xdr:col>
      <xdr:colOff>85725</xdr:colOff>
      <xdr:row>57</xdr:row>
      <xdr:rowOff>76200</xdr:rowOff>
    </xdr:to>
    <xdr:sp macro="" textlink="">
      <xdr:nvSpPr>
        <xdr:cNvPr id="29267" name="Line 16">
          <a:extLst>
            <a:ext uri="{FF2B5EF4-FFF2-40B4-BE49-F238E27FC236}">
              <a16:creationId xmlns:a16="http://schemas.microsoft.com/office/drawing/2014/main" id="{00000000-0008-0000-0800-000053720000}"/>
            </a:ext>
          </a:extLst>
        </xdr:cNvPr>
        <xdr:cNvSpPr>
          <a:spLocks noChangeShapeType="1"/>
        </xdr:cNvSpPr>
      </xdr:nvSpPr>
      <xdr:spPr bwMode="auto">
        <a:xfrm flipH="1">
          <a:off x="1381125" y="9010650"/>
          <a:ext cx="1743075" cy="107632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11</xdr:col>
      <xdr:colOff>123825</xdr:colOff>
      <xdr:row>51</xdr:row>
      <xdr:rowOff>19050</xdr:rowOff>
    </xdr:from>
    <xdr:to>
      <xdr:col>19</xdr:col>
      <xdr:colOff>95250</xdr:colOff>
      <xdr:row>52</xdr:row>
      <xdr:rowOff>142875</xdr:rowOff>
    </xdr:to>
    <xdr:sp macro="" textlink="">
      <xdr:nvSpPr>
        <xdr:cNvPr id="29268" name="Line 17">
          <a:extLst>
            <a:ext uri="{FF2B5EF4-FFF2-40B4-BE49-F238E27FC236}">
              <a16:creationId xmlns:a16="http://schemas.microsoft.com/office/drawing/2014/main" id="{00000000-0008-0000-0800-000054720000}"/>
            </a:ext>
          </a:extLst>
        </xdr:cNvPr>
        <xdr:cNvSpPr>
          <a:spLocks noChangeShapeType="1"/>
        </xdr:cNvSpPr>
      </xdr:nvSpPr>
      <xdr:spPr bwMode="auto">
        <a:xfrm>
          <a:off x="3162300" y="9001125"/>
          <a:ext cx="2181225" cy="29527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11</xdr:col>
      <xdr:colOff>95250</xdr:colOff>
      <xdr:row>51</xdr:row>
      <xdr:rowOff>19050</xdr:rowOff>
    </xdr:from>
    <xdr:to>
      <xdr:col>19</xdr:col>
      <xdr:colOff>104775</xdr:colOff>
      <xdr:row>55</xdr:row>
      <xdr:rowOff>123825</xdr:rowOff>
    </xdr:to>
    <xdr:sp macro="" textlink="">
      <xdr:nvSpPr>
        <xdr:cNvPr id="29269" name="Line 18">
          <a:extLst>
            <a:ext uri="{FF2B5EF4-FFF2-40B4-BE49-F238E27FC236}">
              <a16:creationId xmlns:a16="http://schemas.microsoft.com/office/drawing/2014/main" id="{00000000-0008-0000-0800-000055720000}"/>
            </a:ext>
          </a:extLst>
        </xdr:cNvPr>
        <xdr:cNvSpPr>
          <a:spLocks noChangeShapeType="1"/>
        </xdr:cNvSpPr>
      </xdr:nvSpPr>
      <xdr:spPr bwMode="auto">
        <a:xfrm>
          <a:off x="3133725" y="9001125"/>
          <a:ext cx="2219325" cy="79057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18</xdr:col>
      <xdr:colOff>190500</xdr:colOff>
      <xdr:row>58</xdr:row>
      <xdr:rowOff>0</xdr:rowOff>
    </xdr:from>
    <xdr:to>
      <xdr:col>23</xdr:col>
      <xdr:colOff>228600</xdr:colOff>
      <xdr:row>59</xdr:row>
      <xdr:rowOff>142875</xdr:rowOff>
    </xdr:to>
    <xdr:sp macro="" textlink="">
      <xdr:nvSpPr>
        <xdr:cNvPr id="13331" name="AutoShape 19">
          <a:extLst>
            <a:ext uri="{FF2B5EF4-FFF2-40B4-BE49-F238E27FC236}">
              <a16:creationId xmlns:a16="http://schemas.microsoft.com/office/drawing/2014/main" id="{00000000-0008-0000-0800-000013340000}"/>
            </a:ext>
          </a:extLst>
        </xdr:cNvPr>
        <xdr:cNvSpPr>
          <a:spLocks noChangeArrowheads="1"/>
        </xdr:cNvSpPr>
      </xdr:nvSpPr>
      <xdr:spPr bwMode="auto">
        <a:xfrm>
          <a:off x="5162550" y="10182225"/>
          <a:ext cx="1419225" cy="323850"/>
        </a:xfrm>
        <a:prstGeom prst="wedgeRectCallout">
          <a:avLst>
            <a:gd name="adj1" fmla="val -82884"/>
            <a:gd name="adj2" fmla="val 52940"/>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年間の見込額を記入。</a:t>
          </a:r>
        </a:p>
      </xdr:txBody>
    </xdr:sp>
    <xdr:clientData/>
  </xdr:twoCellAnchor>
  <xdr:twoCellAnchor>
    <xdr:from>
      <xdr:col>19</xdr:col>
      <xdr:colOff>257175</xdr:colOff>
      <xdr:row>47</xdr:row>
      <xdr:rowOff>161925</xdr:rowOff>
    </xdr:from>
    <xdr:to>
      <xdr:col>24</xdr:col>
      <xdr:colOff>257175</xdr:colOff>
      <xdr:row>51</xdr:row>
      <xdr:rowOff>38100</xdr:rowOff>
    </xdr:to>
    <xdr:sp macro="" textlink="">
      <xdr:nvSpPr>
        <xdr:cNvPr id="13332" name="Rectangle 20">
          <a:extLst>
            <a:ext uri="{FF2B5EF4-FFF2-40B4-BE49-F238E27FC236}">
              <a16:creationId xmlns:a16="http://schemas.microsoft.com/office/drawing/2014/main" id="{00000000-0008-0000-0800-000014340000}"/>
            </a:ext>
          </a:extLst>
        </xdr:cNvPr>
        <xdr:cNvSpPr>
          <a:spLocks noChangeArrowheads="1"/>
        </xdr:cNvSpPr>
      </xdr:nvSpPr>
      <xdr:spPr bwMode="auto">
        <a:xfrm>
          <a:off x="5505450" y="8458200"/>
          <a:ext cx="1381125" cy="561975"/>
        </a:xfrm>
        <a:prstGeom prst="rect">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ア、イ はいずれも補助対象の要件としているため、「いいえ」の場合補助対象外。</a:t>
          </a:r>
        </a:p>
      </xdr:txBody>
    </xdr:sp>
    <xdr:clientData/>
  </xdr:twoCellAnchor>
  <xdr:twoCellAnchor>
    <xdr:from>
      <xdr:col>15</xdr:col>
      <xdr:colOff>95250</xdr:colOff>
      <xdr:row>20</xdr:row>
      <xdr:rowOff>9525</xdr:rowOff>
    </xdr:from>
    <xdr:to>
      <xdr:col>25</xdr:col>
      <xdr:colOff>142875</xdr:colOff>
      <xdr:row>22</xdr:row>
      <xdr:rowOff>133350</xdr:rowOff>
    </xdr:to>
    <xdr:sp macro="" textlink="">
      <xdr:nvSpPr>
        <xdr:cNvPr id="13333" name="Rectangle 21">
          <a:extLst>
            <a:ext uri="{FF2B5EF4-FFF2-40B4-BE49-F238E27FC236}">
              <a16:creationId xmlns:a16="http://schemas.microsoft.com/office/drawing/2014/main" id="{00000000-0008-0000-0800-000015340000}"/>
            </a:ext>
          </a:extLst>
        </xdr:cNvPr>
        <xdr:cNvSpPr>
          <a:spLocks noChangeArrowheads="1"/>
        </xdr:cNvSpPr>
      </xdr:nvSpPr>
      <xdr:spPr bwMode="auto">
        <a:xfrm>
          <a:off x="4238625" y="3486150"/>
          <a:ext cx="2809875" cy="485775"/>
        </a:xfrm>
        <a:prstGeom prst="rect">
          <a:avLst/>
        </a:prstGeom>
        <a:solidFill>
          <a:srgbClr xmlns:mc="http://schemas.openxmlformats.org/markup-compatibility/2006" xmlns:a14="http://schemas.microsoft.com/office/drawing/2010/main" val="FF99CC" mc:Ignorable="a14" a14:legacySpreadsheetColorIndex="45"/>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適用（積算内訳）については、支出の内容がわかるよう、詳細に記載すること。</a:t>
          </a:r>
        </a:p>
      </xdr:txBody>
    </xdr:sp>
    <xdr:clientData/>
  </xdr:twoCellAnchor>
  <xdr:twoCellAnchor>
    <xdr:from>
      <xdr:col>0</xdr:col>
      <xdr:colOff>180975</xdr:colOff>
      <xdr:row>30</xdr:row>
      <xdr:rowOff>161925</xdr:rowOff>
    </xdr:from>
    <xdr:to>
      <xdr:col>23</xdr:col>
      <xdr:colOff>66675</xdr:colOff>
      <xdr:row>33</xdr:row>
      <xdr:rowOff>66675</xdr:rowOff>
    </xdr:to>
    <xdr:sp macro="" textlink="">
      <xdr:nvSpPr>
        <xdr:cNvPr id="13334" name="Rectangle 22">
          <a:extLst>
            <a:ext uri="{FF2B5EF4-FFF2-40B4-BE49-F238E27FC236}">
              <a16:creationId xmlns:a16="http://schemas.microsoft.com/office/drawing/2014/main" id="{00000000-0008-0000-0800-000016340000}"/>
            </a:ext>
          </a:extLst>
        </xdr:cNvPr>
        <xdr:cNvSpPr>
          <a:spLocks noChangeArrowheads="1"/>
        </xdr:cNvSpPr>
      </xdr:nvSpPr>
      <xdr:spPr bwMode="auto">
        <a:xfrm>
          <a:off x="180975" y="5448300"/>
          <a:ext cx="6238875" cy="447675"/>
        </a:xfrm>
        <a:prstGeom prst="rect">
          <a:avLst/>
        </a:prstGeom>
        <a:solidFill>
          <a:srgbClr xmlns:mc="http://schemas.openxmlformats.org/markup-compatibility/2006" xmlns:a14="http://schemas.microsoft.com/office/drawing/2010/main" val="FFFF99" mc:Ignorable="a14" a14:legacySpreadsheetColorIndex="43"/>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「適用（積算内訳）欄」　と　「金額欄」　の金額に相違がないように入力してください。</a:t>
          </a:r>
        </a:p>
      </xdr:txBody>
    </xdr:sp>
    <xdr:clientData/>
  </xdr:twoCellAnchor>
  <xdr:twoCellAnchor>
    <xdr:from>
      <xdr:col>17</xdr:col>
      <xdr:colOff>57150</xdr:colOff>
      <xdr:row>6</xdr:row>
      <xdr:rowOff>19050</xdr:rowOff>
    </xdr:from>
    <xdr:to>
      <xdr:col>18</xdr:col>
      <xdr:colOff>28575</xdr:colOff>
      <xdr:row>9</xdr:row>
      <xdr:rowOff>9525</xdr:rowOff>
    </xdr:to>
    <xdr:sp macro="" textlink="">
      <xdr:nvSpPr>
        <xdr:cNvPr id="29274" name="AutoShape 23">
          <a:extLst>
            <a:ext uri="{FF2B5EF4-FFF2-40B4-BE49-F238E27FC236}">
              <a16:creationId xmlns:a16="http://schemas.microsoft.com/office/drawing/2014/main" id="{00000000-0008-0000-0800-00005A720000}"/>
            </a:ext>
          </a:extLst>
        </xdr:cNvPr>
        <xdr:cNvSpPr>
          <a:spLocks/>
        </xdr:cNvSpPr>
      </xdr:nvSpPr>
      <xdr:spPr bwMode="auto">
        <a:xfrm>
          <a:off x="4752975" y="1057275"/>
          <a:ext cx="247650" cy="514350"/>
        </a:xfrm>
        <a:prstGeom prst="rightBrace">
          <a:avLst>
            <a:gd name="adj1" fmla="val 17308"/>
            <a:gd name="adj2" fmla="val 51852"/>
          </a:avLst>
        </a:prstGeom>
        <a:noFill/>
        <a:ln w="19050">
          <a:solidFill>
            <a:srgbClr xmlns:mc="http://schemas.openxmlformats.org/markup-compatibility/2006" xmlns:a14="http://schemas.microsoft.com/office/drawing/2010/main" val="008000" mc:Ignorable="a14" a14:legacySpreadsheetColorIndex="17"/>
          </a:solidFill>
          <a:round/>
          <a:headEnd/>
          <a:tailEnd/>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8</xdr:col>
      <xdr:colOff>114300</xdr:colOff>
      <xdr:row>42</xdr:row>
      <xdr:rowOff>19050</xdr:rowOff>
    </xdr:from>
    <xdr:to>
      <xdr:col>15</xdr:col>
      <xdr:colOff>209550</xdr:colOff>
      <xdr:row>44</xdr:row>
      <xdr:rowOff>47625</xdr:rowOff>
    </xdr:to>
    <xdr:sp macro="" textlink="">
      <xdr:nvSpPr>
        <xdr:cNvPr id="13336" name="AutoShape 24">
          <a:extLst>
            <a:ext uri="{FF2B5EF4-FFF2-40B4-BE49-F238E27FC236}">
              <a16:creationId xmlns:a16="http://schemas.microsoft.com/office/drawing/2014/main" id="{00000000-0008-0000-0800-000018340000}"/>
            </a:ext>
          </a:extLst>
        </xdr:cNvPr>
        <xdr:cNvSpPr>
          <a:spLocks noChangeArrowheads="1"/>
        </xdr:cNvSpPr>
      </xdr:nvSpPr>
      <xdr:spPr bwMode="auto">
        <a:xfrm>
          <a:off x="2324100" y="7458075"/>
          <a:ext cx="2028825" cy="371475"/>
        </a:xfrm>
        <a:prstGeom prst="wedgeRectCallout">
          <a:avLst>
            <a:gd name="adj1" fmla="val 33570"/>
            <a:gd name="adj2" fmla="val 283335"/>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000"/>
            </a:lnSpc>
            <a:defRPr sz="1000"/>
          </a:pP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回あたり６時間以上が補助要件としているため確認のこと</a:t>
          </a:r>
        </a:p>
      </xdr:txBody>
    </xdr:sp>
    <xdr:clientData/>
  </xdr:twoCellAnchor>
  <xdr:twoCellAnchor>
    <xdr:from>
      <xdr:col>6</xdr:col>
      <xdr:colOff>114300</xdr:colOff>
      <xdr:row>12</xdr:row>
      <xdr:rowOff>95250</xdr:rowOff>
    </xdr:from>
    <xdr:to>
      <xdr:col>13</xdr:col>
      <xdr:colOff>190500</xdr:colOff>
      <xdr:row>14</xdr:row>
      <xdr:rowOff>152400</xdr:rowOff>
    </xdr:to>
    <xdr:sp macro="" textlink="">
      <xdr:nvSpPr>
        <xdr:cNvPr id="13338" name="AutoShape 26">
          <a:extLst>
            <a:ext uri="{FF2B5EF4-FFF2-40B4-BE49-F238E27FC236}">
              <a16:creationId xmlns:a16="http://schemas.microsoft.com/office/drawing/2014/main" id="{00000000-0008-0000-0800-00001A340000}"/>
            </a:ext>
          </a:extLst>
        </xdr:cNvPr>
        <xdr:cNvSpPr>
          <a:spLocks noChangeArrowheads="1"/>
        </xdr:cNvSpPr>
      </xdr:nvSpPr>
      <xdr:spPr bwMode="auto">
        <a:xfrm>
          <a:off x="1771650" y="2171700"/>
          <a:ext cx="2009775" cy="400050"/>
        </a:xfrm>
        <a:prstGeom prst="wedgeRectCallout">
          <a:avLst>
            <a:gd name="adj1" fmla="val 56634"/>
            <a:gd name="adj2" fmla="val -133333"/>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該当する補助金額を選択してください。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入力もれ注意！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22</xdr:row>
      <xdr:rowOff>19050</xdr:rowOff>
    </xdr:from>
    <xdr:to>
      <xdr:col>9</xdr:col>
      <xdr:colOff>47625</xdr:colOff>
      <xdr:row>22</xdr:row>
      <xdr:rowOff>1847850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bwMode="auto">
        <a:xfrm>
          <a:off x="142875" y="4876800"/>
          <a:ext cx="6772275" cy="1828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latin typeface="+mn-ea"/>
              <a:ea typeface="+mn-ea"/>
            </a:rPr>
            <a:t>≪記入上の注意≫</a:t>
          </a:r>
          <a:endParaRPr kumimoji="1" lang="en-US" altLang="ja-JP" sz="1000" b="1">
            <a:latin typeface="+mn-ea"/>
            <a:ea typeface="+mn-ea"/>
          </a:endParaRPr>
        </a:p>
        <a:p>
          <a:pPr algn="l"/>
          <a:r>
            <a:rPr kumimoji="1" lang="en-US" altLang="ja-JP" sz="1000">
              <a:latin typeface="+mn-ea"/>
              <a:ea typeface="+mn-ea"/>
            </a:rPr>
            <a:t>※</a:t>
          </a:r>
          <a:r>
            <a:rPr kumimoji="1" lang="ja-JP" altLang="en-US" sz="1000">
              <a:latin typeface="+mn-ea"/>
              <a:ea typeface="+mn-ea"/>
            </a:rPr>
            <a:t>年１２回以上の実施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 </a:t>
          </a:r>
          <a:r>
            <a:rPr kumimoji="1" lang="ja-JP" altLang="en-US" sz="1000">
              <a:latin typeface="+mn-ea"/>
              <a:ea typeface="+mn-ea"/>
            </a:rPr>
            <a:t>及び １回６時間以上実施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a:t>
          </a:r>
          <a:r>
            <a:rPr kumimoji="1" lang="ja-JP" altLang="en-US" sz="1000">
              <a:latin typeface="+mn-ea"/>
              <a:ea typeface="+mn-ea"/>
            </a:rPr>
            <a:t>していただく必要があります　（補助対象基準を参照</a:t>
          </a:r>
          <a:endParaRPr kumimoji="1" lang="en-US" altLang="ja-JP" sz="1000">
            <a:latin typeface="+mn-ea"/>
            <a:ea typeface="+mn-ea"/>
          </a:endParaRPr>
        </a:p>
        <a:p>
          <a:pPr algn="l"/>
          <a:r>
            <a:rPr kumimoji="1" lang="ja-JP" altLang="en-US" sz="1000">
              <a:latin typeface="+mn-ea"/>
              <a:ea typeface="+mn-ea"/>
            </a:rPr>
            <a:t>　</a:t>
          </a:r>
          <a:r>
            <a:rPr kumimoji="1" lang="ja-JP" altLang="en-US" sz="1000" baseline="0">
              <a:latin typeface="+mn-ea"/>
              <a:ea typeface="+mn-ea"/>
            </a:rPr>
            <a:t>  </a:t>
          </a:r>
          <a:r>
            <a:rPr kumimoji="1" lang="ja-JP" altLang="en-US" sz="1000">
              <a:latin typeface="+mn-ea"/>
              <a:ea typeface="+mn-ea"/>
            </a:rPr>
            <a:t>してください）</a:t>
          </a:r>
          <a:endParaRPr kumimoji="1" lang="en-US" altLang="ja-JP" sz="1000">
            <a:latin typeface="+mn-ea"/>
            <a:ea typeface="+mn-ea"/>
          </a:endParaRPr>
        </a:p>
        <a:p>
          <a:pPr algn="l"/>
          <a:r>
            <a:rPr kumimoji="1" lang="en-US" altLang="ja-JP" sz="1000">
              <a:latin typeface="+mn-ea"/>
              <a:ea typeface="+mn-ea"/>
            </a:rPr>
            <a:t>※</a:t>
          </a:r>
          <a:r>
            <a:rPr kumimoji="1" lang="ja-JP" altLang="en-US" sz="1000">
              <a:latin typeface="+mn-ea"/>
              <a:ea typeface="+mn-ea"/>
            </a:rPr>
            <a:t>以下の表中、＜未開設＞時間（</a:t>
          </a:r>
          <a:r>
            <a:rPr kumimoji="1" lang="en-US" altLang="ja-JP" sz="1000">
              <a:latin typeface="+mn-ea"/>
              <a:ea typeface="+mn-ea"/>
            </a:rPr>
            <a:t>b</a:t>
          </a:r>
          <a:r>
            <a:rPr kumimoji="1" lang="ja-JP" altLang="en-US" sz="1000">
              <a:latin typeface="+mn-ea"/>
              <a:ea typeface="+mn-ea"/>
            </a:rPr>
            <a:t>）の記載がない場合、＜開設＞時間（</a:t>
          </a:r>
          <a:r>
            <a:rPr kumimoji="1" lang="en-US" altLang="ja-JP" sz="1000">
              <a:latin typeface="+mn-ea"/>
              <a:ea typeface="+mn-ea"/>
            </a:rPr>
            <a:t>a</a:t>
          </a:r>
          <a:r>
            <a:rPr kumimoji="1" lang="ja-JP" altLang="en-US" sz="1000">
              <a:latin typeface="+mn-ea"/>
              <a:ea typeface="+mn-ea"/>
            </a:rPr>
            <a:t>）中はキンダーカウンセラー事業を実施し</a:t>
          </a:r>
          <a:endParaRPr kumimoji="1" lang="en-US" altLang="ja-JP" sz="1000">
            <a:latin typeface="+mn-ea"/>
            <a:ea typeface="+mn-ea"/>
          </a:endParaRPr>
        </a:p>
        <a:p>
          <a:pPr algn="l"/>
          <a:r>
            <a:rPr kumimoji="1" lang="en-US" altLang="ja-JP" sz="1000">
              <a:latin typeface="+mn-ea"/>
              <a:ea typeface="+mn-ea"/>
            </a:rPr>
            <a:t>     </a:t>
          </a:r>
          <a:r>
            <a:rPr kumimoji="1" lang="ja-JP" altLang="en-US" sz="1000">
              <a:latin typeface="+mn-ea"/>
              <a:ea typeface="+mn-ea"/>
            </a:rPr>
            <a:t>ていない時間はないものとみなします</a:t>
          </a:r>
        </a:p>
      </xdr:txBody>
    </xdr:sp>
    <xdr:clientData/>
  </xdr:twoCellAnchor>
  <xdr:twoCellAnchor>
    <xdr:from>
      <xdr:col>0</xdr:col>
      <xdr:colOff>19050</xdr:colOff>
      <xdr:row>4</xdr:row>
      <xdr:rowOff>47624</xdr:rowOff>
    </xdr:from>
    <xdr:to>
      <xdr:col>9</xdr:col>
      <xdr:colOff>123825</xdr:colOff>
      <xdr:row>4</xdr:row>
      <xdr:rowOff>1200150</xdr:rowOff>
    </xdr:to>
    <xdr:sp macro="" textlink="">
      <xdr:nvSpPr>
        <xdr:cNvPr id="3" name="AutoShape 1">
          <a:extLst>
            <a:ext uri="{FF2B5EF4-FFF2-40B4-BE49-F238E27FC236}">
              <a16:creationId xmlns:a16="http://schemas.microsoft.com/office/drawing/2014/main" id="{00000000-0008-0000-0900-000003000000}"/>
            </a:ext>
          </a:extLst>
        </xdr:cNvPr>
        <xdr:cNvSpPr>
          <a:spLocks noChangeArrowheads="1"/>
        </xdr:cNvSpPr>
      </xdr:nvSpPr>
      <xdr:spPr bwMode="auto">
        <a:xfrm>
          <a:off x="19050" y="800099"/>
          <a:ext cx="6972300" cy="1152526"/>
        </a:xfrm>
        <a:prstGeom prst="bevel">
          <a:avLst>
            <a:gd name="adj" fmla="val 8594"/>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45720" tIns="18288" rIns="0" bIns="18288" anchor="ctr" upright="1"/>
        <a:lstStyle/>
        <a:p>
          <a:pPr algn="l" rtl="0">
            <a:lnSpc>
              <a:spcPts val="14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実施例</a:t>
          </a:r>
          <a:r>
            <a:rPr lang="en-US" altLang="ja-JP" sz="1200" b="0" i="0" u="none" strike="noStrike" baseline="0">
              <a:solidFill>
                <a:srgbClr val="000000"/>
              </a:solidFill>
              <a:latin typeface="HG丸ｺﾞｼｯｸM-PRO"/>
              <a:ea typeface="HG丸ｺﾞｼｯｸM-PRO"/>
            </a:rPr>
            <a:t>】</a:t>
          </a:r>
        </a:p>
        <a:p>
          <a:pPr algn="l" rtl="0">
            <a:lnSpc>
              <a:spcPts val="1400"/>
            </a:lnSpc>
            <a:defRPr sz="1000"/>
          </a:pPr>
          <a:r>
            <a:rPr lang="ja-JP" altLang="en-US" sz="1200" b="0" i="0" u="none" strike="noStrike" baseline="0">
              <a:solidFill>
                <a:srgbClr val="000000"/>
              </a:solidFill>
              <a:latin typeface="HG丸ｺﾞｼｯｸM-PRO"/>
              <a:ea typeface="HG丸ｺﾞｼｯｸM-PRO"/>
            </a:rPr>
            <a:t>①年３回、１時間ずつ教職員研修を実施。</a:t>
          </a:r>
          <a:r>
            <a:rPr lang="en-US" altLang="ja-JP" sz="1200" b="0" i="0" u="none" strike="noStrike" baseline="0">
              <a:solidFill>
                <a:srgbClr val="000000"/>
              </a:solidFill>
              <a:latin typeface="HG丸ｺﾞｼｯｸM-PRO"/>
              <a:ea typeface="HG丸ｺﾞｼｯｸM-PRO"/>
            </a:rPr>
            <a:t> </a:t>
          </a:r>
        </a:p>
        <a:p>
          <a:pPr algn="l" rtl="0">
            <a:lnSpc>
              <a:spcPts val="1400"/>
            </a:lnSpc>
            <a:defRPr sz="1000"/>
          </a:pPr>
          <a:r>
            <a:rPr lang="ja-JP" altLang="en-US" sz="1200" b="0" i="0" u="none" strike="noStrike" baseline="0">
              <a:solidFill>
                <a:srgbClr val="000000"/>
              </a:solidFill>
              <a:latin typeface="HG丸ｺﾞｼｯｸM-PRO"/>
              <a:ea typeface="HG丸ｺﾞｼｯｸM-PRO"/>
            </a:rPr>
            <a:t>②年１２回、</a:t>
          </a:r>
          <a:r>
            <a:rPr lang="en-US" altLang="ja-JP" sz="1200" b="0" i="0" u="none" strike="noStrike" baseline="0">
              <a:solidFill>
                <a:srgbClr val="000000"/>
              </a:solidFill>
              <a:latin typeface="HG丸ｺﾞｼｯｸM-PRO"/>
              <a:ea typeface="HG丸ｺﾞｼｯｸM-PRO"/>
            </a:rPr>
            <a:t>10</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00</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17</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00</a:t>
          </a:r>
          <a:r>
            <a:rPr lang="ja-JP" altLang="en-US" sz="1200" b="0" i="0" u="none" strike="noStrike" baseline="0">
              <a:solidFill>
                <a:srgbClr val="000000"/>
              </a:solidFill>
              <a:latin typeface="HG丸ｺﾞｼｯｸM-PRO"/>
              <a:ea typeface="HG丸ｺﾞｼｯｸM-PRO"/>
            </a:rPr>
            <a:t>まで（ただし</a:t>
          </a:r>
          <a:r>
            <a:rPr lang="en-US" altLang="ja-JP" sz="1200" b="0" i="0" u="none" strike="noStrike" baseline="0">
              <a:solidFill>
                <a:srgbClr val="000000"/>
              </a:solidFill>
              <a:latin typeface="HG丸ｺﾞｼｯｸM-PRO"/>
              <a:ea typeface="HG丸ｺﾞｼｯｸM-PRO"/>
            </a:rPr>
            <a:t>12</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00</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13</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00</a:t>
          </a:r>
          <a:r>
            <a:rPr lang="ja-JP" altLang="en-US" sz="1200" b="0" i="0" u="none" strike="noStrike" baseline="0">
              <a:solidFill>
                <a:srgbClr val="000000"/>
              </a:solidFill>
              <a:latin typeface="HG丸ｺﾞｼｯｸM-PRO"/>
              <a:ea typeface="HG丸ｺﾞｼｯｸM-PRO"/>
            </a:rPr>
            <a:t>は昼休憩のため実施　</a:t>
          </a: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　</a:t>
          </a:r>
          <a:r>
            <a:rPr lang="en-US" altLang="ja-JP" sz="1200" b="0" i="0" u="none" strike="noStrike" baseline="0">
              <a:solidFill>
                <a:srgbClr val="000000"/>
              </a:solidFill>
              <a:latin typeface="HG丸ｺﾞｼｯｸM-PRO"/>
              <a:ea typeface="HG丸ｺﾞｼｯｸM-PRO"/>
            </a:rPr>
            <a:t>&lt;</a:t>
          </a:r>
          <a:r>
            <a:rPr lang="ja-JP" altLang="en-US" sz="1200" b="0" i="0" u="none" strike="noStrike" baseline="0">
              <a:solidFill>
                <a:srgbClr val="000000"/>
              </a:solidFill>
              <a:latin typeface="HG丸ｺﾞｼｯｸM-PRO"/>
              <a:ea typeface="HG丸ｺﾞｼｯｸM-PRO"/>
            </a:rPr>
            <a:t>開設</a:t>
          </a:r>
          <a:r>
            <a:rPr lang="en-US" altLang="ja-JP" sz="1200" b="0" i="0" u="none" strike="noStrike" baseline="0">
              <a:solidFill>
                <a:srgbClr val="000000"/>
              </a:solidFill>
              <a:latin typeface="HG丸ｺﾞｼｯｸM-PRO"/>
              <a:ea typeface="HG丸ｺﾞｼｯｸM-PRO"/>
            </a:rPr>
            <a:t>&gt;</a:t>
          </a:r>
          <a:r>
            <a:rPr lang="ja-JP" altLang="en-US" sz="1200" b="0" i="0" u="none" strike="noStrike" baseline="0">
              <a:solidFill>
                <a:srgbClr val="000000"/>
              </a:solidFill>
              <a:latin typeface="HG丸ｺﾞｼｯｸM-PRO"/>
              <a:ea typeface="HG丸ｺﾞｼｯｸM-PRO"/>
            </a:rPr>
            <a:t>しておらず、相談も受付けていない）キンダーカウンセラー事業を実施。</a:t>
          </a:r>
          <a:endParaRPr lang="en-US" altLang="ja-JP" sz="1200" b="0" i="0" u="none" strike="noStrike" baseline="0">
            <a:solidFill>
              <a:srgbClr val="000000"/>
            </a:solidFill>
            <a:latin typeface="HG丸ｺﾞｼｯｸM-PRO"/>
            <a:ea typeface="HG丸ｺﾞｼｯｸM-PRO"/>
          </a:endParaRPr>
        </a:p>
      </xdr:txBody>
    </xdr:sp>
    <xdr:clientData/>
  </xdr:twoCellAnchor>
  <xdr:twoCellAnchor>
    <xdr:from>
      <xdr:col>2</xdr:col>
      <xdr:colOff>1581150</xdr:colOff>
      <xdr:row>5</xdr:row>
      <xdr:rowOff>171450</xdr:rowOff>
    </xdr:from>
    <xdr:to>
      <xdr:col>6</xdr:col>
      <xdr:colOff>95250</xdr:colOff>
      <xdr:row>7</xdr:row>
      <xdr:rowOff>0</xdr:rowOff>
    </xdr:to>
    <xdr:sp macro="" textlink="">
      <xdr:nvSpPr>
        <xdr:cNvPr id="4" name="AutoShape 14">
          <a:extLst>
            <a:ext uri="{FF2B5EF4-FFF2-40B4-BE49-F238E27FC236}">
              <a16:creationId xmlns:a16="http://schemas.microsoft.com/office/drawing/2014/main" id="{00000000-0008-0000-0900-000004000000}"/>
            </a:ext>
          </a:extLst>
        </xdr:cNvPr>
        <xdr:cNvSpPr>
          <a:spLocks noChangeArrowheads="1"/>
        </xdr:cNvSpPr>
      </xdr:nvSpPr>
      <xdr:spPr bwMode="auto">
        <a:xfrm>
          <a:off x="2200275" y="2190750"/>
          <a:ext cx="2124075" cy="485775"/>
        </a:xfrm>
        <a:prstGeom prst="wedgeRectCallout">
          <a:avLst>
            <a:gd name="adj1" fmla="val -56601"/>
            <a:gd name="adj2" fmla="val 84463"/>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2023/4/28</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と入力すると</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下記のように表示され、曜日も自動的に表示されます。</a:t>
          </a:r>
        </a:p>
      </xdr:txBody>
    </xdr:sp>
    <xdr:clientData/>
  </xdr:twoCellAnchor>
  <xdr:twoCellAnchor>
    <xdr:from>
      <xdr:col>5</xdr:col>
      <xdr:colOff>419100</xdr:colOff>
      <xdr:row>7</xdr:row>
      <xdr:rowOff>152400</xdr:rowOff>
    </xdr:from>
    <xdr:to>
      <xdr:col>7</xdr:col>
      <xdr:colOff>352425</xdr:colOff>
      <xdr:row>9</xdr:row>
      <xdr:rowOff>95249</xdr:rowOff>
    </xdr:to>
    <xdr:sp macro="" textlink="">
      <xdr:nvSpPr>
        <xdr:cNvPr id="5" name="AutoShape 2">
          <a:extLst>
            <a:ext uri="{FF2B5EF4-FFF2-40B4-BE49-F238E27FC236}">
              <a16:creationId xmlns:a16="http://schemas.microsoft.com/office/drawing/2014/main" id="{00000000-0008-0000-0900-000005000000}"/>
            </a:ext>
          </a:extLst>
        </xdr:cNvPr>
        <xdr:cNvSpPr>
          <a:spLocks noChangeArrowheads="1"/>
        </xdr:cNvSpPr>
      </xdr:nvSpPr>
      <xdr:spPr bwMode="auto">
        <a:xfrm>
          <a:off x="3905250" y="2828925"/>
          <a:ext cx="1485900" cy="523874"/>
        </a:xfrm>
        <a:prstGeom prst="wedgeRectCallout">
          <a:avLst>
            <a:gd name="adj1" fmla="val -75787"/>
            <a:gd name="adj2" fmla="val 46491"/>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１回１時間以上の実施が補助要件となっています。</a:t>
          </a:r>
        </a:p>
      </xdr:txBody>
    </xdr:sp>
    <xdr:clientData/>
  </xdr:twoCellAnchor>
  <xdr:twoCellAnchor>
    <xdr:from>
      <xdr:col>2</xdr:col>
      <xdr:colOff>342901</xdr:colOff>
      <xdr:row>22</xdr:row>
      <xdr:rowOff>1019175</xdr:rowOff>
    </xdr:from>
    <xdr:to>
      <xdr:col>4</xdr:col>
      <xdr:colOff>285751</xdr:colOff>
      <xdr:row>22</xdr:row>
      <xdr:rowOff>1828799</xdr:rowOff>
    </xdr:to>
    <xdr:sp macro="" textlink="">
      <xdr:nvSpPr>
        <xdr:cNvPr id="6" name="AutoShape 14">
          <a:extLst>
            <a:ext uri="{FF2B5EF4-FFF2-40B4-BE49-F238E27FC236}">
              <a16:creationId xmlns:a16="http://schemas.microsoft.com/office/drawing/2014/main" id="{00000000-0008-0000-0900-000006000000}"/>
            </a:ext>
          </a:extLst>
        </xdr:cNvPr>
        <xdr:cNvSpPr>
          <a:spLocks noChangeArrowheads="1"/>
        </xdr:cNvSpPr>
      </xdr:nvSpPr>
      <xdr:spPr bwMode="auto">
        <a:xfrm>
          <a:off x="962026" y="7019925"/>
          <a:ext cx="2000250" cy="809624"/>
        </a:xfrm>
        <a:prstGeom prst="wedgeRectCallout">
          <a:avLst>
            <a:gd name="adj1" fmla="val -38806"/>
            <a:gd name="adj2" fmla="val 91984"/>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eaLnBrk="1" fontAlgn="auto" latinLnBrk="0" hangingPunct="1"/>
          <a:r>
            <a:rPr kumimoji="1" lang="ja-JP" altLang="ja-JP" sz="1050" b="0" i="0" baseline="0">
              <a:effectLst/>
              <a:latin typeface="HG丸ｺﾞｼｯｸM-PRO" panose="020F0600000000000000" pitchFamily="50" charset="-128"/>
              <a:ea typeface="HG丸ｺﾞｼｯｸM-PRO" panose="020F0600000000000000" pitchFamily="50" charset="-128"/>
              <a:cs typeface="+mn-cs"/>
            </a:rPr>
            <a:t>年度当初の計画回数ではなく、</a:t>
          </a:r>
          <a:r>
            <a:rPr kumimoji="1" lang="ja-JP" altLang="ja-JP" sz="1050" b="0" i="0" u="sng" baseline="0">
              <a:effectLst/>
              <a:latin typeface="HG丸ｺﾞｼｯｸM-PRO" panose="020F0600000000000000" pitchFamily="50" charset="-128"/>
              <a:ea typeface="HG丸ｺﾞｼｯｸM-PRO" panose="020F0600000000000000" pitchFamily="50" charset="-128"/>
              <a:cs typeface="+mn-cs"/>
            </a:rPr>
            <a:t>実際に実施する回数を入力してください。</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523875</xdr:colOff>
      <xdr:row>30</xdr:row>
      <xdr:rowOff>133350</xdr:rowOff>
    </xdr:from>
    <xdr:to>
      <xdr:col>9</xdr:col>
      <xdr:colOff>28575</xdr:colOff>
      <xdr:row>34</xdr:row>
      <xdr:rowOff>28575</xdr:rowOff>
    </xdr:to>
    <xdr:sp macro="" textlink="">
      <xdr:nvSpPr>
        <xdr:cNvPr id="7" name="AutoShape 2">
          <a:extLst>
            <a:ext uri="{FF2B5EF4-FFF2-40B4-BE49-F238E27FC236}">
              <a16:creationId xmlns:a16="http://schemas.microsoft.com/office/drawing/2014/main" id="{00000000-0008-0000-0900-000007000000}"/>
            </a:ext>
          </a:extLst>
        </xdr:cNvPr>
        <xdr:cNvSpPr>
          <a:spLocks noChangeArrowheads="1"/>
        </xdr:cNvSpPr>
      </xdr:nvSpPr>
      <xdr:spPr bwMode="auto">
        <a:xfrm>
          <a:off x="5562600" y="10067925"/>
          <a:ext cx="1333500" cy="885825"/>
        </a:xfrm>
        <a:prstGeom prst="wedgeRectCallout">
          <a:avLst>
            <a:gd name="adj1" fmla="val -3508"/>
            <a:gd name="adj2" fmla="val -68628"/>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１回６時間以上の実施が補助要件となっています。</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（６時間未満の場合はセルが赤くなります）</a:t>
          </a:r>
        </a:p>
      </xdr:txBody>
    </xdr:sp>
    <xdr:clientData/>
  </xdr:twoCellAnchor>
  <xdr:twoCellAnchor>
    <xdr:from>
      <xdr:col>5</xdr:col>
      <xdr:colOff>28575</xdr:colOff>
      <xdr:row>22</xdr:row>
      <xdr:rowOff>923925</xdr:rowOff>
    </xdr:from>
    <xdr:to>
      <xdr:col>8</xdr:col>
      <xdr:colOff>1038225</xdr:colOff>
      <xdr:row>22</xdr:row>
      <xdr:rowOff>1962150</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3514725" y="6924675"/>
          <a:ext cx="3324225" cy="1038225"/>
        </a:xfrm>
        <a:prstGeom prst="rect">
          <a:avLst/>
        </a:prstGeom>
        <a:solidFill>
          <a:srgbClr val="FF99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実施</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&lt;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開設</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&gt;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時間の内、</a:t>
          </a:r>
          <a:r>
            <a:rPr lang="ja-JP"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昼休憩などで、実施</a:t>
          </a:r>
          <a:r>
            <a:rPr lang="en-US"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&lt;</a:t>
          </a:r>
          <a:r>
            <a:rPr lang="ja-JP"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開設</a:t>
          </a:r>
          <a:r>
            <a:rPr lang="en-US"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&gt;</a:t>
          </a:r>
          <a:r>
            <a:rPr lang="ja-JP"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しなかった場合</a:t>
          </a:r>
          <a:r>
            <a:rPr lang="en-US"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相談を受付けていない場合</a:t>
          </a:r>
          <a:r>
            <a:rPr lang="en-US"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は、入力してください。</a:t>
          </a:r>
          <a:endParaRPr lang="ja-JP" altLang="ja-JP" sz="900">
            <a:effectLst/>
            <a:latin typeface="HG丸ｺﾞｼｯｸM-PRO" panose="020F0600000000000000" pitchFamily="50" charset="-128"/>
            <a:ea typeface="HG丸ｺﾞｼｯｸM-PRO" panose="020F0600000000000000" pitchFamily="50" charset="-128"/>
          </a:endParaRPr>
        </a:p>
        <a:p>
          <a:pPr rtl="0"/>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開設していた</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＝相談を受付ける体制をとっていた</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が相談がなかった場合については、実施</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&lt;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開設</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&gt;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時間に含めていただいて結構ですので、この欄には未記入となります。</a:t>
          </a:r>
          <a:endPar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742950</xdr:colOff>
      <xdr:row>22</xdr:row>
      <xdr:rowOff>1962150</xdr:rowOff>
    </xdr:from>
    <xdr:to>
      <xdr:col>7</xdr:col>
      <xdr:colOff>633409</xdr:colOff>
      <xdr:row>25</xdr:row>
      <xdr:rowOff>104775</xdr:rowOff>
    </xdr:to>
    <xdr:cxnSp macro="">
      <xdr:nvCxnSpPr>
        <xdr:cNvPr id="9" name="直線矢印コネクタ 8">
          <a:extLst>
            <a:ext uri="{FF2B5EF4-FFF2-40B4-BE49-F238E27FC236}">
              <a16:creationId xmlns:a16="http://schemas.microsoft.com/office/drawing/2014/main" id="{00000000-0008-0000-0900-000009000000}"/>
            </a:ext>
          </a:extLst>
        </xdr:cNvPr>
        <xdr:cNvCxnSpPr/>
      </xdr:nvCxnSpPr>
      <xdr:spPr bwMode="auto">
        <a:xfrm flipH="1">
          <a:off x="4972050" y="7962900"/>
          <a:ext cx="700084" cy="838200"/>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609598</xdr:colOff>
      <xdr:row>37</xdr:row>
      <xdr:rowOff>38099</xdr:rowOff>
    </xdr:from>
    <xdr:to>
      <xdr:col>7</xdr:col>
      <xdr:colOff>676274</xdr:colOff>
      <xdr:row>40</xdr:row>
      <xdr:rowOff>114300</xdr:rowOff>
    </xdr:to>
    <xdr:sp macro="" textlink="">
      <xdr:nvSpPr>
        <xdr:cNvPr id="16" name="Rectangle 4">
          <a:extLst>
            <a:ext uri="{FF2B5EF4-FFF2-40B4-BE49-F238E27FC236}">
              <a16:creationId xmlns:a16="http://schemas.microsoft.com/office/drawing/2014/main" id="{00000000-0008-0000-0900-000010000000}"/>
            </a:ext>
          </a:extLst>
        </xdr:cNvPr>
        <xdr:cNvSpPr>
          <a:spLocks noChangeArrowheads="1"/>
        </xdr:cNvSpPr>
      </xdr:nvSpPr>
      <xdr:spPr bwMode="auto">
        <a:xfrm>
          <a:off x="3286123" y="11706224"/>
          <a:ext cx="2428876" cy="590551"/>
        </a:xfrm>
        <a:prstGeom prst="rect">
          <a:avLst/>
        </a:prstGeom>
        <a:solidFill>
          <a:srgbClr val="FF99CC"/>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リストから時間を選択してください</a:t>
          </a:r>
          <a:endPar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リストにない時間帯については、</a:t>
          </a:r>
        </a:p>
        <a:p>
          <a:pPr algn="l" rtl="0">
            <a:lnSpc>
              <a:spcPts val="12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直接セルに入力してください</a:t>
          </a:r>
        </a:p>
      </xdr:txBody>
    </xdr:sp>
    <xdr:clientData/>
  </xdr:twoCellAnchor>
  <xdr:twoCellAnchor>
    <xdr:from>
      <xdr:col>4</xdr:col>
      <xdr:colOff>619125</xdr:colOff>
      <xdr:row>36</xdr:row>
      <xdr:rowOff>161925</xdr:rowOff>
    </xdr:from>
    <xdr:to>
      <xdr:col>5</xdr:col>
      <xdr:colOff>209548</xdr:colOff>
      <xdr:row>37</xdr:row>
      <xdr:rowOff>19051</xdr:rowOff>
    </xdr:to>
    <xdr:cxnSp macro="">
      <xdr:nvCxnSpPr>
        <xdr:cNvPr id="17" name="直線矢印コネクタ 16">
          <a:extLst>
            <a:ext uri="{FF2B5EF4-FFF2-40B4-BE49-F238E27FC236}">
              <a16:creationId xmlns:a16="http://schemas.microsoft.com/office/drawing/2014/main" id="{00000000-0008-0000-0900-000011000000}"/>
            </a:ext>
          </a:extLst>
        </xdr:cNvPr>
        <xdr:cNvCxnSpPr/>
      </xdr:nvCxnSpPr>
      <xdr:spPr>
        <a:xfrm flipH="1" flipV="1">
          <a:off x="3295650" y="11582400"/>
          <a:ext cx="400048" cy="1047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514350</xdr:colOff>
      <xdr:row>36</xdr:row>
      <xdr:rowOff>180975</xdr:rowOff>
    </xdr:from>
    <xdr:to>
      <xdr:col>5</xdr:col>
      <xdr:colOff>733423</xdr:colOff>
      <xdr:row>37</xdr:row>
      <xdr:rowOff>38101</xdr:rowOff>
    </xdr:to>
    <xdr:cxnSp macro="">
      <xdr:nvCxnSpPr>
        <xdr:cNvPr id="18" name="直線矢印コネクタ 17">
          <a:extLst>
            <a:ext uri="{FF2B5EF4-FFF2-40B4-BE49-F238E27FC236}">
              <a16:creationId xmlns:a16="http://schemas.microsoft.com/office/drawing/2014/main" id="{00000000-0008-0000-0900-000012000000}"/>
            </a:ext>
          </a:extLst>
        </xdr:cNvPr>
        <xdr:cNvCxnSpPr/>
      </xdr:nvCxnSpPr>
      <xdr:spPr>
        <a:xfrm flipH="1" flipV="1">
          <a:off x="4000500" y="11601450"/>
          <a:ext cx="219073" cy="1047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133348</xdr:colOff>
      <xdr:row>36</xdr:row>
      <xdr:rowOff>152400</xdr:rowOff>
    </xdr:from>
    <xdr:to>
      <xdr:col>6</xdr:col>
      <xdr:colOff>219075</xdr:colOff>
      <xdr:row>37</xdr:row>
      <xdr:rowOff>38101</xdr:rowOff>
    </xdr:to>
    <xdr:cxnSp macro="">
      <xdr:nvCxnSpPr>
        <xdr:cNvPr id="19" name="直線矢印コネクタ 18">
          <a:extLst>
            <a:ext uri="{FF2B5EF4-FFF2-40B4-BE49-F238E27FC236}">
              <a16:creationId xmlns:a16="http://schemas.microsoft.com/office/drawing/2014/main" id="{00000000-0008-0000-0900-000013000000}"/>
            </a:ext>
          </a:extLst>
        </xdr:cNvPr>
        <xdr:cNvCxnSpPr/>
      </xdr:nvCxnSpPr>
      <xdr:spPr>
        <a:xfrm flipV="1">
          <a:off x="4362448" y="11572875"/>
          <a:ext cx="85727" cy="1333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666748</xdr:colOff>
      <xdr:row>36</xdr:row>
      <xdr:rowOff>123825</xdr:rowOff>
    </xdr:from>
    <xdr:to>
      <xdr:col>7</xdr:col>
      <xdr:colOff>209550</xdr:colOff>
      <xdr:row>37</xdr:row>
      <xdr:rowOff>28575</xdr:rowOff>
    </xdr:to>
    <xdr:cxnSp macro="">
      <xdr:nvCxnSpPr>
        <xdr:cNvPr id="20" name="直線矢印コネクタ 19">
          <a:extLst>
            <a:ext uri="{FF2B5EF4-FFF2-40B4-BE49-F238E27FC236}">
              <a16:creationId xmlns:a16="http://schemas.microsoft.com/office/drawing/2014/main" id="{00000000-0008-0000-0900-000014000000}"/>
            </a:ext>
          </a:extLst>
        </xdr:cNvPr>
        <xdr:cNvCxnSpPr/>
      </xdr:nvCxnSpPr>
      <xdr:spPr>
        <a:xfrm flipV="1">
          <a:off x="4895848" y="11544300"/>
          <a:ext cx="352427" cy="1524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C0C0C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34.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Z45"/>
  <sheetViews>
    <sheetView showGridLines="0" tabSelected="1" view="pageBreakPreview" zoomScaleNormal="100" zoomScaleSheetLayoutView="100" workbookViewId="0"/>
  </sheetViews>
  <sheetFormatPr defaultColWidth="9" defaultRowHeight="13.2"/>
  <cols>
    <col min="1" max="23" width="3.6640625" style="90" customWidth="1"/>
    <col min="24" max="25" width="9" style="90"/>
    <col min="26" max="26" width="10.88671875" style="90" bestFit="1" customWidth="1"/>
    <col min="27" max="16384" width="9" style="90"/>
  </cols>
  <sheetData>
    <row r="1" spans="1:26" ht="15" customHeight="1">
      <c r="A1" s="141" t="s">
        <v>0</v>
      </c>
    </row>
    <row r="2" spans="1:26" ht="15" customHeight="1">
      <c r="A2" s="141"/>
    </row>
    <row r="3" spans="1:26" ht="18" customHeight="1">
      <c r="E3" s="295" t="s">
        <v>137</v>
      </c>
      <c r="F3" s="296"/>
      <c r="G3" s="296"/>
      <c r="H3" s="296"/>
      <c r="I3" s="296"/>
      <c r="J3" s="296"/>
      <c r="K3" s="296"/>
      <c r="L3" s="296"/>
      <c r="M3" s="296"/>
      <c r="N3" s="296"/>
      <c r="O3" s="296"/>
      <c r="P3" s="296"/>
      <c r="Q3" s="296"/>
      <c r="R3" s="296"/>
      <c r="S3" s="296"/>
    </row>
    <row r="4" spans="1:26" ht="18" customHeight="1">
      <c r="F4" s="295" t="s">
        <v>108</v>
      </c>
      <c r="G4" s="295"/>
      <c r="H4" s="295"/>
      <c r="I4" s="295"/>
      <c r="J4" s="295"/>
      <c r="K4" s="295"/>
      <c r="L4" s="295"/>
      <c r="M4" s="295"/>
      <c r="N4" s="295"/>
      <c r="O4" s="295"/>
      <c r="P4" s="295"/>
      <c r="Q4" s="295"/>
      <c r="R4" s="295"/>
      <c r="S4" s="89"/>
    </row>
    <row r="5" spans="1:26" ht="15" customHeight="1"/>
    <row r="7" spans="1:26">
      <c r="Q7" s="321" t="s">
        <v>178</v>
      </c>
      <c r="R7" s="321"/>
      <c r="S7" s="321"/>
      <c r="T7" s="321"/>
      <c r="U7" s="321"/>
      <c r="V7" s="321"/>
      <c r="W7" s="321"/>
    </row>
    <row r="8" spans="1:26" ht="15" customHeight="1">
      <c r="Y8" s="292"/>
      <c r="Z8" s="292"/>
    </row>
    <row r="9" spans="1:26" ht="15" customHeight="1">
      <c r="Y9" s="92"/>
      <c r="Z9" s="93"/>
    </row>
    <row r="10" spans="1:26" ht="15" customHeight="1">
      <c r="A10" s="90" t="s">
        <v>172</v>
      </c>
      <c r="R10" s="294"/>
      <c r="S10" s="294"/>
      <c r="T10" s="294"/>
      <c r="U10" s="294"/>
      <c r="V10" s="294"/>
      <c r="W10" s="294"/>
      <c r="Y10" s="92"/>
      <c r="Z10" s="93"/>
    </row>
    <row r="11" spans="1:26" ht="15" customHeight="1">
      <c r="R11" s="293"/>
      <c r="S11" s="293"/>
      <c r="T11" s="293"/>
      <c r="U11" s="293"/>
      <c r="V11" s="293"/>
      <c r="W11" s="293"/>
      <c r="Y11" s="92"/>
      <c r="Z11" s="93"/>
    </row>
    <row r="12" spans="1:26" ht="15" customHeight="1">
      <c r="O12" s="305" t="s">
        <v>1</v>
      </c>
      <c r="P12" s="306"/>
      <c r="Q12" s="307"/>
      <c r="R12" s="298"/>
      <c r="S12" s="299"/>
      <c r="T12" s="299"/>
      <c r="U12" s="299"/>
      <c r="V12" s="299"/>
      <c r="W12" s="300"/>
      <c r="Y12" s="92"/>
      <c r="Z12" s="93"/>
    </row>
    <row r="13" spans="1:26" ht="15" customHeight="1">
      <c r="O13" s="308"/>
      <c r="P13" s="309"/>
      <c r="Q13" s="310"/>
      <c r="R13" s="301"/>
      <c r="S13" s="302"/>
      <c r="T13" s="302"/>
      <c r="U13" s="302"/>
      <c r="V13" s="302"/>
      <c r="W13" s="303"/>
    </row>
    <row r="14" spans="1:26" ht="15" customHeight="1"/>
    <row r="15" spans="1:26" ht="15" customHeight="1">
      <c r="P15" s="322"/>
      <c r="Q15" s="322"/>
      <c r="R15" s="322"/>
      <c r="S15" s="322"/>
      <c r="T15" s="322"/>
      <c r="U15" s="322"/>
      <c r="V15" s="322"/>
      <c r="W15" s="322"/>
    </row>
    <row r="16" spans="1:26" ht="15" customHeight="1">
      <c r="J16" s="143"/>
      <c r="K16" s="291" t="s">
        <v>125</v>
      </c>
      <c r="L16" s="291"/>
      <c r="M16" s="291"/>
      <c r="N16" s="291"/>
      <c r="O16" s="291"/>
      <c r="P16" s="290"/>
      <c r="Q16" s="290"/>
      <c r="R16" s="290"/>
      <c r="S16" s="290"/>
      <c r="T16" s="290"/>
      <c r="U16" s="290"/>
      <c r="V16" s="290"/>
      <c r="W16" s="290"/>
    </row>
    <row r="17" spans="1:23" ht="15" customHeight="1">
      <c r="K17" s="291" t="s">
        <v>2</v>
      </c>
      <c r="L17" s="291"/>
      <c r="M17" s="291"/>
      <c r="N17" s="291"/>
      <c r="O17" s="291"/>
      <c r="P17" s="290"/>
      <c r="Q17" s="290"/>
      <c r="R17" s="290"/>
      <c r="S17" s="290"/>
      <c r="T17" s="290"/>
      <c r="U17" s="290"/>
      <c r="V17" s="290"/>
      <c r="W17" s="290"/>
    </row>
    <row r="18" spans="1:23" ht="15" customHeight="1">
      <c r="K18" s="291" t="s">
        <v>3</v>
      </c>
      <c r="L18" s="291"/>
      <c r="M18" s="291"/>
      <c r="N18" s="291"/>
      <c r="O18" s="291"/>
      <c r="P18" s="290"/>
      <c r="Q18" s="290"/>
      <c r="R18" s="290"/>
      <c r="S18" s="290"/>
      <c r="T18" s="290"/>
      <c r="U18" s="290"/>
      <c r="V18" s="290"/>
      <c r="W18" s="290"/>
    </row>
    <row r="19" spans="1:23" ht="15" customHeight="1">
      <c r="K19" s="291" t="s">
        <v>4</v>
      </c>
      <c r="L19" s="291"/>
      <c r="M19" s="291"/>
      <c r="N19" s="291"/>
      <c r="O19" s="291"/>
      <c r="P19" s="290"/>
      <c r="Q19" s="290"/>
      <c r="R19" s="290"/>
      <c r="S19" s="290"/>
      <c r="T19" s="290"/>
      <c r="U19" s="290"/>
      <c r="V19" s="290"/>
      <c r="W19" s="290"/>
    </row>
    <row r="20" spans="1:23" ht="15" customHeight="1">
      <c r="L20" s="144"/>
      <c r="M20" s="144"/>
      <c r="N20" s="144"/>
      <c r="O20" s="91"/>
      <c r="P20" s="297"/>
      <c r="Q20" s="297"/>
      <c r="R20" s="297"/>
      <c r="S20" s="297"/>
      <c r="T20" s="297"/>
      <c r="U20" s="297"/>
      <c r="V20" s="297"/>
      <c r="W20" s="145"/>
    </row>
    <row r="21" spans="1:23" ht="15" customHeight="1">
      <c r="L21" s="144"/>
      <c r="M21" s="144"/>
      <c r="N21" s="144"/>
      <c r="O21" s="144"/>
      <c r="W21" s="143"/>
    </row>
    <row r="22" spans="1:23" ht="15" customHeight="1">
      <c r="A22" s="329" t="s">
        <v>173</v>
      </c>
      <c r="B22" s="329"/>
      <c r="C22" s="329"/>
      <c r="D22" s="329"/>
      <c r="E22" s="329"/>
      <c r="F22" s="329"/>
      <c r="G22" s="329"/>
      <c r="H22" s="329"/>
      <c r="I22" s="329"/>
      <c r="J22" s="329"/>
      <c r="K22" s="329"/>
      <c r="L22" s="329"/>
      <c r="M22" s="329"/>
      <c r="N22" s="329"/>
      <c r="O22" s="329"/>
      <c r="P22" s="329"/>
      <c r="Q22" s="329"/>
      <c r="R22" s="329"/>
      <c r="S22" s="329"/>
      <c r="T22" s="329"/>
      <c r="U22" s="329"/>
      <c r="V22" s="329"/>
      <c r="W22" s="329"/>
    </row>
    <row r="23" spans="1:23" ht="15" customHeight="1">
      <c r="A23" s="329"/>
      <c r="B23" s="329"/>
      <c r="C23" s="329"/>
      <c r="D23" s="329"/>
      <c r="E23" s="329"/>
      <c r="F23" s="329"/>
      <c r="G23" s="329"/>
      <c r="H23" s="329"/>
      <c r="I23" s="329"/>
      <c r="J23" s="329"/>
      <c r="K23" s="329"/>
      <c r="L23" s="329"/>
      <c r="M23" s="329"/>
      <c r="N23" s="329"/>
      <c r="O23" s="329"/>
      <c r="P23" s="329"/>
      <c r="Q23" s="329"/>
      <c r="R23" s="329"/>
      <c r="S23" s="329"/>
      <c r="T23" s="329"/>
      <c r="U23" s="329"/>
      <c r="V23" s="329"/>
      <c r="W23" s="329"/>
    </row>
    <row r="24" spans="1:23" ht="1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row>
    <row r="25" spans="1:23" ht="15" customHeight="1">
      <c r="L25" s="144"/>
      <c r="M25" s="144"/>
      <c r="N25" s="144"/>
      <c r="O25" s="144"/>
      <c r="W25" s="143"/>
    </row>
    <row r="26" spans="1:23" ht="15" customHeight="1">
      <c r="A26" s="90" t="s">
        <v>5</v>
      </c>
      <c r="I26" s="142" t="s">
        <v>6</v>
      </c>
      <c r="J26" s="347"/>
      <c r="K26" s="347"/>
      <c r="L26" s="347"/>
      <c r="M26" s="347"/>
      <c r="N26" s="347"/>
      <c r="O26" s="142" t="s">
        <v>7</v>
      </c>
      <c r="W26" s="143"/>
    </row>
    <row r="27" spans="1:23" ht="15" customHeight="1">
      <c r="H27" s="146"/>
      <c r="I27" s="147"/>
      <c r="J27" s="147"/>
      <c r="K27" s="147"/>
      <c r="L27" s="147"/>
      <c r="M27" s="147"/>
      <c r="N27" s="147"/>
      <c r="O27" s="146"/>
      <c r="W27" s="143"/>
    </row>
    <row r="28" spans="1:23" ht="15" customHeight="1">
      <c r="L28" s="144"/>
      <c r="M28" s="144"/>
      <c r="N28" s="144"/>
      <c r="O28" s="144"/>
      <c r="W28" s="143"/>
    </row>
    <row r="29" spans="1:23" ht="15" customHeight="1">
      <c r="A29" s="90" t="s">
        <v>8</v>
      </c>
      <c r="L29" s="144"/>
      <c r="M29" s="144"/>
      <c r="N29" s="144"/>
      <c r="O29" s="144"/>
      <c r="W29" s="143"/>
    </row>
    <row r="30" spans="1:23" ht="15" customHeight="1">
      <c r="A30" s="148"/>
      <c r="B30" s="148"/>
      <c r="C30" s="148"/>
      <c r="D30" s="148"/>
      <c r="E30" s="148"/>
      <c r="F30" s="148"/>
      <c r="G30" s="148"/>
      <c r="H30" s="148"/>
      <c r="I30" s="148"/>
      <c r="J30" s="148"/>
      <c r="K30" s="148"/>
      <c r="L30" s="148"/>
      <c r="M30" s="148"/>
      <c r="N30" s="148"/>
      <c r="O30" s="148"/>
      <c r="P30" s="148"/>
      <c r="Q30" s="148"/>
      <c r="R30" s="148"/>
      <c r="S30" s="148"/>
      <c r="T30" s="148"/>
      <c r="U30" s="148"/>
      <c r="V30" s="148"/>
      <c r="W30" s="148"/>
    </row>
    <row r="31" spans="1:23" ht="15" customHeight="1">
      <c r="A31" s="148"/>
      <c r="B31" s="330" t="s">
        <v>9</v>
      </c>
      <c r="C31" s="331"/>
      <c r="D31" s="331"/>
      <c r="E31" s="331"/>
      <c r="F31" s="332"/>
      <c r="G31" s="323" t="s">
        <v>10</v>
      </c>
      <c r="H31" s="324"/>
      <c r="I31" s="324"/>
      <c r="J31" s="324"/>
      <c r="K31" s="324"/>
      <c r="L31" s="324"/>
      <c r="M31" s="324"/>
      <c r="N31" s="324"/>
      <c r="O31" s="324"/>
      <c r="P31" s="325"/>
      <c r="Q31" s="149"/>
      <c r="R31" s="345" t="s">
        <v>11</v>
      </c>
      <c r="S31" s="345"/>
      <c r="T31" s="345"/>
      <c r="U31" s="150"/>
    </row>
    <row r="32" spans="1:23" ht="15" customHeight="1">
      <c r="A32" s="148"/>
      <c r="B32" s="333"/>
      <c r="C32" s="334"/>
      <c r="D32" s="334"/>
      <c r="E32" s="334"/>
      <c r="F32" s="335"/>
      <c r="G32" s="315" t="s">
        <v>12</v>
      </c>
      <c r="H32" s="316"/>
      <c r="I32" s="316"/>
      <c r="J32" s="316"/>
      <c r="K32" s="317"/>
      <c r="L32" s="305" t="s">
        <v>13</v>
      </c>
      <c r="M32" s="306"/>
      <c r="N32" s="306"/>
      <c r="O32" s="306"/>
      <c r="P32" s="307"/>
      <c r="Q32" s="151"/>
      <c r="R32" s="346" t="s">
        <v>14</v>
      </c>
      <c r="S32" s="346"/>
      <c r="T32" s="346"/>
      <c r="U32" s="152"/>
    </row>
    <row r="33" spans="1:23" ht="15" customHeight="1">
      <c r="A33" s="148"/>
      <c r="B33" s="336"/>
      <c r="C33" s="337"/>
      <c r="D33" s="337"/>
      <c r="E33" s="337"/>
      <c r="F33" s="338"/>
      <c r="G33" s="318"/>
      <c r="H33" s="319"/>
      <c r="I33" s="319"/>
      <c r="J33" s="319"/>
      <c r="K33" s="320"/>
      <c r="L33" s="308"/>
      <c r="M33" s="309"/>
      <c r="N33" s="309"/>
      <c r="O33" s="309"/>
      <c r="P33" s="310"/>
      <c r="Q33" s="153"/>
      <c r="R33" s="311" t="s">
        <v>15</v>
      </c>
      <c r="S33" s="311"/>
      <c r="T33" s="311"/>
      <c r="U33" s="154"/>
    </row>
    <row r="34" spans="1:23" ht="15" customHeight="1">
      <c r="A34" s="155"/>
      <c r="B34" s="312" t="s">
        <v>7</v>
      </c>
      <c r="C34" s="313"/>
      <c r="D34" s="313"/>
      <c r="E34" s="313"/>
      <c r="F34" s="314"/>
      <c r="G34" s="312" t="s">
        <v>7</v>
      </c>
      <c r="H34" s="313"/>
      <c r="I34" s="313"/>
      <c r="J34" s="313"/>
      <c r="K34" s="314"/>
      <c r="L34" s="312" t="s">
        <v>7</v>
      </c>
      <c r="M34" s="313"/>
      <c r="N34" s="313"/>
      <c r="O34" s="313"/>
      <c r="P34" s="314"/>
      <c r="Q34" s="156"/>
      <c r="R34" s="157"/>
      <c r="S34" s="157"/>
      <c r="T34" s="158"/>
      <c r="U34" s="159"/>
    </row>
    <row r="35" spans="1:23" ht="15" customHeight="1">
      <c r="A35" s="155"/>
      <c r="B35" s="339"/>
      <c r="C35" s="340"/>
      <c r="D35" s="340"/>
      <c r="E35" s="340"/>
      <c r="F35" s="341"/>
      <c r="G35" s="348">
        <f>+J26</f>
        <v>0</v>
      </c>
      <c r="H35" s="349"/>
      <c r="I35" s="349"/>
      <c r="J35" s="349"/>
      <c r="K35" s="350"/>
      <c r="L35" s="348">
        <f>B35-G35</f>
        <v>0</v>
      </c>
      <c r="M35" s="349"/>
      <c r="N35" s="349"/>
      <c r="O35" s="349"/>
      <c r="P35" s="350"/>
      <c r="Q35" s="326" t="s">
        <v>174</v>
      </c>
      <c r="R35" s="327"/>
      <c r="S35" s="327"/>
      <c r="T35" s="327"/>
      <c r="U35" s="328"/>
    </row>
    <row r="36" spans="1:23" ht="15" customHeight="1">
      <c r="A36" s="155"/>
      <c r="B36" s="339"/>
      <c r="C36" s="340"/>
      <c r="D36" s="340"/>
      <c r="E36" s="340"/>
      <c r="F36" s="341"/>
      <c r="G36" s="348"/>
      <c r="H36" s="349"/>
      <c r="I36" s="349"/>
      <c r="J36" s="349"/>
      <c r="K36" s="350"/>
      <c r="L36" s="348"/>
      <c r="M36" s="349"/>
      <c r="N36" s="349"/>
      <c r="O36" s="349"/>
      <c r="P36" s="350"/>
      <c r="Q36" s="326" t="s">
        <v>145</v>
      </c>
      <c r="R36" s="327"/>
      <c r="S36" s="327"/>
      <c r="T36" s="327"/>
      <c r="U36" s="328"/>
    </row>
    <row r="37" spans="1:23" ht="15" customHeight="1">
      <c r="A37" s="155"/>
      <c r="B37" s="342"/>
      <c r="C37" s="343"/>
      <c r="D37" s="343"/>
      <c r="E37" s="343"/>
      <c r="F37" s="344"/>
      <c r="G37" s="351"/>
      <c r="H37" s="352"/>
      <c r="I37" s="352"/>
      <c r="J37" s="352"/>
      <c r="K37" s="353"/>
      <c r="L37" s="351"/>
      <c r="M37" s="352"/>
      <c r="N37" s="352"/>
      <c r="O37" s="352"/>
      <c r="P37" s="353"/>
      <c r="Q37" s="160"/>
      <c r="R37" s="161"/>
      <c r="S37" s="161"/>
      <c r="T37" s="162"/>
      <c r="U37" s="163"/>
    </row>
    <row r="38" spans="1:23" ht="15" customHeight="1">
      <c r="A38" s="155"/>
      <c r="B38" s="164"/>
      <c r="C38" s="164"/>
      <c r="D38" s="164"/>
      <c r="E38" s="164"/>
      <c r="F38" s="164"/>
      <c r="G38" s="164"/>
      <c r="H38" s="164"/>
      <c r="I38" s="164"/>
      <c r="L38" s="164"/>
      <c r="M38" s="164"/>
      <c r="N38" s="164"/>
      <c r="O38" s="164"/>
      <c r="P38" s="164"/>
      <c r="Q38" s="164"/>
      <c r="R38" s="155"/>
      <c r="S38" s="155"/>
    </row>
    <row r="39" spans="1:23" ht="15" customHeight="1">
      <c r="A39" s="90" t="s">
        <v>16</v>
      </c>
      <c r="L39" s="144"/>
      <c r="M39" s="144"/>
      <c r="N39" s="144"/>
      <c r="O39" s="144"/>
      <c r="W39" s="143"/>
    </row>
    <row r="40" spans="1:23" ht="6.75" customHeight="1">
      <c r="L40" s="144"/>
      <c r="M40" s="144"/>
      <c r="N40" s="144"/>
      <c r="O40" s="144"/>
      <c r="W40" s="143"/>
    </row>
    <row r="41" spans="1:23" ht="18.75" customHeight="1">
      <c r="B41" s="304" t="s">
        <v>170</v>
      </c>
      <c r="C41" s="304"/>
      <c r="D41" s="304"/>
      <c r="E41" s="304"/>
      <c r="F41" s="304"/>
      <c r="G41" s="304"/>
      <c r="H41" s="304"/>
      <c r="I41" s="304"/>
      <c r="J41" s="304"/>
      <c r="K41" s="304"/>
      <c r="L41" s="304"/>
      <c r="M41" s="304"/>
      <c r="N41" s="304"/>
      <c r="O41" s="304"/>
      <c r="P41" s="304"/>
      <c r="Q41" s="304"/>
      <c r="R41" s="304"/>
      <c r="S41" s="304"/>
      <c r="T41" s="304"/>
      <c r="U41" s="304"/>
      <c r="V41" s="304"/>
      <c r="W41" s="143"/>
    </row>
    <row r="42" spans="1:23" ht="20.25" customHeight="1">
      <c r="B42" s="304"/>
      <c r="C42" s="304"/>
      <c r="D42" s="304"/>
      <c r="E42" s="304"/>
      <c r="F42" s="304"/>
      <c r="G42" s="304"/>
      <c r="H42" s="304"/>
      <c r="I42" s="304"/>
      <c r="J42" s="304"/>
      <c r="K42" s="304"/>
      <c r="L42" s="304"/>
      <c r="M42" s="304"/>
      <c r="N42" s="304"/>
      <c r="O42" s="304"/>
      <c r="P42" s="304"/>
      <c r="Q42" s="304"/>
      <c r="R42" s="304"/>
      <c r="S42" s="304"/>
      <c r="T42" s="304"/>
      <c r="U42" s="304"/>
      <c r="V42" s="304"/>
      <c r="W42" s="143"/>
    </row>
    <row r="43" spans="1:23" ht="15" customHeight="1">
      <c r="L43" s="144"/>
      <c r="M43" s="144"/>
      <c r="N43" s="144"/>
      <c r="O43" s="144"/>
      <c r="W43" s="143"/>
    </row>
    <row r="44" spans="1:23" ht="15" customHeight="1">
      <c r="A44" s="90" t="s">
        <v>167</v>
      </c>
      <c r="L44" s="144"/>
      <c r="M44" s="144"/>
      <c r="N44" s="144"/>
      <c r="O44" s="144"/>
      <c r="W44" s="143"/>
    </row>
    <row r="45" spans="1:23" ht="15" customHeight="1"/>
  </sheetData>
  <sheetProtection insertColumns="0" insertRows="0"/>
  <mergeCells count="36">
    <mergeCell ref="L32:P33"/>
    <mergeCell ref="A22:W23"/>
    <mergeCell ref="B31:F33"/>
    <mergeCell ref="P18:W18"/>
    <mergeCell ref="B35:F37"/>
    <mergeCell ref="R31:T31"/>
    <mergeCell ref="R32:T32"/>
    <mergeCell ref="J26:N26"/>
    <mergeCell ref="G35:K37"/>
    <mergeCell ref="L35:P37"/>
    <mergeCell ref="P19:W19"/>
    <mergeCell ref="E3:S3"/>
    <mergeCell ref="P20:V20"/>
    <mergeCell ref="R12:W13"/>
    <mergeCell ref="B41:V42"/>
    <mergeCell ref="F4:R4"/>
    <mergeCell ref="O12:Q13"/>
    <mergeCell ref="R33:T33"/>
    <mergeCell ref="L34:P34"/>
    <mergeCell ref="G32:K33"/>
    <mergeCell ref="B34:F34"/>
    <mergeCell ref="Q7:W7"/>
    <mergeCell ref="P15:W15"/>
    <mergeCell ref="G34:K34"/>
    <mergeCell ref="G31:P31"/>
    <mergeCell ref="Q36:U36"/>
    <mergeCell ref="Q35:U35"/>
    <mergeCell ref="P16:W16"/>
    <mergeCell ref="K19:O19"/>
    <mergeCell ref="K18:O18"/>
    <mergeCell ref="Y8:Z8"/>
    <mergeCell ref="R11:W11"/>
    <mergeCell ref="R10:W10"/>
    <mergeCell ref="P17:W17"/>
    <mergeCell ref="K17:O17"/>
    <mergeCell ref="K16:O16"/>
  </mergeCells>
  <phoneticPr fontId="4"/>
  <conditionalFormatting sqref="L35:P37">
    <cfRule type="expression" dxfId="15" priority="2" stopIfTrue="1">
      <formula>$B$35=0</formula>
    </cfRule>
  </conditionalFormatting>
  <conditionalFormatting sqref="B35:K37 J26:N26">
    <cfRule type="cellIs" dxfId="14" priority="3" stopIfTrue="1" operator="equal">
      <formula>0</formula>
    </cfRule>
  </conditionalFormatting>
  <dataValidations xWindow="213" yWindow="719" count="4">
    <dataValidation allowBlank="1" showInputMessage="1" showErrorMessage="1" promptTitle="直接入力して下さい" prompt="複数園を申請する法人は、合算した金額を入力して下さい。" sqref="B35:F37" xr:uid="{00000000-0002-0000-0000-000000000000}"/>
    <dataValidation allowBlank="1" showInputMessage="1" showErrorMessage="1" promptTitle="入力できません" prompt="補助金交付申請額及び補助対象事業費を入力すると自動計算されます。" sqref="G35:P37" xr:uid="{00000000-0002-0000-0000-000001000000}"/>
    <dataValidation allowBlank="1" showErrorMessage="1" promptTitle="直接入力して下さい。" prompt="複数園を申請する法人は、合算した金額を入力して下さい。" sqref="J27:N28" xr:uid="{00000000-0002-0000-0000-000002000000}"/>
    <dataValidation allowBlank="1" showInputMessage="1" showErrorMessage="1" promptTitle="直接入力して下さい" prompt="_x000a_※新型コロナウイルスに伴う休園期間の影響があった場合は、【申請金額一覧表】を確認してください。_x000a__x000a_※複数園を申請する法人は、合算した金額を入力して下さい。" sqref="J26:N26" xr:uid="{00000000-0002-0000-0000-000003000000}"/>
  </dataValidations>
  <printOptions horizontalCentered="1"/>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V68"/>
  <sheetViews>
    <sheetView showGridLines="0" view="pageBreakPreview" zoomScaleNormal="100" zoomScaleSheetLayoutView="100" workbookViewId="0">
      <selection activeCell="C26" sqref="C26:C37"/>
    </sheetView>
  </sheetViews>
  <sheetFormatPr defaultColWidth="9" defaultRowHeight="13.2"/>
  <cols>
    <col min="1" max="1" width="1.88671875" style="45" customWidth="1"/>
    <col min="2" max="2" width="6.21875" style="45" bestFit="1" customWidth="1"/>
    <col min="3" max="3" width="21.77734375" style="45" customWidth="1"/>
    <col min="4" max="4" width="5.21875" style="59" customWidth="1"/>
    <col min="5" max="5" width="10.6640625" style="45" customWidth="1"/>
    <col min="6" max="6" width="9.77734375" style="45" customWidth="1"/>
    <col min="7" max="7" width="10.6640625" style="45" customWidth="1"/>
    <col min="8" max="8" width="10" style="45" customWidth="1"/>
    <col min="9" max="9" width="14" style="45" customWidth="1"/>
    <col min="10" max="10" width="2.109375" style="45" customWidth="1"/>
    <col min="11" max="15" width="9" style="45"/>
    <col min="16" max="22" width="9" style="45" hidden="1" customWidth="1"/>
    <col min="23" max="16384" width="9" style="45"/>
  </cols>
  <sheetData>
    <row r="1" spans="1:20" ht="9" customHeight="1" thickBot="1"/>
    <row r="2" spans="1:20" ht="14.25" customHeight="1" thickBot="1">
      <c r="A2" s="41"/>
      <c r="B2" s="41"/>
      <c r="C2" s="94" t="s">
        <v>86</v>
      </c>
      <c r="D2" s="191"/>
      <c r="E2" s="41"/>
      <c r="F2" s="41"/>
      <c r="G2" s="41"/>
      <c r="H2" s="41"/>
      <c r="I2" s="139" t="s">
        <v>90</v>
      </c>
    </row>
    <row r="3" spans="1:20" s="48" customFormat="1" ht="23.1" customHeight="1" thickBot="1">
      <c r="A3" s="46"/>
      <c r="B3" s="46"/>
      <c r="C3" s="183">
        <f>'申請書（別紙２）記入例'!K10/('申請書（別紙２）記入例'!K12-'申請書（別紙２）記入例'!K9)</f>
        <v>0.70145903479236815</v>
      </c>
      <c r="D3" s="47"/>
      <c r="E3" s="88" t="s">
        <v>140</v>
      </c>
      <c r="F3" s="861" t="s">
        <v>160</v>
      </c>
      <c r="G3" s="861"/>
      <c r="H3" s="861"/>
      <c r="I3" s="861"/>
      <c r="J3" s="45" t="s">
        <v>169</v>
      </c>
      <c r="P3" s="49"/>
      <c r="Q3" s="49"/>
      <c r="R3" s="49"/>
      <c r="S3" s="49"/>
      <c r="T3" s="49"/>
    </row>
    <row r="4" spans="1:20" s="48" customFormat="1" ht="13.5" customHeight="1">
      <c r="A4" s="46"/>
      <c r="B4" s="46"/>
      <c r="C4" s="571" t="str">
        <f>IF(C3&gt;0.8,"補助率が８０％以下になるよう補助金額を調整して下さい。（※１万円未満は切捨て）","ＯＫ")</f>
        <v>ＯＫ</v>
      </c>
      <c r="D4" s="571"/>
      <c r="E4" s="571"/>
      <c r="F4" s="571"/>
      <c r="G4" s="571"/>
      <c r="H4" s="571"/>
      <c r="I4" s="571"/>
      <c r="P4" s="49"/>
      <c r="Q4" s="49"/>
      <c r="R4" s="49"/>
      <c r="S4" s="49"/>
      <c r="T4" s="49"/>
    </row>
    <row r="5" spans="1:20" s="48" customFormat="1" ht="99.9" customHeight="1">
      <c r="A5" s="46"/>
      <c r="B5" s="46"/>
      <c r="C5" s="176"/>
      <c r="D5" s="47"/>
      <c r="E5" s="88"/>
      <c r="F5" s="195"/>
      <c r="G5" s="195"/>
      <c r="H5" s="195"/>
      <c r="I5" s="195"/>
      <c r="P5" s="49"/>
      <c r="Q5" s="49"/>
      <c r="R5" s="49"/>
      <c r="S5" s="49"/>
      <c r="T5" s="49"/>
    </row>
    <row r="6" spans="1:20" ht="14.4">
      <c r="A6" s="41"/>
      <c r="B6" s="568" t="s">
        <v>148</v>
      </c>
      <c r="C6" s="568"/>
      <c r="D6" s="568"/>
      <c r="E6" s="568"/>
      <c r="F6" s="568"/>
      <c r="G6" s="568"/>
      <c r="H6" s="41"/>
      <c r="I6" s="41"/>
      <c r="P6" s="51"/>
      <c r="Q6" s="51"/>
      <c r="R6" s="51"/>
      <c r="S6" s="51"/>
      <c r="T6" s="51"/>
    </row>
    <row r="7" spans="1:20" s="61" customFormat="1" ht="37.5" customHeight="1">
      <c r="B7" s="570" t="s">
        <v>156</v>
      </c>
      <c r="C7" s="570"/>
      <c r="D7" s="570"/>
      <c r="E7" s="570"/>
      <c r="F7" s="570"/>
      <c r="G7" s="570"/>
      <c r="H7" s="570"/>
      <c r="I7" s="570"/>
    </row>
    <row r="8" spans="1:20" ht="29.25" customHeight="1">
      <c r="A8" s="41"/>
      <c r="B8" s="190" t="s">
        <v>72</v>
      </c>
      <c r="C8" s="569" t="s">
        <v>126</v>
      </c>
      <c r="D8" s="569"/>
      <c r="E8" s="190" t="s">
        <v>127</v>
      </c>
      <c r="F8" s="131"/>
      <c r="G8" s="85"/>
      <c r="L8" s="51"/>
      <c r="M8" s="51"/>
      <c r="N8" s="51"/>
      <c r="O8" s="51"/>
      <c r="P8" s="51"/>
    </row>
    <row r="9" spans="1:20" ht="17.100000000000001" customHeight="1">
      <c r="A9" s="41"/>
      <c r="B9" s="178">
        <v>1</v>
      </c>
      <c r="C9" s="257">
        <v>45408</v>
      </c>
      <c r="D9" s="55">
        <f t="shared" ref="D9:D20" si="0">IF(C9=0,"",C9)</f>
        <v>45408</v>
      </c>
      <c r="E9" s="258">
        <v>1</v>
      </c>
      <c r="F9" s="58"/>
      <c r="L9" s="51"/>
      <c r="M9" s="51"/>
      <c r="N9" s="51"/>
      <c r="O9" s="51"/>
      <c r="P9" s="51">
        <v>0.41666666666666669</v>
      </c>
    </row>
    <row r="10" spans="1:20" ht="17.100000000000001" customHeight="1">
      <c r="A10" s="41"/>
      <c r="B10" s="178">
        <v>2</v>
      </c>
      <c r="C10" s="257">
        <v>45597</v>
      </c>
      <c r="D10" s="55">
        <f t="shared" si="0"/>
        <v>45597</v>
      </c>
      <c r="E10" s="258">
        <v>1</v>
      </c>
      <c r="F10" s="58"/>
      <c r="L10" s="51"/>
      <c r="M10" s="51"/>
      <c r="N10" s="51"/>
      <c r="O10" s="51"/>
      <c r="P10" s="51">
        <v>0.42708333333333331</v>
      </c>
    </row>
    <row r="11" spans="1:20" ht="17.100000000000001" customHeight="1">
      <c r="A11" s="41"/>
      <c r="B11" s="178">
        <v>3</v>
      </c>
      <c r="C11" s="257">
        <v>45695</v>
      </c>
      <c r="D11" s="55">
        <f t="shared" si="0"/>
        <v>45695</v>
      </c>
      <c r="E11" s="258">
        <v>1</v>
      </c>
      <c r="F11" s="58"/>
      <c r="L11" s="51"/>
      <c r="M11" s="51"/>
      <c r="N11" s="51"/>
      <c r="O11" s="51"/>
      <c r="P11" s="51">
        <v>0.4375</v>
      </c>
    </row>
    <row r="12" spans="1:20" ht="17.100000000000001" customHeight="1">
      <c r="A12" s="41"/>
      <c r="B12" s="178">
        <v>4</v>
      </c>
      <c r="C12" s="259"/>
      <c r="D12" s="55" t="str">
        <f t="shared" si="0"/>
        <v/>
      </c>
      <c r="E12" s="260"/>
      <c r="F12" s="58"/>
      <c r="L12" s="51"/>
      <c r="M12" s="51"/>
      <c r="N12" s="51"/>
      <c r="O12" s="51"/>
      <c r="P12" s="51">
        <v>0.4375</v>
      </c>
    </row>
    <row r="13" spans="1:20" ht="17.100000000000001" customHeight="1">
      <c r="A13" s="41"/>
      <c r="B13" s="178">
        <v>5</v>
      </c>
      <c r="C13" s="259"/>
      <c r="D13" s="55" t="str">
        <f t="shared" si="0"/>
        <v/>
      </c>
      <c r="E13" s="260"/>
      <c r="F13" s="58"/>
      <c r="L13" s="51"/>
      <c r="M13" s="51"/>
      <c r="N13" s="51"/>
      <c r="O13" s="51"/>
      <c r="P13" s="51">
        <v>0.4375</v>
      </c>
    </row>
    <row r="14" spans="1:20" ht="17.100000000000001" customHeight="1">
      <c r="A14" s="41"/>
      <c r="B14" s="178">
        <v>6</v>
      </c>
      <c r="C14" s="259"/>
      <c r="D14" s="55" t="str">
        <f t="shared" si="0"/>
        <v/>
      </c>
      <c r="E14" s="260"/>
      <c r="F14" s="58"/>
      <c r="L14" s="51"/>
      <c r="M14" s="51"/>
      <c r="N14" s="51"/>
      <c r="O14" s="51"/>
      <c r="P14" s="51">
        <v>0.41666666666666669</v>
      </c>
    </row>
    <row r="15" spans="1:20" ht="17.100000000000001" customHeight="1">
      <c r="A15" s="41"/>
      <c r="B15" s="178">
        <v>7</v>
      </c>
      <c r="C15" s="259"/>
      <c r="D15" s="55" t="str">
        <f t="shared" si="0"/>
        <v/>
      </c>
      <c r="E15" s="260"/>
      <c r="F15" s="58"/>
      <c r="L15" s="51"/>
      <c r="M15" s="51"/>
      <c r="N15" s="51"/>
      <c r="O15" s="51"/>
      <c r="P15" s="51">
        <v>0.42708333333333331</v>
      </c>
    </row>
    <row r="16" spans="1:20" ht="17.100000000000001" customHeight="1">
      <c r="A16" s="41"/>
      <c r="B16" s="178">
        <v>8</v>
      </c>
      <c r="C16" s="259"/>
      <c r="D16" s="55" t="str">
        <f t="shared" si="0"/>
        <v/>
      </c>
      <c r="E16" s="260"/>
      <c r="F16" s="58"/>
      <c r="L16" s="51"/>
      <c r="M16" s="51"/>
      <c r="N16" s="51"/>
      <c r="O16" s="51"/>
      <c r="P16" s="51">
        <v>0.4375</v>
      </c>
    </row>
    <row r="17" spans="1:22" ht="17.100000000000001" customHeight="1">
      <c r="A17" s="41"/>
      <c r="B17" s="178">
        <v>9</v>
      </c>
      <c r="C17" s="259"/>
      <c r="D17" s="55" t="str">
        <f t="shared" si="0"/>
        <v/>
      </c>
      <c r="E17" s="260"/>
      <c r="F17" s="58"/>
      <c r="L17" s="51"/>
      <c r="M17" s="51"/>
      <c r="N17" s="51"/>
      <c r="O17" s="51"/>
      <c r="P17" s="51">
        <v>0.4375</v>
      </c>
    </row>
    <row r="18" spans="1:22" ht="17.100000000000001" customHeight="1">
      <c r="A18" s="41"/>
      <c r="B18" s="178">
        <v>10</v>
      </c>
      <c r="C18" s="259"/>
      <c r="D18" s="55" t="str">
        <f t="shared" si="0"/>
        <v/>
      </c>
      <c r="E18" s="260"/>
      <c r="F18" s="58"/>
      <c r="L18" s="51"/>
      <c r="M18" s="51"/>
      <c r="N18" s="51"/>
      <c r="O18" s="51"/>
      <c r="P18" s="51">
        <v>0.4375</v>
      </c>
    </row>
    <row r="19" spans="1:22" ht="17.100000000000001" customHeight="1">
      <c r="A19" s="41"/>
      <c r="B19" s="178">
        <v>11</v>
      </c>
      <c r="C19" s="259"/>
      <c r="D19" s="55" t="str">
        <f t="shared" si="0"/>
        <v/>
      </c>
      <c r="E19" s="260"/>
      <c r="F19" s="58"/>
      <c r="L19" s="51"/>
      <c r="M19" s="51"/>
      <c r="N19" s="51"/>
      <c r="O19" s="51"/>
      <c r="P19" s="51">
        <v>0.42708333333333331</v>
      </c>
    </row>
    <row r="20" spans="1:22" ht="17.100000000000001" customHeight="1">
      <c r="A20" s="41"/>
      <c r="B20" s="178">
        <v>12</v>
      </c>
      <c r="C20" s="259"/>
      <c r="D20" s="55" t="str">
        <f t="shared" si="0"/>
        <v/>
      </c>
      <c r="E20" s="260"/>
      <c r="F20" s="58"/>
      <c r="L20" s="51"/>
      <c r="M20" s="51"/>
      <c r="N20" s="51"/>
      <c r="O20" s="51"/>
      <c r="P20" s="51">
        <v>0.4375</v>
      </c>
    </row>
    <row r="21" spans="1:22" ht="10.5" customHeight="1">
      <c r="A21" s="41"/>
      <c r="B21" s="133"/>
      <c r="C21" s="194"/>
      <c r="D21" s="134"/>
      <c r="E21" s="135"/>
      <c r="F21" s="58"/>
      <c r="L21" s="51"/>
      <c r="M21" s="51"/>
      <c r="N21" s="51"/>
      <c r="O21" s="51"/>
      <c r="P21" s="51"/>
    </row>
    <row r="22" spans="1:22" ht="24" customHeight="1">
      <c r="A22" s="41"/>
      <c r="B22" s="179" t="s">
        <v>149</v>
      </c>
      <c r="C22" s="167"/>
      <c r="D22" s="167"/>
      <c r="E22" s="167"/>
      <c r="F22" s="167"/>
      <c r="G22" s="167"/>
      <c r="H22" s="41"/>
      <c r="I22" s="41"/>
      <c r="P22" s="51"/>
      <c r="Q22" s="51"/>
      <c r="R22" s="51"/>
      <c r="S22" s="51"/>
      <c r="T22" s="51"/>
    </row>
    <row r="23" spans="1:22" ht="159.9" customHeight="1">
      <c r="A23" s="41"/>
      <c r="B23" s="168"/>
      <c r="C23" s="87"/>
      <c r="D23" s="87"/>
      <c r="E23" s="87"/>
      <c r="F23" s="87"/>
      <c r="G23" s="87"/>
      <c r="H23" s="87"/>
      <c r="I23" s="87"/>
      <c r="P23" s="51"/>
      <c r="Q23" s="51"/>
      <c r="R23" s="51"/>
      <c r="S23" s="51"/>
      <c r="T23" s="51"/>
    </row>
    <row r="24" spans="1:22" ht="40.5" customHeight="1">
      <c r="A24" s="41"/>
      <c r="B24" s="561" t="s">
        <v>72</v>
      </c>
      <c r="C24" s="560" t="s">
        <v>73</v>
      </c>
      <c r="D24" s="560"/>
      <c r="E24" s="561" t="s">
        <v>74</v>
      </c>
      <c r="F24" s="560"/>
      <c r="G24" s="572" t="s">
        <v>150</v>
      </c>
      <c r="H24" s="569"/>
      <c r="I24" s="561" t="s">
        <v>76</v>
      </c>
      <c r="P24" s="51"/>
      <c r="Q24" s="51"/>
      <c r="R24" s="51"/>
      <c r="S24" s="51"/>
      <c r="T24" s="51"/>
    </row>
    <row r="25" spans="1:22" ht="12.6" customHeight="1">
      <c r="A25" s="41"/>
      <c r="B25" s="560"/>
      <c r="C25" s="560"/>
      <c r="D25" s="560"/>
      <c r="E25" s="189" t="s">
        <v>77</v>
      </c>
      <c r="F25" s="189" t="s">
        <v>78</v>
      </c>
      <c r="G25" s="189" t="s">
        <v>77</v>
      </c>
      <c r="H25" s="189" t="s">
        <v>78</v>
      </c>
      <c r="I25" s="560"/>
      <c r="P25" s="51"/>
      <c r="Q25" s="51"/>
      <c r="R25" s="51"/>
      <c r="S25" s="51"/>
      <c r="T25" s="51"/>
    </row>
    <row r="26" spans="1:22" ht="20.100000000000001" customHeight="1">
      <c r="A26" s="41"/>
      <c r="B26" s="178">
        <v>1</v>
      </c>
      <c r="C26" s="257">
        <v>45401</v>
      </c>
      <c r="D26" s="55">
        <f t="shared" ref="D26:D37" si="1">IF(C26=0,"",C26)</f>
        <v>45401</v>
      </c>
      <c r="E26" s="261">
        <v>0.41666666666666702</v>
      </c>
      <c r="F26" s="261">
        <v>0.70833333333333204</v>
      </c>
      <c r="G26" s="261">
        <v>0.5</v>
      </c>
      <c r="H26" s="261">
        <v>0.54166666666666596</v>
      </c>
      <c r="I26" s="57">
        <f>(F26-E26)-(H26-G26)</f>
        <v>0.24999999999999906</v>
      </c>
      <c r="P26" s="51">
        <v>0.29166666666666669</v>
      </c>
      <c r="Q26" s="51">
        <v>0.54166666666666663</v>
      </c>
      <c r="R26" s="51">
        <v>0.33333333333333331</v>
      </c>
      <c r="S26" s="51">
        <v>0.33333333333333331</v>
      </c>
      <c r="T26" s="51">
        <v>0.41666666666666669</v>
      </c>
      <c r="U26" s="180"/>
      <c r="V26" s="181" t="s">
        <v>151</v>
      </c>
    </row>
    <row r="27" spans="1:22" ht="20.100000000000001" customHeight="1">
      <c r="A27" s="41"/>
      <c r="B27" s="178">
        <v>2</v>
      </c>
      <c r="C27" s="257">
        <v>45429</v>
      </c>
      <c r="D27" s="55">
        <f t="shared" si="1"/>
        <v>45429</v>
      </c>
      <c r="E27" s="261">
        <v>0.41666666666666702</v>
      </c>
      <c r="F27" s="261">
        <v>0.70833333333333204</v>
      </c>
      <c r="G27" s="261">
        <v>0.5</v>
      </c>
      <c r="H27" s="261">
        <v>0.54166666666666596</v>
      </c>
      <c r="I27" s="57">
        <f t="shared" ref="I27:I37" si="2">(F27-E27)-(H27-G27)</f>
        <v>0.24999999999999906</v>
      </c>
      <c r="P27" s="51">
        <v>0.30208333333333331</v>
      </c>
      <c r="Q27" s="51">
        <v>0.55208333333333337</v>
      </c>
      <c r="R27" s="51">
        <v>0.34375</v>
      </c>
      <c r="S27" s="51">
        <v>0.34375</v>
      </c>
      <c r="T27" s="51">
        <v>0.42708333333333331</v>
      </c>
      <c r="V27" s="181" t="s">
        <v>152</v>
      </c>
    </row>
    <row r="28" spans="1:22" ht="20.100000000000001" customHeight="1">
      <c r="A28" s="41"/>
      <c r="B28" s="178">
        <v>3</v>
      </c>
      <c r="C28" s="257">
        <v>45464</v>
      </c>
      <c r="D28" s="55">
        <f>IF(C28=0,"",C28)</f>
        <v>45464</v>
      </c>
      <c r="E28" s="261">
        <v>0.41666666666666702</v>
      </c>
      <c r="F28" s="261">
        <v>0.70833333333333204</v>
      </c>
      <c r="G28" s="261">
        <v>0.5</v>
      </c>
      <c r="H28" s="261">
        <v>0.54166666666666596</v>
      </c>
      <c r="I28" s="57">
        <f t="shared" si="2"/>
        <v>0.24999999999999906</v>
      </c>
      <c r="P28" s="51">
        <v>0.3125</v>
      </c>
      <c r="Q28" s="51">
        <v>0.5625</v>
      </c>
      <c r="R28" s="51">
        <v>0.35416666666666702</v>
      </c>
      <c r="S28" s="51">
        <v>0.35416666666666702</v>
      </c>
      <c r="T28" s="51">
        <v>0.4375</v>
      </c>
    </row>
    <row r="29" spans="1:22" ht="20.100000000000001" customHeight="1">
      <c r="A29" s="41"/>
      <c r="B29" s="178">
        <v>4</v>
      </c>
      <c r="C29" s="257">
        <v>45492</v>
      </c>
      <c r="D29" s="55">
        <f>IF(C29=0,"",C29)</f>
        <v>45492</v>
      </c>
      <c r="E29" s="261">
        <v>0.41666666666666702</v>
      </c>
      <c r="F29" s="261">
        <v>0.70833333333333204</v>
      </c>
      <c r="G29" s="261">
        <v>0.5</v>
      </c>
      <c r="H29" s="261">
        <v>0.54166666666666596</v>
      </c>
      <c r="I29" s="57">
        <f t="shared" si="2"/>
        <v>0.24999999999999906</v>
      </c>
      <c r="P29" s="51">
        <v>0.32291666666666702</v>
      </c>
      <c r="Q29" s="51">
        <v>0.57291666666666696</v>
      </c>
      <c r="R29" s="51">
        <v>0.36458333333333298</v>
      </c>
      <c r="S29" s="51">
        <v>0.36458333333333298</v>
      </c>
      <c r="T29" s="51">
        <v>0.44791666666666702</v>
      </c>
    </row>
    <row r="30" spans="1:22" ht="20.100000000000001" customHeight="1">
      <c r="A30" s="41"/>
      <c r="B30" s="178">
        <v>5</v>
      </c>
      <c r="C30" s="257">
        <v>45555</v>
      </c>
      <c r="D30" s="55">
        <f t="shared" si="1"/>
        <v>45555</v>
      </c>
      <c r="E30" s="261">
        <v>0.41666666666666702</v>
      </c>
      <c r="F30" s="261">
        <v>0.70833333333333204</v>
      </c>
      <c r="G30" s="261">
        <v>0.5</v>
      </c>
      <c r="H30" s="261">
        <v>0.54166666666666596</v>
      </c>
      <c r="I30" s="57">
        <f t="shared" si="2"/>
        <v>0.24999999999999906</v>
      </c>
      <c r="P30" s="51">
        <v>0.33333333333333298</v>
      </c>
      <c r="Q30" s="51">
        <v>0.58333333333333404</v>
      </c>
      <c r="R30" s="51">
        <v>0.375</v>
      </c>
      <c r="S30" s="51">
        <v>0.375</v>
      </c>
      <c r="T30" s="51">
        <v>0.45833333333333298</v>
      </c>
    </row>
    <row r="31" spans="1:22" ht="20.100000000000001" customHeight="1">
      <c r="A31" s="41"/>
      <c r="B31" s="178">
        <v>6</v>
      </c>
      <c r="C31" s="257">
        <v>45583</v>
      </c>
      <c r="D31" s="55">
        <f t="shared" si="1"/>
        <v>45583</v>
      </c>
      <c r="E31" s="261">
        <v>0.41666666666666702</v>
      </c>
      <c r="F31" s="261">
        <v>0.70833333333333204</v>
      </c>
      <c r="G31" s="261">
        <v>0.5</v>
      </c>
      <c r="H31" s="261">
        <v>0.54166666666666596</v>
      </c>
      <c r="I31" s="57">
        <f t="shared" si="2"/>
        <v>0.24999999999999906</v>
      </c>
      <c r="P31" s="51">
        <v>0.34375</v>
      </c>
      <c r="Q31" s="51">
        <v>0.59375</v>
      </c>
      <c r="R31" s="51">
        <v>0.38541666666666702</v>
      </c>
      <c r="S31" s="51">
        <v>0.38541666666666702</v>
      </c>
      <c r="T31" s="51">
        <v>0.46875</v>
      </c>
    </row>
    <row r="32" spans="1:22" ht="20.100000000000001" customHeight="1">
      <c r="A32" s="41"/>
      <c r="B32" s="178">
        <v>7</v>
      </c>
      <c r="C32" s="257">
        <v>45604</v>
      </c>
      <c r="D32" s="55">
        <f t="shared" si="1"/>
        <v>45604</v>
      </c>
      <c r="E32" s="261">
        <v>0.41666666666666702</v>
      </c>
      <c r="F32" s="261">
        <v>0.70833333333333204</v>
      </c>
      <c r="G32" s="261">
        <v>0.5</v>
      </c>
      <c r="H32" s="261">
        <v>0.54166666666666596</v>
      </c>
      <c r="I32" s="57">
        <f t="shared" si="2"/>
        <v>0.24999999999999906</v>
      </c>
      <c r="P32" s="51">
        <v>0.35416666666666602</v>
      </c>
      <c r="Q32" s="51">
        <v>0.60416666666666696</v>
      </c>
      <c r="R32" s="51">
        <v>0.39583333333333298</v>
      </c>
      <c r="S32" s="51">
        <v>0.39583333333333298</v>
      </c>
      <c r="T32" s="51">
        <v>0.47916666666666602</v>
      </c>
    </row>
    <row r="33" spans="1:20" ht="20.100000000000001" customHeight="1">
      <c r="A33" s="41"/>
      <c r="B33" s="178">
        <v>8</v>
      </c>
      <c r="C33" s="257">
        <v>45618</v>
      </c>
      <c r="D33" s="55">
        <f t="shared" si="1"/>
        <v>45618</v>
      </c>
      <c r="E33" s="261">
        <v>0.41666666666666702</v>
      </c>
      <c r="F33" s="261">
        <v>0.70833333333333204</v>
      </c>
      <c r="G33" s="261">
        <v>0.5</v>
      </c>
      <c r="H33" s="261">
        <v>0.54166666666666596</v>
      </c>
      <c r="I33" s="57">
        <f t="shared" si="2"/>
        <v>0.24999999999999906</v>
      </c>
      <c r="P33" s="51">
        <v>0.36458333333333298</v>
      </c>
      <c r="Q33" s="51">
        <v>0.61458333333333404</v>
      </c>
      <c r="R33" s="51">
        <v>0.40625</v>
      </c>
      <c r="S33" s="51">
        <v>0.40625</v>
      </c>
      <c r="T33" s="51">
        <v>0.48958333333333298</v>
      </c>
    </row>
    <row r="34" spans="1:20" ht="20.100000000000001" customHeight="1">
      <c r="A34" s="41"/>
      <c r="B34" s="178">
        <v>9</v>
      </c>
      <c r="C34" s="257">
        <v>45632</v>
      </c>
      <c r="D34" s="55">
        <f t="shared" si="1"/>
        <v>45632</v>
      </c>
      <c r="E34" s="261">
        <v>0.41666666666666702</v>
      </c>
      <c r="F34" s="261">
        <v>0.70833333333333204</v>
      </c>
      <c r="G34" s="261">
        <v>0.5</v>
      </c>
      <c r="H34" s="261">
        <v>0.54166666666666596</v>
      </c>
      <c r="I34" s="57">
        <f t="shared" si="2"/>
        <v>0.24999999999999906</v>
      </c>
      <c r="P34" s="51">
        <v>0.375</v>
      </c>
      <c r="Q34" s="51">
        <v>0.625000000000001</v>
      </c>
      <c r="R34" s="51">
        <v>0.41666666666666702</v>
      </c>
      <c r="S34" s="51">
        <v>0.41666666666666702</v>
      </c>
      <c r="T34" s="51">
        <v>0.5</v>
      </c>
    </row>
    <row r="35" spans="1:20" ht="20.100000000000001" customHeight="1">
      <c r="A35" s="41"/>
      <c r="B35" s="178">
        <v>10</v>
      </c>
      <c r="C35" s="257">
        <v>45674</v>
      </c>
      <c r="D35" s="55">
        <f t="shared" si="1"/>
        <v>45674</v>
      </c>
      <c r="E35" s="261">
        <v>0.41666666666666702</v>
      </c>
      <c r="F35" s="261">
        <v>0.70833333333333204</v>
      </c>
      <c r="G35" s="261">
        <v>0.5</v>
      </c>
      <c r="H35" s="261">
        <v>0.54166666666666596</v>
      </c>
      <c r="I35" s="57">
        <f t="shared" si="2"/>
        <v>0.24999999999999906</v>
      </c>
      <c r="P35" s="51">
        <v>0.38541666666666602</v>
      </c>
      <c r="Q35" s="51">
        <v>0.63541666666666696</v>
      </c>
      <c r="R35" s="51">
        <v>0.42708333333333298</v>
      </c>
      <c r="S35" s="51">
        <v>0.42708333333333298</v>
      </c>
      <c r="T35" s="51">
        <v>0.51041666666666596</v>
      </c>
    </row>
    <row r="36" spans="1:20" ht="20.100000000000001" customHeight="1">
      <c r="A36" s="41"/>
      <c r="B36" s="178">
        <v>11</v>
      </c>
      <c r="C36" s="257">
        <v>45702</v>
      </c>
      <c r="D36" s="55">
        <f t="shared" si="1"/>
        <v>45702</v>
      </c>
      <c r="E36" s="261">
        <v>0.41666666666666702</v>
      </c>
      <c r="F36" s="261">
        <v>0.70833333333333204</v>
      </c>
      <c r="G36" s="261">
        <v>0.5</v>
      </c>
      <c r="H36" s="261">
        <v>0.54166666666666596</v>
      </c>
      <c r="I36" s="57">
        <f t="shared" si="2"/>
        <v>0.24999999999999906</v>
      </c>
      <c r="P36" s="51">
        <v>0.39583333333333298</v>
      </c>
      <c r="Q36" s="51">
        <v>0.64583333333333404</v>
      </c>
      <c r="R36" s="51">
        <v>0.4375</v>
      </c>
      <c r="S36" s="51">
        <v>0.4375</v>
      </c>
      <c r="T36" s="51">
        <v>0.52083333333333304</v>
      </c>
    </row>
    <row r="37" spans="1:20" ht="20.100000000000001" customHeight="1">
      <c r="A37" s="41"/>
      <c r="B37" s="178">
        <v>12</v>
      </c>
      <c r="C37" s="257">
        <v>45723</v>
      </c>
      <c r="D37" s="55">
        <f t="shared" si="1"/>
        <v>45723</v>
      </c>
      <c r="E37" s="261">
        <v>0.41666666666666702</v>
      </c>
      <c r="F37" s="261">
        <v>0.70833333333333204</v>
      </c>
      <c r="G37" s="261">
        <v>0.5</v>
      </c>
      <c r="H37" s="261">
        <v>0.54166666666666596</v>
      </c>
      <c r="I37" s="57">
        <f t="shared" si="2"/>
        <v>0.24999999999999906</v>
      </c>
      <c r="P37" s="51">
        <v>0.40625</v>
      </c>
      <c r="Q37" s="51">
        <v>0.656250000000001</v>
      </c>
      <c r="R37" s="51">
        <v>0.44791666666666702</v>
      </c>
      <c r="S37" s="51">
        <v>0.44791666666666702</v>
      </c>
      <c r="T37" s="51">
        <v>0.53125</v>
      </c>
    </row>
    <row r="38" spans="1:20">
      <c r="P38" s="51">
        <v>0.41666666666666702</v>
      </c>
      <c r="Q38" s="51">
        <v>0.66666666666666796</v>
      </c>
      <c r="R38" s="51">
        <v>0.45833333333333298</v>
      </c>
      <c r="S38" s="51">
        <v>0.45833333333333298</v>
      </c>
      <c r="T38" s="51">
        <v>0.54166666666666696</v>
      </c>
    </row>
    <row r="39" spans="1:20">
      <c r="P39" s="51">
        <v>0.42708333333333298</v>
      </c>
      <c r="Q39" s="51">
        <v>0.67708333333333504</v>
      </c>
      <c r="R39" s="51">
        <v>0.46875</v>
      </c>
      <c r="S39" s="51">
        <v>0.46875</v>
      </c>
      <c r="T39" s="51">
        <v>0.55208333333333304</v>
      </c>
    </row>
    <row r="40" spans="1:20">
      <c r="P40" s="51">
        <v>0.4375</v>
      </c>
      <c r="Q40" s="51">
        <v>0.687500000000001</v>
      </c>
      <c r="R40" s="51">
        <v>0.47916666666666702</v>
      </c>
      <c r="S40" s="51">
        <v>0.47916666666666702</v>
      </c>
      <c r="T40" s="51">
        <v>0.5625</v>
      </c>
    </row>
    <row r="41" spans="1:20">
      <c r="P41" s="51">
        <v>0.44791666666666602</v>
      </c>
      <c r="Q41" s="51">
        <v>0.69791666666666796</v>
      </c>
      <c r="R41" s="51">
        <v>0.48958333333333298</v>
      </c>
      <c r="S41" s="51">
        <v>0.48958333333333298</v>
      </c>
      <c r="T41" s="51">
        <v>0.57291666666666596</v>
      </c>
    </row>
    <row r="42" spans="1:20">
      <c r="P42" s="51">
        <v>0.45833333333333298</v>
      </c>
      <c r="Q42" s="51">
        <v>0.70833333333333504</v>
      </c>
      <c r="R42" s="51">
        <v>0.5</v>
      </c>
      <c r="S42" s="51">
        <v>0.5</v>
      </c>
      <c r="T42" s="51">
        <v>0.58333333333333304</v>
      </c>
    </row>
    <row r="43" spans="1:20">
      <c r="P43" s="51">
        <v>0.46875</v>
      </c>
      <c r="Q43" s="51">
        <v>0.718750000000002</v>
      </c>
      <c r="R43" s="51">
        <v>0.51041666666666696</v>
      </c>
      <c r="S43" s="51">
        <v>0.51041666666666696</v>
      </c>
      <c r="T43" s="51">
        <v>0.59375</v>
      </c>
    </row>
    <row r="44" spans="1:20">
      <c r="P44" s="51">
        <v>0.47916666666666602</v>
      </c>
      <c r="Q44" s="51">
        <v>0.72916666666666796</v>
      </c>
      <c r="R44" s="51">
        <v>0.52083333333333304</v>
      </c>
      <c r="S44" s="51">
        <v>0.52083333333333304</v>
      </c>
      <c r="T44" s="51">
        <v>0.60416666666666596</v>
      </c>
    </row>
    <row r="45" spans="1:20">
      <c r="P45" s="51">
        <v>0.48958333333333298</v>
      </c>
      <c r="Q45" s="51">
        <v>0.73958333333333504</v>
      </c>
      <c r="R45" s="51">
        <v>0.53125</v>
      </c>
      <c r="S45" s="51">
        <v>0.53125</v>
      </c>
      <c r="T45" s="51">
        <v>0.61458333333333304</v>
      </c>
    </row>
    <row r="46" spans="1:20">
      <c r="P46" s="51">
        <v>0.5</v>
      </c>
      <c r="Q46" s="51">
        <v>0.750000000000002</v>
      </c>
      <c r="R46" s="51">
        <v>0.54166666666666696</v>
      </c>
      <c r="S46" s="51">
        <v>0.54166666666666696</v>
      </c>
      <c r="T46" s="51">
        <v>0.625</v>
      </c>
    </row>
    <row r="47" spans="1:20">
      <c r="P47" s="51">
        <v>0.51041666666666596</v>
      </c>
      <c r="Q47" s="51">
        <v>0.76041666666666896</v>
      </c>
      <c r="R47" s="51">
        <v>0.55208333333333304</v>
      </c>
      <c r="S47" s="51">
        <v>0.55208333333333304</v>
      </c>
      <c r="T47" s="51">
        <v>0.63541666666666596</v>
      </c>
    </row>
    <row r="48" spans="1:20">
      <c r="P48" s="51">
        <v>0.52083333333333304</v>
      </c>
      <c r="Q48" s="51">
        <v>0.77083333333333504</v>
      </c>
      <c r="R48" s="51">
        <v>0.5625</v>
      </c>
      <c r="S48" s="51">
        <v>0.5625</v>
      </c>
      <c r="T48" s="51">
        <v>0.64583333333333304</v>
      </c>
    </row>
    <row r="49" spans="16:20">
      <c r="P49" s="51">
        <v>0.531249999999999</v>
      </c>
      <c r="Q49" s="51">
        <v>0.781250000000002</v>
      </c>
      <c r="R49" s="51">
        <v>0.57291666666666696</v>
      </c>
      <c r="S49" s="51">
        <v>0.57291666666666696</v>
      </c>
      <c r="T49" s="51">
        <v>0.656249999999999</v>
      </c>
    </row>
    <row r="50" spans="16:20">
      <c r="P50" s="51">
        <v>0.54166666666666596</v>
      </c>
      <c r="Q50" s="51">
        <v>0.79166666666666896</v>
      </c>
      <c r="R50" s="51">
        <v>0.58333333333333304</v>
      </c>
      <c r="S50" s="51">
        <v>0.58333333333333304</v>
      </c>
      <c r="T50" s="51">
        <v>0.66666666666666596</v>
      </c>
    </row>
    <row r="51" spans="16:20">
      <c r="P51" s="51">
        <v>0.55208333333333304</v>
      </c>
      <c r="Q51" s="51">
        <v>0.80208333333333603</v>
      </c>
      <c r="R51" s="51">
        <v>0.59375</v>
      </c>
      <c r="S51" s="51">
        <v>0.59375</v>
      </c>
      <c r="T51" s="51">
        <v>0.67708333333333304</v>
      </c>
    </row>
    <row r="52" spans="16:20">
      <c r="P52" s="51">
        <v>0.562499999999999</v>
      </c>
      <c r="Q52" s="51">
        <v>0.812500000000002</v>
      </c>
      <c r="R52" s="51">
        <v>0.60416666666666696</v>
      </c>
      <c r="S52" s="51">
        <v>0.60416666666666696</v>
      </c>
      <c r="T52" s="51">
        <v>0.687499999999999</v>
      </c>
    </row>
    <row r="53" spans="16:20">
      <c r="P53" s="51">
        <v>0.57291666666666596</v>
      </c>
      <c r="Q53" s="51">
        <v>0.82291666666666896</v>
      </c>
      <c r="R53" s="51">
        <v>0.61458333333333304</v>
      </c>
      <c r="S53" s="51">
        <v>0.61458333333333304</v>
      </c>
      <c r="T53" s="51">
        <v>0.69791666666666596</v>
      </c>
    </row>
    <row r="54" spans="16:20">
      <c r="P54" s="51">
        <v>0.58333333333333304</v>
      </c>
      <c r="Q54" s="51">
        <v>0.83333333333333603</v>
      </c>
      <c r="R54" s="51">
        <v>0.625</v>
      </c>
      <c r="S54" s="51">
        <v>0.625</v>
      </c>
      <c r="T54" s="51">
        <v>0.70833333333333304</v>
      </c>
    </row>
    <row r="55" spans="16:20">
      <c r="P55" s="51">
        <v>0.593749999999999</v>
      </c>
      <c r="Q55" s="51">
        <v>0.843750000000002</v>
      </c>
      <c r="R55" s="51">
        <v>0.63541666666666696</v>
      </c>
      <c r="S55" s="51">
        <v>0.63541666666666696</v>
      </c>
      <c r="T55" s="51">
        <v>0.718749999999999</v>
      </c>
    </row>
    <row r="56" spans="16:20">
      <c r="P56" s="51">
        <v>0.60416666666666596</v>
      </c>
      <c r="Q56" s="51">
        <v>0.85416666666666896</v>
      </c>
      <c r="R56" s="51">
        <v>0.64583333333333404</v>
      </c>
      <c r="S56" s="51">
        <v>0.64583333333333404</v>
      </c>
      <c r="T56" s="51">
        <v>0.72916666666666596</v>
      </c>
    </row>
    <row r="57" spans="16:20">
      <c r="P57" s="51">
        <v>0.61458333333333304</v>
      </c>
      <c r="Q57" s="51">
        <v>0.86458333333333603</v>
      </c>
      <c r="R57" s="51">
        <v>0.65625</v>
      </c>
      <c r="S57" s="51">
        <v>0.65625</v>
      </c>
      <c r="T57" s="51">
        <v>0.73958333333333304</v>
      </c>
    </row>
    <row r="58" spans="16:20">
      <c r="P58" s="51">
        <v>0.624999999999999</v>
      </c>
      <c r="Q58" s="51">
        <v>0.875000000000003</v>
      </c>
      <c r="R58" s="51">
        <v>0.66666666666666696</v>
      </c>
      <c r="S58" s="51">
        <v>0.66666666666666696</v>
      </c>
      <c r="T58" s="51">
        <v>0.749999999999999</v>
      </c>
    </row>
    <row r="59" spans="16:20">
      <c r="P59" s="51">
        <v>0.63541666666666596</v>
      </c>
      <c r="Q59" s="51">
        <v>0.88541666666666896</v>
      </c>
      <c r="R59" s="51">
        <v>0.67708333333333404</v>
      </c>
      <c r="S59" s="51">
        <v>0.67708333333333404</v>
      </c>
      <c r="T59" s="51">
        <v>0.76041666666666596</v>
      </c>
    </row>
    <row r="60" spans="16:20">
      <c r="P60" s="51">
        <v>0.64583333333333204</v>
      </c>
      <c r="Q60" s="51">
        <v>0.89583333333333603</v>
      </c>
      <c r="R60" s="51">
        <v>0.6875</v>
      </c>
      <c r="S60" s="51">
        <v>0.6875</v>
      </c>
      <c r="T60" s="51">
        <v>0.77083333333333204</v>
      </c>
    </row>
    <row r="61" spans="16:20">
      <c r="P61" s="51">
        <v>0.656249999999999</v>
      </c>
      <c r="Q61" s="51">
        <v>0.906250000000003</v>
      </c>
      <c r="R61" s="51">
        <v>0.69791666666666696</v>
      </c>
      <c r="S61" s="51">
        <v>0.69791666666666696</v>
      </c>
      <c r="T61" s="51">
        <v>0.781249999999999</v>
      </c>
    </row>
    <row r="62" spans="16:20">
      <c r="P62" s="51">
        <v>0.66666666666666596</v>
      </c>
      <c r="Q62" s="51">
        <v>0.91666666666666996</v>
      </c>
      <c r="R62" s="51">
        <v>0.70833333333333404</v>
      </c>
      <c r="S62" s="51">
        <v>0.70833333333333404</v>
      </c>
      <c r="T62" s="51">
        <v>0.79166666666666596</v>
      </c>
    </row>
    <row r="63" spans="16:20">
      <c r="P63" s="51">
        <v>0.67708333333333204</v>
      </c>
      <c r="Q63" s="51">
        <v>0.92708333333333603</v>
      </c>
      <c r="R63" s="51">
        <v>0.71875</v>
      </c>
      <c r="S63" s="51">
        <v>0.71875</v>
      </c>
      <c r="T63" s="51">
        <v>0.80208333333333204</v>
      </c>
    </row>
    <row r="64" spans="16:20">
      <c r="P64" s="51">
        <v>0.687499999999999</v>
      </c>
      <c r="Q64" s="51">
        <v>0.937500000000003</v>
      </c>
      <c r="R64" s="51">
        <v>0.72916666666666696</v>
      </c>
      <c r="S64" s="51">
        <v>0.72916666666666696</v>
      </c>
      <c r="T64" s="51">
        <v>0.812499999999999</v>
      </c>
    </row>
    <row r="65" spans="16:20">
      <c r="P65" s="51">
        <v>0.69791666666666596</v>
      </c>
      <c r="Q65" s="51">
        <v>0.94791666666666996</v>
      </c>
      <c r="R65" s="51">
        <v>0.73958333333333404</v>
      </c>
      <c r="S65" s="51">
        <v>0.73958333333333404</v>
      </c>
      <c r="T65" s="51">
        <v>0.82291666666666596</v>
      </c>
    </row>
    <row r="66" spans="16:20">
      <c r="P66" s="51">
        <v>0.70833333333333204</v>
      </c>
      <c r="Q66" s="51">
        <v>0.95833333333333703</v>
      </c>
      <c r="R66" s="51">
        <v>0.75</v>
      </c>
      <c r="S66" s="51">
        <v>0.75</v>
      </c>
      <c r="T66" s="51">
        <v>0.83333333333333204</v>
      </c>
    </row>
    <row r="67" spans="16:20">
      <c r="P67" s="51">
        <v>0.718749999999999</v>
      </c>
      <c r="Q67" s="51">
        <v>0.968750000000003</v>
      </c>
      <c r="R67" s="51">
        <v>0.76041666666666696</v>
      </c>
      <c r="S67" s="51">
        <v>0.76041666666666696</v>
      </c>
      <c r="T67" s="51">
        <v>0.843749999999999</v>
      </c>
    </row>
    <row r="68" spans="16:20">
      <c r="P68" s="51">
        <v>0.72916666666666496</v>
      </c>
      <c r="Q68" s="51">
        <v>0.97916666666666996</v>
      </c>
      <c r="R68" s="51">
        <v>0.77083333333333404</v>
      </c>
      <c r="S68" s="51">
        <v>0.77083333333333404</v>
      </c>
      <c r="T68" s="51">
        <v>0.85416666666666496</v>
      </c>
    </row>
  </sheetData>
  <mergeCells count="10">
    <mergeCell ref="F3:I3"/>
    <mergeCell ref="C4:I4"/>
    <mergeCell ref="B6:G6"/>
    <mergeCell ref="B7:I7"/>
    <mergeCell ref="C8:D8"/>
    <mergeCell ref="B24:B25"/>
    <mergeCell ref="C24:D25"/>
    <mergeCell ref="E24:F24"/>
    <mergeCell ref="G24:H24"/>
    <mergeCell ref="I24:I25"/>
  </mergeCells>
  <phoneticPr fontId="2"/>
  <conditionalFormatting sqref="I26:I37">
    <cfRule type="cellIs" dxfId="5" priority="2" stopIfTrue="1" operator="lessThan">
      <formula>0.24</formula>
    </cfRule>
  </conditionalFormatting>
  <conditionalFormatting sqref="C5">
    <cfRule type="cellIs" dxfId="4" priority="3" stopIfTrue="1" operator="greaterThanOrEqual">
      <formula>0.8</formula>
    </cfRule>
  </conditionalFormatting>
  <conditionalFormatting sqref="C3">
    <cfRule type="cellIs" dxfId="3" priority="1" stopIfTrue="1" operator="greaterThanOrEqual">
      <formula>0.8</formula>
    </cfRule>
  </conditionalFormatting>
  <dataValidations count="4">
    <dataValidation allowBlank="1" showInputMessage="1" showErrorMessage="1" promptTitle="事業年間実施計画" prompt="年度当初の計画回数ではなく、実際に実施する回数を入力してください。_x000a__x000a__x000a_" sqref="C26:C37" xr:uid="{00000000-0002-0000-0900-000000000000}"/>
    <dataValidation allowBlank="1" showInputMessage="1" showErrorMessage="1" prompt="年月日入力については、_x000a_2009/5/10と入力すると「平成21年5月10日」と表示されます。_x000a_曜日は自動的に表示されます。" sqref="C21" xr:uid="{00000000-0002-0000-0900-000001000000}"/>
    <dataValidation type="list" showInputMessage="1" sqref="E26:H37" xr:uid="{00000000-0002-0000-0900-000002000000}">
      <formula1>$P$26:$P$68</formula1>
    </dataValidation>
    <dataValidation allowBlank="1" showInputMessage="1" showErrorMessage="1" prompt="年月日入力については、_x000a_2022/6/1と入力すると「令和4年6月1日」と表示されます。_x000a_曜日は自動的に表示されます。" sqref="C9:C20" xr:uid="{00000000-0002-0000-0900-000003000000}"/>
  </dataValidations>
  <pageMargins left="0.70866141732283472" right="0.70866141732283472" top="0.74803149606299213" bottom="0.74803149606299213" header="0.31496062992125984" footer="0.31496062992125984"/>
  <pageSetup paperSize="9" scale="80" fitToWidth="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AG36"/>
  <sheetViews>
    <sheetView showGridLines="0" view="pageBreakPreview" zoomScaleNormal="100" zoomScaleSheetLayoutView="100" workbookViewId="0">
      <selection activeCell="C3" sqref="C3"/>
    </sheetView>
  </sheetViews>
  <sheetFormatPr defaultColWidth="9" defaultRowHeight="35.25" customHeight="1"/>
  <cols>
    <col min="1" max="1" width="1.88671875" style="45" customWidth="1"/>
    <col min="2" max="2" width="5.21875" style="45" bestFit="1" customWidth="1"/>
    <col min="3" max="3" width="21.77734375" style="45" customWidth="1"/>
    <col min="4" max="4" width="5.21875" style="59" bestFit="1" customWidth="1"/>
    <col min="5" max="6" width="9" style="45" bestFit="1"/>
    <col min="7" max="7" width="10.21875" style="45" bestFit="1" customWidth="1"/>
    <col min="8" max="8" width="9" style="45" bestFit="1"/>
    <col min="9" max="9" width="12.6640625" style="45" customWidth="1"/>
    <col min="10" max="10" width="1.77734375" style="45" customWidth="1"/>
    <col min="11" max="16384" width="9" style="45"/>
  </cols>
  <sheetData>
    <row r="1" spans="1:33" ht="13.8" thickBot="1">
      <c r="S1" s="51">
        <v>0.70833333333333404</v>
      </c>
      <c r="T1" s="51">
        <v>0.70833333333333404</v>
      </c>
      <c r="U1" s="51">
        <v>0.79166666666666596</v>
      </c>
    </row>
    <row r="2" spans="1:33" ht="13.8" thickBot="1">
      <c r="A2" s="41"/>
      <c r="B2" s="41"/>
      <c r="C2" s="94" t="s">
        <v>86</v>
      </c>
      <c r="D2" s="43"/>
      <c r="E2" s="41"/>
      <c r="F2" s="41"/>
      <c r="G2" s="41"/>
      <c r="H2" s="41"/>
      <c r="I2" s="44" t="s">
        <v>90</v>
      </c>
      <c r="S2" s="51">
        <v>0.71875</v>
      </c>
      <c r="T2" s="51">
        <v>0.71875</v>
      </c>
      <c r="U2" s="51">
        <v>0.80208333333333204</v>
      </c>
    </row>
    <row r="3" spans="1:33" ht="24" thickBot="1">
      <c r="A3" s="46"/>
      <c r="B3" s="46"/>
      <c r="C3" s="95">
        <v>0.58299999999999996</v>
      </c>
      <c r="D3" s="47"/>
      <c r="E3" s="88" t="s">
        <v>79</v>
      </c>
      <c r="F3" s="558" t="s">
        <v>106</v>
      </c>
      <c r="G3" s="558"/>
      <c r="H3" s="558"/>
      <c r="I3" s="558"/>
      <c r="S3" s="51">
        <v>0.72916666666666696</v>
      </c>
      <c r="T3" s="51">
        <v>0.72916666666666696</v>
      </c>
      <c r="U3" s="51">
        <v>0.812499999999999</v>
      </c>
    </row>
    <row r="4" spans="1:33" ht="13.2">
      <c r="A4" s="41"/>
      <c r="B4" s="41"/>
      <c r="C4" s="564" t="str">
        <f>IF(C3&gt;0.8,"補助率が８０％以下になるよう補助金額を調整して下さい。（※１万円未満は切捨て）","ＯＫ")</f>
        <v>ＯＫ</v>
      </c>
      <c r="D4" s="564"/>
      <c r="E4" s="564"/>
      <c r="F4" s="564"/>
      <c r="G4" s="564"/>
      <c r="H4" s="564"/>
      <c r="I4" s="564"/>
      <c r="S4" s="51">
        <v>0.73958333333333404</v>
      </c>
      <c r="T4" s="51">
        <v>0.73958333333333404</v>
      </c>
      <c r="U4" s="51">
        <v>0.82291666666666596</v>
      </c>
    </row>
    <row r="5" spans="1:33" ht="16.2">
      <c r="A5" s="41"/>
      <c r="B5" s="565" t="s">
        <v>71</v>
      </c>
      <c r="C5" s="565"/>
      <c r="D5" s="565"/>
      <c r="E5" s="565"/>
      <c r="F5" s="565"/>
      <c r="G5" s="565"/>
      <c r="H5" s="41"/>
      <c r="I5" s="41"/>
      <c r="S5" s="51">
        <v>0.75</v>
      </c>
      <c r="T5" s="51">
        <v>0.75</v>
      </c>
      <c r="U5" s="51">
        <v>0.83333333333333204</v>
      </c>
    </row>
    <row r="6" spans="1:33" ht="13.2">
      <c r="A6" s="41"/>
      <c r="B6" s="562" t="s">
        <v>107</v>
      </c>
      <c r="C6" s="562"/>
      <c r="D6" s="562"/>
      <c r="E6" s="562"/>
      <c r="F6" s="562"/>
      <c r="G6" s="562"/>
      <c r="H6" s="562"/>
      <c r="I6" s="562"/>
    </row>
    <row r="7" spans="1:33" ht="13.2">
      <c r="A7" s="41"/>
      <c r="B7" s="562"/>
      <c r="C7" s="562"/>
      <c r="D7" s="562"/>
      <c r="E7" s="562"/>
      <c r="F7" s="562"/>
      <c r="G7" s="562"/>
      <c r="H7" s="562"/>
      <c r="I7" s="562"/>
    </row>
    <row r="8" spans="1:33" ht="13.2">
      <c r="A8" s="41"/>
      <c r="B8" s="562"/>
      <c r="C8" s="562"/>
      <c r="D8" s="562"/>
      <c r="E8" s="562"/>
      <c r="F8" s="562"/>
      <c r="G8" s="562"/>
      <c r="H8" s="562"/>
      <c r="I8" s="562"/>
    </row>
    <row r="9" spans="1:33" ht="13.2" hidden="1">
      <c r="A9" s="41"/>
      <c r="B9" s="563"/>
      <c r="C9" s="563"/>
      <c r="D9" s="563"/>
      <c r="E9" s="563"/>
      <c r="F9" s="563"/>
      <c r="G9" s="563"/>
      <c r="H9" s="563"/>
      <c r="I9" s="563"/>
    </row>
    <row r="10" spans="1:33" ht="13.2" hidden="1">
      <c r="A10" s="42"/>
      <c r="B10" s="108"/>
      <c r="C10" s="862"/>
      <c r="D10" s="862"/>
      <c r="E10" s="862"/>
      <c r="F10" s="862"/>
      <c r="G10" s="862"/>
      <c r="H10" s="862"/>
      <c r="I10" s="862"/>
    </row>
    <row r="11" spans="1:33" ht="13.2" hidden="1">
      <c r="A11" s="42"/>
      <c r="B11" s="106"/>
      <c r="C11" s="862"/>
      <c r="D11" s="862"/>
      <c r="E11" s="862"/>
      <c r="F11" s="862"/>
      <c r="G11" s="862"/>
      <c r="H11" s="862"/>
      <c r="I11" s="862"/>
    </row>
    <row r="12" spans="1:33" ht="13.2" hidden="1">
      <c r="A12" s="42"/>
      <c r="B12" s="107"/>
      <c r="C12" s="862"/>
      <c r="D12" s="862"/>
      <c r="E12" s="862"/>
      <c r="F12" s="862"/>
      <c r="G12" s="862"/>
      <c r="H12" s="862"/>
      <c r="I12" s="862"/>
    </row>
    <row r="13" spans="1:33" ht="13.2">
      <c r="A13" s="42"/>
      <c r="B13" s="107"/>
      <c r="C13" s="862"/>
      <c r="D13" s="862"/>
      <c r="E13" s="862"/>
      <c r="F13" s="862"/>
      <c r="G13" s="862"/>
      <c r="H13" s="862"/>
      <c r="I13" s="862"/>
      <c r="Z13" s="100"/>
      <c r="AA13" s="100"/>
      <c r="AB13" s="100"/>
      <c r="AC13" s="100"/>
      <c r="AD13" s="100"/>
      <c r="AE13" s="100"/>
      <c r="AF13" s="100"/>
      <c r="AG13" s="100"/>
    </row>
    <row r="14" spans="1:33" ht="29.25" customHeight="1">
      <c r="A14" s="41"/>
      <c r="B14" s="41"/>
      <c r="C14" s="42"/>
      <c r="D14" s="43"/>
      <c r="E14" s="41"/>
      <c r="F14" s="41"/>
      <c r="G14" s="41"/>
      <c r="H14" s="41"/>
      <c r="I14" s="44" t="s">
        <v>68</v>
      </c>
      <c r="J14" s="41"/>
    </row>
    <row r="15" spans="1:33" ht="18.75" customHeight="1">
      <c r="A15" s="41"/>
      <c r="B15" s="41"/>
      <c r="C15" s="41"/>
      <c r="D15" s="43"/>
      <c r="E15" s="60" t="s">
        <v>69</v>
      </c>
      <c r="F15" s="869">
        <f>+'旧申請書（別紙２）'!Q2</f>
        <v>0</v>
      </c>
      <c r="G15" s="869"/>
      <c r="H15" s="869"/>
      <c r="I15" s="869"/>
      <c r="J15" s="61" t="s">
        <v>70</v>
      </c>
      <c r="Q15" s="51">
        <v>0.29166666666666669</v>
      </c>
      <c r="R15" s="51">
        <v>0.54166666666666663</v>
      </c>
      <c r="S15" s="51">
        <v>0.33333333333333331</v>
      </c>
      <c r="T15" s="51">
        <v>0.33333333333333331</v>
      </c>
      <c r="U15" s="51">
        <v>0.41666666666666669</v>
      </c>
    </row>
    <row r="16" spans="1:33" ht="9.75" customHeight="1">
      <c r="A16" s="41"/>
      <c r="B16" s="41"/>
      <c r="C16" s="41"/>
      <c r="D16" s="43"/>
      <c r="E16" s="50"/>
      <c r="F16" s="50"/>
      <c r="G16" s="50"/>
      <c r="H16" s="50"/>
      <c r="I16" s="50"/>
      <c r="J16" s="41"/>
      <c r="Q16" s="51">
        <v>0.30208333333333331</v>
      </c>
      <c r="R16" s="51">
        <v>0.55208333333333337</v>
      </c>
      <c r="S16" s="51">
        <v>0.34375</v>
      </c>
      <c r="T16" s="51">
        <v>0.34375</v>
      </c>
      <c r="U16" s="51">
        <v>0.42708333333333331</v>
      </c>
    </row>
    <row r="17" spans="1:21" ht="14.25" customHeight="1">
      <c r="A17" s="41"/>
      <c r="B17" s="870" t="s">
        <v>71</v>
      </c>
      <c r="C17" s="870"/>
      <c r="D17" s="870"/>
      <c r="E17" s="870"/>
      <c r="F17" s="41"/>
      <c r="G17" s="41"/>
      <c r="H17" s="41"/>
      <c r="I17" s="41"/>
      <c r="J17" s="41"/>
      <c r="Q17" s="51">
        <v>0.3125</v>
      </c>
      <c r="R17" s="51">
        <v>0.5625</v>
      </c>
      <c r="S17" s="51">
        <v>0.35416666666666702</v>
      </c>
      <c r="T17" s="51">
        <v>0.35416666666666702</v>
      </c>
      <c r="U17" s="51">
        <v>0.4375</v>
      </c>
    </row>
    <row r="18" spans="1:21" ht="13.5" customHeight="1">
      <c r="A18" s="41"/>
      <c r="B18" s="41"/>
      <c r="C18" s="41"/>
      <c r="D18" s="43"/>
      <c r="E18" s="41"/>
      <c r="F18" s="41"/>
      <c r="G18" s="41"/>
      <c r="H18" s="41"/>
      <c r="I18" s="41"/>
      <c r="J18" s="41"/>
      <c r="Q18" s="51">
        <v>0.32291666666666702</v>
      </c>
      <c r="R18" s="51">
        <v>0.57291666666666696</v>
      </c>
      <c r="S18" s="51">
        <v>0.36458333333333298</v>
      </c>
      <c r="T18" s="51">
        <v>0.36458333333333298</v>
      </c>
      <c r="U18" s="51">
        <v>0.44791666666666702</v>
      </c>
    </row>
    <row r="19" spans="1:21" ht="40.5" customHeight="1">
      <c r="A19" s="41"/>
      <c r="B19" s="863" t="s">
        <v>72</v>
      </c>
      <c r="C19" s="865" t="s">
        <v>73</v>
      </c>
      <c r="D19" s="866"/>
      <c r="E19" s="561" t="s">
        <v>74</v>
      </c>
      <c r="F19" s="560"/>
      <c r="G19" s="561" t="s">
        <v>75</v>
      </c>
      <c r="H19" s="560"/>
      <c r="I19" s="561" t="s">
        <v>76</v>
      </c>
      <c r="J19" s="41"/>
      <c r="Q19" s="51">
        <v>0.33333333333333298</v>
      </c>
      <c r="R19" s="51">
        <v>0.58333333333333404</v>
      </c>
      <c r="S19" s="51">
        <v>0.375</v>
      </c>
      <c r="T19" s="51">
        <v>0.375</v>
      </c>
      <c r="U19" s="51">
        <v>0.45833333333333298</v>
      </c>
    </row>
    <row r="20" spans="1:21" ht="40.5" customHeight="1">
      <c r="A20" s="41"/>
      <c r="B20" s="864"/>
      <c r="C20" s="867"/>
      <c r="D20" s="868"/>
      <c r="E20" s="52" t="s">
        <v>77</v>
      </c>
      <c r="F20" s="52" t="s">
        <v>78</v>
      </c>
      <c r="G20" s="52" t="s">
        <v>77</v>
      </c>
      <c r="H20" s="52" t="s">
        <v>78</v>
      </c>
      <c r="I20" s="560"/>
      <c r="J20" s="41"/>
      <c r="Q20" s="51">
        <v>0.34375</v>
      </c>
      <c r="R20" s="51">
        <v>0.59375</v>
      </c>
      <c r="S20" s="51">
        <v>0.38541666666666702</v>
      </c>
      <c r="T20" s="51">
        <v>0.38541666666666702</v>
      </c>
      <c r="U20" s="51">
        <v>0.46875</v>
      </c>
    </row>
    <row r="21" spans="1:21" ht="26.25" customHeight="1">
      <c r="A21" s="41"/>
      <c r="B21" s="62">
        <v>1</v>
      </c>
      <c r="C21" s="63">
        <v>41747</v>
      </c>
      <c r="D21" s="64">
        <f>IF(C21=0,"",C21)</f>
        <v>41747</v>
      </c>
      <c r="E21" s="65">
        <v>0.41666666666666702</v>
      </c>
      <c r="F21" s="66">
        <v>0.70833333333333504</v>
      </c>
      <c r="G21" s="65">
        <v>0.5</v>
      </c>
      <c r="H21" s="67">
        <v>0.54166666666666696</v>
      </c>
      <c r="I21" s="68">
        <f t="shared" ref="I21:I36" si="0">(F21-E21)-(H21-G21)</f>
        <v>0.25000000000000105</v>
      </c>
      <c r="J21" s="58"/>
      <c r="Q21" s="51">
        <v>0.35416666666666602</v>
      </c>
      <c r="R21" s="51">
        <v>0.60416666666666696</v>
      </c>
      <c r="S21" s="51">
        <v>0.39583333333333298</v>
      </c>
      <c r="T21" s="51">
        <v>0.39583333333333298</v>
      </c>
      <c r="U21" s="51">
        <v>0.47916666666666602</v>
      </c>
    </row>
    <row r="22" spans="1:21" ht="26.25" customHeight="1">
      <c r="A22" s="41"/>
      <c r="B22" s="69">
        <v>2</v>
      </c>
      <c r="C22" s="70">
        <v>41775</v>
      </c>
      <c r="D22" s="71">
        <f t="shared" ref="D22:D36" si="1">IF(C22=0,"",C22)</f>
        <v>41775</v>
      </c>
      <c r="E22" s="65">
        <v>0.41666666666666702</v>
      </c>
      <c r="F22" s="66">
        <v>0.70833333333333504</v>
      </c>
      <c r="G22" s="65">
        <v>0.5</v>
      </c>
      <c r="H22" s="67">
        <v>0.54166666666666696</v>
      </c>
      <c r="I22" s="72">
        <f t="shared" si="0"/>
        <v>0.25000000000000105</v>
      </c>
      <c r="J22" s="58"/>
      <c r="Q22" s="51">
        <v>0.36458333333333298</v>
      </c>
      <c r="R22" s="51">
        <v>0.61458333333333404</v>
      </c>
      <c r="S22" s="51">
        <v>0.40625</v>
      </c>
      <c r="T22" s="51">
        <v>0.40625</v>
      </c>
      <c r="U22" s="51">
        <v>0.48958333333333298</v>
      </c>
    </row>
    <row r="23" spans="1:21" ht="26.25" customHeight="1">
      <c r="A23" s="41"/>
      <c r="B23" s="69">
        <v>3</v>
      </c>
      <c r="C23" s="70">
        <v>41810</v>
      </c>
      <c r="D23" s="71">
        <f t="shared" si="1"/>
        <v>41810</v>
      </c>
      <c r="E23" s="65">
        <v>0.41666666666666702</v>
      </c>
      <c r="F23" s="66">
        <v>0.70833333333333504</v>
      </c>
      <c r="G23" s="65">
        <v>0.5</v>
      </c>
      <c r="H23" s="67">
        <v>0.54166666666666696</v>
      </c>
      <c r="I23" s="72">
        <f t="shared" si="0"/>
        <v>0.25000000000000105</v>
      </c>
      <c r="J23" s="58"/>
      <c r="Q23" s="51">
        <v>0.375</v>
      </c>
      <c r="R23" s="51">
        <v>0.625000000000001</v>
      </c>
      <c r="S23" s="51">
        <v>0.41666666666666702</v>
      </c>
      <c r="T23" s="51">
        <v>0.41666666666666702</v>
      </c>
      <c r="U23" s="51">
        <v>0.5</v>
      </c>
    </row>
    <row r="24" spans="1:21" ht="26.25" customHeight="1">
      <c r="A24" s="41"/>
      <c r="B24" s="69">
        <v>4</v>
      </c>
      <c r="C24" s="70">
        <v>41838</v>
      </c>
      <c r="D24" s="71">
        <f t="shared" si="1"/>
        <v>41838</v>
      </c>
      <c r="E24" s="65">
        <v>0.41666666666666702</v>
      </c>
      <c r="F24" s="66">
        <v>0.70833333333333504</v>
      </c>
      <c r="G24" s="65">
        <v>0.5</v>
      </c>
      <c r="H24" s="67">
        <v>0.54166666666666696</v>
      </c>
      <c r="I24" s="72">
        <f t="shared" si="0"/>
        <v>0.25000000000000105</v>
      </c>
      <c r="J24" s="58"/>
      <c r="Q24" s="51">
        <v>0.38541666666666602</v>
      </c>
      <c r="R24" s="51">
        <v>0.63541666666666696</v>
      </c>
      <c r="S24" s="51">
        <v>0.42708333333333298</v>
      </c>
      <c r="T24" s="51">
        <v>0.42708333333333298</v>
      </c>
      <c r="U24" s="51">
        <v>0.51041666666666596</v>
      </c>
    </row>
    <row r="25" spans="1:21" ht="26.25" customHeight="1">
      <c r="A25" s="41"/>
      <c r="B25" s="69">
        <v>5</v>
      </c>
      <c r="C25" s="70">
        <v>41866</v>
      </c>
      <c r="D25" s="71">
        <f t="shared" si="1"/>
        <v>41866</v>
      </c>
      <c r="E25" s="65">
        <v>0.41666666666666702</v>
      </c>
      <c r="F25" s="66">
        <v>0.70833333333333504</v>
      </c>
      <c r="G25" s="65">
        <v>0.5</v>
      </c>
      <c r="H25" s="67">
        <v>0.54166666666666696</v>
      </c>
      <c r="I25" s="72">
        <f t="shared" si="0"/>
        <v>0.25000000000000105</v>
      </c>
      <c r="J25" s="58"/>
      <c r="Q25" s="51">
        <v>0.39583333333333298</v>
      </c>
      <c r="R25" s="51">
        <v>0.64583333333333404</v>
      </c>
      <c r="S25" s="51">
        <v>0.4375</v>
      </c>
      <c r="T25" s="51">
        <v>0.4375</v>
      </c>
      <c r="U25" s="51">
        <v>0.52083333333333304</v>
      </c>
    </row>
    <row r="26" spans="1:21" ht="26.25" customHeight="1">
      <c r="A26" s="41"/>
      <c r="B26" s="69">
        <v>6</v>
      </c>
      <c r="C26" s="70">
        <v>41901</v>
      </c>
      <c r="D26" s="71">
        <f t="shared" si="1"/>
        <v>41901</v>
      </c>
      <c r="E26" s="65">
        <v>0.41666666666666702</v>
      </c>
      <c r="F26" s="66">
        <v>0.70833333333333504</v>
      </c>
      <c r="G26" s="65">
        <v>0.5</v>
      </c>
      <c r="H26" s="67">
        <v>0.54166666666666696</v>
      </c>
      <c r="I26" s="72">
        <f t="shared" si="0"/>
        <v>0.25000000000000105</v>
      </c>
      <c r="J26" s="58"/>
      <c r="Q26" s="51">
        <v>0.40625</v>
      </c>
      <c r="R26" s="51">
        <v>0.656250000000001</v>
      </c>
      <c r="S26" s="51">
        <v>0.44791666666666702</v>
      </c>
      <c r="T26" s="51">
        <v>0.44791666666666702</v>
      </c>
      <c r="U26" s="51">
        <v>0.53125</v>
      </c>
    </row>
    <row r="27" spans="1:21" ht="26.25" customHeight="1">
      <c r="A27" s="41"/>
      <c r="B27" s="69">
        <v>7</v>
      </c>
      <c r="C27" s="70">
        <v>41929</v>
      </c>
      <c r="D27" s="71">
        <f t="shared" si="1"/>
        <v>41929</v>
      </c>
      <c r="E27" s="65">
        <v>0.41666666666666702</v>
      </c>
      <c r="F27" s="66">
        <v>0.70833333333333504</v>
      </c>
      <c r="G27" s="65">
        <v>0.5</v>
      </c>
      <c r="H27" s="67">
        <v>0.54166666666666696</v>
      </c>
      <c r="I27" s="72">
        <f t="shared" si="0"/>
        <v>0.25000000000000105</v>
      </c>
      <c r="J27" s="58"/>
      <c r="Q27" s="51">
        <v>0.41666666666666702</v>
      </c>
      <c r="R27" s="51">
        <v>0.66666666666666796</v>
      </c>
      <c r="S27" s="51">
        <v>0.45833333333333298</v>
      </c>
      <c r="T27" s="51">
        <v>0.45833333333333298</v>
      </c>
      <c r="U27" s="51">
        <v>0.54166666666666696</v>
      </c>
    </row>
    <row r="28" spans="1:21" ht="26.25" customHeight="1">
      <c r="A28" s="41"/>
      <c r="B28" s="69">
        <v>8</v>
      </c>
      <c r="C28" s="70">
        <v>41964</v>
      </c>
      <c r="D28" s="71">
        <f t="shared" si="1"/>
        <v>41964</v>
      </c>
      <c r="E28" s="65">
        <v>0.41666666666666702</v>
      </c>
      <c r="F28" s="66">
        <v>0.70833333333333504</v>
      </c>
      <c r="G28" s="65">
        <v>0.5</v>
      </c>
      <c r="H28" s="67">
        <v>0.54166666666666696</v>
      </c>
      <c r="I28" s="72">
        <f t="shared" si="0"/>
        <v>0.25000000000000105</v>
      </c>
      <c r="J28" s="58"/>
      <c r="Q28" s="51">
        <v>0.42708333333333298</v>
      </c>
      <c r="R28" s="51">
        <v>0.67708333333333504</v>
      </c>
      <c r="S28" s="51">
        <v>0.46875</v>
      </c>
      <c r="T28" s="51">
        <v>0.46875</v>
      </c>
      <c r="U28" s="51">
        <v>0.55208333333333304</v>
      </c>
    </row>
    <row r="29" spans="1:21" ht="26.25" customHeight="1">
      <c r="A29" s="41"/>
      <c r="B29" s="69">
        <v>9</v>
      </c>
      <c r="C29" s="70">
        <v>41992</v>
      </c>
      <c r="D29" s="103">
        <f t="shared" si="1"/>
        <v>41992</v>
      </c>
      <c r="E29" s="65">
        <v>0.41666666666666702</v>
      </c>
      <c r="F29" s="66">
        <v>0.70833333333333504</v>
      </c>
      <c r="G29" s="65">
        <v>0.5</v>
      </c>
      <c r="H29" s="67">
        <v>0.54166666666666696</v>
      </c>
      <c r="I29" s="72">
        <f t="shared" si="0"/>
        <v>0.25000000000000105</v>
      </c>
      <c r="J29" s="104"/>
      <c r="K29" s="100"/>
      <c r="L29" s="100"/>
      <c r="M29" s="100"/>
      <c r="N29" s="100"/>
      <c r="O29" s="100"/>
      <c r="P29" s="100"/>
      <c r="Q29" s="105">
        <v>0.4375</v>
      </c>
      <c r="R29" s="105">
        <v>0.687500000000001</v>
      </c>
      <c r="S29" s="105">
        <v>0.47916666666666702</v>
      </c>
      <c r="T29" s="51">
        <v>0.47916666666666702</v>
      </c>
      <c r="U29" s="51">
        <v>0.5625</v>
      </c>
    </row>
    <row r="30" spans="1:21" ht="26.25" customHeight="1">
      <c r="A30" s="41"/>
      <c r="B30" s="69">
        <v>10</v>
      </c>
      <c r="C30" s="70">
        <v>42020</v>
      </c>
      <c r="D30" s="71">
        <f t="shared" si="1"/>
        <v>42020</v>
      </c>
      <c r="E30" s="65">
        <v>0.41666666666666702</v>
      </c>
      <c r="F30" s="66">
        <v>0.70833333333333504</v>
      </c>
      <c r="G30" s="65">
        <v>0.5</v>
      </c>
      <c r="H30" s="67">
        <v>0.54166666666666696</v>
      </c>
      <c r="I30" s="72">
        <f t="shared" si="0"/>
        <v>0.25000000000000105</v>
      </c>
      <c r="J30" s="58"/>
      <c r="Q30" s="51">
        <v>0.44791666666666602</v>
      </c>
      <c r="R30" s="51">
        <v>0.69791666666666796</v>
      </c>
      <c r="S30" s="51">
        <v>0.48958333333333298</v>
      </c>
      <c r="T30" s="51">
        <v>0.48958333333333298</v>
      </c>
      <c r="U30" s="51">
        <v>0.57291666666666596</v>
      </c>
    </row>
    <row r="31" spans="1:21" ht="26.25" customHeight="1">
      <c r="A31" s="41"/>
      <c r="B31" s="69">
        <v>11</v>
      </c>
      <c r="C31" s="70">
        <v>42055</v>
      </c>
      <c r="D31" s="71">
        <f t="shared" si="1"/>
        <v>42055</v>
      </c>
      <c r="E31" s="65">
        <v>0.41666666666666702</v>
      </c>
      <c r="F31" s="66">
        <v>0.70833333333333504</v>
      </c>
      <c r="G31" s="65">
        <v>0.5</v>
      </c>
      <c r="H31" s="67">
        <v>0.54166666666666696</v>
      </c>
      <c r="I31" s="72">
        <f t="shared" si="0"/>
        <v>0.25000000000000105</v>
      </c>
      <c r="J31" s="58"/>
      <c r="Q31" s="51">
        <v>0.45833333333333298</v>
      </c>
      <c r="R31" s="51">
        <v>0.70833333333333504</v>
      </c>
      <c r="S31" s="51">
        <v>0.5</v>
      </c>
      <c r="T31" s="51">
        <v>0.5</v>
      </c>
      <c r="U31" s="51">
        <v>0.58333333333333304</v>
      </c>
    </row>
    <row r="32" spans="1:21" ht="26.25" customHeight="1">
      <c r="A32" s="41"/>
      <c r="B32" s="69">
        <v>12</v>
      </c>
      <c r="C32" s="70">
        <v>42083</v>
      </c>
      <c r="D32" s="71">
        <f t="shared" si="1"/>
        <v>42083</v>
      </c>
      <c r="E32" s="65">
        <v>0.41666666666666702</v>
      </c>
      <c r="F32" s="66">
        <v>0.70833333333333504</v>
      </c>
      <c r="G32" s="65">
        <v>0.5</v>
      </c>
      <c r="H32" s="67">
        <v>0.54166666666666696</v>
      </c>
      <c r="I32" s="72">
        <f t="shared" si="0"/>
        <v>0.25000000000000105</v>
      </c>
      <c r="J32" s="58"/>
      <c r="Q32" s="51">
        <v>0.46875</v>
      </c>
      <c r="R32" s="51">
        <v>0.718750000000002</v>
      </c>
      <c r="S32" s="51">
        <v>0.51041666666666696</v>
      </c>
      <c r="T32" s="51">
        <v>0.51041666666666696</v>
      </c>
      <c r="U32" s="51">
        <v>0.59375</v>
      </c>
    </row>
    <row r="33" spans="1:21" ht="26.25" customHeight="1">
      <c r="A33" s="41"/>
      <c r="B33" s="73"/>
      <c r="C33" s="74"/>
      <c r="D33" s="71" t="str">
        <f t="shared" si="1"/>
        <v/>
      </c>
      <c r="E33" s="75"/>
      <c r="F33" s="76"/>
      <c r="G33" s="75"/>
      <c r="H33" s="77"/>
      <c r="I33" s="72">
        <f t="shared" si="0"/>
        <v>0</v>
      </c>
      <c r="J33" s="58"/>
      <c r="Q33" s="51">
        <v>0.47916666666666602</v>
      </c>
      <c r="R33" s="51">
        <v>0.72916666666666796</v>
      </c>
      <c r="S33" s="51">
        <v>0.52083333333333304</v>
      </c>
      <c r="T33" s="51">
        <v>0.52083333333333304</v>
      </c>
      <c r="U33" s="51">
        <v>0.60416666666666596</v>
      </c>
    </row>
    <row r="34" spans="1:21" ht="26.25" customHeight="1">
      <c r="A34" s="41"/>
      <c r="B34" s="73"/>
      <c r="C34" s="78"/>
      <c r="D34" s="64" t="str">
        <f t="shared" si="1"/>
        <v/>
      </c>
      <c r="E34" s="79"/>
      <c r="F34" s="76"/>
      <c r="G34" s="79"/>
      <c r="H34" s="77"/>
      <c r="I34" s="68">
        <f t="shared" si="0"/>
        <v>0</v>
      </c>
      <c r="J34" s="58"/>
      <c r="Q34" s="51">
        <v>0.48958333333333298</v>
      </c>
      <c r="R34" s="51">
        <v>0.73958333333333504</v>
      </c>
      <c r="S34" s="51">
        <v>0.53125</v>
      </c>
      <c r="T34" s="51">
        <v>0.53125</v>
      </c>
      <c r="U34" s="51">
        <v>0.61458333333333304</v>
      </c>
    </row>
    <row r="35" spans="1:21" ht="26.25" customHeight="1">
      <c r="A35" s="41"/>
      <c r="B35" s="73"/>
      <c r="C35" s="78"/>
      <c r="D35" s="64" t="str">
        <f t="shared" si="1"/>
        <v/>
      </c>
      <c r="E35" s="79"/>
      <c r="F35" s="76"/>
      <c r="G35" s="79"/>
      <c r="H35" s="77"/>
      <c r="I35" s="68">
        <f t="shared" si="0"/>
        <v>0</v>
      </c>
      <c r="J35" s="58"/>
      <c r="Q35" s="51">
        <v>0.5</v>
      </c>
      <c r="R35" s="51">
        <v>0.750000000000002</v>
      </c>
      <c r="S35" s="51">
        <v>0.54166666666666696</v>
      </c>
      <c r="T35" s="51">
        <v>0.54166666666666696</v>
      </c>
      <c r="U35" s="51">
        <v>0.625</v>
      </c>
    </row>
    <row r="36" spans="1:21" ht="26.25" customHeight="1">
      <c r="A36" s="41"/>
      <c r="B36" s="80"/>
      <c r="C36" s="78"/>
      <c r="D36" s="64" t="str">
        <f t="shared" si="1"/>
        <v/>
      </c>
      <c r="E36" s="81"/>
      <c r="F36" s="82"/>
      <c r="G36" s="81"/>
      <c r="H36" s="83"/>
      <c r="I36" s="84">
        <f t="shared" si="0"/>
        <v>0</v>
      </c>
      <c r="J36" s="58"/>
      <c r="Q36" s="51">
        <v>0.593749999999999</v>
      </c>
      <c r="R36" s="51">
        <v>0.843750000000002</v>
      </c>
      <c r="S36" s="51">
        <v>0.63541666666666696</v>
      </c>
      <c r="T36" s="51">
        <v>0.63541666666666696</v>
      </c>
      <c r="U36" s="51">
        <v>0.718749999999999</v>
      </c>
    </row>
  </sheetData>
  <sheetProtection formatCells="0"/>
  <mergeCells count="13">
    <mergeCell ref="B19:B20"/>
    <mergeCell ref="E19:F19"/>
    <mergeCell ref="C19:D20"/>
    <mergeCell ref="F15:I15"/>
    <mergeCell ref="B17:E17"/>
    <mergeCell ref="G19:H19"/>
    <mergeCell ref="I19:I20"/>
    <mergeCell ref="B9:I9"/>
    <mergeCell ref="C10:I13"/>
    <mergeCell ref="F3:I3"/>
    <mergeCell ref="C4:I4"/>
    <mergeCell ref="B5:G5"/>
    <mergeCell ref="B6:I8"/>
  </mergeCells>
  <phoneticPr fontId="2"/>
  <conditionalFormatting sqref="I21:I36">
    <cfRule type="cellIs" dxfId="2" priority="1" stopIfTrue="1" operator="between">
      <formula>0.249305555555556</formula>
      <formula>0.000694444444444444</formula>
    </cfRule>
  </conditionalFormatting>
  <conditionalFormatting sqref="C3">
    <cfRule type="cellIs" dxfId="1" priority="2" stopIfTrue="1" operator="greaterThanOrEqual">
      <formula>0.8</formula>
    </cfRule>
  </conditionalFormatting>
  <dataValidations count="6">
    <dataValidation type="list" allowBlank="1" showInputMessage="1" sqref="F21:F32" xr:uid="{00000000-0002-0000-0A00-000000000000}">
      <formula1>$R$15:$R$36</formula1>
    </dataValidation>
    <dataValidation type="list" showInputMessage="1" sqref="E21:E32" xr:uid="{00000000-0002-0000-0A00-000001000000}">
      <formula1>$Q$15:$Q$36</formula1>
    </dataValidation>
    <dataValidation type="list" allowBlank="1" showInputMessage="1" sqref="H21:H32" xr:uid="{00000000-0002-0000-0A00-000002000000}">
      <formula1>$U$15:$U$36</formula1>
    </dataValidation>
    <dataValidation type="list" showInputMessage="1" sqref="G21:G32" xr:uid="{00000000-0002-0000-0A00-000003000000}">
      <formula1>$S$15:$S$36</formula1>
    </dataValidation>
    <dataValidation type="list" showInputMessage="1" sqref="G33:G36 E33:E36" xr:uid="{00000000-0002-0000-0A00-000004000000}">
      <formula1>$Q$15:$Q$35</formula1>
    </dataValidation>
    <dataValidation type="list" allowBlank="1" showInputMessage="1" sqref="H33:H36 F33:F36" xr:uid="{00000000-0002-0000-0A00-000005000000}">
      <formula1>$R$15:$R$35</formula1>
    </dataValidation>
  </dataValidations>
  <printOptions horizontalCentered="1"/>
  <pageMargins left="0.47244094488188981" right="0.19685039370078741" top="0.43307086614173229" bottom="0.47244094488188981" header="0.27559055118110237" footer="0.31496062992125984"/>
  <pageSetup paperSize="9" scale="9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BF31"/>
  <sheetViews>
    <sheetView showGridLines="0" view="pageBreakPreview" zoomScaleNormal="85" zoomScaleSheetLayoutView="100" workbookViewId="0">
      <selection activeCell="T30" sqref="T30:Y30"/>
    </sheetView>
  </sheetViews>
  <sheetFormatPr defaultColWidth="9" defaultRowHeight="13.2"/>
  <cols>
    <col min="1" max="17" width="2.6640625" style="97" customWidth="1"/>
    <col min="18" max="18" width="3" style="97" customWidth="1"/>
    <col min="19" max="33" width="2.6640625" style="97" customWidth="1"/>
    <col min="34" max="34" width="3" style="97" customWidth="1"/>
    <col min="35" max="49" width="2.6640625" style="97" customWidth="1"/>
    <col min="50" max="57" width="2.44140625" style="97" customWidth="1"/>
    <col min="58" max="16384" width="9" style="97"/>
  </cols>
  <sheetData>
    <row r="1" spans="1:58" ht="15" customHeight="1">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143"/>
      <c r="AH1" s="90"/>
      <c r="AI1" s="90"/>
      <c r="AJ1" s="90"/>
      <c r="AK1" s="90"/>
      <c r="AL1" s="90"/>
      <c r="AM1" s="90"/>
      <c r="AN1" s="90"/>
      <c r="AO1" s="90"/>
      <c r="AP1" s="90"/>
      <c r="AQ1" s="90"/>
      <c r="AR1" s="90"/>
      <c r="AS1" s="90"/>
      <c r="AT1" s="90"/>
      <c r="AU1" s="90"/>
      <c r="AV1" s="90"/>
      <c r="AW1" s="143"/>
      <c r="AX1" s="90"/>
      <c r="AY1" s="90"/>
      <c r="AZ1" s="90"/>
      <c r="BA1" s="90"/>
      <c r="BB1" s="90"/>
      <c r="BC1" s="90"/>
      <c r="BD1" s="90"/>
      <c r="BE1" s="90"/>
    </row>
    <row r="2" spans="1:58" ht="15" customHeight="1">
      <c r="A2" s="90" t="s">
        <v>91</v>
      </c>
      <c r="B2" s="90"/>
      <c r="C2" s="90"/>
      <c r="D2" s="90"/>
      <c r="E2" s="90"/>
      <c r="F2" s="90"/>
      <c r="G2" s="90"/>
      <c r="H2" s="90"/>
      <c r="I2" s="90"/>
      <c r="J2" s="90"/>
      <c r="K2" s="90"/>
      <c r="L2" s="90"/>
      <c r="M2" s="90"/>
      <c r="N2" s="90"/>
      <c r="O2" s="90"/>
      <c r="P2" s="90"/>
      <c r="Q2" s="90"/>
      <c r="R2" s="291"/>
      <c r="S2" s="291"/>
      <c r="T2" s="291"/>
      <c r="U2" s="291"/>
      <c r="V2" s="291"/>
      <c r="W2" s="947"/>
      <c r="X2" s="947"/>
      <c r="Y2" s="947"/>
      <c r="Z2" s="947"/>
      <c r="AA2" s="947"/>
      <c r="AB2" s="947"/>
      <c r="AC2" s="947"/>
      <c r="AD2" s="947"/>
      <c r="AE2" s="947"/>
      <c r="AF2" s="947"/>
      <c r="AG2" s="90"/>
      <c r="AH2" s="291"/>
      <c r="AI2" s="291"/>
      <c r="AJ2" s="291"/>
      <c r="AK2" s="291"/>
      <c r="AL2" s="291"/>
      <c r="AM2" s="605" t="s">
        <v>99</v>
      </c>
      <c r="AN2" s="605"/>
      <c r="AO2" s="605"/>
      <c r="AP2" s="605"/>
      <c r="AQ2" s="605"/>
      <c r="AR2" s="605"/>
      <c r="AS2" s="605"/>
      <c r="AT2" s="605"/>
      <c r="AU2" s="605"/>
      <c r="AV2" s="605"/>
      <c r="AW2" s="605"/>
      <c r="AX2" s="605"/>
      <c r="AY2" s="605"/>
      <c r="AZ2" s="605"/>
      <c r="BA2" s="605"/>
      <c r="BB2" s="605"/>
      <c r="BC2" s="605"/>
      <c r="BD2" s="605"/>
      <c r="BE2" s="605"/>
    </row>
    <row r="3" spans="1:58" ht="12" customHeight="1">
      <c r="A3" s="90"/>
      <c r="B3" s="90"/>
      <c r="C3" s="90"/>
      <c r="D3" s="90"/>
      <c r="E3" s="90"/>
      <c r="F3" s="90"/>
      <c r="G3" s="90"/>
      <c r="H3" s="90"/>
      <c r="I3" s="90"/>
      <c r="J3" s="90"/>
      <c r="K3" s="90"/>
      <c r="L3" s="90"/>
      <c r="M3" s="90"/>
      <c r="N3" s="90"/>
      <c r="O3" s="90"/>
      <c r="P3" s="90"/>
      <c r="Q3" s="90"/>
      <c r="R3" s="90"/>
      <c r="S3" s="184"/>
      <c r="T3" s="184"/>
      <c r="U3" s="184"/>
      <c r="V3" s="184"/>
      <c r="W3" s="184"/>
      <c r="X3" s="184"/>
      <c r="Y3" s="184"/>
      <c r="Z3" s="184"/>
      <c r="AA3" s="184"/>
      <c r="AB3" s="184"/>
      <c r="AC3" s="184"/>
      <c r="AD3" s="184"/>
      <c r="AE3" s="184"/>
      <c r="AF3" s="184"/>
      <c r="AG3" s="90"/>
      <c r="AH3" s="90"/>
      <c r="AI3" s="184"/>
      <c r="AJ3" s="184"/>
      <c r="AK3" s="184"/>
      <c r="AL3" s="184"/>
      <c r="AM3" s="184"/>
      <c r="AN3" s="184"/>
      <c r="AO3" s="184"/>
      <c r="AP3" s="184"/>
      <c r="AQ3" s="184"/>
      <c r="AR3" s="184"/>
      <c r="AS3" s="184"/>
      <c r="AT3" s="184"/>
      <c r="AU3" s="184"/>
      <c r="AV3" s="184"/>
      <c r="AW3" s="90"/>
      <c r="AX3" s="90"/>
      <c r="AY3" s="184"/>
      <c r="AZ3" s="184"/>
      <c r="BA3" s="184"/>
      <c r="BB3" s="184"/>
      <c r="BC3" s="184"/>
      <c r="BD3" s="184"/>
      <c r="BE3" s="184"/>
    </row>
    <row r="4" spans="1:58" ht="15" customHeight="1">
      <c r="A4" s="90" t="s">
        <v>92</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48" t="s">
        <v>100</v>
      </c>
      <c r="AJ4" s="948"/>
      <c r="AK4" s="948"/>
      <c r="AL4" s="948"/>
      <c r="AM4" s="948"/>
      <c r="AN4" s="948"/>
      <c r="AO4" s="949" t="s">
        <v>161</v>
      </c>
      <c r="AP4" s="949"/>
      <c r="AQ4" s="949"/>
      <c r="AR4" s="949"/>
      <c r="AS4" s="949"/>
      <c r="AT4" s="949"/>
      <c r="AU4" s="949"/>
      <c r="AV4" s="949"/>
      <c r="AW4" s="949"/>
      <c r="AX4" s="949"/>
      <c r="AY4" s="949"/>
      <c r="AZ4" s="949"/>
      <c r="BA4" s="949"/>
      <c r="BB4" s="949"/>
      <c r="BC4" s="949"/>
      <c r="BD4" s="949"/>
      <c r="BE4" s="262" t="s">
        <v>101</v>
      </c>
    </row>
    <row r="5" spans="1:58" ht="20.100000000000001" customHeight="1">
      <c r="A5" s="90"/>
      <c r="B5" s="263"/>
      <c r="C5" s="264"/>
      <c r="D5" s="264"/>
      <c r="E5" s="264"/>
      <c r="F5" s="264"/>
      <c r="G5" s="264"/>
      <c r="H5" s="264"/>
      <c r="I5" s="264"/>
      <c r="J5" s="265"/>
      <c r="K5" s="305" t="s">
        <v>105</v>
      </c>
      <c r="L5" s="306"/>
      <c r="M5" s="306"/>
      <c r="N5" s="306"/>
      <c r="O5" s="306"/>
      <c r="P5" s="306"/>
      <c r="Q5" s="307"/>
      <c r="R5" s="920" t="s">
        <v>93</v>
      </c>
      <c r="S5" s="921"/>
      <c r="T5" s="921"/>
      <c r="U5" s="921"/>
      <c r="V5" s="921"/>
      <c r="W5" s="921"/>
      <c r="X5" s="921"/>
      <c r="Y5" s="921"/>
      <c r="Z5" s="921"/>
      <c r="AA5" s="921"/>
      <c r="AB5" s="921"/>
      <c r="AC5" s="921"/>
      <c r="AD5" s="921"/>
      <c r="AE5" s="921"/>
      <c r="AF5" s="921"/>
      <c r="AG5" s="921"/>
      <c r="AH5" s="921"/>
      <c r="AI5" s="921"/>
      <c r="AJ5" s="921"/>
      <c r="AK5" s="921"/>
      <c r="AL5" s="921"/>
      <c r="AM5" s="921"/>
      <c r="AN5" s="921"/>
      <c r="AO5" s="921"/>
      <c r="AP5" s="921"/>
      <c r="AQ5" s="921"/>
      <c r="AR5" s="921"/>
      <c r="AS5" s="921"/>
      <c r="AT5" s="921"/>
      <c r="AU5" s="921"/>
      <c r="AV5" s="921"/>
      <c r="AW5" s="921"/>
      <c r="AX5" s="921"/>
      <c r="AY5" s="921"/>
      <c r="AZ5" s="921"/>
      <c r="BA5" s="921"/>
      <c r="BB5" s="921"/>
      <c r="BC5" s="921"/>
      <c r="BD5" s="921"/>
      <c r="BE5" s="925"/>
    </row>
    <row r="6" spans="1:58" ht="20.100000000000001" customHeight="1">
      <c r="A6" s="90"/>
      <c r="B6" s="266"/>
      <c r="C6" s="147"/>
      <c r="D6" s="147"/>
      <c r="E6" s="147"/>
      <c r="F6" s="147"/>
      <c r="G6" s="147"/>
      <c r="H6" s="147"/>
      <c r="I6" s="147"/>
      <c r="J6" s="267"/>
      <c r="K6" s="930"/>
      <c r="L6" s="931"/>
      <c r="M6" s="931"/>
      <c r="N6" s="931"/>
      <c r="O6" s="931"/>
      <c r="P6" s="931"/>
      <c r="Q6" s="932"/>
      <c r="R6" s="877" t="s">
        <v>162</v>
      </c>
      <c r="S6" s="878"/>
      <c r="T6" s="878"/>
      <c r="U6" s="878"/>
      <c r="V6" s="878"/>
      <c r="W6" s="872" t="s">
        <v>141</v>
      </c>
      <c r="X6" s="872"/>
      <c r="Y6" s="872"/>
      <c r="Z6" s="877" t="s">
        <v>158</v>
      </c>
      <c r="AA6" s="878"/>
      <c r="AB6" s="878"/>
      <c r="AC6" s="878"/>
      <c r="AD6" s="878"/>
      <c r="AE6" s="872" t="s">
        <v>141</v>
      </c>
      <c r="AF6" s="872"/>
      <c r="AG6" s="872"/>
      <c r="AH6" s="881" t="s">
        <v>163</v>
      </c>
      <c r="AI6" s="882"/>
      <c r="AJ6" s="882"/>
      <c r="AK6" s="882"/>
      <c r="AL6" s="882"/>
      <c r="AM6" s="872" t="s">
        <v>141</v>
      </c>
      <c r="AN6" s="872"/>
      <c r="AO6" s="872"/>
      <c r="AP6" s="871"/>
      <c r="AQ6" s="872"/>
      <c r="AR6" s="872"/>
      <c r="AS6" s="872"/>
      <c r="AT6" s="872"/>
      <c r="AU6" s="872" t="s">
        <v>141</v>
      </c>
      <c r="AV6" s="872"/>
      <c r="AW6" s="872"/>
      <c r="AX6" s="871"/>
      <c r="AY6" s="872"/>
      <c r="AZ6" s="872"/>
      <c r="BA6" s="872"/>
      <c r="BB6" s="872"/>
      <c r="BC6" s="872" t="s">
        <v>141</v>
      </c>
      <c r="BD6" s="872"/>
      <c r="BE6" s="875"/>
    </row>
    <row r="7" spans="1:58" ht="19.5" customHeight="1">
      <c r="A7" s="90"/>
      <c r="B7" s="268"/>
      <c r="C7" s="185"/>
      <c r="D7" s="185"/>
      <c r="E7" s="185"/>
      <c r="F7" s="185"/>
      <c r="G7" s="185"/>
      <c r="H7" s="185"/>
      <c r="I7" s="185"/>
      <c r="J7" s="269"/>
      <c r="K7" s="308"/>
      <c r="L7" s="309"/>
      <c r="M7" s="309"/>
      <c r="N7" s="309"/>
      <c r="O7" s="309"/>
      <c r="P7" s="309"/>
      <c r="Q7" s="310"/>
      <c r="R7" s="879"/>
      <c r="S7" s="880"/>
      <c r="T7" s="880"/>
      <c r="U7" s="880"/>
      <c r="V7" s="880"/>
      <c r="W7" s="874"/>
      <c r="X7" s="874"/>
      <c r="Y7" s="874"/>
      <c r="Z7" s="879"/>
      <c r="AA7" s="880"/>
      <c r="AB7" s="880"/>
      <c r="AC7" s="880"/>
      <c r="AD7" s="880"/>
      <c r="AE7" s="874"/>
      <c r="AF7" s="874"/>
      <c r="AG7" s="874"/>
      <c r="AH7" s="883"/>
      <c r="AI7" s="884"/>
      <c r="AJ7" s="884"/>
      <c r="AK7" s="884"/>
      <c r="AL7" s="884"/>
      <c r="AM7" s="874"/>
      <c r="AN7" s="874"/>
      <c r="AO7" s="874"/>
      <c r="AP7" s="873"/>
      <c r="AQ7" s="874"/>
      <c r="AR7" s="874"/>
      <c r="AS7" s="874"/>
      <c r="AT7" s="874"/>
      <c r="AU7" s="874"/>
      <c r="AV7" s="874"/>
      <c r="AW7" s="874"/>
      <c r="AX7" s="873"/>
      <c r="AY7" s="874"/>
      <c r="AZ7" s="874"/>
      <c r="BA7" s="874"/>
      <c r="BB7" s="874"/>
      <c r="BC7" s="874"/>
      <c r="BD7" s="874"/>
      <c r="BE7" s="876"/>
    </row>
    <row r="8" spans="1:58" ht="23.25" customHeight="1">
      <c r="A8" s="90"/>
      <c r="B8" s="263"/>
      <c r="C8" s="885" t="s">
        <v>13</v>
      </c>
      <c r="D8" s="885"/>
      <c r="E8" s="885"/>
      <c r="F8" s="885"/>
      <c r="G8" s="885"/>
      <c r="H8" s="885"/>
      <c r="I8" s="885"/>
      <c r="J8" s="270"/>
      <c r="K8" s="918">
        <f>SUM(R8,Z8,AH8,AP8,AX8)</f>
        <v>400400</v>
      </c>
      <c r="L8" s="919"/>
      <c r="M8" s="919"/>
      <c r="N8" s="919"/>
      <c r="O8" s="919"/>
      <c r="P8" s="919"/>
      <c r="Q8" s="270" t="s">
        <v>7</v>
      </c>
      <c r="R8" s="918">
        <v>126400</v>
      </c>
      <c r="S8" s="919"/>
      <c r="T8" s="919"/>
      <c r="U8" s="919"/>
      <c r="V8" s="919"/>
      <c r="W8" s="919"/>
      <c r="X8" s="919"/>
      <c r="Y8" s="270" t="s">
        <v>7</v>
      </c>
      <c r="Z8" s="918">
        <v>134000</v>
      </c>
      <c r="AA8" s="919"/>
      <c r="AB8" s="919"/>
      <c r="AC8" s="919"/>
      <c r="AD8" s="919"/>
      <c r="AE8" s="919"/>
      <c r="AF8" s="919"/>
      <c r="AG8" s="270" t="s">
        <v>7</v>
      </c>
      <c r="AH8" s="918">
        <v>140000</v>
      </c>
      <c r="AI8" s="919"/>
      <c r="AJ8" s="919"/>
      <c r="AK8" s="919"/>
      <c r="AL8" s="919"/>
      <c r="AM8" s="919"/>
      <c r="AN8" s="919"/>
      <c r="AO8" s="270" t="s">
        <v>7</v>
      </c>
      <c r="AP8" s="918"/>
      <c r="AQ8" s="919"/>
      <c r="AR8" s="919"/>
      <c r="AS8" s="919"/>
      <c r="AT8" s="919"/>
      <c r="AU8" s="919"/>
      <c r="AV8" s="919"/>
      <c r="AW8" s="270" t="s">
        <v>7</v>
      </c>
      <c r="AX8" s="918"/>
      <c r="AY8" s="919"/>
      <c r="AZ8" s="919"/>
      <c r="BA8" s="919"/>
      <c r="BB8" s="919"/>
      <c r="BC8" s="919"/>
      <c r="BD8" s="919"/>
      <c r="BE8" s="270" t="s">
        <v>7</v>
      </c>
    </row>
    <row r="9" spans="1:58" ht="18" customHeight="1">
      <c r="A9" s="90"/>
      <c r="B9" s="271"/>
      <c r="C9" s="886" t="s">
        <v>94</v>
      </c>
      <c r="D9" s="887"/>
      <c r="E9" s="887"/>
      <c r="F9" s="887"/>
      <c r="G9" s="887"/>
      <c r="H9" s="887"/>
      <c r="I9" s="887"/>
      <c r="J9" s="888"/>
      <c r="K9" s="918">
        <f>SUM(R9,Z9,AH9,AP9,AX9)</f>
        <v>20000</v>
      </c>
      <c r="L9" s="919"/>
      <c r="M9" s="919"/>
      <c r="N9" s="919"/>
      <c r="O9" s="919"/>
      <c r="P9" s="919"/>
      <c r="Q9" s="272" t="s">
        <v>7</v>
      </c>
      <c r="R9" s="918">
        <v>20000</v>
      </c>
      <c r="S9" s="919"/>
      <c r="T9" s="919"/>
      <c r="U9" s="919"/>
      <c r="V9" s="919"/>
      <c r="W9" s="919"/>
      <c r="X9" s="919"/>
      <c r="Y9" s="272" t="s">
        <v>7</v>
      </c>
      <c r="Z9" s="918">
        <v>0</v>
      </c>
      <c r="AA9" s="919"/>
      <c r="AB9" s="919"/>
      <c r="AC9" s="919"/>
      <c r="AD9" s="919"/>
      <c r="AE9" s="919"/>
      <c r="AF9" s="919"/>
      <c r="AG9" s="272" t="s">
        <v>7</v>
      </c>
      <c r="AH9" s="918">
        <v>0</v>
      </c>
      <c r="AI9" s="919"/>
      <c r="AJ9" s="919"/>
      <c r="AK9" s="919"/>
      <c r="AL9" s="919"/>
      <c r="AM9" s="919"/>
      <c r="AN9" s="919"/>
      <c r="AO9" s="272" t="s">
        <v>7</v>
      </c>
      <c r="AP9" s="918"/>
      <c r="AQ9" s="919"/>
      <c r="AR9" s="919"/>
      <c r="AS9" s="919"/>
      <c r="AT9" s="919"/>
      <c r="AU9" s="919"/>
      <c r="AV9" s="919"/>
      <c r="AW9" s="272" t="s">
        <v>7</v>
      </c>
      <c r="AX9" s="918"/>
      <c r="AY9" s="919"/>
      <c r="AZ9" s="919"/>
      <c r="BA9" s="919"/>
      <c r="BB9" s="919"/>
      <c r="BC9" s="919"/>
      <c r="BD9" s="919"/>
      <c r="BE9" s="272" t="s">
        <v>7</v>
      </c>
    </row>
    <row r="10" spans="1:58" ht="23.25" customHeight="1">
      <c r="A10" s="90"/>
      <c r="B10" s="273"/>
      <c r="C10" s="885" t="s">
        <v>95</v>
      </c>
      <c r="D10" s="885"/>
      <c r="E10" s="885"/>
      <c r="F10" s="885"/>
      <c r="G10" s="885"/>
      <c r="H10" s="885"/>
      <c r="I10" s="885"/>
      <c r="J10" s="270"/>
      <c r="K10" s="918">
        <f>SUM(R10,Z10,AH10,AP10,AX10)</f>
        <v>750000</v>
      </c>
      <c r="L10" s="919"/>
      <c r="M10" s="919"/>
      <c r="N10" s="919"/>
      <c r="O10" s="919"/>
      <c r="P10" s="919"/>
      <c r="Q10" s="270" t="s">
        <v>7</v>
      </c>
      <c r="R10" s="918">
        <v>250000</v>
      </c>
      <c r="S10" s="919"/>
      <c r="T10" s="919"/>
      <c r="U10" s="919"/>
      <c r="V10" s="919"/>
      <c r="W10" s="919"/>
      <c r="X10" s="919"/>
      <c r="Y10" s="270" t="s">
        <v>7</v>
      </c>
      <c r="Z10" s="918">
        <v>250000</v>
      </c>
      <c r="AA10" s="919"/>
      <c r="AB10" s="919"/>
      <c r="AC10" s="919"/>
      <c r="AD10" s="919"/>
      <c r="AE10" s="919"/>
      <c r="AF10" s="919"/>
      <c r="AG10" s="270" t="s">
        <v>7</v>
      </c>
      <c r="AH10" s="918">
        <v>250000</v>
      </c>
      <c r="AI10" s="919"/>
      <c r="AJ10" s="919"/>
      <c r="AK10" s="919"/>
      <c r="AL10" s="919"/>
      <c r="AM10" s="919"/>
      <c r="AN10" s="919"/>
      <c r="AO10" s="270" t="s">
        <v>7</v>
      </c>
      <c r="AP10" s="918"/>
      <c r="AQ10" s="919"/>
      <c r="AR10" s="919"/>
      <c r="AS10" s="919"/>
      <c r="AT10" s="919"/>
      <c r="AU10" s="919"/>
      <c r="AV10" s="919"/>
      <c r="AW10" s="270" t="s">
        <v>7</v>
      </c>
      <c r="AX10" s="918"/>
      <c r="AY10" s="919"/>
      <c r="AZ10" s="919"/>
      <c r="BA10" s="919"/>
      <c r="BB10" s="919"/>
      <c r="BC10" s="919"/>
      <c r="BD10" s="919"/>
      <c r="BE10" s="270" t="s">
        <v>7</v>
      </c>
    </row>
    <row r="11" spans="1:58" ht="23.25" customHeight="1">
      <c r="A11" s="90"/>
      <c r="B11" s="273"/>
      <c r="C11" s="909" t="s">
        <v>96</v>
      </c>
      <c r="D11" s="909"/>
      <c r="E11" s="909"/>
      <c r="F11" s="909"/>
      <c r="G11" s="909"/>
      <c r="H11" s="909"/>
      <c r="I11" s="909"/>
      <c r="J11" s="270"/>
      <c r="K11" s="918">
        <f>SUM(R11,Z11,AH11,AP11,AX11)</f>
        <v>1150400</v>
      </c>
      <c r="L11" s="919"/>
      <c r="M11" s="919"/>
      <c r="N11" s="919"/>
      <c r="O11" s="919"/>
      <c r="P11" s="919"/>
      <c r="Q11" s="270" t="s">
        <v>7</v>
      </c>
      <c r="R11" s="918">
        <f>SUM(R8,R10)</f>
        <v>376400</v>
      </c>
      <c r="S11" s="919"/>
      <c r="T11" s="919"/>
      <c r="U11" s="919"/>
      <c r="V11" s="919"/>
      <c r="W11" s="919"/>
      <c r="X11" s="919"/>
      <c r="Y11" s="270" t="s">
        <v>7</v>
      </c>
      <c r="Z11" s="918">
        <f>SUM(Z10,Z8)</f>
        <v>384000</v>
      </c>
      <c r="AA11" s="919"/>
      <c r="AB11" s="919"/>
      <c r="AC11" s="919"/>
      <c r="AD11" s="919"/>
      <c r="AE11" s="919"/>
      <c r="AF11" s="919"/>
      <c r="AG11" s="270" t="s">
        <v>7</v>
      </c>
      <c r="AH11" s="918">
        <f>SUM(AH10,AH8)</f>
        <v>390000</v>
      </c>
      <c r="AI11" s="919"/>
      <c r="AJ11" s="919"/>
      <c r="AK11" s="919"/>
      <c r="AL11" s="919"/>
      <c r="AM11" s="919"/>
      <c r="AN11" s="919"/>
      <c r="AO11" s="270" t="s">
        <v>7</v>
      </c>
      <c r="AP11" s="918">
        <f>SUM(AP10,AP8)</f>
        <v>0</v>
      </c>
      <c r="AQ11" s="919"/>
      <c r="AR11" s="919"/>
      <c r="AS11" s="919"/>
      <c r="AT11" s="919"/>
      <c r="AU11" s="919"/>
      <c r="AV11" s="919"/>
      <c r="AW11" s="270" t="s">
        <v>7</v>
      </c>
      <c r="AX11" s="918">
        <f>SUM(AX10,AX8)</f>
        <v>0</v>
      </c>
      <c r="AY11" s="919"/>
      <c r="AZ11" s="919"/>
      <c r="BA11" s="919"/>
      <c r="BB11" s="919"/>
      <c r="BC11" s="919"/>
      <c r="BD11" s="919"/>
      <c r="BE11" s="270" t="s">
        <v>7</v>
      </c>
    </row>
    <row r="12" spans="1:58" ht="15" customHeight="1">
      <c r="A12" s="9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row>
    <row r="13" spans="1:58" ht="15" customHeight="1">
      <c r="A13" s="90" t="s">
        <v>97</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row>
    <row r="14" spans="1:58" ht="15" customHeight="1">
      <c r="A14" s="90" t="s">
        <v>102</v>
      </c>
      <c r="B14" s="323" t="s">
        <v>125</v>
      </c>
      <c r="C14" s="907"/>
      <c r="D14" s="907"/>
      <c r="E14" s="907"/>
      <c r="F14" s="907"/>
      <c r="G14" s="907"/>
      <c r="H14" s="907"/>
      <c r="I14" s="907"/>
      <c r="J14" s="907"/>
      <c r="K14" s="907"/>
      <c r="L14" s="908"/>
      <c r="M14" s="920" t="s">
        <v>98</v>
      </c>
      <c r="N14" s="921"/>
      <c r="O14" s="921"/>
      <c r="P14" s="921"/>
      <c r="Q14" s="922"/>
      <c r="R14" s="922"/>
      <c r="S14" s="923"/>
      <c r="T14" s="924" t="s">
        <v>17</v>
      </c>
      <c r="U14" s="909"/>
      <c r="V14" s="909"/>
      <c r="W14" s="909"/>
      <c r="X14" s="909"/>
      <c r="Y14" s="909"/>
      <c r="Z14" s="920" t="s">
        <v>31</v>
      </c>
      <c r="AA14" s="921"/>
      <c r="AB14" s="921"/>
      <c r="AC14" s="921"/>
      <c r="AD14" s="921"/>
      <c r="AE14" s="921"/>
      <c r="AF14" s="921"/>
      <c r="AG14" s="925"/>
      <c r="AH14" s="90"/>
      <c r="AI14" s="148"/>
      <c r="AJ14" s="945"/>
      <c r="AK14" s="945"/>
      <c r="AL14" s="945"/>
      <c r="AM14" s="945"/>
      <c r="AN14" s="945"/>
      <c r="AO14" s="945"/>
      <c r="AP14" s="945"/>
      <c r="AQ14" s="945"/>
      <c r="AR14" s="945"/>
      <c r="AS14" s="945"/>
      <c r="AT14" s="945"/>
      <c r="AU14" s="945"/>
      <c r="AV14" s="945"/>
      <c r="AW14" s="945"/>
      <c r="AX14" s="148"/>
      <c r="AY14" s="148"/>
      <c r="AZ14" s="945"/>
      <c r="BA14" s="945"/>
      <c r="BB14" s="945"/>
      <c r="BC14" s="945"/>
      <c r="BD14" s="945"/>
      <c r="BE14" s="945"/>
      <c r="BF14" s="98"/>
    </row>
    <row r="15" spans="1:58" ht="15" customHeight="1">
      <c r="A15" s="90"/>
      <c r="B15" s="899"/>
      <c r="C15" s="900"/>
      <c r="D15" s="900"/>
      <c r="E15" s="900"/>
      <c r="F15" s="900"/>
      <c r="G15" s="900"/>
      <c r="H15" s="900"/>
      <c r="I15" s="900"/>
      <c r="J15" s="900"/>
      <c r="K15" s="900"/>
      <c r="L15" s="901"/>
      <c r="M15" s="263"/>
      <c r="N15" s="158"/>
      <c r="O15" s="158"/>
      <c r="P15" s="158"/>
      <c r="Q15" s="912"/>
      <c r="R15" s="912"/>
      <c r="S15" s="265"/>
      <c r="T15" s="263"/>
      <c r="U15" s="158"/>
      <c r="V15" s="158"/>
      <c r="W15" s="158"/>
      <c r="X15" s="158"/>
      <c r="Y15" s="265" t="s">
        <v>7</v>
      </c>
      <c r="Z15" s="899"/>
      <c r="AA15" s="910"/>
      <c r="AB15" s="910"/>
      <c r="AC15" s="910"/>
      <c r="AD15" s="910"/>
      <c r="AE15" s="910"/>
      <c r="AF15" s="910"/>
      <c r="AG15" s="911"/>
      <c r="AH15" s="90"/>
      <c r="AI15" s="148"/>
      <c r="AJ15" s="148"/>
      <c r="AK15" s="148"/>
      <c r="AL15" s="148"/>
      <c r="AM15" s="148"/>
      <c r="AN15" s="148"/>
      <c r="AO15" s="148"/>
      <c r="AP15" s="916"/>
      <c r="AQ15" s="916"/>
      <c r="AR15" s="916"/>
      <c r="AS15" s="916"/>
      <c r="AT15" s="916"/>
      <c r="AU15" s="916"/>
      <c r="AV15" s="916"/>
      <c r="AW15" s="916"/>
      <c r="AX15" s="148"/>
      <c r="AY15" s="148"/>
      <c r="AZ15" s="148"/>
      <c r="BA15" s="148"/>
      <c r="BB15" s="148"/>
      <c r="BC15" s="148"/>
      <c r="BD15" s="148"/>
      <c r="BE15" s="148"/>
      <c r="BF15" s="98"/>
    </row>
    <row r="16" spans="1:58" ht="15" customHeight="1">
      <c r="A16" s="90"/>
      <c r="B16" s="895" t="s">
        <v>166</v>
      </c>
      <c r="C16" s="896"/>
      <c r="D16" s="896"/>
      <c r="E16" s="896"/>
      <c r="F16" s="896"/>
      <c r="G16" s="896"/>
      <c r="H16" s="896"/>
      <c r="I16" s="896"/>
      <c r="J16" s="896"/>
      <c r="K16" s="896"/>
      <c r="L16" s="897"/>
      <c r="M16" s="266"/>
      <c r="N16" s="148"/>
      <c r="O16" s="148"/>
      <c r="P16" s="148"/>
      <c r="Q16" s="926"/>
      <c r="R16" s="926"/>
      <c r="S16" s="267"/>
      <c r="T16" s="889">
        <v>376400</v>
      </c>
      <c r="U16" s="890"/>
      <c r="V16" s="890"/>
      <c r="W16" s="890"/>
      <c r="X16" s="890"/>
      <c r="Y16" s="891"/>
      <c r="Z16" s="915"/>
      <c r="AA16" s="916"/>
      <c r="AB16" s="916"/>
      <c r="AC16" s="916"/>
      <c r="AD16" s="916"/>
      <c r="AE16" s="916"/>
      <c r="AF16" s="916"/>
      <c r="AG16" s="917"/>
      <c r="AH16" s="90"/>
      <c r="AI16" s="148"/>
      <c r="AJ16" s="946"/>
      <c r="AK16" s="946"/>
      <c r="AL16" s="946"/>
      <c r="AM16" s="946"/>
      <c r="AN16" s="946"/>
      <c r="AO16" s="946"/>
      <c r="AP16" s="916"/>
      <c r="AQ16" s="916"/>
      <c r="AR16" s="916"/>
      <c r="AS16" s="916"/>
      <c r="AT16" s="916"/>
      <c r="AU16" s="916"/>
      <c r="AV16" s="916"/>
      <c r="AW16" s="916"/>
      <c r="AX16" s="148"/>
      <c r="AY16" s="148"/>
      <c r="AZ16" s="946"/>
      <c r="BA16" s="946"/>
      <c r="BB16" s="946"/>
      <c r="BC16" s="946"/>
      <c r="BD16" s="946"/>
      <c r="BE16" s="946"/>
      <c r="BF16" s="98"/>
    </row>
    <row r="17" spans="1:58" ht="15" customHeight="1">
      <c r="A17" s="90"/>
      <c r="B17" s="895"/>
      <c r="C17" s="896"/>
      <c r="D17" s="896"/>
      <c r="E17" s="896"/>
      <c r="F17" s="896"/>
      <c r="G17" s="896"/>
      <c r="H17" s="896"/>
      <c r="I17" s="896"/>
      <c r="J17" s="896"/>
      <c r="K17" s="896"/>
      <c r="L17" s="897"/>
      <c r="M17" s="942"/>
      <c r="N17" s="943"/>
      <c r="O17" s="943"/>
      <c r="P17" s="943"/>
      <c r="Q17" s="943"/>
      <c r="R17" s="943"/>
      <c r="S17" s="944"/>
      <c r="T17" s="889"/>
      <c r="U17" s="890"/>
      <c r="V17" s="890"/>
      <c r="W17" s="890"/>
      <c r="X17" s="890"/>
      <c r="Y17" s="891"/>
      <c r="Z17" s="927"/>
      <c r="AA17" s="928"/>
      <c r="AB17" s="928"/>
      <c r="AC17" s="928"/>
      <c r="AD17" s="928"/>
      <c r="AE17" s="928"/>
      <c r="AF17" s="928"/>
      <c r="AG17" s="929"/>
      <c r="AH17" s="90"/>
      <c r="AI17" s="148"/>
      <c r="AJ17" s="890"/>
      <c r="AK17" s="890"/>
      <c r="AL17" s="890"/>
      <c r="AM17" s="890"/>
      <c r="AN17" s="890"/>
      <c r="AO17" s="890"/>
      <c r="AP17" s="928"/>
      <c r="AQ17" s="928"/>
      <c r="AR17" s="928"/>
      <c r="AS17" s="928"/>
      <c r="AT17" s="928"/>
      <c r="AU17" s="928"/>
      <c r="AV17" s="928"/>
      <c r="AW17" s="928"/>
      <c r="AX17" s="148"/>
      <c r="AY17" s="148"/>
      <c r="AZ17" s="890"/>
      <c r="BA17" s="890"/>
      <c r="BB17" s="890"/>
      <c r="BC17" s="890"/>
      <c r="BD17" s="890"/>
      <c r="BE17" s="890"/>
      <c r="BF17" s="98"/>
    </row>
    <row r="18" spans="1:58" ht="15" customHeight="1">
      <c r="A18" s="90"/>
      <c r="B18" s="206"/>
      <c r="C18" s="274"/>
      <c r="D18" s="274"/>
      <c r="E18" s="274"/>
      <c r="F18" s="274"/>
      <c r="G18" s="274"/>
      <c r="H18" s="274"/>
      <c r="I18" s="274"/>
      <c r="J18" s="274"/>
      <c r="K18" s="274"/>
      <c r="L18" s="275"/>
      <c r="M18" s="276"/>
      <c r="N18" s="277"/>
      <c r="O18" s="277"/>
      <c r="P18" s="277"/>
      <c r="Q18" s="898"/>
      <c r="R18" s="898"/>
      <c r="S18" s="278"/>
      <c r="T18" s="889"/>
      <c r="U18" s="890"/>
      <c r="V18" s="890"/>
      <c r="W18" s="890"/>
      <c r="X18" s="890"/>
      <c r="Y18" s="891"/>
      <c r="Z18" s="927"/>
      <c r="AA18" s="928"/>
      <c r="AB18" s="928"/>
      <c r="AC18" s="928"/>
      <c r="AD18" s="928"/>
      <c r="AE18" s="928"/>
      <c r="AF18" s="928"/>
      <c r="AG18" s="929"/>
      <c r="AH18" s="90"/>
      <c r="AI18" s="277"/>
      <c r="AJ18" s="890"/>
      <c r="AK18" s="890"/>
      <c r="AL18" s="890"/>
      <c r="AM18" s="890"/>
      <c r="AN18" s="890"/>
      <c r="AO18" s="890"/>
      <c r="AP18" s="928"/>
      <c r="AQ18" s="928"/>
      <c r="AR18" s="928"/>
      <c r="AS18" s="928"/>
      <c r="AT18" s="928"/>
      <c r="AU18" s="928"/>
      <c r="AV18" s="928"/>
      <c r="AW18" s="928"/>
      <c r="AX18" s="148"/>
      <c r="AY18" s="277"/>
      <c r="AZ18" s="890"/>
      <c r="BA18" s="890"/>
      <c r="BB18" s="890"/>
      <c r="BC18" s="890"/>
      <c r="BD18" s="890"/>
      <c r="BE18" s="890"/>
      <c r="BF18" s="98"/>
    </row>
    <row r="19" spans="1:58" ht="15" customHeight="1">
      <c r="A19" s="90"/>
      <c r="B19" s="579"/>
      <c r="C19" s="902"/>
      <c r="D19" s="902"/>
      <c r="E19" s="902"/>
      <c r="F19" s="902"/>
      <c r="G19" s="902"/>
      <c r="H19" s="902"/>
      <c r="I19" s="902"/>
      <c r="J19" s="902"/>
      <c r="K19" s="902"/>
      <c r="L19" s="903"/>
      <c r="M19" s="276"/>
      <c r="N19" s="277"/>
      <c r="O19" s="277"/>
      <c r="P19" s="277"/>
      <c r="Q19" s="279"/>
      <c r="R19" s="279"/>
      <c r="S19" s="278"/>
      <c r="T19" s="889"/>
      <c r="U19" s="890"/>
      <c r="V19" s="890"/>
      <c r="W19" s="890"/>
      <c r="X19" s="890"/>
      <c r="Y19" s="891"/>
      <c r="Z19" s="280"/>
      <c r="AA19" s="281"/>
      <c r="AB19" s="281"/>
      <c r="AC19" s="281"/>
      <c r="AD19" s="281"/>
      <c r="AE19" s="281"/>
      <c r="AF19" s="281"/>
      <c r="AG19" s="282"/>
      <c r="AH19" s="279"/>
      <c r="AI19" s="277"/>
      <c r="AJ19" s="283"/>
      <c r="AK19" s="283"/>
      <c r="AL19" s="283"/>
      <c r="AM19" s="283"/>
      <c r="AN19" s="283"/>
      <c r="AO19" s="283"/>
      <c r="AP19" s="281"/>
      <c r="AQ19" s="281"/>
      <c r="AR19" s="281"/>
      <c r="AS19" s="281"/>
      <c r="AT19" s="281"/>
      <c r="AU19" s="281"/>
      <c r="AV19" s="281"/>
      <c r="AW19" s="281"/>
      <c r="AX19" s="279"/>
      <c r="AY19" s="277"/>
      <c r="AZ19" s="283"/>
      <c r="BA19" s="283"/>
      <c r="BB19" s="283"/>
      <c r="BC19" s="283"/>
      <c r="BD19" s="283"/>
      <c r="BE19" s="283"/>
      <c r="BF19" s="98"/>
    </row>
    <row r="20" spans="1:58" ht="15" customHeight="1">
      <c r="A20" s="90"/>
      <c r="B20" s="895" t="s">
        <v>164</v>
      </c>
      <c r="C20" s="896"/>
      <c r="D20" s="896"/>
      <c r="E20" s="896"/>
      <c r="F20" s="896"/>
      <c r="G20" s="896"/>
      <c r="H20" s="896"/>
      <c r="I20" s="896"/>
      <c r="J20" s="896"/>
      <c r="K20" s="896"/>
      <c r="L20" s="897"/>
      <c r="M20" s="904"/>
      <c r="N20" s="905"/>
      <c r="O20" s="905"/>
      <c r="P20" s="905"/>
      <c r="Q20" s="905"/>
      <c r="R20" s="905"/>
      <c r="S20" s="906"/>
      <c r="T20" s="889">
        <v>384000</v>
      </c>
      <c r="U20" s="890"/>
      <c r="V20" s="890"/>
      <c r="W20" s="890"/>
      <c r="X20" s="890"/>
      <c r="Y20" s="891"/>
      <c r="Z20" s="892"/>
      <c r="AA20" s="913"/>
      <c r="AB20" s="913"/>
      <c r="AC20" s="913"/>
      <c r="AD20" s="913"/>
      <c r="AE20" s="913"/>
      <c r="AF20" s="913"/>
      <c r="AG20" s="914"/>
      <c r="AH20" s="90"/>
      <c r="AI20" s="148"/>
      <c r="AJ20" s="890"/>
      <c r="AK20" s="890"/>
      <c r="AL20" s="890"/>
      <c r="AM20" s="890"/>
      <c r="AN20" s="890"/>
      <c r="AO20" s="890"/>
      <c r="AP20" s="913"/>
      <c r="AQ20" s="913"/>
      <c r="AR20" s="913"/>
      <c r="AS20" s="913"/>
      <c r="AT20" s="913"/>
      <c r="AU20" s="913"/>
      <c r="AV20" s="913"/>
      <c r="AW20" s="913"/>
      <c r="AX20" s="148"/>
      <c r="AY20" s="148"/>
      <c r="AZ20" s="890"/>
      <c r="BA20" s="890"/>
      <c r="BB20" s="890"/>
      <c r="BC20" s="890"/>
      <c r="BD20" s="890"/>
      <c r="BE20" s="890"/>
      <c r="BF20" s="98"/>
    </row>
    <row r="21" spans="1:58" ht="15" customHeight="1">
      <c r="A21" s="90"/>
      <c r="B21" s="579"/>
      <c r="C21" s="902"/>
      <c r="D21" s="902"/>
      <c r="E21" s="902"/>
      <c r="F21" s="902"/>
      <c r="G21" s="902"/>
      <c r="H21" s="902"/>
      <c r="I21" s="902"/>
      <c r="J21" s="902"/>
      <c r="K21" s="902"/>
      <c r="L21" s="903"/>
      <c r="M21" s="276"/>
      <c r="N21" s="277"/>
      <c r="O21" s="277"/>
      <c r="P21" s="277"/>
      <c r="Q21" s="284"/>
      <c r="R21" s="284"/>
      <c r="S21" s="278"/>
      <c r="T21" s="889"/>
      <c r="U21" s="890"/>
      <c r="V21" s="890"/>
      <c r="W21" s="890"/>
      <c r="X21" s="890"/>
      <c r="Y21" s="891"/>
      <c r="Z21" s="892"/>
      <c r="AA21" s="913"/>
      <c r="AB21" s="913"/>
      <c r="AC21" s="913"/>
      <c r="AD21" s="913"/>
      <c r="AE21" s="913"/>
      <c r="AF21" s="913"/>
      <c r="AG21" s="914"/>
      <c r="AH21" s="284"/>
      <c r="AI21" s="277"/>
      <c r="AJ21" s="890"/>
      <c r="AK21" s="890"/>
      <c r="AL21" s="890"/>
      <c r="AM21" s="890"/>
      <c r="AN21" s="890"/>
      <c r="AO21" s="890"/>
      <c r="AP21" s="913"/>
      <c r="AQ21" s="913"/>
      <c r="AR21" s="913"/>
      <c r="AS21" s="913"/>
      <c r="AT21" s="913"/>
      <c r="AU21" s="913"/>
      <c r="AV21" s="913"/>
      <c r="AW21" s="913"/>
      <c r="AX21" s="284"/>
      <c r="AY21" s="277"/>
      <c r="AZ21" s="890"/>
      <c r="BA21" s="890"/>
      <c r="BB21" s="890"/>
      <c r="BC21" s="890"/>
      <c r="BD21" s="890"/>
      <c r="BE21" s="890"/>
      <c r="BF21" s="98"/>
    </row>
    <row r="22" spans="1:58" ht="15" customHeight="1">
      <c r="A22" s="90"/>
      <c r="B22" s="579"/>
      <c r="C22" s="902"/>
      <c r="D22" s="902"/>
      <c r="E22" s="902"/>
      <c r="F22" s="902"/>
      <c r="G22" s="902"/>
      <c r="H22" s="902"/>
      <c r="I22" s="902"/>
      <c r="J22" s="902"/>
      <c r="K22" s="902"/>
      <c r="L22" s="903"/>
      <c r="M22" s="276"/>
      <c r="N22" s="277"/>
      <c r="O22" s="277"/>
      <c r="P22" s="277"/>
      <c r="Q22" s="284"/>
      <c r="R22" s="284"/>
      <c r="S22" s="278"/>
      <c r="T22" s="889"/>
      <c r="U22" s="890"/>
      <c r="V22" s="890"/>
      <c r="W22" s="890"/>
      <c r="X22" s="890"/>
      <c r="Y22" s="891"/>
      <c r="Z22" s="285"/>
      <c r="AA22" s="286"/>
      <c r="AB22" s="286"/>
      <c r="AC22" s="286"/>
      <c r="AD22" s="286"/>
      <c r="AE22" s="286"/>
      <c r="AF22" s="286"/>
      <c r="AG22" s="287"/>
      <c r="AH22" s="284"/>
      <c r="AI22" s="277"/>
      <c r="AJ22" s="283"/>
      <c r="AK22" s="283"/>
      <c r="AL22" s="283"/>
      <c r="AM22" s="283"/>
      <c r="AN22" s="283"/>
      <c r="AO22" s="283"/>
      <c r="AP22" s="286"/>
      <c r="AQ22" s="286"/>
      <c r="AR22" s="286"/>
      <c r="AS22" s="286"/>
      <c r="AT22" s="286"/>
      <c r="AU22" s="286"/>
      <c r="AV22" s="286"/>
      <c r="AW22" s="286"/>
      <c r="AX22" s="284"/>
      <c r="AY22" s="277"/>
      <c r="AZ22" s="283"/>
      <c r="BA22" s="283"/>
      <c r="BB22" s="283"/>
      <c r="BC22" s="283"/>
      <c r="BD22" s="283"/>
      <c r="BE22" s="283"/>
      <c r="BF22" s="98"/>
    </row>
    <row r="23" spans="1:58" ht="15" customHeight="1">
      <c r="A23" s="90"/>
      <c r="B23" s="895"/>
      <c r="C23" s="896"/>
      <c r="D23" s="896"/>
      <c r="E23" s="896"/>
      <c r="F23" s="896"/>
      <c r="G23" s="896"/>
      <c r="H23" s="896"/>
      <c r="I23" s="896"/>
      <c r="J23" s="896"/>
      <c r="K23" s="896"/>
      <c r="L23" s="897"/>
      <c r="M23" s="904"/>
      <c r="N23" s="905"/>
      <c r="O23" s="905"/>
      <c r="P23" s="905"/>
      <c r="Q23" s="905"/>
      <c r="R23" s="905"/>
      <c r="S23" s="906"/>
      <c r="T23" s="889"/>
      <c r="U23" s="890"/>
      <c r="V23" s="890"/>
      <c r="W23" s="890"/>
      <c r="X23" s="890"/>
      <c r="Y23" s="891"/>
      <c r="Z23" s="927"/>
      <c r="AA23" s="913"/>
      <c r="AB23" s="913"/>
      <c r="AC23" s="913"/>
      <c r="AD23" s="913"/>
      <c r="AE23" s="913"/>
      <c r="AF23" s="913"/>
      <c r="AG23" s="914"/>
      <c r="AH23" s="90"/>
      <c r="AI23" s="148"/>
      <c r="AJ23" s="890"/>
      <c r="AK23" s="890"/>
      <c r="AL23" s="890"/>
      <c r="AM23" s="890"/>
      <c r="AN23" s="890"/>
      <c r="AO23" s="890"/>
      <c r="AP23" s="928"/>
      <c r="AQ23" s="913"/>
      <c r="AR23" s="913"/>
      <c r="AS23" s="913"/>
      <c r="AT23" s="913"/>
      <c r="AU23" s="913"/>
      <c r="AV23" s="913"/>
      <c r="AW23" s="913"/>
      <c r="AX23" s="148"/>
      <c r="AY23" s="148"/>
      <c r="AZ23" s="890"/>
      <c r="BA23" s="890"/>
      <c r="BB23" s="890"/>
      <c r="BC23" s="890"/>
      <c r="BD23" s="890"/>
      <c r="BE23" s="890"/>
      <c r="BF23" s="98"/>
    </row>
    <row r="24" spans="1:58" ht="15" customHeight="1">
      <c r="A24" s="90"/>
      <c r="B24" s="895" t="s">
        <v>165</v>
      </c>
      <c r="C24" s="896"/>
      <c r="D24" s="896"/>
      <c r="E24" s="896"/>
      <c r="F24" s="896"/>
      <c r="G24" s="896"/>
      <c r="H24" s="896"/>
      <c r="I24" s="896"/>
      <c r="J24" s="896"/>
      <c r="K24" s="896"/>
      <c r="L24" s="897"/>
      <c r="M24" s="276"/>
      <c r="N24" s="277"/>
      <c r="O24" s="277"/>
      <c r="P24" s="277"/>
      <c r="Q24" s="898"/>
      <c r="R24" s="898"/>
      <c r="S24" s="278"/>
      <c r="T24" s="889">
        <v>390000</v>
      </c>
      <c r="U24" s="890"/>
      <c r="V24" s="890"/>
      <c r="W24" s="890"/>
      <c r="X24" s="890"/>
      <c r="Y24" s="891"/>
      <c r="Z24" s="892"/>
      <c r="AA24" s="913"/>
      <c r="AB24" s="913"/>
      <c r="AC24" s="913"/>
      <c r="AD24" s="913"/>
      <c r="AE24" s="913"/>
      <c r="AF24" s="913"/>
      <c r="AG24" s="914"/>
      <c r="AH24" s="90"/>
      <c r="AI24" s="277"/>
      <c r="AJ24" s="890"/>
      <c r="AK24" s="890"/>
      <c r="AL24" s="890"/>
      <c r="AM24" s="890"/>
      <c r="AN24" s="890"/>
      <c r="AO24" s="890"/>
      <c r="AP24" s="913"/>
      <c r="AQ24" s="913"/>
      <c r="AR24" s="913"/>
      <c r="AS24" s="913"/>
      <c r="AT24" s="913"/>
      <c r="AU24" s="913"/>
      <c r="AV24" s="913"/>
      <c r="AW24" s="913"/>
      <c r="AX24" s="148"/>
      <c r="AY24" s="277"/>
      <c r="AZ24" s="890"/>
      <c r="BA24" s="890"/>
      <c r="BB24" s="890"/>
      <c r="BC24" s="890"/>
      <c r="BD24" s="890"/>
      <c r="BE24" s="890"/>
      <c r="BF24" s="98"/>
    </row>
    <row r="25" spans="1:58" ht="15" customHeight="1">
      <c r="A25" s="90"/>
      <c r="B25" s="579"/>
      <c r="C25" s="902"/>
      <c r="D25" s="902"/>
      <c r="E25" s="902"/>
      <c r="F25" s="902"/>
      <c r="G25" s="902"/>
      <c r="H25" s="902"/>
      <c r="I25" s="902"/>
      <c r="J25" s="902"/>
      <c r="K25" s="902"/>
      <c r="L25" s="903"/>
      <c r="M25" s="276"/>
      <c r="N25" s="277"/>
      <c r="O25" s="277"/>
      <c r="P25" s="277"/>
      <c r="Q25" s="279"/>
      <c r="R25" s="279"/>
      <c r="S25" s="278"/>
      <c r="T25" s="889"/>
      <c r="U25" s="890"/>
      <c r="V25" s="890"/>
      <c r="W25" s="890"/>
      <c r="X25" s="890"/>
      <c r="Y25" s="891"/>
      <c r="Z25" s="285"/>
      <c r="AA25" s="286"/>
      <c r="AB25" s="286"/>
      <c r="AC25" s="286"/>
      <c r="AD25" s="286"/>
      <c r="AE25" s="286"/>
      <c r="AF25" s="286"/>
      <c r="AG25" s="287"/>
      <c r="AH25" s="279"/>
      <c r="AI25" s="277"/>
      <c r="AJ25" s="283"/>
      <c r="AK25" s="283"/>
      <c r="AL25" s="283"/>
      <c r="AM25" s="283"/>
      <c r="AN25" s="283"/>
      <c r="AO25" s="283"/>
      <c r="AP25" s="286"/>
      <c r="AQ25" s="286"/>
      <c r="AR25" s="286"/>
      <c r="AS25" s="286"/>
      <c r="AT25" s="286"/>
      <c r="AU25" s="286"/>
      <c r="AV25" s="286"/>
      <c r="AW25" s="286"/>
      <c r="AX25" s="279"/>
      <c r="AY25" s="277"/>
      <c r="AZ25" s="283"/>
      <c r="BA25" s="283"/>
      <c r="BB25" s="283"/>
      <c r="BC25" s="283"/>
      <c r="BD25" s="283"/>
      <c r="BE25" s="283"/>
      <c r="BF25" s="98"/>
    </row>
    <row r="26" spans="1:58" ht="15" customHeight="1">
      <c r="A26" s="90"/>
      <c r="B26" s="276"/>
      <c r="C26" s="288"/>
      <c r="D26" s="288"/>
      <c r="E26" s="288"/>
      <c r="F26" s="288"/>
      <c r="G26" s="288"/>
      <c r="H26" s="288"/>
      <c r="I26" s="288"/>
      <c r="J26" s="288"/>
      <c r="K26" s="288"/>
      <c r="L26" s="288"/>
      <c r="M26" s="904"/>
      <c r="N26" s="905"/>
      <c r="O26" s="905"/>
      <c r="P26" s="905"/>
      <c r="Q26" s="905"/>
      <c r="R26" s="905"/>
      <c r="S26" s="906"/>
      <c r="T26" s="889"/>
      <c r="U26" s="890"/>
      <c r="V26" s="890"/>
      <c r="W26" s="890"/>
      <c r="X26" s="890"/>
      <c r="Y26" s="891"/>
      <c r="Z26" s="892"/>
      <c r="AA26" s="913"/>
      <c r="AB26" s="913"/>
      <c r="AC26" s="913"/>
      <c r="AD26" s="913"/>
      <c r="AE26" s="913"/>
      <c r="AF26" s="913"/>
      <c r="AG26" s="914"/>
      <c r="AH26" s="90"/>
      <c r="AI26" s="148"/>
      <c r="AJ26" s="890"/>
      <c r="AK26" s="890"/>
      <c r="AL26" s="890"/>
      <c r="AM26" s="890"/>
      <c r="AN26" s="890"/>
      <c r="AO26" s="890"/>
      <c r="AP26" s="913"/>
      <c r="AQ26" s="913"/>
      <c r="AR26" s="913"/>
      <c r="AS26" s="913"/>
      <c r="AT26" s="913"/>
      <c r="AU26" s="913"/>
      <c r="AV26" s="913"/>
      <c r="AW26" s="913"/>
      <c r="AX26" s="148"/>
      <c r="AY26" s="148"/>
      <c r="AZ26" s="890"/>
      <c r="BA26" s="890"/>
      <c r="BB26" s="890"/>
      <c r="BC26" s="890"/>
      <c r="BD26" s="890"/>
      <c r="BE26" s="890"/>
      <c r="BF26" s="98"/>
    </row>
    <row r="27" spans="1:58" ht="15" customHeight="1">
      <c r="A27" s="90"/>
      <c r="B27" s="892"/>
      <c r="C27" s="893"/>
      <c r="D27" s="893"/>
      <c r="E27" s="893"/>
      <c r="F27" s="893"/>
      <c r="G27" s="893"/>
      <c r="H27" s="893"/>
      <c r="I27" s="893"/>
      <c r="J27" s="893"/>
      <c r="K27" s="893"/>
      <c r="L27" s="894"/>
      <c r="M27" s="904"/>
      <c r="N27" s="905"/>
      <c r="O27" s="905"/>
      <c r="P27" s="905"/>
      <c r="Q27" s="905"/>
      <c r="R27" s="905"/>
      <c r="S27" s="906"/>
      <c r="T27" s="889"/>
      <c r="U27" s="890"/>
      <c r="V27" s="890"/>
      <c r="W27" s="890"/>
      <c r="X27" s="890"/>
      <c r="Y27" s="891"/>
      <c r="Z27" s="927"/>
      <c r="AA27" s="928"/>
      <c r="AB27" s="928"/>
      <c r="AC27" s="928"/>
      <c r="AD27" s="928"/>
      <c r="AE27" s="928"/>
      <c r="AF27" s="928"/>
      <c r="AG27" s="929"/>
      <c r="AH27" s="90"/>
      <c r="AI27" s="148"/>
      <c r="AJ27" s="890"/>
      <c r="AK27" s="890"/>
      <c r="AL27" s="890"/>
      <c r="AM27" s="890"/>
      <c r="AN27" s="890"/>
      <c r="AO27" s="890"/>
      <c r="AP27" s="928"/>
      <c r="AQ27" s="928"/>
      <c r="AR27" s="928"/>
      <c r="AS27" s="928"/>
      <c r="AT27" s="928"/>
      <c r="AU27" s="928"/>
      <c r="AV27" s="928"/>
      <c r="AW27" s="928"/>
      <c r="AX27" s="148"/>
      <c r="AY27" s="148"/>
      <c r="AZ27" s="890"/>
      <c r="BA27" s="890"/>
      <c r="BB27" s="890"/>
      <c r="BC27" s="890"/>
      <c r="BD27" s="890"/>
      <c r="BE27" s="890"/>
      <c r="BF27" s="98"/>
    </row>
    <row r="28" spans="1:58" ht="15" customHeight="1">
      <c r="A28" s="90"/>
      <c r="B28" s="892"/>
      <c r="C28" s="893"/>
      <c r="D28" s="893"/>
      <c r="E28" s="893"/>
      <c r="F28" s="893"/>
      <c r="G28" s="893"/>
      <c r="H28" s="893"/>
      <c r="I28" s="893"/>
      <c r="J28" s="893"/>
      <c r="K28" s="893"/>
      <c r="L28" s="894"/>
      <c r="M28" s="276"/>
      <c r="N28" s="277"/>
      <c r="O28" s="277"/>
      <c r="P28" s="277"/>
      <c r="Q28" s="898"/>
      <c r="R28" s="898"/>
      <c r="S28" s="278"/>
      <c r="T28" s="889"/>
      <c r="U28" s="890"/>
      <c r="V28" s="890"/>
      <c r="W28" s="890"/>
      <c r="X28" s="890"/>
      <c r="Y28" s="891"/>
      <c r="Z28" s="927"/>
      <c r="AA28" s="928"/>
      <c r="AB28" s="928"/>
      <c r="AC28" s="928"/>
      <c r="AD28" s="928"/>
      <c r="AE28" s="928"/>
      <c r="AF28" s="928"/>
      <c r="AG28" s="929"/>
      <c r="AH28" s="90"/>
      <c r="AI28" s="277"/>
      <c r="AJ28" s="890"/>
      <c r="AK28" s="890"/>
      <c r="AL28" s="890"/>
      <c r="AM28" s="890"/>
      <c r="AN28" s="890"/>
      <c r="AO28" s="890"/>
      <c r="AP28" s="928"/>
      <c r="AQ28" s="928"/>
      <c r="AR28" s="928"/>
      <c r="AS28" s="928"/>
      <c r="AT28" s="928"/>
      <c r="AU28" s="928"/>
      <c r="AV28" s="928"/>
      <c r="AW28" s="928"/>
      <c r="AX28" s="148"/>
      <c r="AY28" s="277"/>
      <c r="AZ28" s="890"/>
      <c r="BA28" s="890"/>
      <c r="BB28" s="890"/>
      <c r="BC28" s="890"/>
      <c r="BD28" s="890"/>
      <c r="BE28" s="890"/>
      <c r="BF28" s="98"/>
    </row>
    <row r="29" spans="1:58" ht="15" customHeight="1">
      <c r="A29" s="90"/>
      <c r="B29" s="937"/>
      <c r="C29" s="940"/>
      <c r="D29" s="940"/>
      <c r="E29" s="940"/>
      <c r="F29" s="940"/>
      <c r="G29" s="940"/>
      <c r="H29" s="940"/>
      <c r="I29" s="940"/>
      <c r="J29" s="940"/>
      <c r="K29" s="940"/>
      <c r="L29" s="941"/>
      <c r="M29" s="268"/>
      <c r="N29" s="148"/>
      <c r="O29" s="148"/>
      <c r="P29" s="148"/>
      <c r="Q29" s="926"/>
      <c r="R29" s="926"/>
      <c r="S29" s="269"/>
      <c r="T29" s="889"/>
      <c r="U29" s="890"/>
      <c r="V29" s="890"/>
      <c r="W29" s="890"/>
      <c r="X29" s="890"/>
      <c r="Y29" s="891"/>
      <c r="Z29" s="937"/>
      <c r="AA29" s="938"/>
      <c r="AB29" s="938"/>
      <c r="AC29" s="938"/>
      <c r="AD29" s="938"/>
      <c r="AE29" s="938"/>
      <c r="AF29" s="938"/>
      <c r="AG29" s="939"/>
      <c r="AH29" s="90"/>
      <c r="AI29" s="148"/>
      <c r="AJ29" s="946"/>
      <c r="AK29" s="946"/>
      <c r="AL29" s="946"/>
      <c r="AM29" s="946"/>
      <c r="AN29" s="946"/>
      <c r="AO29" s="946"/>
      <c r="AP29" s="916"/>
      <c r="AQ29" s="916"/>
      <c r="AR29" s="916"/>
      <c r="AS29" s="916"/>
      <c r="AT29" s="916"/>
      <c r="AU29" s="916"/>
      <c r="AV29" s="916"/>
      <c r="AW29" s="916"/>
      <c r="AX29" s="148"/>
      <c r="AY29" s="148"/>
      <c r="AZ29" s="946"/>
      <c r="BA29" s="946"/>
      <c r="BB29" s="946"/>
      <c r="BC29" s="946"/>
      <c r="BD29" s="946"/>
      <c r="BE29" s="946"/>
      <c r="BF29" s="98"/>
    </row>
    <row r="30" spans="1:58" ht="15" customHeight="1">
      <c r="A30" s="90"/>
      <c r="B30" s="920" t="s">
        <v>105</v>
      </c>
      <c r="C30" s="921"/>
      <c r="D30" s="921"/>
      <c r="E30" s="921"/>
      <c r="F30" s="921"/>
      <c r="G30" s="921"/>
      <c r="H30" s="921"/>
      <c r="I30" s="921"/>
      <c r="J30" s="921"/>
      <c r="K30" s="921"/>
      <c r="L30" s="921"/>
      <c r="M30" s="921"/>
      <c r="N30" s="921"/>
      <c r="O30" s="921"/>
      <c r="P30" s="921"/>
      <c r="Q30" s="921"/>
      <c r="R30" s="921"/>
      <c r="S30" s="925"/>
      <c r="T30" s="918">
        <f>SUM(T16:Y29)</f>
        <v>1150400</v>
      </c>
      <c r="U30" s="919"/>
      <c r="V30" s="919"/>
      <c r="W30" s="919"/>
      <c r="X30" s="919"/>
      <c r="Y30" s="933"/>
      <c r="Z30" s="934"/>
      <c r="AA30" s="935"/>
      <c r="AB30" s="935"/>
      <c r="AC30" s="935"/>
      <c r="AD30" s="935"/>
      <c r="AE30" s="935"/>
      <c r="AF30" s="935"/>
      <c r="AG30" s="936"/>
      <c r="AH30" s="90"/>
      <c r="AI30" s="148"/>
      <c r="AJ30" s="890"/>
      <c r="AK30" s="890"/>
      <c r="AL30" s="890"/>
      <c r="AM30" s="890"/>
      <c r="AN30" s="890"/>
      <c r="AO30" s="890"/>
      <c r="AP30" s="931"/>
      <c r="AQ30" s="931"/>
      <c r="AR30" s="931"/>
      <c r="AS30" s="931"/>
      <c r="AT30" s="931"/>
      <c r="AU30" s="931"/>
      <c r="AV30" s="931"/>
      <c r="AW30" s="931"/>
      <c r="AX30" s="148"/>
      <c r="AY30" s="148"/>
      <c r="AZ30" s="890"/>
      <c r="BA30" s="890"/>
      <c r="BB30" s="890"/>
      <c r="BC30" s="890"/>
      <c r="BD30" s="890"/>
      <c r="BE30" s="890"/>
      <c r="BF30" s="98"/>
    </row>
    <row r="31" spans="1:58">
      <c r="AZ31" s="98"/>
      <c r="BA31" s="98"/>
      <c r="BB31" s="98"/>
      <c r="BC31" s="98"/>
      <c r="BD31" s="98"/>
      <c r="BE31" s="98"/>
      <c r="BF31" s="98"/>
    </row>
  </sheetData>
  <sheetProtection insertColumns="0" insertRows="0"/>
  <mergeCells count="137">
    <mergeCell ref="AZ28:BE28"/>
    <mergeCell ref="AZ20:BE20"/>
    <mergeCell ref="AZ14:BE14"/>
    <mergeCell ref="AZ16:BE16"/>
    <mergeCell ref="AZ26:BE26"/>
    <mergeCell ref="AZ21:BE21"/>
    <mergeCell ref="AZ23:BE23"/>
    <mergeCell ref="R2:V2"/>
    <mergeCell ref="W2:AF2"/>
    <mergeCell ref="AZ24:BE24"/>
    <mergeCell ref="AX10:BD10"/>
    <mergeCell ref="AX11:BD11"/>
    <mergeCell ref="AX8:BD8"/>
    <mergeCell ref="AX9:BD9"/>
    <mergeCell ref="AJ23:AO23"/>
    <mergeCell ref="AP23:AW24"/>
    <mergeCell ref="AJ24:AO24"/>
    <mergeCell ref="AH2:AL2"/>
    <mergeCell ref="AI4:AN4"/>
    <mergeCell ref="AP8:AV8"/>
    <mergeCell ref="AM2:BE2"/>
    <mergeCell ref="AO4:BD4"/>
    <mergeCell ref="AH8:AN8"/>
    <mergeCell ref="AP11:AV11"/>
    <mergeCell ref="AJ29:AO29"/>
    <mergeCell ref="AP29:AW29"/>
    <mergeCell ref="AJ30:AO30"/>
    <mergeCell ref="AP30:AW30"/>
    <mergeCell ref="R5:BE5"/>
    <mergeCell ref="AZ17:BE17"/>
    <mergeCell ref="AZ18:BE18"/>
    <mergeCell ref="AZ29:BE29"/>
    <mergeCell ref="AZ30:BE30"/>
    <mergeCell ref="AZ27:BE27"/>
    <mergeCell ref="AP27:AW28"/>
    <mergeCell ref="AJ28:AO28"/>
    <mergeCell ref="AJ26:AO26"/>
    <mergeCell ref="AP26:AW26"/>
    <mergeCell ref="AJ17:AO17"/>
    <mergeCell ref="AP17:AW18"/>
    <mergeCell ref="AJ18:AO18"/>
    <mergeCell ref="AP20:AW20"/>
    <mergeCell ref="AJ21:AO21"/>
    <mergeCell ref="AP21:AW21"/>
    <mergeCell ref="AH9:AN9"/>
    <mergeCell ref="AP9:AV9"/>
    <mergeCell ref="AH10:AN10"/>
    <mergeCell ref="AP10:AV10"/>
    <mergeCell ref="Z21:AG21"/>
    <mergeCell ref="M27:S27"/>
    <mergeCell ref="M17:S17"/>
    <mergeCell ref="AP14:AW14"/>
    <mergeCell ref="AP15:AW15"/>
    <mergeCell ref="AJ16:AO16"/>
    <mergeCell ref="AP16:AW16"/>
    <mergeCell ref="AH11:AN11"/>
    <mergeCell ref="B28:L28"/>
    <mergeCell ref="B23:L23"/>
    <mergeCell ref="T22:Y22"/>
    <mergeCell ref="T25:Y25"/>
    <mergeCell ref="T27:Y27"/>
    <mergeCell ref="Q28:R28"/>
    <mergeCell ref="T23:Y23"/>
    <mergeCell ref="B24:L24"/>
    <mergeCell ref="B17:L17"/>
    <mergeCell ref="AJ14:AO14"/>
    <mergeCell ref="AJ20:AO20"/>
    <mergeCell ref="AJ27:AO27"/>
    <mergeCell ref="B22:L22"/>
    <mergeCell ref="B25:L25"/>
    <mergeCell ref="B21:L21"/>
    <mergeCell ref="T18:Y18"/>
    <mergeCell ref="B30:S30"/>
    <mergeCell ref="T30:Y30"/>
    <mergeCell ref="Z30:AG30"/>
    <mergeCell ref="Z29:AG29"/>
    <mergeCell ref="B29:L29"/>
    <mergeCell ref="Z23:AG24"/>
    <mergeCell ref="M23:S23"/>
    <mergeCell ref="T24:Y24"/>
    <mergeCell ref="Z27:AG28"/>
    <mergeCell ref="T29:Y29"/>
    <mergeCell ref="Q29:R29"/>
    <mergeCell ref="Z26:AG26"/>
    <mergeCell ref="M26:S26"/>
    <mergeCell ref="K5:Q7"/>
    <mergeCell ref="Z11:AF11"/>
    <mergeCell ref="R9:X9"/>
    <mergeCell ref="Z9:AF9"/>
    <mergeCell ref="K8:P8"/>
    <mergeCell ref="K9:P9"/>
    <mergeCell ref="K11:P11"/>
    <mergeCell ref="R8:X8"/>
    <mergeCell ref="R10:X10"/>
    <mergeCell ref="K10:P10"/>
    <mergeCell ref="Z8:AF8"/>
    <mergeCell ref="Z15:AG15"/>
    <mergeCell ref="Q15:R15"/>
    <mergeCell ref="Z20:AG20"/>
    <mergeCell ref="Z16:AG16"/>
    <mergeCell ref="Z10:AF10"/>
    <mergeCell ref="R11:X11"/>
    <mergeCell ref="T16:Y16"/>
    <mergeCell ref="T17:Y17"/>
    <mergeCell ref="M14:S14"/>
    <mergeCell ref="T14:Y14"/>
    <mergeCell ref="Z14:AG14"/>
    <mergeCell ref="Q16:R16"/>
    <mergeCell ref="T19:Y19"/>
    <mergeCell ref="Z17:AG18"/>
    <mergeCell ref="T20:Y20"/>
    <mergeCell ref="C8:I8"/>
    <mergeCell ref="C9:J9"/>
    <mergeCell ref="T28:Y28"/>
    <mergeCell ref="B27:L27"/>
    <mergeCell ref="B20:L20"/>
    <mergeCell ref="Q24:R24"/>
    <mergeCell ref="T26:Y26"/>
    <mergeCell ref="B15:L15"/>
    <mergeCell ref="B19:L19"/>
    <mergeCell ref="C10:I10"/>
    <mergeCell ref="Q18:R18"/>
    <mergeCell ref="M20:S20"/>
    <mergeCell ref="B14:L14"/>
    <mergeCell ref="B16:L16"/>
    <mergeCell ref="T21:Y21"/>
    <mergeCell ref="C11:I11"/>
    <mergeCell ref="AP6:AT7"/>
    <mergeCell ref="AU6:AW7"/>
    <mergeCell ref="AX6:BB7"/>
    <mergeCell ref="BC6:BE7"/>
    <mergeCell ref="R6:V7"/>
    <mergeCell ref="W6:Y7"/>
    <mergeCell ref="Z6:AD7"/>
    <mergeCell ref="AE6:AG7"/>
    <mergeCell ref="AH6:AL7"/>
    <mergeCell ref="AM6:AO7"/>
  </mergeCells>
  <phoneticPr fontId="4"/>
  <conditionalFormatting sqref="T30:Y30 AJ30:AO30 AZ30:BE30 R11:X11 K8:K11 W2:AF2 AP11:AV11 AM2 Z11:AF11 AH11:AN11 AX11:BD11">
    <cfRule type="cellIs" dxfId="0" priority="1"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scale="87"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1"/>
  <sheetViews>
    <sheetView view="pageBreakPreview" zoomScaleNormal="100" zoomScaleSheetLayoutView="100" workbookViewId="0">
      <selection activeCell="Q2" sqref="Q2:X2"/>
    </sheetView>
  </sheetViews>
  <sheetFormatPr defaultColWidth="3.6640625" defaultRowHeight="13.2"/>
  <cols>
    <col min="1" max="26" width="3.6640625" style="1" customWidth="1"/>
    <col min="27" max="27" width="9.44140625" style="1" bestFit="1" customWidth="1"/>
    <col min="28" max="28" width="10.88671875" style="3" bestFit="1" customWidth="1"/>
    <col min="29" max="16384" width="3.6640625" style="1"/>
  </cols>
  <sheetData>
    <row r="1" spans="1:28">
      <c r="V1" s="2"/>
      <c r="W1" s="441" t="s">
        <v>85</v>
      </c>
      <c r="X1" s="441"/>
      <c r="Y1" s="441"/>
    </row>
    <row r="2" spans="1:28" ht="14.4">
      <c r="A2" s="442" t="s">
        <v>19</v>
      </c>
      <c r="B2" s="442"/>
      <c r="C2" s="442"/>
      <c r="D2" s="442"/>
      <c r="E2" s="442"/>
      <c r="F2" s="442"/>
      <c r="G2" s="442"/>
      <c r="N2" s="443" t="s">
        <v>133</v>
      </c>
      <c r="O2" s="441"/>
      <c r="P2" s="441"/>
      <c r="Q2" s="444"/>
      <c r="R2" s="444"/>
      <c r="S2" s="444"/>
      <c r="T2" s="444"/>
      <c r="U2" s="444"/>
      <c r="V2" s="444"/>
      <c r="W2" s="444"/>
      <c r="X2" s="444"/>
      <c r="Y2" s="1" t="s">
        <v>21</v>
      </c>
    </row>
    <row r="3" spans="1:28">
      <c r="AA3" s="354" t="s">
        <v>110</v>
      </c>
      <c r="AB3" s="354"/>
    </row>
    <row r="4" spans="1:28">
      <c r="A4" s="372" t="s">
        <v>22</v>
      </c>
      <c r="B4" s="372"/>
      <c r="C4" s="372"/>
      <c r="D4" s="372"/>
      <c r="E4" s="372"/>
      <c r="F4" s="372"/>
      <c r="G4" s="372"/>
      <c r="H4" s="372"/>
      <c r="I4" s="372"/>
      <c r="J4" s="372"/>
      <c r="K4" s="372"/>
      <c r="L4" s="372"/>
      <c r="M4" s="372"/>
      <c r="N4" s="372"/>
      <c r="AA4" s="123" t="s">
        <v>80</v>
      </c>
      <c r="AB4" s="124">
        <v>200000</v>
      </c>
    </row>
    <row r="5" spans="1:28">
      <c r="A5" s="403" t="s">
        <v>23</v>
      </c>
      <c r="B5" s="403"/>
      <c r="C5" s="403"/>
      <c r="D5" s="403"/>
      <c r="E5" s="403"/>
      <c r="F5" s="403"/>
      <c r="G5" s="403"/>
      <c r="H5" s="403"/>
      <c r="I5" s="403"/>
      <c r="J5" s="403"/>
      <c r="K5" s="382" t="s">
        <v>17</v>
      </c>
      <c r="L5" s="365"/>
      <c r="M5" s="365"/>
      <c r="N5" s="365"/>
      <c r="O5" s="365"/>
      <c r="P5" s="365"/>
      <c r="Q5" s="383"/>
      <c r="AA5" s="123" t="s">
        <v>81</v>
      </c>
      <c r="AB5" s="124">
        <v>340000</v>
      </c>
    </row>
    <row r="6" spans="1:28">
      <c r="A6" s="403"/>
      <c r="B6" s="403"/>
      <c r="C6" s="403"/>
      <c r="D6" s="403"/>
      <c r="E6" s="403"/>
      <c r="F6" s="403"/>
      <c r="G6" s="403"/>
      <c r="H6" s="403"/>
      <c r="I6" s="403"/>
      <c r="J6" s="403"/>
      <c r="K6" s="384"/>
      <c r="L6" s="366"/>
      <c r="M6" s="366"/>
      <c r="N6" s="366"/>
      <c r="O6" s="366"/>
      <c r="P6" s="366"/>
      <c r="Q6" s="385"/>
      <c r="AA6" s="123" t="s">
        <v>82</v>
      </c>
      <c r="AB6" s="124">
        <v>460000</v>
      </c>
    </row>
    <row r="7" spans="1:28" ht="13.5" customHeight="1">
      <c r="A7" s="412" t="s">
        <v>24</v>
      </c>
      <c r="B7" s="412"/>
      <c r="C7" s="412"/>
      <c r="D7" s="412"/>
      <c r="E7" s="412"/>
      <c r="F7" s="412"/>
      <c r="G7" s="412"/>
      <c r="H7" s="412"/>
      <c r="I7" s="412"/>
      <c r="J7" s="412"/>
      <c r="K7" s="417">
        <f>+K12-K10</f>
        <v>0</v>
      </c>
      <c r="L7" s="418"/>
      <c r="M7" s="418"/>
      <c r="N7" s="418"/>
      <c r="O7" s="418"/>
      <c r="P7" s="418"/>
      <c r="Q7" s="419"/>
      <c r="AA7" s="123" t="s">
        <v>83</v>
      </c>
      <c r="AB7" s="124">
        <v>590000</v>
      </c>
    </row>
    <row r="8" spans="1:28" ht="13.5" customHeight="1">
      <c r="A8" s="413"/>
      <c r="B8" s="412"/>
      <c r="C8" s="412"/>
      <c r="D8" s="412"/>
      <c r="E8" s="412"/>
      <c r="F8" s="412"/>
      <c r="G8" s="412"/>
      <c r="H8" s="412"/>
      <c r="I8" s="412"/>
      <c r="J8" s="412"/>
      <c r="K8" s="420"/>
      <c r="L8" s="421"/>
      <c r="M8" s="421"/>
      <c r="N8" s="421"/>
      <c r="O8" s="421"/>
      <c r="P8" s="421"/>
      <c r="Q8" s="422"/>
    </row>
    <row r="9" spans="1:28" ht="14.4">
      <c r="A9" s="7"/>
      <c r="B9" s="414" t="s">
        <v>25</v>
      </c>
      <c r="C9" s="415"/>
      <c r="D9" s="415"/>
      <c r="E9" s="415"/>
      <c r="F9" s="415"/>
      <c r="G9" s="415"/>
      <c r="H9" s="415"/>
      <c r="I9" s="415"/>
      <c r="J9" s="416"/>
      <c r="K9" s="423">
        <f>+O61</f>
        <v>0</v>
      </c>
      <c r="L9" s="424"/>
      <c r="M9" s="424"/>
      <c r="N9" s="424"/>
      <c r="O9" s="424"/>
      <c r="P9" s="424"/>
      <c r="Q9" s="425"/>
      <c r="S9" s="396"/>
      <c r="T9" s="396"/>
      <c r="U9" s="396"/>
      <c r="V9" s="396"/>
    </row>
    <row r="10" spans="1:28" ht="13.5" customHeight="1">
      <c r="A10" s="412" t="s">
        <v>26</v>
      </c>
      <c r="B10" s="412"/>
      <c r="C10" s="412"/>
      <c r="D10" s="412"/>
      <c r="E10" s="412"/>
      <c r="F10" s="412"/>
      <c r="G10" s="412"/>
      <c r="H10" s="412"/>
      <c r="I10" s="412"/>
      <c r="J10" s="412"/>
      <c r="K10" s="426"/>
      <c r="L10" s="427"/>
      <c r="M10" s="427"/>
      <c r="N10" s="427"/>
      <c r="O10" s="427"/>
      <c r="P10" s="427"/>
      <c r="Q10" s="428"/>
      <c r="S10" s="364"/>
      <c r="T10" s="364"/>
      <c r="U10" s="445"/>
      <c r="V10" s="445"/>
    </row>
    <row r="11" spans="1:28" ht="13.5" customHeight="1">
      <c r="A11" s="412"/>
      <c r="B11" s="412"/>
      <c r="C11" s="412"/>
      <c r="D11" s="412"/>
      <c r="E11" s="412"/>
      <c r="F11" s="412"/>
      <c r="G11" s="412"/>
      <c r="H11" s="412"/>
      <c r="I11" s="412"/>
      <c r="J11" s="412"/>
      <c r="K11" s="429"/>
      <c r="L11" s="430"/>
      <c r="M11" s="430"/>
      <c r="N11" s="430"/>
      <c r="O11" s="430"/>
      <c r="P11" s="430"/>
      <c r="Q11" s="431"/>
      <c r="S11" s="364"/>
      <c r="T11" s="364"/>
      <c r="U11" s="445"/>
      <c r="V11" s="445"/>
    </row>
    <row r="12" spans="1:28" ht="13.5" customHeight="1">
      <c r="A12" s="412" t="s">
        <v>27</v>
      </c>
      <c r="B12" s="412"/>
      <c r="C12" s="412"/>
      <c r="D12" s="412"/>
      <c r="E12" s="412"/>
      <c r="F12" s="412"/>
      <c r="G12" s="412"/>
      <c r="H12" s="412"/>
      <c r="I12" s="412"/>
      <c r="J12" s="412"/>
      <c r="K12" s="432">
        <f>+H41</f>
        <v>0</v>
      </c>
      <c r="L12" s="433"/>
      <c r="M12" s="433"/>
      <c r="N12" s="433"/>
      <c r="O12" s="433"/>
      <c r="P12" s="433"/>
      <c r="Q12" s="434"/>
      <c r="U12" s="8"/>
      <c r="V12" s="8"/>
    </row>
    <row r="13" spans="1:28" ht="13.5" customHeight="1">
      <c r="A13" s="412"/>
      <c r="B13" s="412"/>
      <c r="C13" s="412"/>
      <c r="D13" s="412"/>
      <c r="E13" s="412"/>
      <c r="F13" s="412"/>
      <c r="G13" s="412"/>
      <c r="H13" s="412"/>
      <c r="I13" s="412"/>
      <c r="J13" s="412"/>
      <c r="K13" s="435"/>
      <c r="L13" s="436"/>
      <c r="M13" s="436"/>
      <c r="N13" s="436"/>
      <c r="O13" s="436"/>
      <c r="P13" s="436"/>
      <c r="Q13" s="437"/>
      <c r="U13" s="8"/>
      <c r="V13" s="8"/>
    </row>
    <row r="15" spans="1:28">
      <c r="A15" s="372" t="s">
        <v>28</v>
      </c>
      <c r="B15" s="372"/>
      <c r="C15" s="372"/>
      <c r="D15" s="372"/>
      <c r="E15" s="372"/>
      <c r="F15" s="372"/>
      <c r="G15" s="372"/>
      <c r="H15" s="372"/>
      <c r="I15" s="372"/>
      <c r="J15" s="372"/>
      <c r="K15" s="372"/>
      <c r="L15" s="372"/>
      <c r="M15" s="372"/>
      <c r="N15" s="372"/>
      <c r="O15" s="372"/>
      <c r="P15" s="372"/>
      <c r="Q15" s="372"/>
      <c r="R15" s="372"/>
      <c r="S15" s="372"/>
      <c r="T15" s="372"/>
      <c r="U15" s="372"/>
      <c r="V15" s="372"/>
      <c r="W15" s="372"/>
    </row>
    <row r="16" spans="1:28">
      <c r="A16" s="403" t="s">
        <v>29</v>
      </c>
      <c r="B16" s="403"/>
      <c r="C16" s="403"/>
      <c r="D16" s="403"/>
      <c r="E16" s="403"/>
      <c r="F16" s="403"/>
      <c r="G16" s="403"/>
      <c r="H16" s="382" t="s">
        <v>30</v>
      </c>
      <c r="I16" s="365"/>
      <c r="J16" s="365"/>
      <c r="K16" s="383"/>
      <c r="L16" s="382" t="s">
        <v>31</v>
      </c>
      <c r="M16" s="365"/>
      <c r="N16" s="365"/>
      <c r="O16" s="365"/>
      <c r="P16" s="365"/>
      <c r="Q16" s="365"/>
      <c r="R16" s="365"/>
      <c r="S16" s="365"/>
      <c r="T16" s="365"/>
      <c r="U16" s="365"/>
      <c r="V16" s="365"/>
      <c r="W16" s="383"/>
    </row>
    <row r="17" spans="1:23">
      <c r="A17" s="403"/>
      <c r="B17" s="403"/>
      <c r="C17" s="403"/>
      <c r="D17" s="403"/>
      <c r="E17" s="403"/>
      <c r="F17" s="403"/>
      <c r="G17" s="403"/>
      <c r="H17" s="384"/>
      <c r="I17" s="366"/>
      <c r="J17" s="366"/>
      <c r="K17" s="385"/>
      <c r="L17" s="384"/>
      <c r="M17" s="366"/>
      <c r="N17" s="366"/>
      <c r="O17" s="366"/>
      <c r="P17" s="366"/>
      <c r="Q17" s="366"/>
      <c r="R17" s="366"/>
      <c r="S17" s="366"/>
      <c r="T17" s="366"/>
      <c r="U17" s="366"/>
      <c r="V17" s="366"/>
      <c r="W17" s="385"/>
    </row>
    <row r="18" spans="1:23" ht="14.4">
      <c r="A18" s="438"/>
      <c r="B18" s="439"/>
      <c r="C18" s="439"/>
      <c r="D18" s="439"/>
      <c r="E18" s="439"/>
      <c r="F18" s="439"/>
      <c r="G18" s="440"/>
      <c r="H18" s="369"/>
      <c r="I18" s="370"/>
      <c r="J18" s="370"/>
      <c r="K18" s="371"/>
      <c r="L18" s="386"/>
      <c r="M18" s="387"/>
      <c r="N18" s="387"/>
      <c r="O18" s="387"/>
      <c r="P18" s="387"/>
      <c r="Q18" s="387"/>
      <c r="R18" s="387"/>
      <c r="S18" s="387"/>
      <c r="T18" s="387"/>
      <c r="U18" s="387"/>
      <c r="V18" s="387"/>
      <c r="W18" s="388"/>
    </row>
    <row r="19" spans="1:23" ht="14.4">
      <c r="A19" s="379"/>
      <c r="B19" s="380"/>
      <c r="C19" s="380"/>
      <c r="D19" s="380"/>
      <c r="E19" s="380"/>
      <c r="F19" s="380"/>
      <c r="G19" s="381"/>
      <c r="H19" s="369"/>
      <c r="I19" s="370"/>
      <c r="J19" s="370"/>
      <c r="K19" s="371"/>
      <c r="L19" s="373"/>
      <c r="M19" s="374"/>
      <c r="N19" s="374"/>
      <c r="O19" s="374"/>
      <c r="P19" s="374"/>
      <c r="Q19" s="374"/>
      <c r="R19" s="374"/>
      <c r="S19" s="374"/>
      <c r="T19" s="374"/>
      <c r="U19" s="374"/>
      <c r="V19" s="374"/>
      <c r="W19" s="375"/>
    </row>
    <row r="20" spans="1:23" ht="14.4">
      <c r="A20" s="379"/>
      <c r="B20" s="380"/>
      <c r="C20" s="380"/>
      <c r="D20" s="380"/>
      <c r="E20" s="380"/>
      <c r="F20" s="380"/>
      <c r="G20" s="381"/>
      <c r="H20" s="369"/>
      <c r="I20" s="370"/>
      <c r="J20" s="370"/>
      <c r="K20" s="371"/>
      <c r="L20" s="373"/>
      <c r="M20" s="374"/>
      <c r="N20" s="374"/>
      <c r="O20" s="374"/>
      <c r="P20" s="374"/>
      <c r="Q20" s="374"/>
      <c r="R20" s="374"/>
      <c r="S20" s="374"/>
      <c r="T20" s="374"/>
      <c r="U20" s="374"/>
      <c r="V20" s="374"/>
      <c r="W20" s="375"/>
    </row>
    <row r="21" spans="1:23" ht="14.4">
      <c r="A21" s="379"/>
      <c r="B21" s="380"/>
      <c r="C21" s="380"/>
      <c r="D21" s="380"/>
      <c r="E21" s="380"/>
      <c r="F21" s="380"/>
      <c r="G21" s="381"/>
      <c r="H21" s="369"/>
      <c r="I21" s="370"/>
      <c r="J21" s="370"/>
      <c r="K21" s="371"/>
      <c r="L21" s="373"/>
      <c r="M21" s="374"/>
      <c r="N21" s="374"/>
      <c r="O21" s="374"/>
      <c r="P21" s="374"/>
      <c r="Q21" s="374"/>
      <c r="R21" s="374"/>
      <c r="S21" s="374"/>
      <c r="T21" s="374"/>
      <c r="U21" s="374"/>
      <c r="V21" s="374"/>
      <c r="W21" s="375"/>
    </row>
    <row r="22" spans="1:23" ht="14.4">
      <c r="A22" s="379"/>
      <c r="B22" s="380"/>
      <c r="C22" s="380"/>
      <c r="D22" s="380"/>
      <c r="E22" s="380"/>
      <c r="F22" s="380"/>
      <c r="G22" s="381"/>
      <c r="H22" s="369"/>
      <c r="I22" s="370"/>
      <c r="J22" s="370"/>
      <c r="K22" s="371"/>
      <c r="L22" s="373"/>
      <c r="M22" s="374"/>
      <c r="N22" s="374"/>
      <c r="O22" s="374"/>
      <c r="P22" s="374"/>
      <c r="Q22" s="374"/>
      <c r="R22" s="374"/>
      <c r="S22" s="374"/>
      <c r="T22" s="374"/>
      <c r="U22" s="374"/>
      <c r="V22" s="374"/>
      <c r="W22" s="375"/>
    </row>
    <row r="23" spans="1:23" ht="14.4">
      <c r="A23" s="379"/>
      <c r="B23" s="380"/>
      <c r="C23" s="380"/>
      <c r="D23" s="380"/>
      <c r="E23" s="380"/>
      <c r="F23" s="380"/>
      <c r="G23" s="381"/>
      <c r="H23" s="369"/>
      <c r="I23" s="370"/>
      <c r="J23" s="370"/>
      <c r="K23" s="371"/>
      <c r="L23" s="373"/>
      <c r="M23" s="374"/>
      <c r="N23" s="374"/>
      <c r="O23" s="374"/>
      <c r="P23" s="374"/>
      <c r="Q23" s="374"/>
      <c r="R23" s="374"/>
      <c r="S23" s="374"/>
      <c r="T23" s="374"/>
      <c r="U23" s="374"/>
      <c r="V23" s="374"/>
      <c r="W23" s="375"/>
    </row>
    <row r="24" spans="1:23" ht="14.4">
      <c r="A24" s="379"/>
      <c r="B24" s="380"/>
      <c r="C24" s="380"/>
      <c r="D24" s="380"/>
      <c r="E24" s="380"/>
      <c r="F24" s="380"/>
      <c r="G24" s="381"/>
      <c r="H24" s="369"/>
      <c r="I24" s="370"/>
      <c r="J24" s="370"/>
      <c r="K24" s="371"/>
      <c r="L24" s="373"/>
      <c r="M24" s="374"/>
      <c r="N24" s="374"/>
      <c r="O24" s="374"/>
      <c r="P24" s="374"/>
      <c r="Q24" s="374"/>
      <c r="R24" s="374"/>
      <c r="S24" s="374"/>
      <c r="T24" s="374"/>
      <c r="U24" s="374"/>
      <c r="V24" s="374"/>
      <c r="W24" s="375"/>
    </row>
    <row r="25" spans="1:23" ht="14.4">
      <c r="A25" s="379"/>
      <c r="B25" s="380"/>
      <c r="C25" s="380"/>
      <c r="D25" s="380"/>
      <c r="E25" s="380"/>
      <c r="F25" s="380"/>
      <c r="G25" s="381"/>
      <c r="H25" s="369"/>
      <c r="I25" s="370"/>
      <c r="J25" s="370"/>
      <c r="K25" s="371"/>
      <c r="L25" s="373"/>
      <c r="M25" s="374"/>
      <c r="N25" s="374"/>
      <c r="O25" s="374"/>
      <c r="P25" s="374"/>
      <c r="Q25" s="374"/>
      <c r="R25" s="374"/>
      <c r="S25" s="374"/>
      <c r="T25" s="374"/>
      <c r="U25" s="374"/>
      <c r="V25" s="374"/>
      <c r="W25" s="375"/>
    </row>
    <row r="26" spans="1:23" ht="14.4">
      <c r="A26" s="379"/>
      <c r="B26" s="380"/>
      <c r="C26" s="380"/>
      <c r="D26" s="380"/>
      <c r="E26" s="380"/>
      <c r="F26" s="380"/>
      <c r="G26" s="381"/>
      <c r="H26" s="369"/>
      <c r="I26" s="370"/>
      <c r="J26" s="370"/>
      <c r="K26" s="371"/>
      <c r="L26" s="373"/>
      <c r="M26" s="374"/>
      <c r="N26" s="374"/>
      <c r="O26" s="374"/>
      <c r="P26" s="374"/>
      <c r="Q26" s="374"/>
      <c r="R26" s="374"/>
      <c r="S26" s="374"/>
      <c r="T26" s="374"/>
      <c r="U26" s="374"/>
      <c r="V26" s="374"/>
      <c r="W26" s="375"/>
    </row>
    <row r="27" spans="1:23" ht="14.4">
      <c r="A27" s="379"/>
      <c r="B27" s="380"/>
      <c r="C27" s="380"/>
      <c r="D27" s="380"/>
      <c r="E27" s="380"/>
      <c r="F27" s="380"/>
      <c r="G27" s="381"/>
      <c r="H27" s="369"/>
      <c r="I27" s="370"/>
      <c r="J27" s="370"/>
      <c r="K27" s="371"/>
      <c r="L27" s="373"/>
      <c r="M27" s="374"/>
      <c r="N27" s="374"/>
      <c r="O27" s="374"/>
      <c r="P27" s="374"/>
      <c r="Q27" s="374"/>
      <c r="R27" s="374"/>
      <c r="S27" s="374"/>
      <c r="T27" s="374"/>
      <c r="U27" s="374"/>
      <c r="V27" s="374"/>
      <c r="W27" s="375"/>
    </row>
    <row r="28" spans="1:23" ht="14.4">
      <c r="A28" s="379"/>
      <c r="B28" s="380"/>
      <c r="C28" s="380"/>
      <c r="D28" s="380"/>
      <c r="E28" s="380"/>
      <c r="F28" s="380"/>
      <c r="G28" s="381"/>
      <c r="H28" s="369"/>
      <c r="I28" s="370"/>
      <c r="J28" s="370"/>
      <c r="K28" s="371"/>
      <c r="L28" s="373"/>
      <c r="M28" s="374"/>
      <c r="N28" s="374"/>
      <c r="O28" s="374"/>
      <c r="P28" s="374"/>
      <c r="Q28" s="374"/>
      <c r="R28" s="374"/>
      <c r="S28" s="374"/>
      <c r="T28" s="374"/>
      <c r="U28" s="374"/>
      <c r="V28" s="374"/>
      <c r="W28" s="375"/>
    </row>
    <row r="29" spans="1:23" ht="14.4">
      <c r="A29" s="379"/>
      <c r="B29" s="380"/>
      <c r="C29" s="380"/>
      <c r="D29" s="380"/>
      <c r="E29" s="380"/>
      <c r="F29" s="380"/>
      <c r="G29" s="381"/>
      <c r="H29" s="369"/>
      <c r="I29" s="370"/>
      <c r="J29" s="370"/>
      <c r="K29" s="371"/>
      <c r="L29" s="373"/>
      <c r="M29" s="374"/>
      <c r="N29" s="374"/>
      <c r="O29" s="374"/>
      <c r="P29" s="374"/>
      <c r="Q29" s="374"/>
      <c r="R29" s="374"/>
      <c r="S29" s="374"/>
      <c r="T29" s="374"/>
      <c r="U29" s="374"/>
      <c r="V29" s="374"/>
      <c r="W29" s="375"/>
    </row>
    <row r="30" spans="1:23" ht="14.4">
      <c r="A30" s="379"/>
      <c r="B30" s="380"/>
      <c r="C30" s="380"/>
      <c r="D30" s="380"/>
      <c r="E30" s="380"/>
      <c r="F30" s="380"/>
      <c r="G30" s="381"/>
      <c r="H30" s="369"/>
      <c r="I30" s="370"/>
      <c r="J30" s="370"/>
      <c r="K30" s="371"/>
      <c r="L30" s="373"/>
      <c r="M30" s="374"/>
      <c r="N30" s="374"/>
      <c r="O30" s="374"/>
      <c r="P30" s="374"/>
      <c r="Q30" s="374"/>
      <c r="R30" s="374"/>
      <c r="S30" s="374"/>
      <c r="T30" s="374"/>
      <c r="U30" s="374"/>
      <c r="V30" s="374"/>
      <c r="W30" s="375"/>
    </row>
    <row r="31" spans="1:23" ht="14.4">
      <c r="A31" s="379"/>
      <c r="B31" s="380"/>
      <c r="C31" s="380"/>
      <c r="D31" s="380"/>
      <c r="E31" s="380"/>
      <c r="F31" s="380"/>
      <c r="G31" s="381"/>
      <c r="H31" s="369"/>
      <c r="I31" s="370"/>
      <c r="J31" s="370"/>
      <c r="K31" s="371"/>
      <c r="L31" s="373"/>
      <c r="M31" s="374"/>
      <c r="N31" s="374"/>
      <c r="O31" s="374"/>
      <c r="P31" s="374"/>
      <c r="Q31" s="374"/>
      <c r="R31" s="374"/>
      <c r="S31" s="374"/>
      <c r="T31" s="374"/>
      <c r="U31" s="374"/>
      <c r="V31" s="374"/>
      <c r="W31" s="375"/>
    </row>
    <row r="32" spans="1:23" ht="14.4">
      <c r="A32" s="379"/>
      <c r="B32" s="380"/>
      <c r="C32" s="380"/>
      <c r="D32" s="380"/>
      <c r="E32" s="380"/>
      <c r="F32" s="380"/>
      <c r="G32" s="381"/>
      <c r="H32" s="369"/>
      <c r="I32" s="370"/>
      <c r="J32" s="370"/>
      <c r="K32" s="371"/>
      <c r="L32" s="373"/>
      <c r="M32" s="374"/>
      <c r="N32" s="374"/>
      <c r="O32" s="374"/>
      <c r="P32" s="374"/>
      <c r="Q32" s="374"/>
      <c r="R32" s="374"/>
      <c r="S32" s="374"/>
      <c r="T32" s="374"/>
      <c r="U32" s="374"/>
      <c r="V32" s="374"/>
      <c r="W32" s="375"/>
    </row>
    <row r="33" spans="1:23" ht="14.4">
      <c r="A33" s="379"/>
      <c r="B33" s="380"/>
      <c r="C33" s="380"/>
      <c r="D33" s="380"/>
      <c r="E33" s="380"/>
      <c r="F33" s="380"/>
      <c r="G33" s="381"/>
      <c r="H33" s="369"/>
      <c r="I33" s="370"/>
      <c r="J33" s="370"/>
      <c r="K33" s="371"/>
      <c r="L33" s="373"/>
      <c r="M33" s="374"/>
      <c r="N33" s="374"/>
      <c r="O33" s="374"/>
      <c r="P33" s="374"/>
      <c r="Q33" s="374"/>
      <c r="R33" s="374"/>
      <c r="S33" s="374"/>
      <c r="T33" s="374"/>
      <c r="U33" s="374"/>
      <c r="V33" s="374"/>
      <c r="W33" s="375"/>
    </row>
    <row r="34" spans="1:23" ht="14.4">
      <c r="A34" s="379"/>
      <c r="B34" s="380"/>
      <c r="C34" s="380"/>
      <c r="D34" s="380"/>
      <c r="E34" s="380"/>
      <c r="F34" s="380"/>
      <c r="G34" s="381"/>
      <c r="H34" s="369"/>
      <c r="I34" s="370"/>
      <c r="J34" s="370"/>
      <c r="K34" s="371"/>
      <c r="L34" s="373"/>
      <c r="M34" s="374"/>
      <c r="N34" s="374"/>
      <c r="O34" s="374"/>
      <c r="P34" s="374"/>
      <c r="Q34" s="374"/>
      <c r="R34" s="374"/>
      <c r="S34" s="374"/>
      <c r="T34" s="374"/>
      <c r="U34" s="374"/>
      <c r="V34" s="374"/>
      <c r="W34" s="375"/>
    </row>
    <row r="35" spans="1:23" ht="14.4">
      <c r="A35" s="379"/>
      <c r="B35" s="380"/>
      <c r="C35" s="380"/>
      <c r="D35" s="380"/>
      <c r="E35" s="380"/>
      <c r="F35" s="380"/>
      <c r="G35" s="381"/>
      <c r="H35" s="369"/>
      <c r="I35" s="370"/>
      <c r="J35" s="370"/>
      <c r="K35" s="371"/>
      <c r="L35" s="373"/>
      <c r="M35" s="374"/>
      <c r="N35" s="374"/>
      <c r="O35" s="374"/>
      <c r="P35" s="374"/>
      <c r="Q35" s="374"/>
      <c r="R35" s="374"/>
      <c r="S35" s="374"/>
      <c r="T35" s="374"/>
      <c r="U35" s="374"/>
      <c r="V35" s="374"/>
      <c r="W35" s="375"/>
    </row>
    <row r="36" spans="1:23" ht="14.4">
      <c r="A36" s="379"/>
      <c r="B36" s="380"/>
      <c r="C36" s="380"/>
      <c r="D36" s="380"/>
      <c r="E36" s="380"/>
      <c r="F36" s="380"/>
      <c r="G36" s="381"/>
      <c r="H36" s="369"/>
      <c r="I36" s="370"/>
      <c r="J36" s="370"/>
      <c r="K36" s="371"/>
      <c r="L36" s="373"/>
      <c r="M36" s="374"/>
      <c r="N36" s="374"/>
      <c r="O36" s="374"/>
      <c r="P36" s="374"/>
      <c r="Q36" s="374"/>
      <c r="R36" s="374"/>
      <c r="S36" s="374"/>
      <c r="T36" s="374"/>
      <c r="U36" s="374"/>
      <c r="V36" s="374"/>
      <c r="W36" s="375"/>
    </row>
    <row r="37" spans="1:23" ht="14.4">
      <c r="A37" s="379"/>
      <c r="B37" s="380"/>
      <c r="C37" s="380"/>
      <c r="D37" s="380"/>
      <c r="E37" s="380"/>
      <c r="F37" s="380"/>
      <c r="G37" s="381"/>
      <c r="H37" s="369"/>
      <c r="I37" s="370"/>
      <c r="J37" s="370"/>
      <c r="K37" s="371"/>
      <c r="L37" s="373"/>
      <c r="M37" s="374"/>
      <c r="N37" s="374"/>
      <c r="O37" s="374"/>
      <c r="P37" s="374"/>
      <c r="Q37" s="374"/>
      <c r="R37" s="374"/>
      <c r="S37" s="374"/>
      <c r="T37" s="374"/>
      <c r="U37" s="374"/>
      <c r="V37" s="374"/>
      <c r="W37" s="375"/>
    </row>
    <row r="38" spans="1:23" ht="14.4">
      <c r="A38" s="379"/>
      <c r="B38" s="380"/>
      <c r="C38" s="380"/>
      <c r="D38" s="380"/>
      <c r="E38" s="380"/>
      <c r="F38" s="380"/>
      <c r="G38" s="381"/>
      <c r="H38" s="369"/>
      <c r="I38" s="370"/>
      <c r="J38" s="370"/>
      <c r="K38" s="371"/>
      <c r="L38" s="373"/>
      <c r="M38" s="374"/>
      <c r="N38" s="374"/>
      <c r="O38" s="374"/>
      <c r="P38" s="374"/>
      <c r="Q38" s="374"/>
      <c r="R38" s="374"/>
      <c r="S38" s="374"/>
      <c r="T38" s="374"/>
      <c r="U38" s="374"/>
      <c r="V38" s="374"/>
      <c r="W38" s="375"/>
    </row>
    <row r="39" spans="1:23" ht="14.4">
      <c r="A39" s="379"/>
      <c r="B39" s="380"/>
      <c r="C39" s="380"/>
      <c r="D39" s="380"/>
      <c r="E39" s="380"/>
      <c r="F39" s="380"/>
      <c r="G39" s="381"/>
      <c r="H39" s="369"/>
      <c r="I39" s="370"/>
      <c r="J39" s="370"/>
      <c r="K39" s="371"/>
      <c r="L39" s="373"/>
      <c r="M39" s="374"/>
      <c r="N39" s="374"/>
      <c r="O39" s="374"/>
      <c r="P39" s="374"/>
      <c r="Q39" s="374"/>
      <c r="R39" s="374"/>
      <c r="S39" s="374"/>
      <c r="T39" s="374"/>
      <c r="U39" s="374"/>
      <c r="V39" s="374"/>
      <c r="W39" s="375"/>
    </row>
    <row r="40" spans="1:23" ht="14.4">
      <c r="A40" s="376"/>
      <c r="B40" s="377"/>
      <c r="C40" s="377"/>
      <c r="D40" s="377"/>
      <c r="E40" s="377"/>
      <c r="F40" s="377"/>
      <c r="G40" s="378"/>
      <c r="H40" s="369"/>
      <c r="I40" s="370"/>
      <c r="J40" s="370"/>
      <c r="K40" s="371"/>
      <c r="L40" s="373"/>
      <c r="M40" s="374"/>
      <c r="N40" s="374"/>
      <c r="O40" s="374"/>
      <c r="P40" s="374"/>
      <c r="Q40" s="374"/>
      <c r="R40" s="374"/>
      <c r="S40" s="374"/>
      <c r="T40" s="374"/>
      <c r="U40" s="374"/>
      <c r="V40" s="374"/>
      <c r="W40" s="375"/>
    </row>
    <row r="41" spans="1:23" ht="13.5" customHeight="1">
      <c r="A41" s="382" t="s">
        <v>32</v>
      </c>
      <c r="B41" s="365"/>
      <c r="C41" s="365"/>
      <c r="D41" s="365"/>
      <c r="E41" s="365"/>
      <c r="F41" s="365"/>
      <c r="G41" s="383"/>
      <c r="H41" s="452">
        <f>SUM(H18:M40)</f>
        <v>0</v>
      </c>
      <c r="I41" s="453"/>
      <c r="J41" s="453"/>
      <c r="K41" s="454"/>
      <c r="L41" s="458"/>
      <c r="M41" s="459"/>
      <c r="N41" s="459"/>
      <c r="O41" s="459"/>
      <c r="P41" s="459"/>
      <c r="Q41" s="459"/>
      <c r="R41" s="459"/>
      <c r="S41" s="459"/>
      <c r="T41" s="459"/>
      <c r="U41" s="459"/>
      <c r="V41" s="459"/>
      <c r="W41" s="460"/>
    </row>
    <row r="42" spans="1:23" ht="13.5" customHeight="1">
      <c r="A42" s="384"/>
      <c r="B42" s="366"/>
      <c r="C42" s="366"/>
      <c r="D42" s="366"/>
      <c r="E42" s="366"/>
      <c r="F42" s="366"/>
      <c r="G42" s="385"/>
      <c r="H42" s="455"/>
      <c r="I42" s="456"/>
      <c r="J42" s="456"/>
      <c r="K42" s="457"/>
      <c r="L42" s="461"/>
      <c r="M42" s="462"/>
      <c r="N42" s="462"/>
      <c r="O42" s="462"/>
      <c r="P42" s="462"/>
      <c r="Q42" s="462"/>
      <c r="R42" s="462"/>
      <c r="S42" s="462"/>
      <c r="T42" s="462"/>
      <c r="U42" s="462"/>
      <c r="V42" s="462"/>
      <c r="W42" s="463"/>
    </row>
    <row r="45" spans="1:23">
      <c r="A45" s="372" t="s">
        <v>84</v>
      </c>
      <c r="B45" s="372"/>
      <c r="C45" s="372"/>
      <c r="D45" s="372"/>
      <c r="E45" s="372"/>
      <c r="F45" s="372"/>
      <c r="G45" s="372"/>
      <c r="H45" s="372"/>
      <c r="I45" s="372"/>
      <c r="J45" s="372"/>
      <c r="K45" s="372"/>
      <c r="L45" s="372"/>
      <c r="M45" s="372"/>
      <c r="N45" s="372"/>
      <c r="O45" s="372"/>
      <c r="P45" s="372"/>
      <c r="Q45" s="372"/>
      <c r="R45" s="372"/>
      <c r="S45" s="372"/>
      <c r="T45" s="372"/>
      <c r="U45" s="372"/>
      <c r="V45" s="372"/>
      <c r="W45" s="372"/>
    </row>
    <row r="46" spans="1:23">
      <c r="A46" s="464" t="s">
        <v>113</v>
      </c>
      <c r="B46" s="403"/>
      <c r="C46" s="403"/>
      <c r="D46" s="403"/>
      <c r="E46" s="403"/>
      <c r="F46" s="403"/>
      <c r="G46" s="403"/>
      <c r="H46" s="446" t="s">
        <v>111</v>
      </c>
      <c r="I46" s="447"/>
      <c r="J46" s="447"/>
      <c r="K46" s="447"/>
      <c r="L46" s="447"/>
      <c r="M46" s="447"/>
      <c r="N46" s="447"/>
      <c r="O46" s="447"/>
      <c r="P46" s="448"/>
      <c r="Q46" s="446" t="s">
        <v>112</v>
      </c>
      <c r="R46" s="447"/>
      <c r="S46" s="447"/>
      <c r="T46" s="447"/>
      <c r="U46" s="447"/>
      <c r="V46" s="447"/>
      <c r="W46" s="448"/>
    </row>
    <row r="47" spans="1:23">
      <c r="A47" s="403"/>
      <c r="B47" s="403"/>
      <c r="C47" s="403"/>
      <c r="D47" s="403"/>
      <c r="E47" s="403"/>
      <c r="F47" s="403"/>
      <c r="G47" s="403"/>
      <c r="H47" s="449"/>
      <c r="I47" s="450"/>
      <c r="J47" s="450"/>
      <c r="K47" s="450"/>
      <c r="L47" s="450"/>
      <c r="M47" s="450"/>
      <c r="N47" s="450"/>
      <c r="O47" s="450"/>
      <c r="P47" s="451"/>
      <c r="Q47" s="449"/>
      <c r="R47" s="450"/>
      <c r="S47" s="450"/>
      <c r="T47" s="450"/>
      <c r="U47" s="450"/>
      <c r="V47" s="450"/>
      <c r="W47" s="451"/>
    </row>
    <row r="48" spans="1:23">
      <c r="A48" s="403" t="s">
        <v>33</v>
      </c>
      <c r="B48" s="403"/>
      <c r="C48" s="403"/>
      <c r="D48" s="403"/>
      <c r="E48" s="403"/>
      <c r="F48" s="403"/>
      <c r="G48" s="403"/>
      <c r="H48" s="9"/>
      <c r="I48" s="10"/>
      <c r="J48" s="365" t="s">
        <v>34</v>
      </c>
      <c r="K48" s="367"/>
      <c r="L48" s="367"/>
      <c r="M48" s="365" t="s">
        <v>35</v>
      </c>
      <c r="N48" s="365" t="s">
        <v>36</v>
      </c>
      <c r="O48" s="365"/>
      <c r="P48" s="365" t="s">
        <v>37</v>
      </c>
      <c r="Q48" s="367"/>
      <c r="R48" s="367"/>
      <c r="S48" s="365" t="s">
        <v>35</v>
      </c>
      <c r="T48" s="10"/>
      <c r="U48" s="10"/>
      <c r="V48" s="10"/>
      <c r="W48" s="11"/>
    </row>
    <row r="49" spans="1:23">
      <c r="A49" s="403"/>
      <c r="B49" s="403"/>
      <c r="C49" s="403"/>
      <c r="D49" s="403"/>
      <c r="E49" s="403"/>
      <c r="F49" s="403"/>
      <c r="G49" s="403"/>
      <c r="H49" s="12"/>
      <c r="I49" s="13"/>
      <c r="J49" s="366"/>
      <c r="K49" s="368"/>
      <c r="L49" s="368"/>
      <c r="M49" s="366"/>
      <c r="N49" s="366"/>
      <c r="O49" s="366"/>
      <c r="P49" s="366"/>
      <c r="Q49" s="368"/>
      <c r="R49" s="368"/>
      <c r="S49" s="366"/>
      <c r="T49" s="13"/>
      <c r="U49" s="13"/>
      <c r="V49" s="13"/>
      <c r="W49" s="14"/>
    </row>
    <row r="50" spans="1:23">
      <c r="A50" s="403" t="s">
        <v>38</v>
      </c>
      <c r="B50" s="403"/>
      <c r="C50" s="403"/>
      <c r="D50" s="403"/>
      <c r="E50" s="403"/>
      <c r="F50" s="403"/>
      <c r="G50" s="403"/>
      <c r="H50" s="9"/>
      <c r="I50" s="10"/>
      <c r="J50" s="10"/>
      <c r="K50" s="10"/>
      <c r="L50" s="365" t="s">
        <v>39</v>
      </c>
      <c r="M50" s="365"/>
      <c r="N50" s="367"/>
      <c r="O50" s="367"/>
      <c r="P50" s="399" t="s">
        <v>40</v>
      </c>
      <c r="Q50" s="399"/>
      <c r="R50" s="399"/>
      <c r="S50" s="399"/>
      <c r="T50" s="399"/>
      <c r="U50" s="10"/>
      <c r="V50" s="10"/>
      <c r="W50" s="11"/>
    </row>
    <row r="51" spans="1:23">
      <c r="A51" s="403"/>
      <c r="B51" s="403"/>
      <c r="C51" s="403"/>
      <c r="D51" s="403"/>
      <c r="E51" s="403"/>
      <c r="F51" s="403"/>
      <c r="G51" s="403"/>
      <c r="H51" s="12"/>
      <c r="I51" s="13"/>
      <c r="J51" s="13"/>
      <c r="K51" s="13"/>
      <c r="L51" s="366"/>
      <c r="M51" s="366"/>
      <c r="N51" s="368"/>
      <c r="O51" s="368"/>
      <c r="P51" s="372"/>
      <c r="Q51" s="372"/>
      <c r="R51" s="372"/>
      <c r="S51" s="372"/>
      <c r="T51" s="372"/>
      <c r="U51" s="13"/>
      <c r="V51" s="13"/>
      <c r="W51" s="14"/>
    </row>
    <row r="52" spans="1:23">
      <c r="A52" s="404" t="s">
        <v>41</v>
      </c>
      <c r="B52" s="403"/>
      <c r="C52" s="403"/>
      <c r="D52" s="403"/>
      <c r="E52" s="403"/>
      <c r="F52" s="403"/>
      <c r="G52" s="403"/>
      <c r="H52" s="405" t="s">
        <v>42</v>
      </c>
      <c r="I52" s="355" t="s">
        <v>43</v>
      </c>
      <c r="J52" s="356"/>
      <c r="K52" s="356"/>
      <c r="L52" s="356"/>
      <c r="M52" s="356"/>
      <c r="N52" s="356"/>
      <c r="O52" s="356"/>
      <c r="P52" s="356"/>
      <c r="Q52" s="356"/>
      <c r="R52" s="356"/>
      <c r="S52" s="357"/>
      <c r="T52" s="15"/>
      <c r="U52" s="15"/>
      <c r="V52" s="15"/>
      <c r="W52" s="16"/>
    </row>
    <row r="53" spans="1:23">
      <c r="A53" s="403"/>
      <c r="B53" s="403"/>
      <c r="C53" s="403"/>
      <c r="D53" s="403"/>
      <c r="E53" s="403"/>
      <c r="F53" s="403"/>
      <c r="G53" s="403"/>
      <c r="H53" s="406"/>
      <c r="I53" s="358"/>
      <c r="J53" s="359"/>
      <c r="K53" s="359"/>
      <c r="L53" s="359"/>
      <c r="M53" s="359"/>
      <c r="N53" s="359"/>
      <c r="O53" s="359"/>
      <c r="P53" s="359"/>
      <c r="Q53" s="359"/>
      <c r="R53" s="359"/>
      <c r="S53" s="360"/>
      <c r="T53" s="17"/>
      <c r="U53" s="17"/>
      <c r="V53" s="17"/>
      <c r="W53" s="18"/>
    </row>
    <row r="54" spans="1:23">
      <c r="A54" s="403"/>
      <c r="B54" s="403"/>
      <c r="C54" s="403"/>
      <c r="D54" s="403"/>
      <c r="E54" s="403"/>
      <c r="F54" s="403"/>
      <c r="G54" s="403"/>
      <c r="H54" s="407"/>
      <c r="I54" s="361"/>
      <c r="J54" s="362"/>
      <c r="K54" s="362"/>
      <c r="L54" s="362"/>
      <c r="M54" s="362"/>
      <c r="N54" s="362"/>
      <c r="O54" s="362"/>
      <c r="P54" s="362"/>
      <c r="Q54" s="362"/>
      <c r="R54" s="362"/>
      <c r="S54" s="363"/>
      <c r="T54" s="19"/>
      <c r="U54" s="19"/>
      <c r="V54" s="19"/>
      <c r="W54" s="20"/>
    </row>
    <row r="55" spans="1:23">
      <c r="A55" s="403"/>
      <c r="B55" s="403"/>
      <c r="C55" s="403"/>
      <c r="D55" s="403"/>
      <c r="E55" s="403"/>
      <c r="F55" s="403"/>
      <c r="G55" s="403"/>
      <c r="H55" s="405" t="s">
        <v>44</v>
      </c>
      <c r="I55" s="355" t="s">
        <v>45</v>
      </c>
      <c r="J55" s="356"/>
      <c r="K55" s="356"/>
      <c r="L55" s="356"/>
      <c r="M55" s="356"/>
      <c r="N55" s="356"/>
      <c r="O55" s="356"/>
      <c r="P55" s="356"/>
      <c r="Q55" s="356"/>
      <c r="R55" s="356"/>
      <c r="S55" s="357"/>
      <c r="T55" s="15"/>
      <c r="U55" s="15"/>
      <c r="V55" s="15"/>
      <c r="W55" s="16"/>
    </row>
    <row r="56" spans="1:23">
      <c r="A56" s="403"/>
      <c r="B56" s="403"/>
      <c r="C56" s="403"/>
      <c r="D56" s="403"/>
      <c r="E56" s="403"/>
      <c r="F56" s="403"/>
      <c r="G56" s="403"/>
      <c r="H56" s="406"/>
      <c r="I56" s="358"/>
      <c r="J56" s="359"/>
      <c r="K56" s="359"/>
      <c r="L56" s="359"/>
      <c r="M56" s="359"/>
      <c r="N56" s="359"/>
      <c r="O56" s="359"/>
      <c r="P56" s="359"/>
      <c r="Q56" s="359"/>
      <c r="R56" s="359"/>
      <c r="S56" s="360"/>
      <c r="T56" s="17"/>
      <c r="U56" s="17"/>
      <c r="V56" s="17"/>
      <c r="W56" s="18"/>
    </row>
    <row r="57" spans="1:23">
      <c r="A57" s="403"/>
      <c r="B57" s="403"/>
      <c r="C57" s="403"/>
      <c r="D57" s="403"/>
      <c r="E57" s="403"/>
      <c r="F57" s="403"/>
      <c r="G57" s="403"/>
      <c r="H57" s="407"/>
      <c r="I57" s="361"/>
      <c r="J57" s="362"/>
      <c r="K57" s="362"/>
      <c r="L57" s="362"/>
      <c r="M57" s="362"/>
      <c r="N57" s="362"/>
      <c r="O57" s="362"/>
      <c r="P57" s="362"/>
      <c r="Q57" s="362"/>
      <c r="R57" s="362"/>
      <c r="S57" s="363"/>
      <c r="T57" s="19"/>
      <c r="U57" s="19"/>
      <c r="V57" s="19"/>
      <c r="W57" s="20"/>
    </row>
    <row r="58" spans="1:23">
      <c r="A58" s="404" t="s">
        <v>46</v>
      </c>
      <c r="B58" s="403"/>
      <c r="C58" s="403"/>
      <c r="D58" s="403"/>
      <c r="E58" s="409"/>
      <c r="F58" s="410"/>
      <c r="G58" s="411"/>
      <c r="H58" s="398" t="s">
        <v>47</v>
      </c>
      <c r="I58" s="399"/>
      <c r="J58" s="399"/>
      <c r="K58" s="399"/>
      <c r="L58" s="399"/>
      <c r="M58" s="399"/>
      <c r="N58" s="399"/>
      <c r="O58" s="399"/>
      <c r="P58" s="399"/>
      <c r="Q58" s="399"/>
      <c r="R58" s="399"/>
      <c r="S58" s="399"/>
      <c r="T58" s="399"/>
      <c r="U58" s="399"/>
      <c r="V58" s="399"/>
      <c r="W58" s="400"/>
    </row>
    <row r="59" spans="1:23" ht="14.4">
      <c r="A59" s="403"/>
      <c r="B59" s="403"/>
      <c r="C59" s="403"/>
      <c r="D59" s="403"/>
      <c r="E59" s="389"/>
      <c r="F59" s="390"/>
      <c r="G59" s="391"/>
      <c r="H59" s="395" t="s">
        <v>48</v>
      </c>
      <c r="I59" s="396"/>
      <c r="J59" s="396"/>
      <c r="K59" s="396"/>
      <c r="L59" s="397" t="s">
        <v>49</v>
      </c>
      <c r="M59" s="397"/>
      <c r="N59" s="397"/>
      <c r="O59" s="401"/>
      <c r="P59" s="401"/>
      <c r="Q59" s="401"/>
      <c r="R59" s="21" t="s">
        <v>7</v>
      </c>
      <c r="S59" s="22"/>
      <c r="T59" s="22"/>
      <c r="U59" s="23"/>
      <c r="V59" s="23"/>
      <c r="W59" s="24"/>
    </row>
    <row r="60" spans="1:23">
      <c r="A60" s="403"/>
      <c r="B60" s="403"/>
      <c r="C60" s="403"/>
      <c r="D60" s="408"/>
      <c r="E60" s="389"/>
      <c r="F60" s="390"/>
      <c r="G60" s="391"/>
      <c r="H60" s="25"/>
      <c r="I60" s="26"/>
      <c r="J60" s="26"/>
      <c r="K60" s="26"/>
      <c r="L60" s="26"/>
      <c r="M60" s="26"/>
      <c r="N60" s="26"/>
      <c r="O60" s="26"/>
      <c r="P60" s="26"/>
      <c r="Q60" s="26"/>
      <c r="R60" s="26"/>
      <c r="S60" s="26"/>
      <c r="T60" s="26"/>
      <c r="U60" s="23"/>
      <c r="V60" s="23"/>
      <c r="W60" s="24"/>
    </row>
    <row r="61" spans="1:23" ht="14.4">
      <c r="A61" s="403"/>
      <c r="B61" s="403"/>
      <c r="C61" s="403"/>
      <c r="D61" s="403"/>
      <c r="E61" s="392"/>
      <c r="F61" s="393"/>
      <c r="G61" s="394"/>
      <c r="H61" s="4"/>
      <c r="I61" s="5"/>
      <c r="J61" s="5"/>
      <c r="K61" s="5"/>
      <c r="L61" s="372" t="s">
        <v>50</v>
      </c>
      <c r="M61" s="372"/>
      <c r="N61" s="372"/>
      <c r="O61" s="402"/>
      <c r="P61" s="402"/>
      <c r="Q61" s="402"/>
      <c r="R61" s="27" t="s">
        <v>7</v>
      </c>
      <c r="S61" s="28" t="s">
        <v>51</v>
      </c>
      <c r="T61" s="28"/>
      <c r="U61" s="29"/>
      <c r="V61" s="29"/>
      <c r="W61" s="6"/>
    </row>
  </sheetData>
  <sheetProtection formatCells="0"/>
  <mergeCells count="125">
    <mergeCell ref="H46:P47"/>
    <mergeCell ref="Q46:W47"/>
    <mergeCell ref="A31:G31"/>
    <mergeCell ref="A32:G32"/>
    <mergeCell ref="P50:T51"/>
    <mergeCell ref="A34:G34"/>
    <mergeCell ref="A35:G35"/>
    <mergeCell ref="H34:K34"/>
    <mergeCell ref="H35:K35"/>
    <mergeCell ref="H38:K38"/>
    <mergeCell ref="H40:K40"/>
    <mergeCell ref="A48:G49"/>
    <mergeCell ref="H37:K37"/>
    <mergeCell ref="A38:G38"/>
    <mergeCell ref="A45:W45"/>
    <mergeCell ref="H39:K39"/>
    <mergeCell ref="A41:G42"/>
    <mergeCell ref="H41:K42"/>
    <mergeCell ref="L41:W42"/>
    <mergeCell ref="P48:P49"/>
    <mergeCell ref="Q48:R49"/>
    <mergeCell ref="N48:O49"/>
    <mergeCell ref="S48:S49"/>
    <mergeCell ref="A46:G47"/>
    <mergeCell ref="W1:Y1"/>
    <mergeCell ref="K5:Q6"/>
    <mergeCell ref="A4:N4"/>
    <mergeCell ref="A5:J6"/>
    <mergeCell ref="A2:G2"/>
    <mergeCell ref="N2:P2"/>
    <mergeCell ref="Q2:X2"/>
    <mergeCell ref="U10:V11"/>
    <mergeCell ref="S9:V9"/>
    <mergeCell ref="A27:G27"/>
    <mergeCell ref="A28:G28"/>
    <mergeCell ref="A25:G25"/>
    <mergeCell ref="A26:G26"/>
    <mergeCell ref="A29:G29"/>
    <mergeCell ref="A30:G30"/>
    <mergeCell ref="A19:G19"/>
    <mergeCell ref="A20:G20"/>
    <mergeCell ref="A7:J8"/>
    <mergeCell ref="A16:G17"/>
    <mergeCell ref="B9:J9"/>
    <mergeCell ref="A10:J11"/>
    <mergeCell ref="A12:J13"/>
    <mergeCell ref="H19:K19"/>
    <mergeCell ref="H16:K17"/>
    <mergeCell ref="K7:Q8"/>
    <mergeCell ref="K9:Q9"/>
    <mergeCell ref="K10:Q11"/>
    <mergeCell ref="K12:Q13"/>
    <mergeCell ref="A18:G18"/>
    <mergeCell ref="A37:G37"/>
    <mergeCell ref="H36:K36"/>
    <mergeCell ref="A23:G23"/>
    <mergeCell ref="H20:K20"/>
    <mergeCell ref="E60:G61"/>
    <mergeCell ref="H59:K59"/>
    <mergeCell ref="L59:N59"/>
    <mergeCell ref="H58:W58"/>
    <mergeCell ref="L61:N61"/>
    <mergeCell ref="O59:Q59"/>
    <mergeCell ref="O61:Q61"/>
    <mergeCell ref="A50:G51"/>
    <mergeCell ref="A52:G57"/>
    <mergeCell ref="N50:O51"/>
    <mergeCell ref="L50:M51"/>
    <mergeCell ref="H55:H57"/>
    <mergeCell ref="I55:S57"/>
    <mergeCell ref="H52:H54"/>
    <mergeCell ref="A58:D61"/>
    <mergeCell ref="E58:G59"/>
    <mergeCell ref="A21:G21"/>
    <mergeCell ref="A33:G33"/>
    <mergeCell ref="A22:G22"/>
    <mergeCell ref="A24:G24"/>
    <mergeCell ref="M48:M49"/>
    <mergeCell ref="A40:G40"/>
    <mergeCell ref="A39:G39"/>
    <mergeCell ref="L16:W17"/>
    <mergeCell ref="L18:W18"/>
    <mergeCell ref="H21:K21"/>
    <mergeCell ref="H22:K22"/>
    <mergeCell ref="H23:K23"/>
    <mergeCell ref="L19:W19"/>
    <mergeCell ref="H18:K18"/>
    <mergeCell ref="L26:W26"/>
    <mergeCell ref="L27:W27"/>
    <mergeCell ref="L39:W39"/>
    <mergeCell ref="L40:W40"/>
    <mergeCell ref="L34:W34"/>
    <mergeCell ref="L37:W37"/>
    <mergeCell ref="L38:W38"/>
    <mergeCell ref="L28:W28"/>
    <mergeCell ref="L29:W29"/>
    <mergeCell ref="H26:K26"/>
    <mergeCell ref="H27:K27"/>
    <mergeCell ref="H32:K32"/>
    <mergeCell ref="H33:K33"/>
    <mergeCell ref="A36:G36"/>
    <mergeCell ref="AA3:AB3"/>
    <mergeCell ref="I52:S54"/>
    <mergeCell ref="S10:T11"/>
    <mergeCell ref="J48:J49"/>
    <mergeCell ref="K48:L49"/>
    <mergeCell ref="H30:K30"/>
    <mergeCell ref="H31:K31"/>
    <mergeCell ref="A15:W15"/>
    <mergeCell ref="L36:W36"/>
    <mergeCell ref="L30:W30"/>
    <mergeCell ref="L31:W31"/>
    <mergeCell ref="L32:W32"/>
    <mergeCell ref="L33:W33"/>
    <mergeCell ref="H24:K24"/>
    <mergeCell ref="H25:K25"/>
    <mergeCell ref="H28:K28"/>
    <mergeCell ref="H29:K29"/>
    <mergeCell ref="L24:W24"/>
    <mergeCell ref="L20:W20"/>
    <mergeCell ref="L21:W21"/>
    <mergeCell ref="L22:W22"/>
    <mergeCell ref="L23:W23"/>
    <mergeCell ref="L35:W35"/>
    <mergeCell ref="L25:W25"/>
  </mergeCells>
  <phoneticPr fontId="4"/>
  <dataValidations xWindow="368" yWindow="510" count="6">
    <dataValidation type="list" showInputMessage="1" promptTitle="リストからも選択可能です。" prompt="リストからも選択可能です。" sqref="K10:Q11" xr:uid="{00000000-0002-0000-0100-000000000000}">
      <formula1>$AB$4:$AB$7</formula1>
    </dataValidation>
    <dataValidation allowBlank="1" showInputMessage="1" showErrorMessage="1" promptTitle="保護しているため、入力できません。" prompt="【支出の部】及び【キンダーカウンセラー事業概要】を入力すると数値が自動的に反映されるようになっています。" sqref="K7:Q9 K12:Q13" xr:uid="{00000000-0002-0000-0100-000001000000}"/>
    <dataValidation allowBlank="1" showInputMessage="1" showErrorMessage="1" promptTitle="入力した金額をチェックしてください。" prompt="「適用（積算内訳）欄」　と　「金額欄」　の金額に相違がないように入力してください。" sqref="H18:K40" xr:uid="{00000000-0002-0000-0100-000002000000}"/>
    <dataValidation allowBlank="1" showInputMessage="1" showErrorMessage="1" promptTitle="支出の内容がわかるよう、詳細に記載すること。" prompt="（例）_x000a_キンダーカウンセラー人件費_x000a_　＠5,200円×６時間×１２回_x000a_チラシ作成費用_x000a_　Ａ４コピー用紙500枚　＠200円×5_x000a_茶菓子代_x000a_　＠1,000円×12回　など_x000a_" sqref="L18:W40" xr:uid="{00000000-0002-0000-0100-000003000000}"/>
    <dataValidation allowBlank="1" showInputMessage="1" showErrorMessage="1" promptTitle="記入例：大阪　太郎（臨床心理士）" prompt="キンダーカウンセラーの氏名を記載し、カッコ内に、「臨床心理士・学校心理士・大学教授・助教授・精神科医等」のいずれかを記入。_x000a_なお、複数名カウンセラーがいる場合は、全員記入すること。" sqref="H46" xr:uid="{00000000-0002-0000-0100-000004000000}"/>
    <dataValidation allowBlank="1" showInputMessage="1" showErrorMessage="1" promptTitle="1回あたり６時間以上が補助要件としているため確認のこと" prompt="1回あたり６時間以上が補助要件としているため確認のこと" sqref="N50:O51" xr:uid="{00000000-0002-0000-0100-000005000000}"/>
  </dataValidations>
  <pageMargins left="0.82677165354330717" right="0.27559055118110237" top="0.43307086614173229" bottom="0.43307086614173229" header="0.31496062992125984" footer="0.35433070866141736"/>
  <pageSetup paperSize="9" orientation="portrait"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sizeWithCells="1">
                  <from>
                    <xdr:col>4</xdr:col>
                    <xdr:colOff>160020</xdr:colOff>
                    <xdr:row>57</xdr:row>
                    <xdr:rowOff>106680</xdr:rowOff>
                  </from>
                  <to>
                    <xdr:col>6</xdr:col>
                    <xdr:colOff>182880</xdr:colOff>
                    <xdr:row>58</xdr:row>
                    <xdr:rowOff>83820</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sizeWithCells="1">
                  <from>
                    <xdr:col>4</xdr:col>
                    <xdr:colOff>152400</xdr:colOff>
                    <xdr:row>59</xdr:row>
                    <xdr:rowOff>121920</xdr:rowOff>
                  </from>
                  <to>
                    <xdr:col>6</xdr:col>
                    <xdr:colOff>152400</xdr:colOff>
                    <xdr:row>60</xdr:row>
                    <xdr:rowOff>106680</xdr:rowOff>
                  </to>
                </anchor>
              </controlPr>
            </control>
          </mc:Choice>
        </mc:AlternateContent>
        <mc:AlternateContent xmlns:mc="http://schemas.openxmlformats.org/markup-compatibility/2006">
          <mc:Choice Requires="x14">
            <control shapeId="12294" r:id="rId6" name="Check Box 6">
              <controlPr defaultSize="0" autoFill="0" autoLine="0" autoPict="0">
                <anchor moveWithCells="1" sizeWithCells="1">
                  <from>
                    <xdr:col>19</xdr:col>
                    <xdr:colOff>137160</xdr:colOff>
                    <xdr:row>54</xdr:row>
                    <xdr:rowOff>68580</xdr:rowOff>
                  </from>
                  <to>
                    <xdr:col>22</xdr:col>
                    <xdr:colOff>30480</xdr:colOff>
                    <xdr:row>55</xdr:row>
                    <xdr:rowOff>99060</xdr:rowOff>
                  </to>
                </anchor>
              </controlPr>
            </control>
          </mc:Choice>
        </mc:AlternateContent>
        <mc:AlternateContent xmlns:mc="http://schemas.openxmlformats.org/markup-compatibility/2006">
          <mc:Choice Requires="x14">
            <control shapeId="12295" r:id="rId7" name="Check Box 7">
              <controlPr defaultSize="0" autoFill="0" autoLine="0" autoPict="0">
                <anchor moveWithCells="1" sizeWithCells="1">
                  <from>
                    <xdr:col>19</xdr:col>
                    <xdr:colOff>137160</xdr:colOff>
                    <xdr:row>55</xdr:row>
                    <xdr:rowOff>106680</xdr:rowOff>
                  </from>
                  <to>
                    <xdr:col>22</xdr:col>
                    <xdr:colOff>30480</xdr:colOff>
                    <xdr:row>56</xdr:row>
                    <xdr:rowOff>137160</xdr:rowOff>
                  </to>
                </anchor>
              </controlPr>
            </control>
          </mc:Choice>
        </mc:AlternateContent>
        <mc:AlternateContent xmlns:mc="http://schemas.openxmlformats.org/markup-compatibility/2006">
          <mc:Choice Requires="x14">
            <control shapeId="12297" r:id="rId8" name="Check Box 9">
              <controlPr defaultSize="0" autoFill="0" autoLine="0" autoPict="0">
                <anchor moveWithCells="1" sizeWithCells="1">
                  <from>
                    <xdr:col>19</xdr:col>
                    <xdr:colOff>121920</xdr:colOff>
                    <xdr:row>51</xdr:row>
                    <xdr:rowOff>60960</xdr:rowOff>
                  </from>
                  <to>
                    <xdr:col>22</xdr:col>
                    <xdr:colOff>22860</xdr:colOff>
                    <xdr:row>52</xdr:row>
                    <xdr:rowOff>83820</xdr:rowOff>
                  </to>
                </anchor>
              </controlPr>
            </control>
          </mc:Choice>
        </mc:AlternateContent>
        <mc:AlternateContent xmlns:mc="http://schemas.openxmlformats.org/markup-compatibility/2006">
          <mc:Choice Requires="x14">
            <control shapeId="12298" r:id="rId9" name="Check Box 10">
              <controlPr defaultSize="0" autoFill="0" autoLine="0" autoPict="0">
                <anchor moveWithCells="1" sizeWithCells="1">
                  <from>
                    <xdr:col>19</xdr:col>
                    <xdr:colOff>121920</xdr:colOff>
                    <xdr:row>52</xdr:row>
                    <xdr:rowOff>91440</xdr:rowOff>
                  </from>
                  <to>
                    <xdr:col>22</xdr:col>
                    <xdr:colOff>22860</xdr:colOff>
                    <xdr:row>53</xdr:row>
                    <xdr:rowOff>121920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B73"/>
  <sheetViews>
    <sheetView view="pageBreakPreview" zoomScaleNormal="100" zoomScaleSheetLayoutView="100" workbookViewId="0">
      <selection activeCell="AA10" sqref="AA10"/>
    </sheetView>
  </sheetViews>
  <sheetFormatPr defaultColWidth="3.6640625" defaultRowHeight="13.2"/>
  <cols>
    <col min="1" max="25" width="3.88671875" style="1" customWidth="1"/>
    <col min="26" max="26" width="3.6640625" style="1" customWidth="1"/>
    <col min="27" max="27" width="9.44140625" style="1" bestFit="1" customWidth="1"/>
    <col min="28" max="28" width="9.21875" style="3" customWidth="1"/>
    <col min="29" max="16384" width="3.6640625" style="1"/>
  </cols>
  <sheetData>
    <row r="1" spans="1:28" ht="21.75" customHeight="1">
      <c r="V1" s="2"/>
      <c r="W1" s="443" t="s">
        <v>85</v>
      </c>
      <c r="X1" s="441"/>
      <c r="Y1" s="441"/>
    </row>
    <row r="2" spans="1:28" ht="17.25" customHeight="1">
      <c r="A2" s="442" t="s">
        <v>19</v>
      </c>
      <c r="B2" s="442"/>
      <c r="C2" s="442"/>
      <c r="D2" s="442"/>
      <c r="E2" s="442"/>
      <c r="F2" s="442"/>
      <c r="G2" s="442"/>
      <c r="N2" s="441" t="s">
        <v>138</v>
      </c>
      <c r="O2" s="441"/>
      <c r="P2" s="441"/>
      <c r="Q2" s="475"/>
      <c r="R2" s="475"/>
      <c r="S2" s="475"/>
      <c r="T2" s="475"/>
      <c r="U2" s="475"/>
      <c r="V2" s="475"/>
      <c r="W2" s="475"/>
      <c r="X2" s="475"/>
      <c r="Y2" s="1" t="s">
        <v>21</v>
      </c>
    </row>
    <row r="3" spans="1:28">
      <c r="AA3" s="465" t="s">
        <v>146</v>
      </c>
      <c r="AB3" s="465"/>
    </row>
    <row r="4" spans="1:28" ht="13.8" thickBot="1">
      <c r="A4" s="372" t="s">
        <v>22</v>
      </c>
      <c r="B4" s="372"/>
      <c r="C4" s="372"/>
      <c r="D4" s="372"/>
      <c r="E4" s="372"/>
      <c r="F4" s="372"/>
      <c r="G4" s="372"/>
      <c r="H4" s="372"/>
      <c r="I4" s="372"/>
      <c r="J4" s="372"/>
      <c r="K4" s="372"/>
      <c r="L4" s="372"/>
      <c r="M4" s="372"/>
      <c r="N4" s="372"/>
      <c r="AA4" s="130" t="s">
        <v>80</v>
      </c>
      <c r="AB4" s="174">
        <v>250000</v>
      </c>
    </row>
    <row r="5" spans="1:28">
      <c r="A5" s="403" t="s">
        <v>23</v>
      </c>
      <c r="B5" s="403"/>
      <c r="C5" s="403"/>
      <c r="D5" s="403"/>
      <c r="E5" s="403"/>
      <c r="F5" s="403"/>
      <c r="G5" s="403"/>
      <c r="H5" s="403"/>
      <c r="I5" s="403"/>
      <c r="J5" s="403"/>
      <c r="K5" s="382" t="s">
        <v>17</v>
      </c>
      <c r="L5" s="365"/>
      <c r="M5" s="365"/>
      <c r="N5" s="365"/>
      <c r="O5" s="365"/>
      <c r="P5" s="365"/>
      <c r="Q5" s="383"/>
      <c r="S5" s="466" t="s">
        <v>86</v>
      </c>
      <c r="T5" s="467"/>
      <c r="U5" s="467"/>
      <c r="V5" s="467"/>
      <c r="W5" s="468"/>
      <c r="AA5" s="130" t="s">
        <v>81</v>
      </c>
      <c r="AB5" s="174">
        <v>500000</v>
      </c>
    </row>
    <row r="6" spans="1:28">
      <c r="A6" s="403"/>
      <c r="B6" s="403"/>
      <c r="C6" s="403"/>
      <c r="D6" s="403"/>
      <c r="E6" s="403"/>
      <c r="F6" s="403"/>
      <c r="G6" s="403"/>
      <c r="H6" s="403"/>
      <c r="I6" s="403"/>
      <c r="J6" s="403"/>
      <c r="K6" s="384"/>
      <c r="L6" s="366"/>
      <c r="M6" s="366"/>
      <c r="N6" s="366"/>
      <c r="O6" s="366"/>
      <c r="P6" s="366"/>
      <c r="Q6" s="385"/>
      <c r="S6" s="469"/>
      <c r="T6" s="470"/>
      <c r="U6" s="470"/>
      <c r="V6" s="470"/>
      <c r="W6" s="471"/>
      <c r="AA6" s="130" t="s">
        <v>82</v>
      </c>
      <c r="AB6" s="174">
        <v>750000</v>
      </c>
    </row>
    <row r="7" spans="1:28" ht="13.5" customHeight="1">
      <c r="A7" s="412" t="s">
        <v>24</v>
      </c>
      <c r="B7" s="412"/>
      <c r="C7" s="412"/>
      <c r="D7" s="412"/>
      <c r="E7" s="412"/>
      <c r="F7" s="412"/>
      <c r="G7" s="412"/>
      <c r="H7" s="412"/>
      <c r="I7" s="412"/>
      <c r="J7" s="412"/>
      <c r="K7" s="417">
        <f>+K12-K10</f>
        <v>0</v>
      </c>
      <c r="L7" s="418"/>
      <c r="M7" s="418"/>
      <c r="N7" s="418"/>
      <c r="O7" s="418"/>
      <c r="P7" s="418"/>
      <c r="Q7" s="419"/>
      <c r="S7" s="472" t="e">
        <f>K10/(K12-K9)</f>
        <v>#DIV/0!</v>
      </c>
      <c r="T7" s="473"/>
      <c r="U7" s="473"/>
      <c r="V7" s="473"/>
      <c r="W7" s="474"/>
      <c r="AA7" s="130" t="s">
        <v>83</v>
      </c>
      <c r="AB7" s="174">
        <v>1000000</v>
      </c>
    </row>
    <row r="8" spans="1:28" ht="13.5" customHeight="1">
      <c r="A8" s="413"/>
      <c r="B8" s="412"/>
      <c r="C8" s="412"/>
      <c r="D8" s="412"/>
      <c r="E8" s="412"/>
      <c r="F8" s="412"/>
      <c r="G8" s="412"/>
      <c r="H8" s="412"/>
      <c r="I8" s="412"/>
      <c r="J8" s="412"/>
      <c r="K8" s="420"/>
      <c r="L8" s="421"/>
      <c r="M8" s="421"/>
      <c r="N8" s="421"/>
      <c r="O8" s="421"/>
      <c r="P8" s="421"/>
      <c r="Q8" s="422"/>
      <c r="S8" s="472"/>
      <c r="T8" s="473"/>
      <c r="U8" s="473"/>
      <c r="V8" s="473"/>
      <c r="W8" s="474"/>
    </row>
    <row r="9" spans="1:28" ht="27.6" customHeight="1">
      <c r="A9" s="7"/>
      <c r="B9" s="414" t="s">
        <v>25</v>
      </c>
      <c r="C9" s="415"/>
      <c r="D9" s="415"/>
      <c r="E9" s="415"/>
      <c r="F9" s="415"/>
      <c r="G9" s="415"/>
      <c r="H9" s="415"/>
      <c r="I9" s="415"/>
      <c r="J9" s="416"/>
      <c r="K9" s="423">
        <f>+O67</f>
        <v>0</v>
      </c>
      <c r="L9" s="424"/>
      <c r="M9" s="424"/>
      <c r="N9" s="424"/>
      <c r="O9" s="424"/>
      <c r="P9" s="424"/>
      <c r="Q9" s="425"/>
      <c r="S9" s="484" t="e">
        <f>IF(S7&gt;0.8,"補助率が８０％以下になるよう補助金額を調整して下さい。（※１万円未満は切捨て）","ＯＫ")</f>
        <v>#DIV/0!</v>
      </c>
      <c r="T9" s="485"/>
      <c r="U9" s="485"/>
      <c r="V9" s="485"/>
      <c r="W9" s="486"/>
      <c r="AA9" s="465" t="s">
        <v>171</v>
      </c>
      <c r="AB9" s="465"/>
    </row>
    <row r="10" spans="1:28" ht="13.5" customHeight="1">
      <c r="A10" s="412" t="s">
        <v>26</v>
      </c>
      <c r="B10" s="412"/>
      <c r="C10" s="412"/>
      <c r="D10" s="412"/>
      <c r="E10" s="412"/>
      <c r="F10" s="412"/>
      <c r="G10" s="412"/>
      <c r="H10" s="412"/>
      <c r="I10" s="412"/>
      <c r="J10" s="412"/>
      <c r="K10" s="426"/>
      <c r="L10" s="427"/>
      <c r="M10" s="427"/>
      <c r="N10" s="427"/>
      <c r="O10" s="427"/>
      <c r="P10" s="427"/>
      <c r="Q10" s="428"/>
      <c r="S10" s="484"/>
      <c r="T10" s="485"/>
      <c r="U10" s="485"/>
      <c r="V10" s="485"/>
      <c r="W10" s="486"/>
      <c r="AA10" s="130" t="s">
        <v>80</v>
      </c>
      <c r="AB10" s="182">
        <v>250000</v>
      </c>
    </row>
    <row r="11" spans="1:28" ht="13.5" customHeight="1">
      <c r="A11" s="412"/>
      <c r="B11" s="412"/>
      <c r="C11" s="412"/>
      <c r="D11" s="412"/>
      <c r="E11" s="412"/>
      <c r="F11" s="412"/>
      <c r="G11" s="412"/>
      <c r="H11" s="412"/>
      <c r="I11" s="412"/>
      <c r="J11" s="412"/>
      <c r="K11" s="429"/>
      <c r="L11" s="430"/>
      <c r="M11" s="430"/>
      <c r="N11" s="430"/>
      <c r="O11" s="430"/>
      <c r="P11" s="430"/>
      <c r="Q11" s="431"/>
      <c r="S11" s="484"/>
      <c r="T11" s="485"/>
      <c r="U11" s="485"/>
      <c r="V11" s="485"/>
      <c r="W11" s="486"/>
      <c r="AA11" s="130" t="s">
        <v>81</v>
      </c>
      <c r="AB11" s="182">
        <v>500000</v>
      </c>
    </row>
    <row r="12" spans="1:28" ht="13.5" customHeight="1">
      <c r="A12" s="412" t="s">
        <v>27</v>
      </c>
      <c r="B12" s="412"/>
      <c r="C12" s="412"/>
      <c r="D12" s="412"/>
      <c r="E12" s="412"/>
      <c r="F12" s="412"/>
      <c r="G12" s="412"/>
      <c r="H12" s="412"/>
      <c r="I12" s="412"/>
      <c r="J12" s="412"/>
      <c r="K12" s="432">
        <f>+H41</f>
        <v>0</v>
      </c>
      <c r="L12" s="433"/>
      <c r="M12" s="433"/>
      <c r="N12" s="433"/>
      <c r="O12" s="433"/>
      <c r="P12" s="433"/>
      <c r="Q12" s="434"/>
      <c r="S12" s="484"/>
      <c r="T12" s="485"/>
      <c r="U12" s="485"/>
      <c r="V12" s="485"/>
      <c r="W12" s="486"/>
      <c r="AA12" s="130" t="s">
        <v>82</v>
      </c>
      <c r="AB12" s="182">
        <v>750000</v>
      </c>
    </row>
    <row r="13" spans="1:28" ht="13.5" customHeight="1" thickBot="1">
      <c r="A13" s="412"/>
      <c r="B13" s="412"/>
      <c r="C13" s="412"/>
      <c r="D13" s="412"/>
      <c r="E13" s="412"/>
      <c r="F13" s="412"/>
      <c r="G13" s="412"/>
      <c r="H13" s="412"/>
      <c r="I13" s="412"/>
      <c r="J13" s="412"/>
      <c r="K13" s="435"/>
      <c r="L13" s="436"/>
      <c r="M13" s="436"/>
      <c r="N13" s="436"/>
      <c r="O13" s="436"/>
      <c r="P13" s="436"/>
      <c r="Q13" s="437"/>
      <c r="S13" s="487"/>
      <c r="T13" s="488"/>
      <c r="U13" s="488"/>
      <c r="V13" s="488"/>
      <c r="W13" s="489"/>
      <c r="AA13" s="130" t="s">
        <v>83</v>
      </c>
      <c r="AB13" s="182">
        <v>1000000</v>
      </c>
    </row>
    <row r="15" spans="1:28">
      <c r="A15" s="372" t="s">
        <v>28</v>
      </c>
      <c r="B15" s="372"/>
      <c r="C15" s="372"/>
      <c r="D15" s="372"/>
      <c r="E15" s="372"/>
      <c r="F15" s="372"/>
      <c r="G15" s="372"/>
      <c r="H15" s="372"/>
      <c r="I15" s="372"/>
      <c r="J15" s="372"/>
      <c r="K15" s="372"/>
      <c r="L15" s="372"/>
      <c r="M15" s="372"/>
      <c r="N15" s="372"/>
      <c r="O15" s="372"/>
      <c r="P15" s="372"/>
      <c r="Q15" s="372"/>
      <c r="R15" s="372"/>
      <c r="S15" s="372"/>
      <c r="T15" s="372"/>
      <c r="U15" s="372"/>
      <c r="V15" s="372"/>
      <c r="W15" s="372"/>
    </row>
    <row r="16" spans="1:28">
      <c r="A16" s="403" t="s">
        <v>29</v>
      </c>
      <c r="B16" s="403"/>
      <c r="C16" s="403"/>
      <c r="D16" s="403"/>
      <c r="E16" s="403"/>
      <c r="F16" s="403"/>
      <c r="G16" s="403"/>
      <c r="H16" s="382" t="s">
        <v>30</v>
      </c>
      <c r="I16" s="365"/>
      <c r="J16" s="365"/>
      <c r="K16" s="383"/>
      <c r="L16" s="382" t="s">
        <v>31</v>
      </c>
      <c r="M16" s="365"/>
      <c r="N16" s="365"/>
      <c r="O16" s="365"/>
      <c r="P16" s="365"/>
      <c r="Q16" s="365"/>
      <c r="R16" s="365"/>
      <c r="S16" s="365"/>
      <c r="T16" s="365"/>
      <c r="U16" s="365"/>
      <c r="V16" s="365"/>
      <c r="W16" s="383"/>
    </row>
    <row r="17" spans="1:28">
      <c r="A17" s="476"/>
      <c r="B17" s="476"/>
      <c r="C17" s="476"/>
      <c r="D17" s="476"/>
      <c r="E17" s="476"/>
      <c r="F17" s="476"/>
      <c r="G17" s="476"/>
      <c r="H17" s="395"/>
      <c r="I17" s="396"/>
      <c r="J17" s="396"/>
      <c r="K17" s="477"/>
      <c r="L17" s="395"/>
      <c r="M17" s="396"/>
      <c r="N17" s="396"/>
      <c r="O17" s="396"/>
      <c r="P17" s="396"/>
      <c r="Q17" s="396"/>
      <c r="R17" s="396"/>
      <c r="S17" s="396"/>
      <c r="T17" s="396"/>
      <c r="U17" s="396"/>
      <c r="V17" s="396"/>
      <c r="W17" s="477"/>
      <c r="AA17" s="292"/>
      <c r="AB17" s="292"/>
    </row>
    <row r="18" spans="1:28" ht="14.4">
      <c r="A18" s="478"/>
      <c r="B18" s="439"/>
      <c r="C18" s="439"/>
      <c r="D18" s="439"/>
      <c r="E18" s="439"/>
      <c r="F18" s="439"/>
      <c r="G18" s="439"/>
      <c r="H18" s="479"/>
      <c r="I18" s="480"/>
      <c r="J18" s="480"/>
      <c r="K18" s="481"/>
      <c r="L18" s="482"/>
      <c r="M18" s="482"/>
      <c r="N18" s="482"/>
      <c r="O18" s="482"/>
      <c r="P18" s="482"/>
      <c r="Q18" s="482"/>
      <c r="R18" s="482"/>
      <c r="S18" s="482"/>
      <c r="T18" s="482"/>
      <c r="U18" s="482"/>
      <c r="V18" s="482"/>
      <c r="W18" s="483"/>
      <c r="AA18" s="92"/>
      <c r="AB18" s="93"/>
    </row>
    <row r="19" spans="1:28" ht="14.4">
      <c r="A19" s="492"/>
      <c r="B19" s="380"/>
      <c r="C19" s="380"/>
      <c r="D19" s="380"/>
      <c r="E19" s="380"/>
      <c r="F19" s="380"/>
      <c r="G19" s="380"/>
      <c r="H19" s="491"/>
      <c r="I19" s="370"/>
      <c r="J19" s="370"/>
      <c r="K19" s="371"/>
      <c r="L19" s="374"/>
      <c r="M19" s="374"/>
      <c r="N19" s="374"/>
      <c r="O19" s="374"/>
      <c r="P19" s="374"/>
      <c r="Q19" s="374"/>
      <c r="R19" s="374"/>
      <c r="S19" s="374"/>
      <c r="T19" s="374"/>
      <c r="U19" s="374"/>
      <c r="V19" s="374"/>
      <c r="W19" s="375"/>
      <c r="AA19" s="92"/>
      <c r="AB19" s="93"/>
    </row>
    <row r="20" spans="1:28" ht="14.4">
      <c r="A20" s="490"/>
      <c r="B20" s="380"/>
      <c r="C20" s="380"/>
      <c r="D20" s="380"/>
      <c r="E20" s="380"/>
      <c r="F20" s="380"/>
      <c r="G20" s="380"/>
      <c r="H20" s="491"/>
      <c r="I20" s="370"/>
      <c r="J20" s="370"/>
      <c r="K20" s="371"/>
      <c r="L20" s="374"/>
      <c r="M20" s="374"/>
      <c r="N20" s="374"/>
      <c r="O20" s="374"/>
      <c r="P20" s="374"/>
      <c r="Q20" s="374"/>
      <c r="R20" s="374"/>
      <c r="S20" s="374"/>
      <c r="T20" s="374"/>
      <c r="U20" s="374"/>
      <c r="V20" s="374"/>
      <c r="W20" s="375"/>
      <c r="AA20" s="92"/>
      <c r="AB20" s="93"/>
    </row>
    <row r="21" spans="1:28" ht="14.4">
      <c r="A21" s="490"/>
      <c r="B21" s="380"/>
      <c r="C21" s="380"/>
      <c r="D21" s="380"/>
      <c r="E21" s="380"/>
      <c r="F21" s="380"/>
      <c r="G21" s="380"/>
      <c r="H21" s="491"/>
      <c r="I21" s="370"/>
      <c r="J21" s="370"/>
      <c r="K21" s="371"/>
      <c r="L21" s="374"/>
      <c r="M21" s="374"/>
      <c r="N21" s="374"/>
      <c r="O21" s="374"/>
      <c r="P21" s="374"/>
      <c r="Q21" s="374"/>
      <c r="R21" s="374"/>
      <c r="S21" s="374"/>
      <c r="T21" s="374"/>
      <c r="U21" s="374"/>
      <c r="V21" s="374"/>
      <c r="W21" s="375"/>
      <c r="AA21" s="92"/>
      <c r="AB21" s="93"/>
    </row>
    <row r="22" spans="1:28" ht="14.4">
      <c r="A22" s="490"/>
      <c r="B22" s="380"/>
      <c r="C22" s="380"/>
      <c r="D22" s="380"/>
      <c r="E22" s="380"/>
      <c r="F22" s="380"/>
      <c r="G22" s="380"/>
      <c r="H22" s="491"/>
      <c r="I22" s="370"/>
      <c r="J22" s="370"/>
      <c r="K22" s="371"/>
      <c r="L22" s="374"/>
      <c r="M22" s="374"/>
      <c r="N22" s="374"/>
      <c r="O22" s="374"/>
      <c r="P22" s="374"/>
      <c r="Q22" s="374"/>
      <c r="R22" s="374"/>
      <c r="S22" s="374"/>
      <c r="T22" s="374"/>
      <c r="U22" s="374"/>
      <c r="V22" s="374"/>
      <c r="W22" s="375"/>
    </row>
    <row r="23" spans="1:28" ht="14.4">
      <c r="A23" s="490"/>
      <c r="B23" s="380"/>
      <c r="C23" s="380"/>
      <c r="D23" s="380"/>
      <c r="E23" s="380"/>
      <c r="F23" s="380"/>
      <c r="G23" s="380"/>
      <c r="H23" s="491"/>
      <c r="I23" s="370"/>
      <c r="J23" s="370"/>
      <c r="K23" s="371"/>
      <c r="L23" s="374"/>
      <c r="M23" s="374"/>
      <c r="N23" s="374"/>
      <c r="O23" s="374"/>
      <c r="P23" s="374"/>
      <c r="Q23" s="374"/>
      <c r="R23" s="374"/>
      <c r="S23" s="374"/>
      <c r="T23" s="374"/>
      <c r="U23" s="374"/>
      <c r="V23" s="374"/>
      <c r="W23" s="375"/>
    </row>
    <row r="24" spans="1:28" ht="14.4">
      <c r="A24" s="490"/>
      <c r="B24" s="380"/>
      <c r="C24" s="380"/>
      <c r="D24" s="380"/>
      <c r="E24" s="380"/>
      <c r="F24" s="380"/>
      <c r="G24" s="380"/>
      <c r="H24" s="491"/>
      <c r="I24" s="370"/>
      <c r="J24" s="370"/>
      <c r="K24" s="371"/>
      <c r="L24" s="374"/>
      <c r="M24" s="374"/>
      <c r="N24" s="374"/>
      <c r="O24" s="374"/>
      <c r="P24" s="374"/>
      <c r="Q24" s="374"/>
      <c r="R24" s="374"/>
      <c r="S24" s="374"/>
      <c r="T24" s="374"/>
      <c r="U24" s="374"/>
      <c r="V24" s="374"/>
      <c r="W24" s="375"/>
    </row>
    <row r="25" spans="1:28" ht="14.4">
      <c r="A25" s="490"/>
      <c r="B25" s="380"/>
      <c r="C25" s="380"/>
      <c r="D25" s="380"/>
      <c r="E25" s="380"/>
      <c r="F25" s="380"/>
      <c r="G25" s="380"/>
      <c r="H25" s="491"/>
      <c r="I25" s="370"/>
      <c r="J25" s="370"/>
      <c r="K25" s="371"/>
      <c r="L25" s="374"/>
      <c r="M25" s="374"/>
      <c r="N25" s="374"/>
      <c r="O25" s="374"/>
      <c r="P25" s="374"/>
      <c r="Q25" s="374"/>
      <c r="R25" s="374"/>
      <c r="S25" s="374"/>
      <c r="T25" s="374"/>
      <c r="U25" s="374"/>
      <c r="V25" s="374"/>
      <c r="W25" s="375"/>
    </row>
    <row r="26" spans="1:28" ht="14.4">
      <c r="A26" s="490"/>
      <c r="B26" s="380"/>
      <c r="C26" s="380"/>
      <c r="D26" s="380"/>
      <c r="E26" s="380"/>
      <c r="F26" s="380"/>
      <c r="G26" s="380"/>
      <c r="H26" s="491"/>
      <c r="I26" s="370"/>
      <c r="J26" s="370"/>
      <c r="K26" s="371"/>
      <c r="L26" s="374"/>
      <c r="M26" s="374"/>
      <c r="N26" s="374"/>
      <c r="O26" s="374"/>
      <c r="P26" s="374"/>
      <c r="Q26" s="374"/>
      <c r="R26" s="374"/>
      <c r="S26" s="374"/>
      <c r="T26" s="374"/>
      <c r="U26" s="374"/>
      <c r="V26" s="374"/>
      <c r="W26" s="375"/>
    </row>
    <row r="27" spans="1:28" ht="14.4">
      <c r="A27" s="490"/>
      <c r="B27" s="380"/>
      <c r="C27" s="380"/>
      <c r="D27" s="380"/>
      <c r="E27" s="380"/>
      <c r="F27" s="380"/>
      <c r="G27" s="380"/>
      <c r="H27" s="491"/>
      <c r="I27" s="370"/>
      <c r="J27" s="370"/>
      <c r="K27" s="371"/>
      <c r="L27" s="374"/>
      <c r="M27" s="374"/>
      <c r="N27" s="374"/>
      <c r="O27" s="374"/>
      <c r="P27" s="374"/>
      <c r="Q27" s="374"/>
      <c r="R27" s="374"/>
      <c r="S27" s="374"/>
      <c r="T27" s="374"/>
      <c r="U27" s="374"/>
      <c r="V27" s="374"/>
      <c r="W27" s="375"/>
    </row>
    <row r="28" spans="1:28" ht="14.4">
      <c r="A28" s="490"/>
      <c r="B28" s="380"/>
      <c r="C28" s="380"/>
      <c r="D28" s="380"/>
      <c r="E28" s="380"/>
      <c r="F28" s="380"/>
      <c r="G28" s="380"/>
      <c r="H28" s="491"/>
      <c r="I28" s="370"/>
      <c r="J28" s="370"/>
      <c r="K28" s="371"/>
      <c r="L28" s="374"/>
      <c r="M28" s="374"/>
      <c r="N28" s="374"/>
      <c r="O28" s="374"/>
      <c r="P28" s="374"/>
      <c r="Q28" s="374"/>
      <c r="R28" s="374"/>
      <c r="S28" s="374"/>
      <c r="T28" s="374"/>
      <c r="U28" s="374"/>
      <c r="V28" s="374"/>
      <c r="W28" s="375"/>
    </row>
    <row r="29" spans="1:28" ht="14.4">
      <c r="A29" s="490"/>
      <c r="B29" s="380"/>
      <c r="C29" s="380"/>
      <c r="D29" s="380"/>
      <c r="E29" s="380"/>
      <c r="F29" s="380"/>
      <c r="G29" s="380"/>
      <c r="H29" s="491"/>
      <c r="I29" s="370"/>
      <c r="J29" s="370"/>
      <c r="K29" s="371"/>
      <c r="L29" s="374"/>
      <c r="M29" s="374"/>
      <c r="N29" s="374"/>
      <c r="O29" s="374"/>
      <c r="P29" s="374"/>
      <c r="Q29" s="374"/>
      <c r="R29" s="374"/>
      <c r="S29" s="374"/>
      <c r="T29" s="374"/>
      <c r="U29" s="374"/>
      <c r="V29" s="374"/>
      <c r="W29" s="375"/>
    </row>
    <row r="30" spans="1:28" ht="14.4">
      <c r="A30" s="490"/>
      <c r="B30" s="380"/>
      <c r="C30" s="380"/>
      <c r="D30" s="380"/>
      <c r="E30" s="380"/>
      <c r="F30" s="380"/>
      <c r="G30" s="380"/>
      <c r="H30" s="491"/>
      <c r="I30" s="370"/>
      <c r="J30" s="370"/>
      <c r="K30" s="371"/>
      <c r="L30" s="374"/>
      <c r="M30" s="374"/>
      <c r="N30" s="374"/>
      <c r="O30" s="374"/>
      <c r="P30" s="374"/>
      <c r="Q30" s="374"/>
      <c r="R30" s="374"/>
      <c r="S30" s="374"/>
      <c r="T30" s="374"/>
      <c r="U30" s="374"/>
      <c r="V30" s="374"/>
      <c r="W30" s="375"/>
    </row>
    <row r="31" spans="1:28" ht="14.4">
      <c r="A31" s="490"/>
      <c r="B31" s="380"/>
      <c r="C31" s="380"/>
      <c r="D31" s="380"/>
      <c r="E31" s="380"/>
      <c r="F31" s="380"/>
      <c r="G31" s="380"/>
      <c r="H31" s="491"/>
      <c r="I31" s="370"/>
      <c r="J31" s="370"/>
      <c r="K31" s="371"/>
      <c r="L31" s="374"/>
      <c r="M31" s="374"/>
      <c r="N31" s="374"/>
      <c r="O31" s="374"/>
      <c r="P31" s="374"/>
      <c r="Q31" s="374"/>
      <c r="R31" s="374"/>
      <c r="S31" s="374"/>
      <c r="T31" s="374"/>
      <c r="U31" s="374"/>
      <c r="V31" s="374"/>
      <c r="W31" s="375"/>
    </row>
    <row r="32" spans="1:28" ht="14.4">
      <c r="A32" s="490"/>
      <c r="B32" s="380"/>
      <c r="C32" s="380"/>
      <c r="D32" s="380"/>
      <c r="E32" s="380"/>
      <c r="F32" s="380"/>
      <c r="G32" s="380"/>
      <c r="H32" s="491"/>
      <c r="I32" s="370"/>
      <c r="J32" s="370"/>
      <c r="K32" s="371"/>
      <c r="L32" s="374"/>
      <c r="M32" s="374"/>
      <c r="N32" s="374"/>
      <c r="O32" s="374"/>
      <c r="P32" s="374"/>
      <c r="Q32" s="374"/>
      <c r="R32" s="374"/>
      <c r="S32" s="374"/>
      <c r="T32" s="374"/>
      <c r="U32" s="374"/>
      <c r="V32" s="374"/>
      <c r="W32" s="375"/>
    </row>
    <row r="33" spans="1:23" ht="14.4">
      <c r="A33" s="490"/>
      <c r="B33" s="380"/>
      <c r="C33" s="380"/>
      <c r="D33" s="380"/>
      <c r="E33" s="380"/>
      <c r="F33" s="380"/>
      <c r="G33" s="380"/>
      <c r="H33" s="491"/>
      <c r="I33" s="370"/>
      <c r="J33" s="370"/>
      <c r="K33" s="371"/>
      <c r="L33" s="374"/>
      <c r="M33" s="374"/>
      <c r="N33" s="374"/>
      <c r="O33" s="374"/>
      <c r="P33" s="374"/>
      <c r="Q33" s="374"/>
      <c r="R33" s="374"/>
      <c r="S33" s="374"/>
      <c r="T33" s="374"/>
      <c r="U33" s="374"/>
      <c r="V33" s="374"/>
      <c r="W33" s="375"/>
    </row>
    <row r="34" spans="1:23" ht="14.4">
      <c r="A34" s="490"/>
      <c r="B34" s="380"/>
      <c r="C34" s="380"/>
      <c r="D34" s="380"/>
      <c r="E34" s="380"/>
      <c r="F34" s="380"/>
      <c r="G34" s="380"/>
      <c r="H34" s="491"/>
      <c r="I34" s="370"/>
      <c r="J34" s="370"/>
      <c r="K34" s="371"/>
      <c r="L34" s="374"/>
      <c r="M34" s="374"/>
      <c r="N34" s="374"/>
      <c r="O34" s="374"/>
      <c r="P34" s="374"/>
      <c r="Q34" s="374"/>
      <c r="R34" s="374"/>
      <c r="S34" s="374"/>
      <c r="T34" s="374"/>
      <c r="U34" s="374"/>
      <c r="V34" s="374"/>
      <c r="W34" s="375"/>
    </row>
    <row r="35" spans="1:23" ht="14.4">
      <c r="A35" s="490"/>
      <c r="B35" s="380"/>
      <c r="C35" s="380"/>
      <c r="D35" s="380"/>
      <c r="E35" s="380"/>
      <c r="F35" s="380"/>
      <c r="G35" s="380"/>
      <c r="H35" s="491"/>
      <c r="I35" s="370"/>
      <c r="J35" s="370"/>
      <c r="K35" s="371"/>
      <c r="L35" s="374"/>
      <c r="M35" s="374"/>
      <c r="N35" s="374"/>
      <c r="O35" s="374"/>
      <c r="P35" s="374"/>
      <c r="Q35" s="374"/>
      <c r="R35" s="374"/>
      <c r="S35" s="374"/>
      <c r="T35" s="374"/>
      <c r="U35" s="374"/>
      <c r="V35" s="374"/>
      <c r="W35" s="375"/>
    </row>
    <row r="36" spans="1:23" ht="14.4">
      <c r="A36" s="490"/>
      <c r="B36" s="380"/>
      <c r="C36" s="380"/>
      <c r="D36" s="380"/>
      <c r="E36" s="380"/>
      <c r="F36" s="380"/>
      <c r="G36" s="380"/>
      <c r="H36" s="491"/>
      <c r="I36" s="370"/>
      <c r="J36" s="370"/>
      <c r="K36" s="371"/>
      <c r="L36" s="374"/>
      <c r="M36" s="374"/>
      <c r="N36" s="374"/>
      <c r="O36" s="374"/>
      <c r="P36" s="374"/>
      <c r="Q36" s="374"/>
      <c r="R36" s="374"/>
      <c r="S36" s="374"/>
      <c r="T36" s="374"/>
      <c r="U36" s="374"/>
      <c r="V36" s="374"/>
      <c r="W36" s="375"/>
    </row>
    <row r="37" spans="1:23" ht="14.4">
      <c r="A37" s="490"/>
      <c r="B37" s="380"/>
      <c r="C37" s="380"/>
      <c r="D37" s="380"/>
      <c r="E37" s="380"/>
      <c r="F37" s="380"/>
      <c r="G37" s="380"/>
      <c r="H37" s="491"/>
      <c r="I37" s="370"/>
      <c r="J37" s="370"/>
      <c r="K37" s="371"/>
      <c r="L37" s="374"/>
      <c r="M37" s="374"/>
      <c r="N37" s="374"/>
      <c r="O37" s="374"/>
      <c r="P37" s="374"/>
      <c r="Q37" s="374"/>
      <c r="R37" s="374"/>
      <c r="S37" s="374"/>
      <c r="T37" s="374"/>
      <c r="U37" s="374"/>
      <c r="V37" s="374"/>
      <c r="W37" s="375"/>
    </row>
    <row r="38" spans="1:23" ht="14.4">
      <c r="A38" s="490"/>
      <c r="B38" s="380"/>
      <c r="C38" s="380"/>
      <c r="D38" s="380"/>
      <c r="E38" s="380"/>
      <c r="F38" s="380"/>
      <c r="G38" s="380"/>
      <c r="H38" s="491"/>
      <c r="I38" s="370"/>
      <c r="J38" s="370"/>
      <c r="K38" s="371"/>
      <c r="L38" s="374"/>
      <c r="M38" s="374"/>
      <c r="N38" s="374"/>
      <c r="O38" s="374"/>
      <c r="P38" s="374"/>
      <c r="Q38" s="374"/>
      <c r="R38" s="374"/>
      <c r="S38" s="374"/>
      <c r="T38" s="374"/>
      <c r="U38" s="374"/>
      <c r="V38" s="374"/>
      <c r="W38" s="375"/>
    </row>
    <row r="39" spans="1:23" ht="14.4">
      <c r="A39" s="490"/>
      <c r="B39" s="380"/>
      <c r="C39" s="380"/>
      <c r="D39" s="380"/>
      <c r="E39" s="380"/>
      <c r="F39" s="380"/>
      <c r="G39" s="380"/>
      <c r="H39" s="491"/>
      <c r="I39" s="370"/>
      <c r="J39" s="370"/>
      <c r="K39" s="371"/>
      <c r="L39" s="374"/>
      <c r="M39" s="374"/>
      <c r="N39" s="374"/>
      <c r="O39" s="374"/>
      <c r="P39" s="374"/>
      <c r="Q39" s="374"/>
      <c r="R39" s="374"/>
      <c r="S39" s="374"/>
      <c r="T39" s="374"/>
      <c r="U39" s="374"/>
      <c r="V39" s="374"/>
      <c r="W39" s="375"/>
    </row>
    <row r="40" spans="1:23" ht="14.4">
      <c r="A40" s="493"/>
      <c r="B40" s="377"/>
      <c r="C40" s="377"/>
      <c r="D40" s="377"/>
      <c r="E40" s="377"/>
      <c r="F40" s="377"/>
      <c r="G40" s="377"/>
      <c r="H40" s="494"/>
      <c r="I40" s="495"/>
      <c r="J40" s="495"/>
      <c r="K40" s="496"/>
      <c r="L40" s="497"/>
      <c r="M40" s="497"/>
      <c r="N40" s="497"/>
      <c r="O40" s="497"/>
      <c r="P40" s="497"/>
      <c r="Q40" s="497"/>
      <c r="R40" s="497"/>
      <c r="S40" s="497"/>
      <c r="T40" s="497"/>
      <c r="U40" s="497"/>
      <c r="V40" s="497"/>
      <c r="W40" s="498"/>
    </row>
    <row r="41" spans="1:23" ht="13.5" customHeight="1">
      <c r="A41" s="395" t="s">
        <v>32</v>
      </c>
      <c r="B41" s="396"/>
      <c r="C41" s="396"/>
      <c r="D41" s="396"/>
      <c r="E41" s="396"/>
      <c r="F41" s="396"/>
      <c r="G41" s="477"/>
      <c r="H41" s="499">
        <f>SUM(H18:K40)</f>
        <v>0</v>
      </c>
      <c r="I41" s="500"/>
      <c r="J41" s="500"/>
      <c r="K41" s="501"/>
      <c r="L41" s="502"/>
      <c r="M41" s="503"/>
      <c r="N41" s="503"/>
      <c r="O41" s="503"/>
      <c r="P41" s="503"/>
      <c r="Q41" s="503"/>
      <c r="R41" s="503"/>
      <c r="S41" s="503"/>
      <c r="T41" s="503"/>
      <c r="U41" s="503"/>
      <c r="V41" s="503"/>
      <c r="W41" s="504"/>
    </row>
    <row r="42" spans="1:23" ht="13.5" customHeight="1">
      <c r="A42" s="384"/>
      <c r="B42" s="366"/>
      <c r="C42" s="366"/>
      <c r="D42" s="366"/>
      <c r="E42" s="366"/>
      <c r="F42" s="366"/>
      <c r="G42" s="385"/>
      <c r="H42" s="455"/>
      <c r="I42" s="456"/>
      <c r="J42" s="456"/>
      <c r="K42" s="457"/>
      <c r="L42" s="461"/>
      <c r="M42" s="462"/>
      <c r="N42" s="462"/>
      <c r="O42" s="462"/>
      <c r="P42" s="462"/>
      <c r="Q42" s="462"/>
      <c r="R42" s="462"/>
      <c r="S42" s="462"/>
      <c r="T42" s="462"/>
      <c r="U42" s="462"/>
      <c r="V42" s="462"/>
      <c r="W42" s="463"/>
    </row>
    <row r="45" spans="1:23">
      <c r="A45" s="505" t="s">
        <v>63</v>
      </c>
      <c r="B45" s="372"/>
      <c r="C45" s="372"/>
      <c r="D45" s="372"/>
      <c r="E45" s="372"/>
      <c r="F45" s="372"/>
      <c r="G45" s="372"/>
      <c r="H45" s="372"/>
      <c r="I45" s="372"/>
      <c r="J45" s="372"/>
      <c r="K45" s="372"/>
      <c r="L45" s="372"/>
      <c r="M45" s="372"/>
      <c r="N45" s="372"/>
      <c r="O45" s="372"/>
      <c r="P45" s="372"/>
      <c r="Q45" s="372"/>
      <c r="R45" s="372"/>
      <c r="S45" s="372"/>
      <c r="T45" s="372"/>
      <c r="U45" s="372"/>
      <c r="V45" s="372"/>
      <c r="W45" s="372"/>
    </row>
    <row r="46" spans="1:23">
      <c r="A46" s="464" t="s">
        <v>142</v>
      </c>
      <c r="B46" s="403"/>
      <c r="C46" s="403"/>
      <c r="D46" s="403"/>
      <c r="E46" s="403"/>
      <c r="F46" s="403"/>
      <c r="G46" s="403"/>
      <c r="H46" s="506" t="s">
        <v>143</v>
      </c>
      <c r="I46" s="507"/>
      <c r="J46" s="439"/>
      <c r="K46" s="439"/>
      <c r="L46" s="439"/>
      <c r="M46" s="439"/>
      <c r="N46" s="439"/>
      <c r="O46" s="507" t="s">
        <v>144</v>
      </c>
      <c r="P46" s="508"/>
      <c r="Q46" s="439"/>
      <c r="R46" s="439"/>
      <c r="S46" s="439"/>
      <c r="T46" s="439"/>
      <c r="U46" s="439"/>
      <c r="V46" s="439"/>
      <c r="W46" s="440"/>
    </row>
    <row r="47" spans="1:23">
      <c r="A47" s="403"/>
      <c r="B47" s="403"/>
      <c r="C47" s="403"/>
      <c r="D47" s="403"/>
      <c r="E47" s="403"/>
      <c r="F47" s="403"/>
      <c r="G47" s="403"/>
      <c r="H47" s="506" t="s">
        <v>143</v>
      </c>
      <c r="I47" s="507"/>
      <c r="J47" s="509"/>
      <c r="K47" s="509"/>
      <c r="L47" s="509"/>
      <c r="M47" s="509"/>
      <c r="N47" s="509"/>
      <c r="O47" s="507" t="s">
        <v>144</v>
      </c>
      <c r="P47" s="508"/>
      <c r="Q47" s="439"/>
      <c r="R47" s="439"/>
      <c r="S47" s="439"/>
      <c r="T47" s="439"/>
      <c r="U47" s="439"/>
      <c r="V47" s="439"/>
      <c r="W47" s="440"/>
    </row>
    <row r="48" spans="1:23">
      <c r="A48" s="403"/>
      <c r="B48" s="403"/>
      <c r="C48" s="403"/>
      <c r="D48" s="403"/>
      <c r="E48" s="403"/>
      <c r="F48" s="403"/>
      <c r="G48" s="403"/>
      <c r="H48" s="506" t="s">
        <v>143</v>
      </c>
      <c r="I48" s="507"/>
      <c r="J48" s="509"/>
      <c r="K48" s="509"/>
      <c r="L48" s="509"/>
      <c r="M48" s="509"/>
      <c r="N48" s="509"/>
      <c r="O48" s="507" t="s">
        <v>144</v>
      </c>
      <c r="P48" s="508"/>
      <c r="Q48" s="439"/>
      <c r="R48" s="439"/>
      <c r="S48" s="439"/>
      <c r="T48" s="439"/>
      <c r="U48" s="439"/>
      <c r="V48" s="439"/>
      <c r="W48" s="440"/>
    </row>
    <row r="49" spans="1:23" ht="13.5" customHeight="1">
      <c r="A49" s="404" t="s">
        <v>33</v>
      </c>
      <c r="B49" s="403"/>
      <c r="C49" s="403"/>
      <c r="D49" s="403"/>
      <c r="E49" s="403"/>
      <c r="F49" s="403"/>
      <c r="G49" s="403"/>
      <c r="H49" s="9"/>
      <c r="I49" s="10"/>
      <c r="J49" s="175"/>
      <c r="K49" s="192"/>
      <c r="L49" s="510" t="s">
        <v>119</v>
      </c>
      <c r="M49" s="510"/>
      <c r="N49" s="512"/>
      <c r="O49" s="512"/>
      <c r="P49" s="514" t="s">
        <v>120</v>
      </c>
      <c r="Q49" s="515"/>
      <c r="R49" s="515"/>
      <c r="S49" s="365"/>
      <c r="T49" s="10"/>
      <c r="U49" s="10"/>
      <c r="V49" s="10"/>
      <c r="W49" s="11"/>
    </row>
    <row r="50" spans="1:23" ht="13.5" customHeight="1">
      <c r="A50" s="403"/>
      <c r="B50" s="403"/>
      <c r="C50" s="403"/>
      <c r="D50" s="403"/>
      <c r="E50" s="403"/>
      <c r="F50" s="403"/>
      <c r="G50" s="403"/>
      <c r="H50" s="12"/>
      <c r="I50" s="13"/>
      <c r="J50" s="13"/>
      <c r="K50" s="193"/>
      <c r="L50" s="511"/>
      <c r="M50" s="511"/>
      <c r="N50" s="513"/>
      <c r="O50" s="513"/>
      <c r="P50" s="366"/>
      <c r="Q50" s="516"/>
      <c r="R50" s="516"/>
      <c r="S50" s="366"/>
      <c r="T50" s="13"/>
      <c r="U50" s="13"/>
      <c r="V50" s="13"/>
      <c r="W50" s="14"/>
    </row>
    <row r="51" spans="1:23">
      <c r="A51" s="403" t="s">
        <v>38</v>
      </c>
      <c r="B51" s="403"/>
      <c r="C51" s="403"/>
      <c r="D51" s="403"/>
      <c r="E51" s="403"/>
      <c r="F51" s="403"/>
      <c r="G51" s="403"/>
      <c r="H51" s="9"/>
      <c r="I51" s="10"/>
      <c r="J51" s="10"/>
      <c r="K51" s="10"/>
      <c r="L51" s="365" t="s">
        <v>39</v>
      </c>
      <c r="M51" s="365"/>
      <c r="N51" s="521"/>
      <c r="O51" s="521"/>
      <c r="P51" s="399" t="s">
        <v>40</v>
      </c>
      <c r="Q51" s="399"/>
      <c r="R51" s="399"/>
      <c r="S51" s="399"/>
      <c r="T51" s="399"/>
      <c r="U51" s="10"/>
      <c r="V51" s="10"/>
      <c r="W51" s="11"/>
    </row>
    <row r="52" spans="1:23">
      <c r="A52" s="403"/>
      <c r="B52" s="403"/>
      <c r="C52" s="403"/>
      <c r="D52" s="403"/>
      <c r="E52" s="403"/>
      <c r="F52" s="403"/>
      <c r="G52" s="403"/>
      <c r="H52" s="12"/>
      <c r="I52" s="13"/>
      <c r="J52" s="13"/>
      <c r="K52" s="13"/>
      <c r="L52" s="366"/>
      <c r="M52" s="366"/>
      <c r="N52" s="522"/>
      <c r="O52" s="522"/>
      <c r="P52" s="372"/>
      <c r="Q52" s="372"/>
      <c r="R52" s="372"/>
      <c r="S52" s="372"/>
      <c r="T52" s="372"/>
      <c r="U52" s="13"/>
      <c r="V52" s="13"/>
      <c r="W52" s="14"/>
    </row>
    <row r="53" spans="1:23" ht="13.5" customHeight="1">
      <c r="A53" s="523" t="s">
        <v>41</v>
      </c>
      <c r="B53" s="524"/>
      <c r="C53" s="524"/>
      <c r="D53" s="524"/>
      <c r="E53" s="524"/>
      <c r="F53" s="524"/>
      <c r="G53" s="525"/>
      <c r="H53" s="405" t="s">
        <v>42</v>
      </c>
      <c r="I53" s="355" t="s">
        <v>147</v>
      </c>
      <c r="J53" s="356"/>
      <c r="K53" s="356"/>
      <c r="L53" s="356"/>
      <c r="M53" s="356"/>
      <c r="N53" s="356"/>
      <c r="O53" s="356"/>
      <c r="P53" s="356"/>
      <c r="Q53" s="356"/>
      <c r="R53" s="356"/>
      <c r="S53" s="357"/>
      <c r="T53" s="15"/>
      <c r="U53" s="15"/>
      <c r="V53" s="15"/>
      <c r="W53" s="16"/>
    </row>
    <row r="54" spans="1:23">
      <c r="A54" s="526"/>
      <c r="B54" s="527"/>
      <c r="C54" s="527"/>
      <c r="D54" s="527"/>
      <c r="E54" s="527"/>
      <c r="F54" s="527"/>
      <c r="G54" s="528"/>
      <c r="H54" s="406"/>
      <c r="I54" s="358"/>
      <c r="J54" s="359"/>
      <c r="K54" s="359"/>
      <c r="L54" s="359"/>
      <c r="M54" s="359"/>
      <c r="N54" s="359"/>
      <c r="O54" s="359"/>
      <c r="P54" s="359"/>
      <c r="Q54" s="359"/>
      <c r="R54" s="359"/>
      <c r="S54" s="360"/>
      <c r="T54" s="17"/>
      <c r="U54" s="17"/>
      <c r="V54" s="17"/>
      <c r="W54" s="18"/>
    </row>
    <row r="55" spans="1:23">
      <c r="A55" s="526"/>
      <c r="B55" s="527"/>
      <c r="C55" s="527"/>
      <c r="D55" s="527"/>
      <c r="E55" s="527"/>
      <c r="F55" s="527"/>
      <c r="G55" s="528"/>
      <c r="H55" s="407"/>
      <c r="I55" s="361"/>
      <c r="J55" s="362"/>
      <c r="K55" s="362"/>
      <c r="L55" s="362"/>
      <c r="M55" s="362"/>
      <c r="N55" s="362"/>
      <c r="O55" s="362"/>
      <c r="P55" s="362"/>
      <c r="Q55" s="362"/>
      <c r="R55" s="362"/>
      <c r="S55" s="363"/>
      <c r="T55" s="19"/>
      <c r="U55" s="19"/>
      <c r="V55" s="19"/>
      <c r="W55" s="20"/>
    </row>
    <row r="56" spans="1:23">
      <c r="A56" s="526"/>
      <c r="B56" s="527"/>
      <c r="C56" s="527"/>
      <c r="D56" s="527"/>
      <c r="E56" s="527"/>
      <c r="F56" s="527"/>
      <c r="G56" s="528"/>
      <c r="H56" s="405" t="s">
        <v>44</v>
      </c>
      <c r="I56" s="355" t="s">
        <v>45</v>
      </c>
      <c r="J56" s="356"/>
      <c r="K56" s="356"/>
      <c r="L56" s="356"/>
      <c r="M56" s="356"/>
      <c r="N56" s="356"/>
      <c r="O56" s="356"/>
      <c r="P56" s="356"/>
      <c r="Q56" s="356"/>
      <c r="R56" s="356"/>
      <c r="S56" s="357"/>
      <c r="T56" s="15"/>
      <c r="U56" s="15"/>
      <c r="V56" s="15"/>
      <c r="W56" s="16"/>
    </row>
    <row r="57" spans="1:23">
      <c r="A57" s="526"/>
      <c r="B57" s="527"/>
      <c r="C57" s="527"/>
      <c r="D57" s="527"/>
      <c r="E57" s="527"/>
      <c r="F57" s="527"/>
      <c r="G57" s="528"/>
      <c r="H57" s="406"/>
      <c r="I57" s="358"/>
      <c r="J57" s="359"/>
      <c r="K57" s="359"/>
      <c r="L57" s="359"/>
      <c r="M57" s="359"/>
      <c r="N57" s="359"/>
      <c r="O57" s="359"/>
      <c r="P57" s="359"/>
      <c r="Q57" s="359"/>
      <c r="R57" s="359"/>
      <c r="S57" s="360"/>
      <c r="T57" s="17"/>
      <c r="U57" s="17"/>
      <c r="V57" s="17"/>
      <c r="W57" s="18"/>
    </row>
    <row r="58" spans="1:23">
      <c r="A58" s="526"/>
      <c r="B58" s="527"/>
      <c r="C58" s="527"/>
      <c r="D58" s="527"/>
      <c r="E58" s="527"/>
      <c r="F58" s="527"/>
      <c r="G58" s="528"/>
      <c r="H58" s="407"/>
      <c r="I58" s="361"/>
      <c r="J58" s="362"/>
      <c r="K58" s="362"/>
      <c r="L58" s="362"/>
      <c r="M58" s="362"/>
      <c r="N58" s="362"/>
      <c r="O58" s="362"/>
      <c r="P58" s="362"/>
      <c r="Q58" s="362"/>
      <c r="R58" s="362"/>
      <c r="S58" s="363"/>
      <c r="T58" s="19"/>
      <c r="U58" s="19"/>
      <c r="V58" s="19"/>
      <c r="W58" s="20"/>
    </row>
    <row r="59" spans="1:23" ht="13.5" customHeight="1">
      <c r="A59" s="526"/>
      <c r="B59" s="527"/>
      <c r="C59" s="527"/>
      <c r="D59" s="527"/>
      <c r="E59" s="527"/>
      <c r="F59" s="527"/>
      <c r="G59" s="528"/>
      <c r="H59" s="532" t="s">
        <v>116</v>
      </c>
      <c r="I59" s="355" t="s">
        <v>117</v>
      </c>
      <c r="J59" s="356"/>
      <c r="K59" s="356"/>
      <c r="L59" s="356"/>
      <c r="M59" s="356"/>
      <c r="N59" s="356"/>
      <c r="O59" s="356"/>
      <c r="P59" s="356"/>
      <c r="Q59" s="356"/>
      <c r="R59" s="356"/>
      <c r="S59" s="357"/>
      <c r="T59" s="15"/>
      <c r="U59" s="15"/>
      <c r="V59" s="15"/>
      <c r="W59" s="16"/>
    </row>
    <row r="60" spans="1:23">
      <c r="A60" s="526"/>
      <c r="B60" s="527"/>
      <c r="C60" s="527"/>
      <c r="D60" s="527"/>
      <c r="E60" s="527"/>
      <c r="F60" s="527"/>
      <c r="G60" s="528"/>
      <c r="H60" s="532"/>
      <c r="I60" s="358"/>
      <c r="J60" s="359"/>
      <c r="K60" s="359"/>
      <c r="L60" s="359"/>
      <c r="M60" s="359"/>
      <c r="N60" s="359"/>
      <c r="O60" s="359"/>
      <c r="P60" s="359"/>
      <c r="Q60" s="359"/>
      <c r="R60" s="359"/>
      <c r="S60" s="360"/>
      <c r="T60" s="17"/>
      <c r="U60" s="17"/>
      <c r="V60" s="17"/>
      <c r="W60" s="18"/>
    </row>
    <row r="61" spans="1:23">
      <c r="A61" s="529"/>
      <c r="B61" s="530"/>
      <c r="C61" s="530"/>
      <c r="D61" s="530"/>
      <c r="E61" s="530"/>
      <c r="F61" s="530"/>
      <c r="G61" s="531"/>
      <c r="H61" s="532"/>
      <c r="I61" s="361"/>
      <c r="J61" s="362"/>
      <c r="K61" s="362"/>
      <c r="L61" s="362"/>
      <c r="M61" s="362"/>
      <c r="N61" s="362"/>
      <c r="O61" s="362"/>
      <c r="P61" s="362"/>
      <c r="Q61" s="362"/>
      <c r="R61" s="362"/>
      <c r="S61" s="363"/>
      <c r="T61" s="19"/>
      <c r="U61" s="19"/>
      <c r="V61" s="19"/>
      <c r="W61" s="20"/>
    </row>
    <row r="62" spans="1:23">
      <c r="A62" s="382" t="s">
        <v>118</v>
      </c>
      <c r="B62" s="365"/>
      <c r="C62" s="365"/>
      <c r="D62" s="365"/>
      <c r="E62" s="365"/>
      <c r="F62" s="365"/>
      <c r="G62" s="383"/>
      <c r="H62" s="165"/>
      <c r="I62" s="33"/>
      <c r="J62" s="517" t="s">
        <v>119</v>
      </c>
      <c r="K62" s="519"/>
      <c r="L62" s="519"/>
      <c r="M62" s="517" t="s">
        <v>120</v>
      </c>
      <c r="N62" s="517" t="s">
        <v>36</v>
      </c>
      <c r="O62" s="517"/>
      <c r="P62" s="517" t="s">
        <v>121</v>
      </c>
      <c r="Q62" s="517"/>
      <c r="R62" s="519"/>
      <c r="S62" s="519"/>
      <c r="T62" s="554" t="s">
        <v>122</v>
      </c>
      <c r="U62" s="554"/>
      <c r="V62" s="554"/>
      <c r="W62" s="555"/>
    </row>
    <row r="63" spans="1:23">
      <c r="A63" s="395"/>
      <c r="B63" s="396"/>
      <c r="C63" s="396"/>
      <c r="D63" s="396"/>
      <c r="E63" s="396"/>
      <c r="F63" s="396"/>
      <c r="G63" s="477"/>
      <c r="H63" s="166"/>
      <c r="I63" s="35"/>
      <c r="J63" s="518"/>
      <c r="K63" s="520"/>
      <c r="L63" s="520"/>
      <c r="M63" s="518"/>
      <c r="N63" s="518"/>
      <c r="O63" s="518"/>
      <c r="P63" s="518"/>
      <c r="Q63" s="518"/>
      <c r="R63" s="520"/>
      <c r="S63" s="520"/>
      <c r="T63" s="556"/>
      <c r="U63" s="556"/>
      <c r="V63" s="556"/>
      <c r="W63" s="557"/>
    </row>
    <row r="64" spans="1:23">
      <c r="A64" s="404" t="s">
        <v>46</v>
      </c>
      <c r="B64" s="403"/>
      <c r="C64" s="403"/>
      <c r="D64" s="403"/>
      <c r="E64" s="409"/>
      <c r="F64" s="410"/>
      <c r="G64" s="411"/>
      <c r="H64" s="398" t="s">
        <v>47</v>
      </c>
      <c r="I64" s="399"/>
      <c r="J64" s="399"/>
      <c r="K64" s="399"/>
      <c r="L64" s="399"/>
      <c r="M64" s="399"/>
      <c r="N64" s="399"/>
      <c r="O64" s="399"/>
      <c r="P64" s="399"/>
      <c r="Q64" s="399"/>
      <c r="R64" s="399"/>
      <c r="S64" s="399"/>
      <c r="T64" s="399"/>
      <c r="U64" s="399"/>
      <c r="V64" s="399"/>
      <c r="W64" s="400"/>
    </row>
    <row r="65" spans="1:23" ht="14.4">
      <c r="A65" s="403"/>
      <c r="B65" s="403"/>
      <c r="C65" s="403"/>
      <c r="D65" s="403"/>
      <c r="E65" s="389"/>
      <c r="F65" s="390"/>
      <c r="G65" s="391"/>
      <c r="H65" s="395" t="s">
        <v>48</v>
      </c>
      <c r="I65" s="396"/>
      <c r="J65" s="396"/>
      <c r="K65" s="396"/>
      <c r="L65" s="397" t="s">
        <v>49</v>
      </c>
      <c r="M65" s="397"/>
      <c r="N65" s="397"/>
      <c r="O65" s="401"/>
      <c r="P65" s="401"/>
      <c r="Q65" s="401"/>
      <c r="R65" s="21" t="s">
        <v>7</v>
      </c>
      <c r="S65" s="22"/>
      <c r="T65" s="22"/>
      <c r="U65" s="23"/>
      <c r="V65" s="23"/>
      <c r="W65" s="24"/>
    </row>
    <row r="66" spans="1:23">
      <c r="A66" s="403"/>
      <c r="B66" s="403"/>
      <c r="C66" s="403"/>
      <c r="D66" s="408"/>
      <c r="E66" s="389"/>
      <c r="F66" s="390"/>
      <c r="G66" s="391"/>
      <c r="H66" s="25"/>
      <c r="I66" s="26"/>
      <c r="J66" s="26"/>
      <c r="K66" s="26"/>
      <c r="L66" s="26"/>
      <c r="M66" s="26"/>
      <c r="N66" s="26"/>
      <c r="O66" s="26"/>
      <c r="P66" s="26"/>
      <c r="Q66" s="26"/>
      <c r="R66" s="26"/>
      <c r="S66" s="26"/>
      <c r="T66" s="26"/>
      <c r="U66" s="23"/>
      <c r="V66" s="23"/>
      <c r="W66" s="24"/>
    </row>
    <row r="67" spans="1:23" ht="14.4">
      <c r="A67" s="403"/>
      <c r="B67" s="403"/>
      <c r="C67" s="403"/>
      <c r="D67" s="403"/>
      <c r="E67" s="392"/>
      <c r="F67" s="393"/>
      <c r="G67" s="394"/>
      <c r="H67" s="169"/>
      <c r="I67" s="170"/>
      <c r="J67" s="170"/>
      <c r="K67" s="170"/>
      <c r="L67" s="372" t="s">
        <v>50</v>
      </c>
      <c r="M67" s="372"/>
      <c r="N67" s="372"/>
      <c r="O67" s="402"/>
      <c r="P67" s="402"/>
      <c r="Q67" s="402"/>
      <c r="R67" s="27" t="s">
        <v>7</v>
      </c>
      <c r="S67" s="28" t="s">
        <v>51</v>
      </c>
      <c r="T67" s="28"/>
      <c r="U67" s="29"/>
      <c r="V67" s="29"/>
      <c r="W67" s="171"/>
    </row>
    <row r="68" spans="1:23" ht="13.5" customHeight="1">
      <c r="A68" s="533" t="s">
        <v>139</v>
      </c>
      <c r="B68" s="534"/>
      <c r="C68" s="534"/>
      <c r="D68" s="534"/>
      <c r="E68" s="534"/>
      <c r="F68" s="534"/>
      <c r="G68" s="535"/>
      <c r="H68" s="542" t="s">
        <v>42</v>
      </c>
      <c r="I68" s="545" t="s">
        <v>123</v>
      </c>
      <c r="J68" s="546"/>
      <c r="K68" s="546"/>
      <c r="L68" s="546"/>
      <c r="M68" s="546"/>
      <c r="N68" s="546"/>
      <c r="O68" s="546"/>
      <c r="P68" s="546"/>
      <c r="Q68" s="546"/>
      <c r="R68" s="546"/>
      <c r="S68" s="547"/>
      <c r="T68" s="15"/>
      <c r="U68" s="15"/>
      <c r="V68" s="15"/>
      <c r="W68" s="16"/>
    </row>
    <row r="69" spans="1:23">
      <c r="A69" s="536"/>
      <c r="B69" s="537"/>
      <c r="C69" s="537"/>
      <c r="D69" s="537"/>
      <c r="E69" s="537"/>
      <c r="F69" s="537"/>
      <c r="G69" s="538"/>
      <c r="H69" s="543"/>
      <c r="I69" s="548"/>
      <c r="J69" s="549"/>
      <c r="K69" s="549"/>
      <c r="L69" s="549"/>
      <c r="M69" s="549"/>
      <c r="N69" s="549"/>
      <c r="O69" s="549"/>
      <c r="P69" s="549"/>
      <c r="Q69" s="549"/>
      <c r="R69" s="549"/>
      <c r="S69" s="550"/>
      <c r="T69" s="17"/>
      <c r="U69" s="17"/>
      <c r="V69" s="17"/>
      <c r="W69" s="18"/>
    </row>
    <row r="70" spans="1:23">
      <c r="A70" s="536"/>
      <c r="B70" s="537"/>
      <c r="C70" s="537"/>
      <c r="D70" s="537"/>
      <c r="E70" s="537"/>
      <c r="F70" s="537"/>
      <c r="G70" s="538"/>
      <c r="H70" s="544"/>
      <c r="I70" s="551"/>
      <c r="J70" s="552"/>
      <c r="K70" s="552"/>
      <c r="L70" s="552"/>
      <c r="M70" s="552"/>
      <c r="N70" s="552"/>
      <c r="O70" s="552"/>
      <c r="P70" s="552"/>
      <c r="Q70" s="552"/>
      <c r="R70" s="552"/>
      <c r="S70" s="553"/>
      <c r="T70" s="19"/>
      <c r="U70" s="19"/>
      <c r="V70" s="19"/>
      <c r="W70" s="20"/>
    </row>
    <row r="71" spans="1:23">
      <c r="A71" s="536"/>
      <c r="B71" s="537"/>
      <c r="C71" s="537"/>
      <c r="D71" s="537"/>
      <c r="E71" s="537"/>
      <c r="F71" s="537"/>
      <c r="G71" s="538"/>
      <c r="H71" s="542" t="s">
        <v>44</v>
      </c>
      <c r="I71" s="545" t="s">
        <v>124</v>
      </c>
      <c r="J71" s="546"/>
      <c r="K71" s="546"/>
      <c r="L71" s="546"/>
      <c r="M71" s="546"/>
      <c r="N71" s="546"/>
      <c r="O71" s="546"/>
      <c r="P71" s="546"/>
      <c r="Q71" s="546"/>
      <c r="R71" s="546"/>
      <c r="S71" s="547"/>
      <c r="T71" s="15"/>
      <c r="U71" s="15"/>
      <c r="V71" s="15"/>
      <c r="W71" s="16"/>
    </row>
    <row r="72" spans="1:23">
      <c r="A72" s="536"/>
      <c r="B72" s="537"/>
      <c r="C72" s="537"/>
      <c r="D72" s="537"/>
      <c r="E72" s="537"/>
      <c r="F72" s="537"/>
      <c r="G72" s="538"/>
      <c r="H72" s="543"/>
      <c r="I72" s="548"/>
      <c r="J72" s="549"/>
      <c r="K72" s="549"/>
      <c r="L72" s="549"/>
      <c r="M72" s="549"/>
      <c r="N72" s="549"/>
      <c r="O72" s="549"/>
      <c r="P72" s="549"/>
      <c r="Q72" s="549"/>
      <c r="R72" s="549"/>
      <c r="S72" s="550"/>
      <c r="T72" s="17"/>
      <c r="U72" s="17"/>
      <c r="V72" s="17"/>
      <c r="W72" s="18"/>
    </row>
    <row r="73" spans="1:23">
      <c r="A73" s="539"/>
      <c r="B73" s="540"/>
      <c r="C73" s="540"/>
      <c r="D73" s="540"/>
      <c r="E73" s="540"/>
      <c r="F73" s="540"/>
      <c r="G73" s="541"/>
      <c r="H73" s="544"/>
      <c r="I73" s="551"/>
      <c r="J73" s="552"/>
      <c r="K73" s="552"/>
      <c r="L73" s="552"/>
      <c r="M73" s="552"/>
      <c r="N73" s="552"/>
      <c r="O73" s="552"/>
      <c r="P73" s="552"/>
      <c r="Q73" s="552"/>
      <c r="R73" s="552"/>
      <c r="S73" s="553"/>
      <c r="T73" s="19"/>
      <c r="U73" s="19"/>
      <c r="V73" s="19"/>
      <c r="W73" s="20"/>
    </row>
  </sheetData>
  <mergeCells count="150">
    <mergeCell ref="A68:G73"/>
    <mergeCell ref="H68:H70"/>
    <mergeCell ref="I68:S70"/>
    <mergeCell ref="H71:H73"/>
    <mergeCell ref="I71:S73"/>
    <mergeCell ref="T62:W63"/>
    <mergeCell ref="A64:D67"/>
    <mergeCell ref="E64:G65"/>
    <mergeCell ref="H64:W64"/>
    <mergeCell ref="H65:K65"/>
    <mergeCell ref="L65:N65"/>
    <mergeCell ref="O65:Q65"/>
    <mergeCell ref="E66:G67"/>
    <mergeCell ref="L67:N67"/>
    <mergeCell ref="O67:Q67"/>
    <mergeCell ref="A49:G50"/>
    <mergeCell ref="L49:M50"/>
    <mergeCell ref="N49:O50"/>
    <mergeCell ref="P49:P50"/>
    <mergeCell ref="Q49:R50"/>
    <mergeCell ref="S49:S50"/>
    <mergeCell ref="I59:S61"/>
    <mergeCell ref="A62:G63"/>
    <mergeCell ref="J62:J63"/>
    <mergeCell ref="K62:L63"/>
    <mergeCell ref="M62:M63"/>
    <mergeCell ref="N62:O63"/>
    <mergeCell ref="P62:Q63"/>
    <mergeCell ref="R62:S63"/>
    <mergeCell ref="A51:G52"/>
    <mergeCell ref="L51:M52"/>
    <mergeCell ref="N51:O52"/>
    <mergeCell ref="P51:T52"/>
    <mergeCell ref="A53:G61"/>
    <mergeCell ref="H53:H55"/>
    <mergeCell ref="I53:S55"/>
    <mergeCell ref="H56:H58"/>
    <mergeCell ref="I56:S58"/>
    <mergeCell ref="H59:H61"/>
    <mergeCell ref="A45:W45"/>
    <mergeCell ref="A46:G48"/>
    <mergeCell ref="H46:I46"/>
    <mergeCell ref="J46:N46"/>
    <mergeCell ref="O46:P46"/>
    <mergeCell ref="Q46:W46"/>
    <mergeCell ref="H47:I47"/>
    <mergeCell ref="J47:N47"/>
    <mergeCell ref="O47:P47"/>
    <mergeCell ref="Q47:W47"/>
    <mergeCell ref="H48:I48"/>
    <mergeCell ref="J48:N48"/>
    <mergeCell ref="O48:P48"/>
    <mergeCell ref="Q48:W48"/>
    <mergeCell ref="A40:G40"/>
    <mergeCell ref="H40:K40"/>
    <mergeCell ref="L40:W40"/>
    <mergeCell ref="A41:G42"/>
    <mergeCell ref="H41:K42"/>
    <mergeCell ref="L41:W42"/>
    <mergeCell ref="A38:G38"/>
    <mergeCell ref="H38:K38"/>
    <mergeCell ref="L38:W38"/>
    <mergeCell ref="A39:G39"/>
    <mergeCell ref="H39:K39"/>
    <mergeCell ref="L39:W39"/>
    <mergeCell ref="A36:G36"/>
    <mergeCell ref="H36:K36"/>
    <mergeCell ref="L36:W36"/>
    <mergeCell ref="A37:G37"/>
    <mergeCell ref="H37:K37"/>
    <mergeCell ref="L37:W37"/>
    <mergeCell ref="A34:G34"/>
    <mergeCell ref="H34:K34"/>
    <mergeCell ref="L34:W34"/>
    <mergeCell ref="A35:G35"/>
    <mergeCell ref="H35:K35"/>
    <mergeCell ref="L35:W35"/>
    <mergeCell ref="H31:K31"/>
    <mergeCell ref="L31:W31"/>
    <mergeCell ref="H32:K32"/>
    <mergeCell ref="L32:W32"/>
    <mergeCell ref="A33:G33"/>
    <mergeCell ref="H33:K33"/>
    <mergeCell ref="L33:W33"/>
    <mergeCell ref="A28:G28"/>
    <mergeCell ref="H28:K28"/>
    <mergeCell ref="L28:W28"/>
    <mergeCell ref="H29:K29"/>
    <mergeCell ref="L29:W29"/>
    <mergeCell ref="H30:K30"/>
    <mergeCell ref="L30:W30"/>
    <mergeCell ref="A29:G29"/>
    <mergeCell ref="A30:G30"/>
    <mergeCell ref="A31:G31"/>
    <mergeCell ref="A32:G32"/>
    <mergeCell ref="H25:K25"/>
    <mergeCell ref="L25:W25"/>
    <mergeCell ref="H26:K26"/>
    <mergeCell ref="L26:W26"/>
    <mergeCell ref="A27:G27"/>
    <mergeCell ref="H27:K27"/>
    <mergeCell ref="L27:W27"/>
    <mergeCell ref="A23:G23"/>
    <mergeCell ref="H23:K23"/>
    <mergeCell ref="L23:W23"/>
    <mergeCell ref="A24:G24"/>
    <mergeCell ref="H24:K24"/>
    <mergeCell ref="L24:W24"/>
    <mergeCell ref="A25:G25"/>
    <mergeCell ref="A26:G26"/>
    <mergeCell ref="A21:G21"/>
    <mergeCell ref="H21:K21"/>
    <mergeCell ref="L21:W21"/>
    <mergeCell ref="A22:G22"/>
    <mergeCell ref="H22:K22"/>
    <mergeCell ref="L22:W22"/>
    <mergeCell ref="A19:G19"/>
    <mergeCell ref="H19:K19"/>
    <mergeCell ref="L19:W19"/>
    <mergeCell ref="A20:G20"/>
    <mergeCell ref="H20:K20"/>
    <mergeCell ref="L20:W20"/>
    <mergeCell ref="A15:W15"/>
    <mergeCell ref="A16:G17"/>
    <mergeCell ref="H16:K17"/>
    <mergeCell ref="L16:W17"/>
    <mergeCell ref="AA17:AB17"/>
    <mergeCell ref="A18:G18"/>
    <mergeCell ref="H18:K18"/>
    <mergeCell ref="L18:W18"/>
    <mergeCell ref="B9:J9"/>
    <mergeCell ref="K9:Q9"/>
    <mergeCell ref="S9:W13"/>
    <mergeCell ref="AA9:AB9"/>
    <mergeCell ref="A10:J11"/>
    <mergeCell ref="K10:Q11"/>
    <mergeCell ref="A12:J13"/>
    <mergeCell ref="K12:Q13"/>
    <mergeCell ref="AA3:AB3"/>
    <mergeCell ref="A4:N4"/>
    <mergeCell ref="A5:J6"/>
    <mergeCell ref="K5:Q6"/>
    <mergeCell ref="S5:W6"/>
    <mergeCell ref="A7:J8"/>
    <mergeCell ref="K7:Q8"/>
    <mergeCell ref="S7:W8"/>
    <mergeCell ref="W1:Y1"/>
    <mergeCell ref="A2:G2"/>
    <mergeCell ref="N2:P2"/>
    <mergeCell ref="Q2:X2"/>
  </mergeCells>
  <phoneticPr fontId="2"/>
  <dataValidations count="10">
    <dataValidation allowBlank="1" showInputMessage="1" showErrorMessage="1" promptTitle="年間実施計画回数を入力してください" prompt="年度当初の計画回数ではなく、実施する回数を入力してください。" sqref="N49:O50" xr:uid="{00000000-0002-0000-0200-000000000000}"/>
    <dataValidation allowBlank="1" showInputMessage="1" showErrorMessage="1" promptTitle="保護しているため入力できません" prompt="【支出の部】及び【キンダーカウンセラー事業概要】を入力すると数値が自動的に反映されるようになっています" sqref="K7:Q9 K12:Q13" xr:uid="{00000000-0002-0000-0200-000001000000}"/>
    <dataValidation allowBlank="1" showInputMessage="1" showErrorMessage="1" promptTitle="保護しているため入力できません" prompt="自動で反映されます" sqref="S7:W13" xr:uid="{00000000-0002-0000-0200-000002000000}"/>
    <dataValidation allowBlank="1" showInputMessage="1" showErrorMessage="1" promptTitle="記入例：臨床心理士" prompt="キンダーカウンセラーの資格について、「臨床心理士・学校心理士・大学教授・助教授・精神科医」等のいずれかを記入。_x000a_なお、複数名カウンセラーがいる場合は、全員について記入すること。" sqref="Q46:W48" xr:uid="{00000000-0002-0000-0200-000003000000}"/>
    <dataValidation allowBlank="1" showInputMessage="1" showErrorMessage="1" promptTitle="記入例：大阪　太郎" prompt="キンダーカウンセラーの氏名を記載。　　　　　　　　　　　　　　_x000a_なお、複数名カウンセラーがいる場合は、全員記入すること。" sqref="J46:N48" xr:uid="{00000000-0002-0000-0200-000004000000}"/>
    <dataValidation allowBlank="1" showErrorMessage="1" sqref="H46:I48 O46:P48" xr:uid="{00000000-0002-0000-0200-000005000000}"/>
    <dataValidation allowBlank="1" showInputMessage="1" showErrorMessage="1" prompt="1回あたり６時間以上が補助要件としているため確認のこと" sqref="N51:O52" xr:uid="{00000000-0002-0000-0200-000006000000}"/>
    <dataValidation allowBlank="1" showInputMessage="1" showErrorMessage="1" promptTitle="支出の内容がわかるよう、詳細に記載すること。" prompt="（例）_x000a_キンダーカウンセラー人件費_x000a_　＠5,200円×６時間×１２回_x000a_チラシ作成費用_x000a_　Ａ４コピー用紙500枚　＠200円×5_x000a_など_x000a_" sqref="L18:W40" xr:uid="{00000000-0002-0000-0200-000007000000}"/>
    <dataValidation allowBlank="1" showInputMessage="1" showErrorMessage="1" promptTitle="カンマと円は入力せず、半角数字のみ入力すること。" prompt="「適用（積算内訳）欄」　と　「金額欄」　の金額に相違がないように入力してください。" sqref="H18:K40" xr:uid="{00000000-0002-0000-0200-000008000000}"/>
    <dataValidation type="list" showInputMessage="1" promptTitle="リストから選択してください" prompt="_x000a_【注意】新型コロナの影響で実施回数が減少している場合は、直接入力してください　_x000a_※算出方法は別紙【参考】を参照_x000a__x000a_【要確認】補助率が80％を超えている場合は、直接手入力により、補助金額を修正してください" sqref="K10:Q11" xr:uid="{00000000-0002-0000-0200-000009000000}">
      <formula1>$AB$4:$AB$7</formula1>
    </dataValidation>
  </dataValidations>
  <printOptions horizontalCentered="1"/>
  <pageMargins left="0.70866141732283472" right="0.70866141732283472" top="0.74803149606299213" bottom="0.74803149606299213" header="0.31496062992125984" footer="0.31496062992125984"/>
  <pageSetup paperSize="9" scale="7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sizeWithCells="1">
                  <from>
                    <xdr:col>4</xdr:col>
                    <xdr:colOff>160020</xdr:colOff>
                    <xdr:row>63</xdr:row>
                    <xdr:rowOff>106680</xdr:rowOff>
                  </from>
                  <to>
                    <xdr:col>6</xdr:col>
                    <xdr:colOff>182880</xdr:colOff>
                    <xdr:row>64</xdr:row>
                    <xdr:rowOff>83820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sizeWithCells="1">
                  <from>
                    <xdr:col>4</xdr:col>
                    <xdr:colOff>152400</xdr:colOff>
                    <xdr:row>65</xdr:row>
                    <xdr:rowOff>121920</xdr:rowOff>
                  </from>
                  <to>
                    <xdr:col>6</xdr:col>
                    <xdr:colOff>152400</xdr:colOff>
                    <xdr:row>66</xdr:row>
                    <xdr:rowOff>106680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sizeWithCells="1">
                  <from>
                    <xdr:col>19</xdr:col>
                    <xdr:colOff>137160</xdr:colOff>
                    <xdr:row>55</xdr:row>
                    <xdr:rowOff>68580</xdr:rowOff>
                  </from>
                  <to>
                    <xdr:col>22</xdr:col>
                    <xdr:colOff>30480</xdr:colOff>
                    <xdr:row>56</xdr:row>
                    <xdr:rowOff>99060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sizeWithCells="1">
                  <from>
                    <xdr:col>19</xdr:col>
                    <xdr:colOff>137160</xdr:colOff>
                    <xdr:row>56</xdr:row>
                    <xdr:rowOff>106680</xdr:rowOff>
                  </from>
                  <to>
                    <xdr:col>22</xdr:col>
                    <xdr:colOff>30480</xdr:colOff>
                    <xdr:row>57</xdr:row>
                    <xdr:rowOff>137160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sizeWithCells="1">
                  <from>
                    <xdr:col>19</xdr:col>
                    <xdr:colOff>121920</xdr:colOff>
                    <xdr:row>52</xdr:row>
                    <xdr:rowOff>60960</xdr:rowOff>
                  </from>
                  <to>
                    <xdr:col>22</xdr:col>
                    <xdr:colOff>22860</xdr:colOff>
                    <xdr:row>53</xdr:row>
                    <xdr:rowOff>83820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sizeWithCells="1">
                  <from>
                    <xdr:col>19</xdr:col>
                    <xdr:colOff>121920</xdr:colOff>
                    <xdr:row>53</xdr:row>
                    <xdr:rowOff>91440</xdr:rowOff>
                  </from>
                  <to>
                    <xdr:col>22</xdr:col>
                    <xdr:colOff>22860</xdr:colOff>
                    <xdr:row>54</xdr:row>
                    <xdr:rowOff>121920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sizeWithCells="1">
                  <from>
                    <xdr:col>19</xdr:col>
                    <xdr:colOff>137160</xdr:colOff>
                    <xdr:row>58</xdr:row>
                    <xdr:rowOff>68580</xdr:rowOff>
                  </from>
                  <to>
                    <xdr:col>22</xdr:col>
                    <xdr:colOff>30480</xdr:colOff>
                    <xdr:row>59</xdr:row>
                    <xdr:rowOff>99060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sizeWithCells="1">
                  <from>
                    <xdr:col>19</xdr:col>
                    <xdr:colOff>137160</xdr:colOff>
                    <xdr:row>59</xdr:row>
                    <xdr:rowOff>106680</xdr:rowOff>
                  </from>
                  <to>
                    <xdr:col>22</xdr:col>
                    <xdr:colOff>30480</xdr:colOff>
                    <xdr:row>60</xdr:row>
                    <xdr:rowOff>137160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sizeWithCells="1">
                  <from>
                    <xdr:col>19</xdr:col>
                    <xdr:colOff>137160</xdr:colOff>
                    <xdr:row>70</xdr:row>
                    <xdr:rowOff>68580</xdr:rowOff>
                  </from>
                  <to>
                    <xdr:col>22</xdr:col>
                    <xdr:colOff>30480</xdr:colOff>
                    <xdr:row>71</xdr:row>
                    <xdr:rowOff>99060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sizeWithCells="1">
                  <from>
                    <xdr:col>19</xdr:col>
                    <xdr:colOff>137160</xdr:colOff>
                    <xdr:row>71</xdr:row>
                    <xdr:rowOff>106680</xdr:rowOff>
                  </from>
                  <to>
                    <xdr:col>22</xdr:col>
                    <xdr:colOff>30480</xdr:colOff>
                    <xdr:row>72</xdr:row>
                    <xdr:rowOff>137160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sizeWithCells="1">
                  <from>
                    <xdr:col>19</xdr:col>
                    <xdr:colOff>121920</xdr:colOff>
                    <xdr:row>67</xdr:row>
                    <xdr:rowOff>60960</xdr:rowOff>
                  </from>
                  <to>
                    <xdr:col>22</xdr:col>
                    <xdr:colOff>22860</xdr:colOff>
                    <xdr:row>68</xdr:row>
                    <xdr:rowOff>83820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sizeWithCells="1">
                  <from>
                    <xdr:col>19</xdr:col>
                    <xdr:colOff>121920</xdr:colOff>
                    <xdr:row>68</xdr:row>
                    <xdr:rowOff>91440</xdr:rowOff>
                  </from>
                  <to>
                    <xdr:col>22</xdr:col>
                    <xdr:colOff>22860</xdr:colOff>
                    <xdr:row>69</xdr:row>
                    <xdr:rowOff>121920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6"/>
  <sheetViews>
    <sheetView showGridLines="0" showZeros="0" view="pageBreakPreview" zoomScaleNormal="100" zoomScaleSheetLayoutView="100" workbookViewId="0">
      <selection activeCell="G22" sqref="G22"/>
    </sheetView>
  </sheetViews>
  <sheetFormatPr defaultColWidth="9" defaultRowHeight="20.25" customHeight="1"/>
  <cols>
    <col min="1" max="1" width="1.88671875" style="45" customWidth="1"/>
    <col min="2" max="2" width="6.21875" style="45" bestFit="1" customWidth="1"/>
    <col min="3" max="3" width="21.77734375" style="45" customWidth="1"/>
    <col min="4" max="4" width="5.21875" style="59" bestFit="1" customWidth="1"/>
    <col min="5" max="5" width="11.109375" style="45" bestFit="1" customWidth="1"/>
    <col min="6" max="6" width="9" style="45" bestFit="1"/>
    <col min="7" max="7" width="11.88671875" style="45" customWidth="1"/>
    <col min="8" max="8" width="10.77734375" style="45" customWidth="1"/>
    <col min="9" max="9" width="12.6640625" style="45" customWidth="1"/>
    <col min="10" max="10" width="1.77734375" style="45" customWidth="1"/>
    <col min="11" max="16384" width="9" style="45"/>
  </cols>
  <sheetData>
    <row r="1" spans="1:21" ht="9" customHeight="1" thickBot="1"/>
    <row r="2" spans="1:21" ht="13.8" thickBot="1">
      <c r="A2" s="41"/>
      <c r="B2" s="41"/>
      <c r="C2" s="94" t="s">
        <v>86</v>
      </c>
      <c r="D2" s="43"/>
      <c r="E2" s="41"/>
      <c r="F2" s="41"/>
      <c r="G2" s="41"/>
      <c r="H2" s="41"/>
      <c r="I2" s="44" t="s">
        <v>90</v>
      </c>
      <c r="J2" s="41"/>
    </row>
    <row r="3" spans="1:21" s="48" customFormat="1" ht="24" thickBot="1">
      <c r="A3" s="46"/>
      <c r="B3" s="46"/>
      <c r="C3" s="95" t="e">
        <f>+'旧申請書（別紙２）'!K10/('旧申請書（別紙２）'!K12-'旧申請書（別紙２）'!K9)</f>
        <v>#DIV/0!</v>
      </c>
      <c r="D3" s="47"/>
      <c r="E3" s="88" t="s">
        <v>79</v>
      </c>
      <c r="F3" s="558" t="e">
        <f>#REF!</f>
        <v>#REF!</v>
      </c>
      <c r="G3" s="558"/>
      <c r="H3" s="558"/>
      <c r="I3" s="558"/>
      <c r="J3" s="61" t="s">
        <v>18</v>
      </c>
      <c r="Q3" s="49"/>
      <c r="R3" s="49"/>
      <c r="S3" s="49"/>
      <c r="T3" s="49"/>
      <c r="U3" s="49"/>
    </row>
    <row r="4" spans="1:21" ht="13.2">
      <c r="A4" s="41"/>
      <c r="B4" s="41"/>
      <c r="C4" s="564" t="e">
        <f>IF(C3&gt;0.8,"補助率が８０％以下になるよう補助金額を調整して下さい。（※１万円未満は切捨て）","ＯＫ")</f>
        <v>#DIV/0!</v>
      </c>
      <c r="D4" s="564"/>
      <c r="E4" s="564"/>
      <c r="F4" s="564"/>
      <c r="G4" s="564"/>
      <c r="H4" s="564"/>
      <c r="I4" s="564"/>
      <c r="J4" s="41"/>
      <c r="Q4" s="51"/>
      <c r="R4" s="51"/>
      <c r="S4" s="51"/>
      <c r="T4" s="51"/>
      <c r="U4" s="51"/>
    </row>
    <row r="5" spans="1:21" ht="16.2">
      <c r="A5" s="41"/>
      <c r="B5" s="565" t="s">
        <v>71</v>
      </c>
      <c r="C5" s="565"/>
      <c r="D5" s="565"/>
      <c r="E5" s="565"/>
      <c r="F5" s="565"/>
      <c r="G5" s="565"/>
      <c r="H5" s="41"/>
      <c r="I5" s="41"/>
      <c r="J5" s="41"/>
      <c r="Q5" s="51"/>
      <c r="R5" s="51"/>
      <c r="S5" s="51"/>
      <c r="T5" s="51"/>
      <c r="U5" s="51"/>
    </row>
    <row r="6" spans="1:21" ht="13.5" customHeight="1">
      <c r="A6" s="41"/>
      <c r="B6" s="562" t="s">
        <v>107</v>
      </c>
      <c r="C6" s="562"/>
      <c r="D6" s="562"/>
      <c r="E6" s="562"/>
      <c r="F6" s="562"/>
      <c r="G6" s="562"/>
      <c r="H6" s="562"/>
      <c r="I6" s="562"/>
      <c r="J6" s="41"/>
      <c r="Q6" s="51"/>
      <c r="R6" s="51"/>
      <c r="S6" s="51"/>
      <c r="T6" s="51"/>
      <c r="U6" s="51"/>
    </row>
    <row r="7" spans="1:21" ht="13.5" customHeight="1">
      <c r="A7" s="41"/>
      <c r="B7" s="562"/>
      <c r="C7" s="562"/>
      <c r="D7" s="562"/>
      <c r="E7" s="562"/>
      <c r="F7" s="562"/>
      <c r="G7" s="562"/>
      <c r="H7" s="562"/>
      <c r="I7" s="562"/>
      <c r="J7" s="41"/>
      <c r="Q7" s="51"/>
      <c r="R7" s="51"/>
      <c r="S7" s="51"/>
      <c r="T7" s="51"/>
      <c r="U7" s="51"/>
    </row>
    <row r="8" spans="1:21" ht="13.5" customHeight="1">
      <c r="A8" s="41"/>
      <c r="B8" s="562"/>
      <c r="C8" s="562"/>
      <c r="D8" s="562"/>
      <c r="E8" s="562"/>
      <c r="F8" s="562"/>
      <c r="G8" s="562"/>
      <c r="H8" s="562"/>
      <c r="I8" s="562"/>
      <c r="J8" s="41"/>
      <c r="Q8" s="51"/>
      <c r="R8" s="51"/>
      <c r="S8" s="51"/>
      <c r="T8" s="51"/>
      <c r="U8" s="51"/>
    </row>
    <row r="9" spans="1:21" ht="13.5" customHeight="1">
      <c r="A9" s="41"/>
      <c r="B9" s="563"/>
      <c r="C9" s="563"/>
      <c r="D9" s="563"/>
      <c r="E9" s="563"/>
      <c r="F9" s="563"/>
      <c r="G9" s="563"/>
      <c r="H9" s="563"/>
      <c r="I9" s="563"/>
      <c r="J9" s="41"/>
      <c r="Q9" s="51"/>
      <c r="R9" s="51"/>
      <c r="S9" s="51"/>
      <c r="T9" s="51"/>
      <c r="U9" s="51"/>
    </row>
    <row r="10" spans="1:21" s="85" customFormat="1" ht="13.5" hidden="1" customHeight="1">
      <c r="A10" s="42"/>
      <c r="B10" s="106"/>
      <c r="C10" s="566"/>
      <c r="D10" s="566"/>
      <c r="E10" s="566"/>
      <c r="F10" s="566"/>
      <c r="G10" s="566"/>
      <c r="H10" s="566"/>
      <c r="I10" s="566"/>
      <c r="J10" s="42"/>
      <c r="Q10" s="86"/>
      <c r="R10" s="86"/>
      <c r="S10" s="86"/>
      <c r="T10" s="86"/>
      <c r="U10" s="86"/>
    </row>
    <row r="11" spans="1:21" s="85" customFormat="1" ht="13.5" hidden="1" customHeight="1">
      <c r="A11" s="42"/>
      <c r="B11" s="106"/>
      <c r="C11" s="566"/>
      <c r="D11" s="566"/>
      <c r="E11" s="566"/>
      <c r="F11" s="566"/>
      <c r="G11" s="566"/>
      <c r="H11" s="566"/>
      <c r="I11" s="566"/>
      <c r="J11" s="42"/>
      <c r="Q11" s="86"/>
      <c r="R11" s="86"/>
      <c r="S11" s="86"/>
      <c r="T11" s="86"/>
      <c r="U11" s="86"/>
    </row>
    <row r="12" spans="1:21" s="85" customFormat="1" ht="13.5" hidden="1" customHeight="1">
      <c r="A12" s="42"/>
      <c r="B12" s="107"/>
      <c r="C12" s="566"/>
      <c r="D12" s="566"/>
      <c r="E12" s="566"/>
      <c r="F12" s="566"/>
      <c r="G12" s="566"/>
      <c r="H12" s="566"/>
      <c r="I12" s="566"/>
      <c r="J12" s="42"/>
      <c r="Q12" s="86"/>
      <c r="R12" s="86"/>
      <c r="S12" s="86"/>
      <c r="T12" s="86"/>
      <c r="U12" s="86"/>
    </row>
    <row r="13" spans="1:21" s="85" customFormat="1" ht="13.5" hidden="1" customHeight="1">
      <c r="A13" s="42"/>
      <c r="B13" s="107"/>
      <c r="C13" s="566"/>
      <c r="D13" s="566"/>
      <c r="E13" s="566"/>
      <c r="F13" s="566"/>
      <c r="G13" s="566"/>
      <c r="H13" s="566"/>
      <c r="I13" s="566"/>
      <c r="J13" s="42"/>
      <c r="Q13" s="86"/>
      <c r="R13" s="86"/>
      <c r="S13" s="86"/>
      <c r="T13" s="86"/>
      <c r="U13" s="86"/>
    </row>
    <row r="14" spans="1:21" ht="13.2">
      <c r="A14" s="41"/>
      <c r="B14" s="87"/>
      <c r="C14" s="87"/>
      <c r="D14" s="87"/>
      <c r="E14" s="87"/>
      <c r="F14" s="87"/>
      <c r="G14" s="87"/>
      <c r="H14" s="87"/>
      <c r="I14" s="87"/>
      <c r="J14" s="41"/>
      <c r="Q14" s="51"/>
      <c r="R14" s="51"/>
      <c r="S14" s="51"/>
      <c r="T14" s="51"/>
      <c r="U14" s="51"/>
    </row>
    <row r="15" spans="1:21" ht="40.5" customHeight="1">
      <c r="A15" s="41"/>
      <c r="B15" s="561" t="s">
        <v>72</v>
      </c>
      <c r="C15" s="560" t="s">
        <v>73</v>
      </c>
      <c r="D15" s="560"/>
      <c r="E15" s="561" t="s">
        <v>74</v>
      </c>
      <c r="F15" s="560"/>
      <c r="G15" s="559" t="s">
        <v>109</v>
      </c>
      <c r="H15" s="560"/>
      <c r="I15" s="561" t="s">
        <v>76</v>
      </c>
      <c r="J15" s="41"/>
      <c r="Q15" s="51"/>
      <c r="R15" s="51"/>
      <c r="S15" s="51"/>
      <c r="T15" s="51"/>
      <c r="U15" s="51"/>
    </row>
    <row r="16" spans="1:21" ht="13.2">
      <c r="A16" s="41"/>
      <c r="B16" s="560"/>
      <c r="C16" s="560"/>
      <c r="D16" s="560"/>
      <c r="E16" s="52" t="s">
        <v>77</v>
      </c>
      <c r="F16" s="52" t="s">
        <v>78</v>
      </c>
      <c r="G16" s="52" t="s">
        <v>77</v>
      </c>
      <c r="H16" s="52" t="s">
        <v>78</v>
      </c>
      <c r="I16" s="560"/>
      <c r="J16" s="41"/>
      <c r="Q16" s="51"/>
      <c r="R16" s="51"/>
      <c r="S16" s="51"/>
      <c r="T16" s="51"/>
      <c r="U16" s="51"/>
    </row>
    <row r="17" spans="1:21" ht="20.25" customHeight="1">
      <c r="A17" s="41"/>
      <c r="B17" s="53">
        <v>1</v>
      </c>
      <c r="C17" s="54"/>
      <c r="D17" s="55" t="str">
        <f t="shared" ref="D17:D48" si="0">IF(C17=0,"",C17)</f>
        <v/>
      </c>
      <c r="E17" s="56"/>
      <c r="F17" s="56"/>
      <c r="G17" s="56"/>
      <c r="H17" s="56"/>
      <c r="I17" s="57">
        <f t="shared" ref="I17:I48" si="1">(F17-E17)-(H17-G17)</f>
        <v>0</v>
      </c>
      <c r="J17" s="58"/>
      <c r="Q17" s="51">
        <v>0.29166666666666669</v>
      </c>
      <c r="R17" s="51">
        <v>0.54166666666666663</v>
      </c>
      <c r="S17" s="51">
        <v>0.33333333333333331</v>
      </c>
      <c r="T17" s="51">
        <v>0.33333333333333331</v>
      </c>
      <c r="U17" s="51">
        <v>0.41666666666666669</v>
      </c>
    </row>
    <row r="18" spans="1:21" ht="20.25" customHeight="1">
      <c r="A18" s="41"/>
      <c r="B18" s="53">
        <v>2</v>
      </c>
      <c r="C18" s="54"/>
      <c r="D18" s="55" t="str">
        <f t="shared" si="0"/>
        <v/>
      </c>
      <c r="E18" s="56"/>
      <c r="F18" s="56"/>
      <c r="G18" s="56"/>
      <c r="H18" s="56"/>
      <c r="I18" s="57">
        <f t="shared" si="1"/>
        <v>0</v>
      </c>
      <c r="J18" s="58"/>
      <c r="Q18" s="51">
        <v>0.30208333333333331</v>
      </c>
      <c r="R18" s="51">
        <v>0.55208333333333337</v>
      </c>
      <c r="S18" s="51">
        <v>0.34375</v>
      </c>
      <c r="T18" s="51">
        <v>0.34375</v>
      </c>
      <c r="U18" s="51">
        <v>0.42708333333333331</v>
      </c>
    </row>
    <row r="19" spans="1:21" ht="20.25" customHeight="1">
      <c r="A19" s="41"/>
      <c r="B19" s="53">
        <v>3</v>
      </c>
      <c r="C19" s="54"/>
      <c r="D19" s="55" t="str">
        <f t="shared" si="0"/>
        <v/>
      </c>
      <c r="E19" s="56"/>
      <c r="F19" s="56"/>
      <c r="G19" s="56"/>
      <c r="H19" s="56"/>
      <c r="I19" s="57">
        <f t="shared" si="1"/>
        <v>0</v>
      </c>
      <c r="J19" s="58"/>
      <c r="Q19" s="51">
        <v>0.3125</v>
      </c>
      <c r="R19" s="51">
        <v>0.5625</v>
      </c>
      <c r="S19" s="51">
        <v>0.35416666666666702</v>
      </c>
      <c r="T19" s="51">
        <v>0.35416666666666702</v>
      </c>
      <c r="U19" s="51">
        <v>0.4375</v>
      </c>
    </row>
    <row r="20" spans="1:21" ht="20.25" customHeight="1">
      <c r="A20" s="41"/>
      <c r="B20" s="53">
        <v>4</v>
      </c>
      <c r="C20" s="54"/>
      <c r="D20" s="55" t="str">
        <f t="shared" si="0"/>
        <v/>
      </c>
      <c r="E20" s="56"/>
      <c r="F20" s="56"/>
      <c r="G20" s="56"/>
      <c r="H20" s="56"/>
      <c r="I20" s="57">
        <f t="shared" si="1"/>
        <v>0</v>
      </c>
      <c r="J20" s="58"/>
      <c r="Q20" s="51">
        <v>0.32291666666666702</v>
      </c>
      <c r="R20" s="51">
        <v>0.57291666666666696</v>
      </c>
      <c r="S20" s="51">
        <v>0.36458333333333298</v>
      </c>
      <c r="T20" s="51">
        <v>0.36458333333333298</v>
      </c>
      <c r="U20" s="51">
        <v>0.44791666666666702</v>
      </c>
    </row>
    <row r="21" spans="1:21" ht="20.25" customHeight="1">
      <c r="A21" s="41"/>
      <c r="B21" s="53">
        <v>5</v>
      </c>
      <c r="C21" s="54"/>
      <c r="D21" s="55" t="str">
        <f t="shared" si="0"/>
        <v/>
      </c>
      <c r="E21" s="56"/>
      <c r="F21" s="56"/>
      <c r="G21" s="56"/>
      <c r="H21" s="56"/>
      <c r="I21" s="57">
        <f t="shared" si="1"/>
        <v>0</v>
      </c>
      <c r="J21" s="58"/>
      <c r="Q21" s="51">
        <v>0.33333333333333298</v>
      </c>
      <c r="R21" s="51">
        <v>0.58333333333333404</v>
      </c>
      <c r="S21" s="51">
        <v>0.375</v>
      </c>
      <c r="T21" s="51">
        <v>0.375</v>
      </c>
      <c r="U21" s="51">
        <v>0.45833333333333298</v>
      </c>
    </row>
    <row r="22" spans="1:21" ht="20.25" customHeight="1">
      <c r="A22" s="41"/>
      <c r="B22" s="53">
        <v>6</v>
      </c>
      <c r="C22" s="54"/>
      <c r="D22" s="55" t="str">
        <f t="shared" si="0"/>
        <v/>
      </c>
      <c r="E22" s="56"/>
      <c r="F22" s="56"/>
      <c r="G22" s="56"/>
      <c r="H22" s="56"/>
      <c r="I22" s="57">
        <f t="shared" si="1"/>
        <v>0</v>
      </c>
      <c r="J22" s="58"/>
      <c r="Q22" s="51">
        <v>0.34375</v>
      </c>
      <c r="R22" s="51">
        <v>0.59375</v>
      </c>
      <c r="S22" s="51">
        <v>0.38541666666666702</v>
      </c>
      <c r="T22" s="51">
        <v>0.38541666666666702</v>
      </c>
      <c r="U22" s="51">
        <v>0.46875</v>
      </c>
    </row>
    <row r="23" spans="1:21" ht="20.25" customHeight="1">
      <c r="A23" s="41"/>
      <c r="B23" s="53">
        <v>7</v>
      </c>
      <c r="C23" s="54"/>
      <c r="D23" s="55" t="str">
        <f t="shared" si="0"/>
        <v/>
      </c>
      <c r="E23" s="56"/>
      <c r="F23" s="56"/>
      <c r="G23" s="56"/>
      <c r="H23" s="56"/>
      <c r="I23" s="57">
        <f t="shared" si="1"/>
        <v>0</v>
      </c>
      <c r="J23" s="58"/>
      <c r="Q23" s="51">
        <v>0.35416666666666602</v>
      </c>
      <c r="R23" s="51">
        <v>0.60416666666666696</v>
      </c>
      <c r="S23" s="51">
        <v>0.39583333333333298</v>
      </c>
      <c r="T23" s="51">
        <v>0.39583333333333298</v>
      </c>
      <c r="U23" s="51">
        <v>0.47916666666666602</v>
      </c>
    </row>
    <row r="24" spans="1:21" ht="20.25" customHeight="1">
      <c r="A24" s="41"/>
      <c r="B24" s="53">
        <v>8</v>
      </c>
      <c r="C24" s="54"/>
      <c r="D24" s="55" t="str">
        <f t="shared" si="0"/>
        <v/>
      </c>
      <c r="E24" s="56"/>
      <c r="F24" s="56"/>
      <c r="G24" s="56"/>
      <c r="H24" s="56"/>
      <c r="I24" s="57">
        <f t="shared" si="1"/>
        <v>0</v>
      </c>
      <c r="J24" s="58"/>
      <c r="Q24" s="51">
        <v>0.36458333333333298</v>
      </c>
      <c r="R24" s="51">
        <v>0.61458333333333404</v>
      </c>
      <c r="S24" s="51">
        <v>0.40625</v>
      </c>
      <c r="T24" s="51">
        <v>0.40625</v>
      </c>
      <c r="U24" s="51">
        <v>0.48958333333333298</v>
      </c>
    </row>
    <row r="25" spans="1:21" ht="20.25" customHeight="1">
      <c r="A25" s="41"/>
      <c r="B25" s="53">
        <v>9</v>
      </c>
      <c r="C25" s="54"/>
      <c r="D25" s="55" t="str">
        <f t="shared" si="0"/>
        <v/>
      </c>
      <c r="E25" s="56"/>
      <c r="F25" s="56"/>
      <c r="G25" s="56"/>
      <c r="H25" s="56"/>
      <c r="I25" s="57">
        <f t="shared" si="1"/>
        <v>0</v>
      </c>
      <c r="J25" s="58"/>
      <c r="Q25" s="51">
        <v>0.375</v>
      </c>
      <c r="R25" s="51">
        <v>0.625000000000001</v>
      </c>
      <c r="S25" s="51">
        <v>0.41666666666666702</v>
      </c>
      <c r="T25" s="51">
        <v>0.41666666666666702</v>
      </c>
      <c r="U25" s="51">
        <v>0.5</v>
      </c>
    </row>
    <row r="26" spans="1:21" ht="20.25" customHeight="1">
      <c r="A26" s="41"/>
      <c r="B26" s="53">
        <v>10</v>
      </c>
      <c r="C26" s="54"/>
      <c r="D26" s="55" t="str">
        <f t="shared" si="0"/>
        <v/>
      </c>
      <c r="E26" s="56"/>
      <c r="F26" s="56"/>
      <c r="G26" s="56"/>
      <c r="H26" s="56"/>
      <c r="I26" s="57">
        <f t="shared" si="1"/>
        <v>0</v>
      </c>
      <c r="J26" s="58"/>
      <c r="Q26" s="51">
        <v>0.38541666666666602</v>
      </c>
      <c r="R26" s="51">
        <v>0.63541666666666696</v>
      </c>
      <c r="S26" s="51">
        <v>0.42708333333333298</v>
      </c>
      <c r="T26" s="51">
        <v>0.42708333333333298</v>
      </c>
      <c r="U26" s="51">
        <v>0.51041666666666596</v>
      </c>
    </row>
    <row r="27" spans="1:21" ht="20.25" customHeight="1">
      <c r="A27" s="41"/>
      <c r="B27" s="53">
        <v>11</v>
      </c>
      <c r="C27" s="54"/>
      <c r="D27" s="55" t="str">
        <f t="shared" si="0"/>
        <v/>
      </c>
      <c r="E27" s="56"/>
      <c r="F27" s="56"/>
      <c r="G27" s="56"/>
      <c r="H27" s="56"/>
      <c r="I27" s="57">
        <f t="shared" si="1"/>
        <v>0</v>
      </c>
      <c r="J27" s="58"/>
      <c r="Q27" s="51">
        <v>0.39583333333333298</v>
      </c>
      <c r="R27" s="51">
        <v>0.64583333333333404</v>
      </c>
      <c r="S27" s="51">
        <v>0.4375</v>
      </c>
      <c r="T27" s="51">
        <v>0.4375</v>
      </c>
      <c r="U27" s="51">
        <v>0.52083333333333304</v>
      </c>
    </row>
    <row r="28" spans="1:21" ht="20.25" customHeight="1">
      <c r="A28" s="41"/>
      <c r="B28" s="53">
        <v>12</v>
      </c>
      <c r="C28" s="54"/>
      <c r="D28" s="55" t="str">
        <f t="shared" si="0"/>
        <v/>
      </c>
      <c r="E28" s="56"/>
      <c r="F28" s="56"/>
      <c r="G28" s="56"/>
      <c r="H28" s="56"/>
      <c r="I28" s="57">
        <f t="shared" si="1"/>
        <v>0</v>
      </c>
      <c r="J28" s="58"/>
      <c r="Q28" s="51">
        <v>0.40625</v>
      </c>
      <c r="R28" s="51">
        <v>0.656250000000001</v>
      </c>
      <c r="S28" s="51">
        <v>0.44791666666666702</v>
      </c>
      <c r="T28" s="51">
        <v>0.44791666666666702</v>
      </c>
      <c r="U28" s="51">
        <v>0.53125</v>
      </c>
    </row>
    <row r="29" spans="1:21" ht="20.25" customHeight="1">
      <c r="A29" s="41"/>
      <c r="B29" s="53">
        <v>13</v>
      </c>
      <c r="C29" s="54"/>
      <c r="D29" s="55" t="str">
        <f t="shared" si="0"/>
        <v/>
      </c>
      <c r="E29" s="56"/>
      <c r="F29" s="56"/>
      <c r="G29" s="56"/>
      <c r="H29" s="56"/>
      <c r="I29" s="57">
        <f t="shared" si="1"/>
        <v>0</v>
      </c>
      <c r="J29" s="58"/>
      <c r="Q29" s="51">
        <v>0.41666666666666702</v>
      </c>
      <c r="R29" s="51">
        <v>0.66666666666666796</v>
      </c>
      <c r="S29" s="51">
        <v>0.45833333333333298</v>
      </c>
      <c r="T29" s="51">
        <v>0.45833333333333298</v>
      </c>
      <c r="U29" s="51">
        <v>0.54166666666666696</v>
      </c>
    </row>
    <row r="30" spans="1:21" ht="20.25" customHeight="1">
      <c r="A30" s="41"/>
      <c r="B30" s="53">
        <v>14</v>
      </c>
      <c r="C30" s="54"/>
      <c r="D30" s="55" t="str">
        <f t="shared" si="0"/>
        <v/>
      </c>
      <c r="E30" s="56"/>
      <c r="F30" s="56"/>
      <c r="G30" s="56"/>
      <c r="H30" s="56"/>
      <c r="I30" s="57">
        <f t="shared" si="1"/>
        <v>0</v>
      </c>
      <c r="J30" s="58"/>
      <c r="Q30" s="51">
        <v>0.42708333333333298</v>
      </c>
      <c r="R30" s="51">
        <v>0.67708333333333504</v>
      </c>
      <c r="S30" s="51">
        <v>0.46875</v>
      </c>
      <c r="T30" s="51">
        <v>0.46875</v>
      </c>
      <c r="U30" s="51">
        <v>0.55208333333333304</v>
      </c>
    </row>
    <row r="31" spans="1:21" ht="20.25" customHeight="1">
      <c r="A31" s="41"/>
      <c r="B31" s="53">
        <v>15</v>
      </c>
      <c r="C31" s="54"/>
      <c r="D31" s="55" t="str">
        <f t="shared" si="0"/>
        <v/>
      </c>
      <c r="E31" s="56"/>
      <c r="F31" s="56"/>
      <c r="G31" s="56"/>
      <c r="H31" s="56"/>
      <c r="I31" s="57">
        <f t="shared" si="1"/>
        <v>0</v>
      </c>
      <c r="J31" s="58"/>
      <c r="Q31" s="51">
        <v>0.4375</v>
      </c>
      <c r="R31" s="51">
        <v>0.687500000000001</v>
      </c>
      <c r="S31" s="51">
        <v>0.47916666666666702</v>
      </c>
      <c r="T31" s="51">
        <v>0.47916666666666702</v>
      </c>
      <c r="U31" s="51">
        <v>0.5625</v>
      </c>
    </row>
    <row r="32" spans="1:21" ht="20.25" customHeight="1">
      <c r="A32" s="41"/>
      <c r="B32" s="53">
        <v>16</v>
      </c>
      <c r="C32" s="54"/>
      <c r="D32" s="55" t="str">
        <f t="shared" si="0"/>
        <v/>
      </c>
      <c r="E32" s="56"/>
      <c r="F32" s="56"/>
      <c r="G32" s="56"/>
      <c r="H32" s="56"/>
      <c r="I32" s="57">
        <f t="shared" si="1"/>
        <v>0</v>
      </c>
      <c r="J32" s="58"/>
      <c r="Q32" s="51">
        <v>0.44791666666666602</v>
      </c>
      <c r="R32" s="51">
        <v>0.69791666666666796</v>
      </c>
      <c r="S32" s="51">
        <v>0.48958333333333298</v>
      </c>
      <c r="T32" s="51">
        <v>0.48958333333333298</v>
      </c>
      <c r="U32" s="51">
        <v>0.57291666666666596</v>
      </c>
    </row>
    <row r="33" spans="1:21" ht="20.25" customHeight="1">
      <c r="A33" s="41"/>
      <c r="B33" s="53">
        <v>17</v>
      </c>
      <c r="C33" s="54"/>
      <c r="D33" s="55" t="str">
        <f t="shared" si="0"/>
        <v/>
      </c>
      <c r="E33" s="56"/>
      <c r="F33" s="56"/>
      <c r="G33" s="56"/>
      <c r="H33" s="56"/>
      <c r="I33" s="57">
        <f t="shared" si="1"/>
        <v>0</v>
      </c>
      <c r="J33" s="58"/>
      <c r="Q33" s="51">
        <v>0.45833333333333298</v>
      </c>
      <c r="R33" s="51">
        <v>0.70833333333333504</v>
      </c>
      <c r="S33" s="51">
        <v>0.5</v>
      </c>
      <c r="T33" s="51">
        <v>0.5</v>
      </c>
      <c r="U33" s="51">
        <v>0.58333333333333304</v>
      </c>
    </row>
    <row r="34" spans="1:21" ht="20.25" customHeight="1">
      <c r="A34" s="41"/>
      <c r="B34" s="53">
        <v>18</v>
      </c>
      <c r="C34" s="54"/>
      <c r="D34" s="55" t="str">
        <f t="shared" si="0"/>
        <v/>
      </c>
      <c r="E34" s="56"/>
      <c r="F34" s="56"/>
      <c r="G34" s="56"/>
      <c r="H34" s="56"/>
      <c r="I34" s="57">
        <f t="shared" si="1"/>
        <v>0</v>
      </c>
      <c r="J34" s="58"/>
      <c r="Q34" s="51">
        <v>0.46875</v>
      </c>
      <c r="R34" s="51">
        <v>0.718750000000002</v>
      </c>
      <c r="S34" s="51">
        <v>0.51041666666666696</v>
      </c>
      <c r="T34" s="51">
        <v>0.51041666666666696</v>
      </c>
      <c r="U34" s="51">
        <v>0.59375</v>
      </c>
    </row>
    <row r="35" spans="1:21" ht="20.25" customHeight="1">
      <c r="A35" s="41"/>
      <c r="B35" s="53">
        <v>19</v>
      </c>
      <c r="C35" s="54"/>
      <c r="D35" s="55" t="str">
        <f t="shared" si="0"/>
        <v/>
      </c>
      <c r="E35" s="56"/>
      <c r="F35" s="56"/>
      <c r="G35" s="56"/>
      <c r="H35" s="56"/>
      <c r="I35" s="57">
        <f t="shared" si="1"/>
        <v>0</v>
      </c>
      <c r="J35" s="58"/>
      <c r="Q35" s="51">
        <v>0.47916666666666602</v>
      </c>
      <c r="R35" s="51">
        <v>0.72916666666666796</v>
      </c>
      <c r="S35" s="51">
        <v>0.52083333333333304</v>
      </c>
      <c r="T35" s="51">
        <v>0.52083333333333304</v>
      </c>
      <c r="U35" s="51">
        <v>0.60416666666666596</v>
      </c>
    </row>
    <row r="36" spans="1:21" ht="20.25" customHeight="1">
      <c r="A36" s="41"/>
      <c r="B36" s="53">
        <v>20</v>
      </c>
      <c r="C36" s="54"/>
      <c r="D36" s="55" t="str">
        <f t="shared" si="0"/>
        <v/>
      </c>
      <c r="E36" s="56"/>
      <c r="F36" s="56"/>
      <c r="G36" s="56"/>
      <c r="H36" s="56"/>
      <c r="I36" s="57">
        <f t="shared" si="1"/>
        <v>0</v>
      </c>
      <c r="J36" s="58"/>
      <c r="Q36" s="51">
        <v>0.48958333333333298</v>
      </c>
      <c r="R36" s="51">
        <v>0.73958333333333504</v>
      </c>
      <c r="S36" s="51">
        <v>0.53125</v>
      </c>
      <c r="T36" s="51">
        <v>0.53125</v>
      </c>
      <c r="U36" s="51">
        <v>0.61458333333333304</v>
      </c>
    </row>
    <row r="37" spans="1:21" ht="20.25" customHeight="1">
      <c r="A37" s="41"/>
      <c r="B37" s="53">
        <v>21</v>
      </c>
      <c r="C37" s="54"/>
      <c r="D37" s="55" t="str">
        <f t="shared" si="0"/>
        <v/>
      </c>
      <c r="E37" s="56"/>
      <c r="F37" s="56"/>
      <c r="G37" s="56"/>
      <c r="H37" s="56"/>
      <c r="I37" s="57">
        <f t="shared" si="1"/>
        <v>0</v>
      </c>
      <c r="J37" s="58"/>
      <c r="Q37" s="51">
        <v>0.5</v>
      </c>
      <c r="R37" s="51">
        <v>0.750000000000002</v>
      </c>
      <c r="S37" s="51">
        <v>0.54166666666666696</v>
      </c>
      <c r="T37" s="51">
        <v>0.54166666666666696</v>
      </c>
      <c r="U37" s="51">
        <v>0.625</v>
      </c>
    </row>
    <row r="38" spans="1:21" ht="20.25" customHeight="1">
      <c r="A38" s="41"/>
      <c r="B38" s="53">
        <v>22</v>
      </c>
      <c r="C38" s="54"/>
      <c r="D38" s="55" t="str">
        <f t="shared" si="0"/>
        <v/>
      </c>
      <c r="E38" s="56"/>
      <c r="F38" s="56"/>
      <c r="G38" s="56"/>
      <c r="H38" s="56"/>
      <c r="I38" s="57">
        <f t="shared" si="1"/>
        <v>0</v>
      </c>
      <c r="J38" s="58"/>
      <c r="Q38" s="51">
        <v>0.51041666666666596</v>
      </c>
      <c r="R38" s="51">
        <v>0.76041666666666896</v>
      </c>
      <c r="S38" s="51">
        <v>0.55208333333333304</v>
      </c>
      <c r="T38" s="51">
        <v>0.55208333333333304</v>
      </c>
      <c r="U38" s="51">
        <v>0.63541666666666596</v>
      </c>
    </row>
    <row r="39" spans="1:21" ht="20.25" customHeight="1">
      <c r="A39" s="41"/>
      <c r="B39" s="53">
        <v>23</v>
      </c>
      <c r="C39" s="54"/>
      <c r="D39" s="55" t="str">
        <f t="shared" si="0"/>
        <v/>
      </c>
      <c r="E39" s="56"/>
      <c r="F39" s="56"/>
      <c r="G39" s="56"/>
      <c r="H39" s="56"/>
      <c r="I39" s="57">
        <f t="shared" si="1"/>
        <v>0</v>
      </c>
      <c r="J39" s="58"/>
      <c r="Q39" s="51">
        <v>0.52083333333333304</v>
      </c>
      <c r="R39" s="51">
        <v>0.77083333333333504</v>
      </c>
      <c r="S39" s="51">
        <v>0.5625</v>
      </c>
      <c r="T39" s="51">
        <v>0.5625</v>
      </c>
      <c r="U39" s="51">
        <v>0.64583333333333304</v>
      </c>
    </row>
    <row r="40" spans="1:21" ht="20.25" customHeight="1">
      <c r="A40" s="41"/>
      <c r="B40" s="53">
        <v>24</v>
      </c>
      <c r="C40" s="54"/>
      <c r="D40" s="55" t="str">
        <f t="shared" si="0"/>
        <v/>
      </c>
      <c r="E40" s="56"/>
      <c r="F40" s="56"/>
      <c r="G40" s="56"/>
      <c r="H40" s="56"/>
      <c r="I40" s="57">
        <f t="shared" si="1"/>
        <v>0</v>
      </c>
      <c r="J40" s="58"/>
      <c r="Q40" s="51">
        <v>0.531249999999999</v>
      </c>
      <c r="R40" s="51">
        <v>0.781250000000002</v>
      </c>
      <c r="S40" s="51">
        <v>0.57291666666666696</v>
      </c>
      <c r="T40" s="51">
        <v>0.57291666666666696</v>
      </c>
      <c r="U40" s="51">
        <v>0.656249999999999</v>
      </c>
    </row>
    <row r="41" spans="1:21" ht="20.25" customHeight="1">
      <c r="A41" s="41"/>
      <c r="B41" s="53">
        <v>25</v>
      </c>
      <c r="C41" s="54"/>
      <c r="D41" s="55" t="str">
        <f t="shared" si="0"/>
        <v/>
      </c>
      <c r="E41" s="56"/>
      <c r="F41" s="56"/>
      <c r="G41" s="56"/>
      <c r="H41" s="56"/>
      <c r="I41" s="57">
        <f t="shared" si="1"/>
        <v>0</v>
      </c>
      <c r="J41" s="58"/>
      <c r="Q41" s="51">
        <v>0.54166666666666596</v>
      </c>
      <c r="R41" s="51">
        <v>0.79166666666666896</v>
      </c>
      <c r="S41" s="51">
        <v>0.58333333333333304</v>
      </c>
      <c r="T41" s="51">
        <v>0.58333333333333304</v>
      </c>
      <c r="U41" s="51">
        <v>0.66666666666666596</v>
      </c>
    </row>
    <row r="42" spans="1:21" ht="20.25" customHeight="1">
      <c r="A42" s="41"/>
      <c r="B42" s="53">
        <v>26</v>
      </c>
      <c r="C42" s="54"/>
      <c r="D42" s="55" t="str">
        <f t="shared" si="0"/>
        <v/>
      </c>
      <c r="E42" s="56"/>
      <c r="F42" s="56"/>
      <c r="G42" s="56"/>
      <c r="H42" s="56"/>
      <c r="I42" s="57">
        <f t="shared" si="1"/>
        <v>0</v>
      </c>
      <c r="J42" s="58"/>
      <c r="Q42" s="51">
        <v>0.55208333333333304</v>
      </c>
      <c r="R42" s="51">
        <v>0.80208333333333603</v>
      </c>
      <c r="S42" s="51">
        <v>0.59375</v>
      </c>
      <c r="T42" s="51">
        <v>0.59375</v>
      </c>
      <c r="U42" s="51">
        <v>0.67708333333333304</v>
      </c>
    </row>
    <row r="43" spans="1:21" ht="20.25" customHeight="1">
      <c r="A43" s="41"/>
      <c r="B43" s="53">
        <v>27</v>
      </c>
      <c r="C43" s="54"/>
      <c r="D43" s="55" t="str">
        <f t="shared" si="0"/>
        <v/>
      </c>
      <c r="E43" s="56"/>
      <c r="F43" s="56"/>
      <c r="G43" s="56"/>
      <c r="H43" s="56"/>
      <c r="I43" s="57">
        <f t="shared" si="1"/>
        <v>0</v>
      </c>
      <c r="J43" s="58"/>
      <c r="Q43" s="51">
        <v>0.562499999999999</v>
      </c>
      <c r="R43" s="51">
        <v>0.812500000000002</v>
      </c>
      <c r="S43" s="51">
        <v>0.60416666666666696</v>
      </c>
      <c r="T43" s="51">
        <v>0.60416666666666696</v>
      </c>
      <c r="U43" s="51">
        <v>0.687499999999999</v>
      </c>
    </row>
    <row r="44" spans="1:21" ht="20.25" customHeight="1">
      <c r="A44" s="41"/>
      <c r="B44" s="53">
        <v>28</v>
      </c>
      <c r="C44" s="54"/>
      <c r="D44" s="55" t="str">
        <f t="shared" si="0"/>
        <v/>
      </c>
      <c r="E44" s="56"/>
      <c r="F44" s="56"/>
      <c r="G44" s="56"/>
      <c r="H44" s="56"/>
      <c r="I44" s="57">
        <f t="shared" si="1"/>
        <v>0</v>
      </c>
      <c r="J44" s="58"/>
      <c r="Q44" s="51">
        <v>0.57291666666666596</v>
      </c>
      <c r="R44" s="51">
        <v>0.82291666666666896</v>
      </c>
      <c r="S44" s="51">
        <v>0.61458333333333304</v>
      </c>
      <c r="T44" s="51">
        <v>0.61458333333333304</v>
      </c>
      <c r="U44" s="51">
        <v>0.69791666666666596</v>
      </c>
    </row>
    <row r="45" spans="1:21" ht="20.25" customHeight="1">
      <c r="A45" s="41"/>
      <c r="B45" s="53">
        <v>29</v>
      </c>
      <c r="C45" s="54"/>
      <c r="D45" s="55" t="str">
        <f t="shared" si="0"/>
        <v/>
      </c>
      <c r="E45" s="56"/>
      <c r="F45" s="56"/>
      <c r="G45" s="56"/>
      <c r="H45" s="56"/>
      <c r="I45" s="57">
        <f t="shared" si="1"/>
        <v>0</v>
      </c>
      <c r="J45" s="58"/>
      <c r="Q45" s="51">
        <v>0.58333333333333304</v>
      </c>
      <c r="R45" s="51">
        <v>0.83333333333333603</v>
      </c>
      <c r="S45" s="51">
        <v>0.625</v>
      </c>
      <c r="T45" s="51">
        <v>0.625</v>
      </c>
      <c r="U45" s="51">
        <v>0.70833333333333304</v>
      </c>
    </row>
    <row r="46" spans="1:21" ht="20.25" customHeight="1">
      <c r="A46" s="41"/>
      <c r="B46" s="53">
        <v>30</v>
      </c>
      <c r="C46" s="54"/>
      <c r="D46" s="55" t="str">
        <f t="shared" si="0"/>
        <v/>
      </c>
      <c r="E46" s="56"/>
      <c r="F46" s="56"/>
      <c r="G46" s="56"/>
      <c r="H46" s="56"/>
      <c r="I46" s="57">
        <f t="shared" si="1"/>
        <v>0</v>
      </c>
      <c r="J46" s="58"/>
      <c r="Q46" s="51">
        <v>0.593749999999999</v>
      </c>
      <c r="R46" s="51">
        <v>0.843750000000002</v>
      </c>
      <c r="S46" s="51">
        <v>0.63541666666666696</v>
      </c>
      <c r="T46" s="51">
        <v>0.63541666666666696</v>
      </c>
      <c r="U46" s="51">
        <v>0.718749999999999</v>
      </c>
    </row>
    <row r="47" spans="1:21" ht="20.25" customHeight="1">
      <c r="A47" s="41"/>
      <c r="B47" s="53">
        <v>31</v>
      </c>
      <c r="C47" s="54"/>
      <c r="D47" s="55" t="str">
        <f t="shared" si="0"/>
        <v/>
      </c>
      <c r="E47" s="56"/>
      <c r="F47" s="56"/>
      <c r="G47" s="56"/>
      <c r="H47" s="56"/>
      <c r="I47" s="57">
        <f t="shared" si="1"/>
        <v>0</v>
      </c>
      <c r="J47" s="58"/>
      <c r="Q47" s="51">
        <v>0.60416666666666596</v>
      </c>
      <c r="R47" s="51">
        <v>0.85416666666666896</v>
      </c>
      <c r="S47" s="51">
        <v>0.64583333333333404</v>
      </c>
      <c r="T47" s="51">
        <v>0.64583333333333404</v>
      </c>
      <c r="U47" s="51">
        <v>0.72916666666666596</v>
      </c>
    </row>
    <row r="48" spans="1:21" ht="20.25" customHeight="1">
      <c r="A48" s="41"/>
      <c r="B48" s="53">
        <v>32</v>
      </c>
      <c r="C48" s="54"/>
      <c r="D48" s="55" t="str">
        <f t="shared" si="0"/>
        <v/>
      </c>
      <c r="E48" s="56"/>
      <c r="F48" s="56"/>
      <c r="G48" s="56"/>
      <c r="H48" s="56"/>
      <c r="I48" s="57">
        <f t="shared" si="1"/>
        <v>0</v>
      </c>
      <c r="J48" s="58"/>
      <c r="Q48" s="51">
        <v>0.61458333333333304</v>
      </c>
      <c r="R48" s="51">
        <v>0.86458333333333603</v>
      </c>
      <c r="S48" s="51">
        <v>0.65625</v>
      </c>
      <c r="T48" s="51">
        <v>0.65625</v>
      </c>
      <c r="U48" s="51">
        <v>0.73958333333333304</v>
      </c>
    </row>
    <row r="49" spans="1:21" ht="20.25" customHeight="1">
      <c r="A49" s="41"/>
      <c r="B49" s="53">
        <v>33</v>
      </c>
      <c r="C49" s="54"/>
      <c r="D49" s="55" t="str">
        <f t="shared" ref="D49:D80" si="2">IF(C49=0,"",C49)</f>
        <v/>
      </c>
      <c r="E49" s="56"/>
      <c r="F49" s="56"/>
      <c r="G49" s="56"/>
      <c r="H49" s="56"/>
      <c r="I49" s="57">
        <f t="shared" ref="I49:I80" si="3">(F49-E49)-(H49-G49)</f>
        <v>0</v>
      </c>
      <c r="J49" s="58"/>
      <c r="Q49" s="51">
        <v>0.624999999999999</v>
      </c>
      <c r="R49" s="51">
        <v>0.875000000000003</v>
      </c>
      <c r="S49" s="51">
        <v>0.66666666666666696</v>
      </c>
      <c r="T49" s="51">
        <v>0.66666666666666696</v>
      </c>
      <c r="U49" s="51">
        <v>0.749999999999999</v>
      </c>
    </row>
    <row r="50" spans="1:21" ht="20.25" customHeight="1">
      <c r="A50" s="41"/>
      <c r="B50" s="53">
        <v>34</v>
      </c>
      <c r="C50" s="54"/>
      <c r="D50" s="55" t="str">
        <f t="shared" si="2"/>
        <v/>
      </c>
      <c r="E50" s="56"/>
      <c r="F50" s="56"/>
      <c r="G50" s="56"/>
      <c r="H50" s="56"/>
      <c r="I50" s="57">
        <f t="shared" si="3"/>
        <v>0</v>
      </c>
      <c r="J50" s="58"/>
      <c r="Q50" s="51">
        <v>0.63541666666666596</v>
      </c>
      <c r="R50" s="51">
        <v>0.88541666666666896</v>
      </c>
      <c r="S50" s="51">
        <v>0.67708333333333404</v>
      </c>
      <c r="T50" s="51">
        <v>0.67708333333333404</v>
      </c>
      <c r="U50" s="51">
        <v>0.76041666666666596</v>
      </c>
    </row>
    <row r="51" spans="1:21" ht="20.25" customHeight="1">
      <c r="A51" s="41"/>
      <c r="B51" s="53">
        <v>35</v>
      </c>
      <c r="C51" s="54"/>
      <c r="D51" s="55" t="str">
        <f t="shared" si="2"/>
        <v/>
      </c>
      <c r="E51" s="56"/>
      <c r="F51" s="56"/>
      <c r="G51" s="56"/>
      <c r="H51" s="56"/>
      <c r="I51" s="57">
        <f t="shared" si="3"/>
        <v>0</v>
      </c>
      <c r="J51" s="58"/>
      <c r="Q51" s="51">
        <v>0.64583333333333204</v>
      </c>
      <c r="R51" s="51">
        <v>0.89583333333333603</v>
      </c>
      <c r="S51" s="51">
        <v>0.6875</v>
      </c>
      <c r="T51" s="51">
        <v>0.6875</v>
      </c>
      <c r="U51" s="51">
        <v>0.77083333333333204</v>
      </c>
    </row>
    <row r="52" spans="1:21" ht="20.25" customHeight="1">
      <c r="A52" s="41"/>
      <c r="B52" s="53">
        <v>36</v>
      </c>
      <c r="C52" s="54"/>
      <c r="D52" s="55" t="str">
        <f t="shared" si="2"/>
        <v/>
      </c>
      <c r="E52" s="56"/>
      <c r="F52" s="56"/>
      <c r="G52" s="56"/>
      <c r="H52" s="56"/>
      <c r="I52" s="57">
        <f t="shared" si="3"/>
        <v>0</v>
      </c>
      <c r="J52" s="58"/>
      <c r="Q52" s="51">
        <v>0.656249999999999</v>
      </c>
      <c r="R52" s="51">
        <v>0.906250000000003</v>
      </c>
      <c r="S52" s="51">
        <v>0.69791666666666696</v>
      </c>
      <c r="T52" s="51">
        <v>0.69791666666666696</v>
      </c>
      <c r="U52" s="51">
        <v>0.781249999999999</v>
      </c>
    </row>
    <row r="53" spans="1:21" ht="20.25" customHeight="1">
      <c r="A53" s="41"/>
      <c r="B53" s="53">
        <v>37</v>
      </c>
      <c r="C53" s="54"/>
      <c r="D53" s="55" t="str">
        <f t="shared" si="2"/>
        <v/>
      </c>
      <c r="E53" s="56"/>
      <c r="F53" s="56"/>
      <c r="G53" s="56"/>
      <c r="H53" s="56"/>
      <c r="I53" s="57">
        <f t="shared" si="3"/>
        <v>0</v>
      </c>
      <c r="J53" s="58"/>
      <c r="Q53" s="51">
        <v>0.66666666666666596</v>
      </c>
      <c r="R53" s="51">
        <v>0.91666666666666996</v>
      </c>
      <c r="S53" s="51">
        <v>0.70833333333333404</v>
      </c>
      <c r="T53" s="51">
        <v>0.70833333333333404</v>
      </c>
      <c r="U53" s="51">
        <v>0.79166666666666596</v>
      </c>
    </row>
    <row r="54" spans="1:21" ht="20.25" customHeight="1">
      <c r="A54" s="41"/>
      <c r="B54" s="53">
        <v>38</v>
      </c>
      <c r="C54" s="54"/>
      <c r="D54" s="55" t="str">
        <f t="shared" si="2"/>
        <v/>
      </c>
      <c r="E54" s="56"/>
      <c r="F54" s="56"/>
      <c r="G54" s="56"/>
      <c r="H54" s="56"/>
      <c r="I54" s="57">
        <f t="shared" si="3"/>
        <v>0</v>
      </c>
      <c r="J54" s="58"/>
      <c r="Q54" s="51">
        <v>0.67708333333333204</v>
      </c>
      <c r="R54" s="51">
        <v>0.92708333333333603</v>
      </c>
      <c r="S54" s="51">
        <v>0.71875</v>
      </c>
      <c r="T54" s="51">
        <v>0.71875</v>
      </c>
      <c r="U54" s="51">
        <v>0.80208333333333204</v>
      </c>
    </row>
    <row r="55" spans="1:21" ht="20.25" customHeight="1">
      <c r="A55" s="41"/>
      <c r="B55" s="53">
        <v>39</v>
      </c>
      <c r="C55" s="54"/>
      <c r="D55" s="55" t="str">
        <f t="shared" si="2"/>
        <v/>
      </c>
      <c r="E55" s="56"/>
      <c r="F55" s="56"/>
      <c r="G55" s="56"/>
      <c r="H55" s="56"/>
      <c r="I55" s="57">
        <f t="shared" si="3"/>
        <v>0</v>
      </c>
      <c r="J55" s="58"/>
      <c r="Q55" s="51">
        <v>0.687499999999999</v>
      </c>
      <c r="R55" s="51">
        <v>0.937500000000003</v>
      </c>
      <c r="S55" s="51">
        <v>0.72916666666666696</v>
      </c>
      <c r="T55" s="51">
        <v>0.72916666666666696</v>
      </c>
      <c r="U55" s="51">
        <v>0.812499999999999</v>
      </c>
    </row>
    <row r="56" spans="1:21" ht="20.25" customHeight="1">
      <c r="A56" s="41"/>
      <c r="B56" s="53">
        <v>40</v>
      </c>
      <c r="C56" s="54"/>
      <c r="D56" s="55" t="str">
        <f t="shared" si="2"/>
        <v/>
      </c>
      <c r="E56" s="56"/>
      <c r="F56" s="56"/>
      <c r="G56" s="56"/>
      <c r="H56" s="56"/>
      <c r="I56" s="57">
        <f t="shared" si="3"/>
        <v>0</v>
      </c>
      <c r="J56" s="58"/>
      <c r="Q56" s="51">
        <v>0.69791666666666596</v>
      </c>
      <c r="R56" s="51">
        <v>0.94791666666666996</v>
      </c>
      <c r="S56" s="51">
        <v>0.73958333333333404</v>
      </c>
      <c r="T56" s="51">
        <v>0.73958333333333404</v>
      </c>
      <c r="U56" s="51">
        <v>0.82291666666666596</v>
      </c>
    </row>
    <row r="57" spans="1:21" ht="20.25" customHeight="1">
      <c r="A57" s="41"/>
      <c r="B57" s="53">
        <v>41</v>
      </c>
      <c r="C57" s="54"/>
      <c r="D57" s="55" t="str">
        <f t="shared" si="2"/>
        <v/>
      </c>
      <c r="E57" s="56"/>
      <c r="F57" s="56"/>
      <c r="G57" s="56"/>
      <c r="H57" s="56"/>
      <c r="I57" s="57">
        <f t="shared" si="3"/>
        <v>0</v>
      </c>
      <c r="J57" s="58"/>
      <c r="Q57" s="51">
        <v>0.70833333333333204</v>
      </c>
      <c r="R57" s="51">
        <v>0.95833333333333703</v>
      </c>
      <c r="S57" s="51">
        <v>0.75</v>
      </c>
      <c r="T57" s="51">
        <v>0.75</v>
      </c>
      <c r="U57" s="51">
        <v>0.83333333333333204</v>
      </c>
    </row>
    <row r="58" spans="1:21" ht="20.25" customHeight="1">
      <c r="A58" s="41"/>
      <c r="B58" s="53">
        <v>42</v>
      </c>
      <c r="C58" s="54"/>
      <c r="D58" s="55" t="str">
        <f t="shared" si="2"/>
        <v/>
      </c>
      <c r="E58" s="56"/>
      <c r="F58" s="56"/>
      <c r="G58" s="56"/>
      <c r="H58" s="56"/>
      <c r="I58" s="57">
        <f t="shared" si="3"/>
        <v>0</v>
      </c>
      <c r="J58" s="58"/>
      <c r="Q58" s="51">
        <v>0.718749999999999</v>
      </c>
      <c r="R58" s="51">
        <v>0.968750000000003</v>
      </c>
      <c r="S58" s="51">
        <v>0.76041666666666696</v>
      </c>
      <c r="T58" s="51">
        <v>0.76041666666666696</v>
      </c>
      <c r="U58" s="51">
        <v>0.843749999999999</v>
      </c>
    </row>
    <row r="59" spans="1:21" ht="20.25" customHeight="1">
      <c r="A59" s="41"/>
      <c r="B59" s="53">
        <v>43</v>
      </c>
      <c r="C59" s="54"/>
      <c r="D59" s="55" t="str">
        <f t="shared" si="2"/>
        <v/>
      </c>
      <c r="E59" s="56"/>
      <c r="F59" s="56"/>
      <c r="G59" s="56"/>
      <c r="H59" s="56"/>
      <c r="I59" s="57">
        <f t="shared" si="3"/>
        <v>0</v>
      </c>
      <c r="J59" s="58"/>
      <c r="Q59" s="51">
        <v>0.72916666666666496</v>
      </c>
      <c r="R59" s="51">
        <v>0.97916666666666996</v>
      </c>
      <c r="S59" s="51">
        <v>0.77083333333333404</v>
      </c>
      <c r="T59" s="51">
        <v>0.77083333333333404</v>
      </c>
      <c r="U59" s="51">
        <v>0.85416666666666496</v>
      </c>
    </row>
    <row r="60" spans="1:21" ht="20.25" customHeight="1">
      <c r="A60" s="41"/>
      <c r="B60" s="53">
        <v>44</v>
      </c>
      <c r="C60" s="54"/>
      <c r="D60" s="55" t="str">
        <f t="shared" si="2"/>
        <v/>
      </c>
      <c r="E60" s="56"/>
      <c r="F60" s="56"/>
      <c r="G60" s="56"/>
      <c r="H60" s="56"/>
      <c r="I60" s="57">
        <f t="shared" si="3"/>
        <v>0</v>
      </c>
      <c r="J60" s="58"/>
      <c r="Q60" s="51"/>
      <c r="R60" s="51"/>
      <c r="S60" s="51"/>
      <c r="T60" s="51"/>
      <c r="U60" s="51"/>
    </row>
    <row r="61" spans="1:21" ht="20.25" customHeight="1">
      <c r="A61" s="41"/>
      <c r="B61" s="53">
        <v>45</v>
      </c>
      <c r="C61" s="54"/>
      <c r="D61" s="55" t="str">
        <f t="shared" si="2"/>
        <v/>
      </c>
      <c r="E61" s="56"/>
      <c r="F61" s="56"/>
      <c r="G61" s="56"/>
      <c r="H61" s="56"/>
      <c r="I61" s="57">
        <f t="shared" si="3"/>
        <v>0</v>
      </c>
      <c r="J61" s="58"/>
      <c r="Q61" s="51"/>
      <c r="R61" s="51"/>
      <c r="S61" s="51"/>
      <c r="T61" s="51"/>
      <c r="U61" s="51"/>
    </row>
    <row r="62" spans="1:21" ht="20.25" customHeight="1">
      <c r="A62" s="41"/>
      <c r="B62" s="53">
        <v>46</v>
      </c>
      <c r="C62" s="54"/>
      <c r="D62" s="55" t="str">
        <f t="shared" si="2"/>
        <v/>
      </c>
      <c r="E62" s="56"/>
      <c r="F62" s="56"/>
      <c r="G62" s="56"/>
      <c r="H62" s="56"/>
      <c r="I62" s="57">
        <f t="shared" si="3"/>
        <v>0</v>
      </c>
      <c r="J62" s="58"/>
      <c r="Q62" s="51"/>
      <c r="R62" s="51"/>
      <c r="S62" s="51"/>
      <c r="T62" s="51"/>
      <c r="U62" s="51"/>
    </row>
    <row r="63" spans="1:21" ht="20.25" customHeight="1">
      <c r="A63" s="41"/>
      <c r="B63" s="53">
        <v>47</v>
      </c>
      <c r="C63" s="54"/>
      <c r="D63" s="55" t="str">
        <f t="shared" si="2"/>
        <v/>
      </c>
      <c r="E63" s="56"/>
      <c r="F63" s="56"/>
      <c r="G63" s="56"/>
      <c r="H63" s="56"/>
      <c r="I63" s="57">
        <f t="shared" si="3"/>
        <v>0</v>
      </c>
      <c r="J63" s="58"/>
      <c r="Q63" s="51"/>
      <c r="R63" s="51"/>
      <c r="S63" s="51"/>
      <c r="T63" s="51"/>
      <c r="U63" s="51"/>
    </row>
    <row r="64" spans="1:21" ht="20.25" customHeight="1">
      <c r="A64" s="41"/>
      <c r="B64" s="53">
        <v>48</v>
      </c>
      <c r="C64" s="54"/>
      <c r="D64" s="55" t="str">
        <f t="shared" si="2"/>
        <v/>
      </c>
      <c r="E64" s="56"/>
      <c r="F64" s="56"/>
      <c r="G64" s="56"/>
      <c r="H64" s="56"/>
      <c r="I64" s="57">
        <f t="shared" si="3"/>
        <v>0</v>
      </c>
      <c r="J64" s="58"/>
      <c r="Q64" s="51"/>
      <c r="R64" s="51"/>
      <c r="S64" s="51"/>
      <c r="T64" s="51"/>
      <c r="U64" s="51"/>
    </row>
    <row r="65" spans="1:21" ht="20.25" customHeight="1">
      <c r="A65" s="41"/>
      <c r="B65" s="53">
        <v>49</v>
      </c>
      <c r="C65" s="54"/>
      <c r="D65" s="55" t="str">
        <f t="shared" si="2"/>
        <v/>
      </c>
      <c r="E65" s="56"/>
      <c r="F65" s="56"/>
      <c r="G65" s="56"/>
      <c r="H65" s="56"/>
      <c r="I65" s="57">
        <f t="shared" si="3"/>
        <v>0</v>
      </c>
      <c r="J65" s="58"/>
      <c r="Q65" s="51"/>
      <c r="R65" s="51"/>
      <c r="S65" s="51"/>
      <c r="T65" s="51"/>
      <c r="U65" s="51"/>
    </row>
    <row r="66" spans="1:21" ht="20.25" customHeight="1">
      <c r="A66" s="41"/>
      <c r="B66" s="53">
        <v>50</v>
      </c>
      <c r="C66" s="54"/>
      <c r="D66" s="55" t="str">
        <f t="shared" si="2"/>
        <v/>
      </c>
      <c r="E66" s="56"/>
      <c r="F66" s="56"/>
      <c r="G66" s="56"/>
      <c r="H66" s="56"/>
      <c r="I66" s="57">
        <f t="shared" si="3"/>
        <v>0</v>
      </c>
      <c r="J66" s="58"/>
      <c r="Q66" s="51"/>
      <c r="R66" s="51"/>
      <c r="S66" s="51"/>
      <c r="T66" s="51"/>
      <c r="U66" s="51"/>
    </row>
    <row r="67" spans="1:21" ht="20.25" customHeight="1">
      <c r="A67" s="41"/>
      <c r="B67" s="53">
        <v>51</v>
      </c>
      <c r="C67" s="54"/>
      <c r="D67" s="55" t="str">
        <f t="shared" si="2"/>
        <v/>
      </c>
      <c r="E67" s="56"/>
      <c r="F67" s="56"/>
      <c r="G67" s="56"/>
      <c r="H67" s="56"/>
      <c r="I67" s="57">
        <f t="shared" si="3"/>
        <v>0</v>
      </c>
      <c r="J67" s="58"/>
      <c r="Q67" s="51"/>
      <c r="R67" s="51"/>
      <c r="S67" s="51"/>
      <c r="T67" s="51"/>
      <c r="U67" s="51"/>
    </row>
    <row r="68" spans="1:21" ht="20.25" customHeight="1">
      <c r="A68" s="41"/>
      <c r="B68" s="53">
        <v>52</v>
      </c>
      <c r="C68" s="54"/>
      <c r="D68" s="55" t="str">
        <f t="shared" si="2"/>
        <v/>
      </c>
      <c r="E68" s="56"/>
      <c r="F68" s="56"/>
      <c r="G68" s="56"/>
      <c r="H68" s="56"/>
      <c r="I68" s="57">
        <f t="shared" si="3"/>
        <v>0</v>
      </c>
      <c r="J68" s="58"/>
      <c r="Q68" s="51"/>
      <c r="R68" s="51"/>
      <c r="S68" s="51"/>
      <c r="T68" s="51"/>
      <c r="U68" s="51"/>
    </row>
    <row r="69" spans="1:21" ht="20.25" customHeight="1">
      <c r="A69" s="41"/>
      <c r="B69" s="53">
        <v>53</v>
      </c>
      <c r="C69" s="54"/>
      <c r="D69" s="55" t="str">
        <f t="shared" si="2"/>
        <v/>
      </c>
      <c r="E69" s="56"/>
      <c r="F69" s="56"/>
      <c r="G69" s="56"/>
      <c r="H69" s="56"/>
      <c r="I69" s="57">
        <f t="shared" si="3"/>
        <v>0</v>
      </c>
      <c r="J69" s="58"/>
      <c r="Q69" s="51"/>
      <c r="R69" s="51"/>
      <c r="S69" s="51"/>
      <c r="T69" s="51"/>
      <c r="U69" s="51"/>
    </row>
    <row r="70" spans="1:21" ht="20.25" customHeight="1">
      <c r="A70" s="41"/>
      <c r="B70" s="53">
        <v>54</v>
      </c>
      <c r="C70" s="54"/>
      <c r="D70" s="55" t="str">
        <f t="shared" si="2"/>
        <v/>
      </c>
      <c r="E70" s="56"/>
      <c r="F70" s="56"/>
      <c r="G70" s="56"/>
      <c r="H70" s="56"/>
      <c r="I70" s="57">
        <f t="shared" si="3"/>
        <v>0</v>
      </c>
      <c r="J70" s="58"/>
      <c r="Q70" s="51"/>
      <c r="R70" s="51"/>
      <c r="S70" s="51"/>
      <c r="T70" s="51"/>
      <c r="U70" s="51"/>
    </row>
    <row r="71" spans="1:21" ht="20.25" customHeight="1">
      <c r="A71" s="41"/>
      <c r="B71" s="53">
        <v>55</v>
      </c>
      <c r="C71" s="54"/>
      <c r="D71" s="55" t="str">
        <f t="shared" si="2"/>
        <v/>
      </c>
      <c r="E71" s="56"/>
      <c r="F71" s="56"/>
      <c r="G71" s="56"/>
      <c r="H71" s="56"/>
      <c r="I71" s="57">
        <f t="shared" si="3"/>
        <v>0</v>
      </c>
      <c r="J71" s="58"/>
      <c r="Q71" s="51"/>
      <c r="R71" s="51"/>
      <c r="S71" s="51"/>
      <c r="T71" s="51"/>
      <c r="U71" s="51"/>
    </row>
    <row r="72" spans="1:21" ht="20.25" customHeight="1">
      <c r="A72" s="41"/>
      <c r="B72" s="53">
        <v>56</v>
      </c>
      <c r="C72" s="54"/>
      <c r="D72" s="55" t="str">
        <f t="shared" si="2"/>
        <v/>
      </c>
      <c r="E72" s="56"/>
      <c r="F72" s="56"/>
      <c r="G72" s="56"/>
      <c r="H72" s="56"/>
      <c r="I72" s="57">
        <f t="shared" si="3"/>
        <v>0</v>
      </c>
      <c r="J72" s="58"/>
      <c r="Q72" s="51"/>
      <c r="R72" s="51"/>
      <c r="S72" s="51"/>
      <c r="T72" s="51"/>
      <c r="U72" s="51"/>
    </row>
    <row r="73" spans="1:21" ht="20.25" customHeight="1">
      <c r="A73" s="41"/>
      <c r="B73" s="53">
        <v>57</v>
      </c>
      <c r="C73" s="54"/>
      <c r="D73" s="55" t="str">
        <f t="shared" si="2"/>
        <v/>
      </c>
      <c r="E73" s="56"/>
      <c r="F73" s="56"/>
      <c r="G73" s="56"/>
      <c r="H73" s="56"/>
      <c r="I73" s="57">
        <f t="shared" si="3"/>
        <v>0</v>
      </c>
      <c r="J73" s="58"/>
      <c r="Q73" s="51"/>
      <c r="R73" s="51"/>
      <c r="S73" s="51"/>
      <c r="T73" s="51"/>
      <c r="U73" s="51"/>
    </row>
    <row r="74" spans="1:21" ht="20.25" customHeight="1">
      <c r="A74" s="41"/>
      <c r="B74" s="53">
        <v>58</v>
      </c>
      <c r="C74" s="54"/>
      <c r="D74" s="55" t="str">
        <f t="shared" si="2"/>
        <v/>
      </c>
      <c r="E74" s="56"/>
      <c r="F74" s="56"/>
      <c r="G74" s="56"/>
      <c r="H74" s="56"/>
      <c r="I74" s="57">
        <f t="shared" si="3"/>
        <v>0</v>
      </c>
      <c r="J74" s="58"/>
      <c r="Q74" s="51"/>
      <c r="R74" s="51"/>
      <c r="S74" s="51"/>
      <c r="T74" s="51"/>
      <c r="U74" s="51"/>
    </row>
    <row r="75" spans="1:21" ht="20.25" customHeight="1">
      <c r="A75" s="41"/>
      <c r="B75" s="53">
        <v>59</v>
      </c>
      <c r="C75" s="54"/>
      <c r="D75" s="55" t="str">
        <f t="shared" si="2"/>
        <v/>
      </c>
      <c r="E75" s="56"/>
      <c r="F75" s="56"/>
      <c r="G75" s="56"/>
      <c r="H75" s="56"/>
      <c r="I75" s="57">
        <f t="shared" si="3"/>
        <v>0</v>
      </c>
      <c r="J75" s="58"/>
      <c r="Q75" s="51"/>
      <c r="R75" s="51"/>
      <c r="S75" s="51"/>
      <c r="T75" s="51"/>
      <c r="U75" s="51"/>
    </row>
    <row r="76" spans="1:21" ht="20.25" customHeight="1">
      <c r="A76" s="41"/>
      <c r="B76" s="53">
        <v>60</v>
      </c>
      <c r="C76" s="54"/>
      <c r="D76" s="55" t="str">
        <f t="shared" si="2"/>
        <v/>
      </c>
      <c r="E76" s="56"/>
      <c r="F76" s="56"/>
      <c r="G76" s="56"/>
      <c r="H76" s="56"/>
      <c r="I76" s="57">
        <f t="shared" si="3"/>
        <v>0</v>
      </c>
      <c r="J76" s="58"/>
      <c r="Q76" s="51"/>
      <c r="R76" s="51"/>
      <c r="S76" s="51"/>
      <c r="T76" s="51"/>
      <c r="U76" s="51"/>
    </row>
    <row r="77" spans="1:21" ht="20.25" customHeight="1">
      <c r="A77" s="41"/>
      <c r="B77" s="53">
        <v>61</v>
      </c>
      <c r="C77" s="54"/>
      <c r="D77" s="55" t="str">
        <f t="shared" si="2"/>
        <v/>
      </c>
      <c r="E77" s="56"/>
      <c r="F77" s="56"/>
      <c r="G77" s="56"/>
      <c r="H77" s="56"/>
      <c r="I77" s="57">
        <f t="shared" si="3"/>
        <v>0</v>
      </c>
      <c r="J77" s="58"/>
      <c r="Q77" s="51"/>
      <c r="R77" s="51"/>
      <c r="S77" s="51"/>
      <c r="T77" s="51"/>
      <c r="U77" s="51"/>
    </row>
    <row r="78" spans="1:21" ht="20.25" customHeight="1">
      <c r="A78" s="41"/>
      <c r="B78" s="53">
        <v>62</v>
      </c>
      <c r="C78" s="54"/>
      <c r="D78" s="55" t="str">
        <f t="shared" si="2"/>
        <v/>
      </c>
      <c r="E78" s="56"/>
      <c r="F78" s="56"/>
      <c r="G78" s="56"/>
      <c r="H78" s="56"/>
      <c r="I78" s="57">
        <f t="shared" si="3"/>
        <v>0</v>
      </c>
      <c r="J78" s="58"/>
      <c r="Q78" s="51"/>
      <c r="R78" s="51"/>
      <c r="S78" s="51"/>
      <c r="T78" s="51"/>
      <c r="U78" s="51"/>
    </row>
    <row r="79" spans="1:21" ht="20.25" customHeight="1">
      <c r="A79" s="41"/>
      <c r="B79" s="53">
        <v>63</v>
      </c>
      <c r="C79" s="54"/>
      <c r="D79" s="55" t="str">
        <f t="shared" si="2"/>
        <v/>
      </c>
      <c r="E79" s="56"/>
      <c r="F79" s="56"/>
      <c r="G79" s="56"/>
      <c r="H79" s="56"/>
      <c r="I79" s="57">
        <f t="shared" si="3"/>
        <v>0</v>
      </c>
      <c r="J79" s="58"/>
      <c r="Q79" s="51"/>
      <c r="R79" s="51"/>
      <c r="S79" s="51"/>
      <c r="T79" s="51"/>
      <c r="U79" s="51"/>
    </row>
    <row r="80" spans="1:21" ht="20.25" customHeight="1">
      <c r="A80" s="41"/>
      <c r="B80" s="53">
        <v>64</v>
      </c>
      <c r="C80" s="54"/>
      <c r="D80" s="55" t="str">
        <f t="shared" si="2"/>
        <v/>
      </c>
      <c r="E80" s="56"/>
      <c r="F80" s="56"/>
      <c r="G80" s="56"/>
      <c r="H80" s="56"/>
      <c r="I80" s="57">
        <f t="shared" si="3"/>
        <v>0</v>
      </c>
      <c r="J80" s="58"/>
      <c r="Q80" s="51"/>
      <c r="R80" s="51"/>
      <c r="S80" s="51"/>
      <c r="T80" s="51"/>
      <c r="U80" s="51"/>
    </row>
    <row r="81" spans="1:21" ht="20.25" customHeight="1">
      <c r="A81" s="41"/>
      <c r="B81" s="53">
        <v>65</v>
      </c>
      <c r="C81" s="54"/>
      <c r="D81" s="55" t="str">
        <f t="shared" ref="D81:D106" si="4">IF(C81=0,"",C81)</f>
        <v/>
      </c>
      <c r="E81" s="56"/>
      <c r="F81" s="56"/>
      <c r="G81" s="56"/>
      <c r="H81" s="56"/>
      <c r="I81" s="57">
        <f t="shared" ref="I81:I106" si="5">(F81-E81)-(H81-G81)</f>
        <v>0</v>
      </c>
      <c r="J81" s="58"/>
      <c r="Q81" s="51"/>
      <c r="R81" s="51"/>
      <c r="S81" s="51"/>
      <c r="T81" s="51"/>
      <c r="U81" s="51"/>
    </row>
    <row r="82" spans="1:21" ht="20.25" customHeight="1">
      <c r="A82" s="41"/>
      <c r="B82" s="53">
        <v>66</v>
      </c>
      <c r="C82" s="54"/>
      <c r="D82" s="55" t="str">
        <f t="shared" si="4"/>
        <v/>
      </c>
      <c r="E82" s="56"/>
      <c r="F82" s="56"/>
      <c r="G82" s="56"/>
      <c r="H82" s="56"/>
      <c r="I82" s="57">
        <f t="shared" si="5"/>
        <v>0</v>
      </c>
      <c r="J82" s="58"/>
      <c r="Q82" s="51"/>
      <c r="R82" s="51"/>
      <c r="S82" s="51"/>
      <c r="T82" s="51"/>
      <c r="U82" s="51"/>
    </row>
    <row r="83" spans="1:21" ht="20.25" customHeight="1">
      <c r="A83" s="41"/>
      <c r="B83" s="53">
        <v>67</v>
      </c>
      <c r="C83" s="54"/>
      <c r="D83" s="55" t="str">
        <f t="shared" si="4"/>
        <v/>
      </c>
      <c r="E83" s="56"/>
      <c r="F83" s="56"/>
      <c r="G83" s="56"/>
      <c r="H83" s="56"/>
      <c r="I83" s="57">
        <f t="shared" si="5"/>
        <v>0</v>
      </c>
      <c r="J83" s="58"/>
      <c r="Q83" s="51"/>
      <c r="R83" s="51"/>
      <c r="S83" s="51"/>
      <c r="T83" s="51"/>
      <c r="U83" s="51"/>
    </row>
    <row r="84" spans="1:21" ht="20.25" customHeight="1">
      <c r="A84" s="41"/>
      <c r="B84" s="53">
        <v>68</v>
      </c>
      <c r="C84" s="54"/>
      <c r="D84" s="55" t="str">
        <f t="shared" si="4"/>
        <v/>
      </c>
      <c r="E84" s="56"/>
      <c r="F84" s="56"/>
      <c r="G84" s="56"/>
      <c r="H84" s="56"/>
      <c r="I84" s="57">
        <f t="shared" si="5"/>
        <v>0</v>
      </c>
      <c r="J84" s="58"/>
      <c r="Q84" s="51"/>
      <c r="R84" s="51"/>
      <c r="S84" s="51"/>
      <c r="T84" s="51"/>
      <c r="U84" s="51"/>
    </row>
    <row r="85" spans="1:21" ht="20.25" customHeight="1">
      <c r="A85" s="41"/>
      <c r="B85" s="53">
        <v>69</v>
      </c>
      <c r="C85" s="54"/>
      <c r="D85" s="55" t="str">
        <f t="shared" si="4"/>
        <v/>
      </c>
      <c r="E85" s="56"/>
      <c r="F85" s="56"/>
      <c r="G85" s="56"/>
      <c r="H85" s="56"/>
      <c r="I85" s="57">
        <f t="shared" si="5"/>
        <v>0</v>
      </c>
      <c r="J85" s="58"/>
      <c r="Q85" s="51"/>
      <c r="R85" s="51"/>
      <c r="S85" s="51"/>
      <c r="T85" s="51"/>
      <c r="U85" s="51"/>
    </row>
    <row r="86" spans="1:21" ht="20.25" customHeight="1">
      <c r="A86" s="41"/>
      <c r="B86" s="53">
        <v>70</v>
      </c>
      <c r="C86" s="54"/>
      <c r="D86" s="55" t="str">
        <f t="shared" si="4"/>
        <v/>
      </c>
      <c r="E86" s="56"/>
      <c r="F86" s="56"/>
      <c r="G86" s="56"/>
      <c r="H86" s="56"/>
      <c r="I86" s="57">
        <f t="shared" si="5"/>
        <v>0</v>
      </c>
      <c r="J86" s="58"/>
      <c r="Q86" s="51"/>
      <c r="R86" s="51"/>
      <c r="S86" s="51"/>
      <c r="T86" s="51"/>
      <c r="U86" s="51"/>
    </row>
    <row r="87" spans="1:21" ht="20.25" customHeight="1">
      <c r="A87" s="41"/>
      <c r="B87" s="53">
        <v>71</v>
      </c>
      <c r="C87" s="54"/>
      <c r="D87" s="55" t="str">
        <f t="shared" si="4"/>
        <v/>
      </c>
      <c r="E87" s="56"/>
      <c r="F87" s="56"/>
      <c r="G87" s="56"/>
      <c r="H87" s="56"/>
      <c r="I87" s="57">
        <f t="shared" si="5"/>
        <v>0</v>
      </c>
      <c r="J87" s="58"/>
      <c r="Q87" s="51"/>
      <c r="R87" s="51"/>
      <c r="S87" s="51"/>
      <c r="T87" s="51"/>
      <c r="U87" s="51"/>
    </row>
    <row r="88" spans="1:21" ht="20.25" customHeight="1">
      <c r="A88" s="41"/>
      <c r="B88" s="53">
        <v>72</v>
      </c>
      <c r="C88" s="54"/>
      <c r="D88" s="55" t="str">
        <f t="shared" si="4"/>
        <v/>
      </c>
      <c r="E88" s="56"/>
      <c r="F88" s="56"/>
      <c r="G88" s="56"/>
      <c r="H88" s="56"/>
      <c r="I88" s="57">
        <f t="shared" si="5"/>
        <v>0</v>
      </c>
      <c r="J88" s="58"/>
      <c r="Q88" s="51"/>
      <c r="R88" s="51"/>
      <c r="S88" s="51"/>
      <c r="T88" s="51"/>
      <c r="U88" s="51"/>
    </row>
    <row r="89" spans="1:21" ht="20.25" customHeight="1">
      <c r="A89" s="41"/>
      <c r="B89" s="53">
        <v>73</v>
      </c>
      <c r="C89" s="54"/>
      <c r="D89" s="55" t="str">
        <f t="shared" si="4"/>
        <v/>
      </c>
      <c r="E89" s="56"/>
      <c r="F89" s="56"/>
      <c r="G89" s="56"/>
      <c r="H89" s="56"/>
      <c r="I89" s="57">
        <f t="shared" si="5"/>
        <v>0</v>
      </c>
      <c r="J89" s="58"/>
      <c r="Q89" s="51"/>
      <c r="R89" s="51"/>
      <c r="S89" s="51"/>
      <c r="T89" s="51"/>
      <c r="U89" s="51"/>
    </row>
    <row r="90" spans="1:21" ht="20.25" customHeight="1">
      <c r="A90" s="41"/>
      <c r="B90" s="53">
        <v>74</v>
      </c>
      <c r="C90" s="54"/>
      <c r="D90" s="55" t="str">
        <f t="shared" si="4"/>
        <v/>
      </c>
      <c r="E90" s="56"/>
      <c r="F90" s="56"/>
      <c r="G90" s="56"/>
      <c r="H90" s="56"/>
      <c r="I90" s="57">
        <f t="shared" si="5"/>
        <v>0</v>
      </c>
      <c r="J90" s="58"/>
      <c r="Q90" s="51"/>
      <c r="R90" s="51"/>
      <c r="S90" s="51"/>
      <c r="T90" s="51"/>
      <c r="U90" s="51"/>
    </row>
    <row r="91" spans="1:21" ht="20.25" customHeight="1">
      <c r="A91" s="41"/>
      <c r="B91" s="53">
        <v>75</v>
      </c>
      <c r="C91" s="54"/>
      <c r="D91" s="55" t="str">
        <f t="shared" si="4"/>
        <v/>
      </c>
      <c r="E91" s="56"/>
      <c r="F91" s="56"/>
      <c r="G91" s="56"/>
      <c r="H91" s="56"/>
      <c r="I91" s="57">
        <f t="shared" si="5"/>
        <v>0</v>
      </c>
      <c r="J91" s="58"/>
      <c r="Q91" s="51"/>
      <c r="R91" s="51"/>
      <c r="S91" s="51"/>
      <c r="T91" s="51"/>
      <c r="U91" s="51"/>
    </row>
    <row r="92" spans="1:21" ht="20.25" customHeight="1">
      <c r="A92" s="41"/>
      <c r="B92" s="53">
        <v>76</v>
      </c>
      <c r="C92" s="54"/>
      <c r="D92" s="55" t="str">
        <f t="shared" si="4"/>
        <v/>
      </c>
      <c r="E92" s="56"/>
      <c r="F92" s="56"/>
      <c r="G92" s="56"/>
      <c r="H92" s="56"/>
      <c r="I92" s="57">
        <f t="shared" si="5"/>
        <v>0</v>
      </c>
      <c r="J92" s="58"/>
      <c r="Q92" s="51"/>
      <c r="R92" s="51"/>
      <c r="S92" s="51"/>
      <c r="T92" s="51"/>
      <c r="U92" s="51"/>
    </row>
    <row r="93" spans="1:21" ht="20.25" customHeight="1">
      <c r="A93" s="41"/>
      <c r="B93" s="53">
        <v>77</v>
      </c>
      <c r="C93" s="54"/>
      <c r="D93" s="55" t="str">
        <f t="shared" si="4"/>
        <v/>
      </c>
      <c r="E93" s="56"/>
      <c r="F93" s="56"/>
      <c r="G93" s="56"/>
      <c r="H93" s="56"/>
      <c r="I93" s="57">
        <f t="shared" si="5"/>
        <v>0</v>
      </c>
      <c r="J93" s="58"/>
      <c r="Q93" s="51"/>
      <c r="R93" s="51"/>
      <c r="S93" s="51"/>
      <c r="T93" s="51"/>
      <c r="U93" s="51"/>
    </row>
    <row r="94" spans="1:21" ht="20.25" customHeight="1">
      <c r="A94" s="41"/>
      <c r="B94" s="53">
        <v>78</v>
      </c>
      <c r="C94" s="54"/>
      <c r="D94" s="55" t="str">
        <f t="shared" si="4"/>
        <v/>
      </c>
      <c r="E94" s="56"/>
      <c r="F94" s="56"/>
      <c r="G94" s="56"/>
      <c r="H94" s="56"/>
      <c r="I94" s="57">
        <f t="shared" si="5"/>
        <v>0</v>
      </c>
      <c r="J94" s="58"/>
      <c r="Q94" s="51"/>
      <c r="R94" s="51"/>
      <c r="S94" s="51"/>
      <c r="T94" s="51"/>
      <c r="U94" s="51"/>
    </row>
    <row r="95" spans="1:21" ht="20.25" customHeight="1">
      <c r="A95" s="41"/>
      <c r="B95" s="53">
        <v>79</v>
      </c>
      <c r="C95" s="54"/>
      <c r="D95" s="55" t="str">
        <f t="shared" si="4"/>
        <v/>
      </c>
      <c r="E95" s="56"/>
      <c r="F95" s="56"/>
      <c r="G95" s="56"/>
      <c r="H95" s="56"/>
      <c r="I95" s="57">
        <f t="shared" si="5"/>
        <v>0</v>
      </c>
      <c r="J95" s="58"/>
      <c r="Q95" s="51"/>
      <c r="R95" s="51"/>
      <c r="S95" s="51"/>
      <c r="T95" s="51"/>
      <c r="U95" s="51"/>
    </row>
    <row r="96" spans="1:21" ht="20.25" customHeight="1">
      <c r="A96" s="41"/>
      <c r="B96" s="53">
        <v>80</v>
      </c>
      <c r="C96" s="54"/>
      <c r="D96" s="55" t="str">
        <f t="shared" si="4"/>
        <v/>
      </c>
      <c r="E96" s="56"/>
      <c r="F96" s="56"/>
      <c r="G96" s="56"/>
      <c r="H96" s="56"/>
      <c r="I96" s="57">
        <f t="shared" si="5"/>
        <v>0</v>
      </c>
      <c r="J96" s="58"/>
      <c r="Q96" s="51"/>
      <c r="R96" s="51"/>
      <c r="S96" s="51"/>
      <c r="T96" s="51"/>
      <c r="U96" s="51"/>
    </row>
    <row r="97" spans="1:21" ht="20.25" customHeight="1">
      <c r="A97" s="41"/>
      <c r="B97" s="53">
        <v>81</v>
      </c>
      <c r="C97" s="54"/>
      <c r="D97" s="55" t="str">
        <f t="shared" si="4"/>
        <v/>
      </c>
      <c r="E97" s="56"/>
      <c r="F97" s="56"/>
      <c r="G97" s="56"/>
      <c r="H97" s="56"/>
      <c r="I97" s="57">
        <f t="shared" si="5"/>
        <v>0</v>
      </c>
      <c r="J97" s="58"/>
      <c r="Q97" s="51"/>
      <c r="R97" s="51"/>
      <c r="S97" s="51"/>
      <c r="T97" s="51"/>
      <c r="U97" s="51"/>
    </row>
    <row r="98" spans="1:21" ht="20.25" customHeight="1">
      <c r="A98" s="41"/>
      <c r="B98" s="53">
        <v>82</v>
      </c>
      <c r="C98" s="54"/>
      <c r="D98" s="55" t="str">
        <f t="shared" si="4"/>
        <v/>
      </c>
      <c r="E98" s="56"/>
      <c r="F98" s="56"/>
      <c r="G98" s="56"/>
      <c r="H98" s="56"/>
      <c r="I98" s="57">
        <f t="shared" si="5"/>
        <v>0</v>
      </c>
      <c r="J98" s="58"/>
      <c r="Q98" s="51"/>
      <c r="R98" s="51"/>
      <c r="S98" s="51"/>
      <c r="T98" s="51"/>
      <c r="U98" s="51"/>
    </row>
    <row r="99" spans="1:21" ht="20.25" customHeight="1">
      <c r="A99" s="41"/>
      <c r="B99" s="53">
        <v>83</v>
      </c>
      <c r="C99" s="54"/>
      <c r="D99" s="55" t="str">
        <f t="shared" si="4"/>
        <v/>
      </c>
      <c r="E99" s="56"/>
      <c r="F99" s="56"/>
      <c r="G99" s="56"/>
      <c r="H99" s="56"/>
      <c r="I99" s="57">
        <f t="shared" si="5"/>
        <v>0</v>
      </c>
      <c r="J99" s="58"/>
      <c r="Q99" s="51"/>
      <c r="R99" s="51"/>
      <c r="S99" s="51"/>
      <c r="T99" s="51"/>
      <c r="U99" s="51"/>
    </row>
    <row r="100" spans="1:21" ht="20.25" customHeight="1">
      <c r="A100" s="41"/>
      <c r="B100" s="53">
        <v>84</v>
      </c>
      <c r="C100" s="54"/>
      <c r="D100" s="55" t="str">
        <f t="shared" si="4"/>
        <v/>
      </c>
      <c r="E100" s="56"/>
      <c r="F100" s="56"/>
      <c r="G100" s="56"/>
      <c r="H100" s="56"/>
      <c r="I100" s="57">
        <f t="shared" si="5"/>
        <v>0</v>
      </c>
      <c r="J100" s="58"/>
      <c r="Q100" s="51"/>
      <c r="R100" s="51"/>
      <c r="S100" s="51"/>
      <c r="T100" s="51"/>
      <c r="U100" s="51"/>
    </row>
    <row r="101" spans="1:21" ht="20.25" customHeight="1">
      <c r="A101" s="41"/>
      <c r="B101" s="53">
        <v>85</v>
      </c>
      <c r="C101" s="54"/>
      <c r="D101" s="55" t="str">
        <f t="shared" si="4"/>
        <v/>
      </c>
      <c r="E101" s="56"/>
      <c r="F101" s="56"/>
      <c r="G101" s="56"/>
      <c r="H101" s="56"/>
      <c r="I101" s="57">
        <f t="shared" si="5"/>
        <v>0</v>
      </c>
      <c r="J101" s="58"/>
      <c r="Q101" s="51"/>
      <c r="R101" s="51"/>
      <c r="S101" s="51"/>
      <c r="T101" s="51"/>
      <c r="U101" s="51"/>
    </row>
    <row r="102" spans="1:21" ht="20.25" customHeight="1">
      <c r="A102" s="41"/>
      <c r="B102" s="53">
        <v>86</v>
      </c>
      <c r="C102" s="54"/>
      <c r="D102" s="55" t="str">
        <f t="shared" si="4"/>
        <v/>
      </c>
      <c r="E102" s="56"/>
      <c r="F102" s="56"/>
      <c r="G102" s="56"/>
      <c r="H102" s="56"/>
      <c r="I102" s="57">
        <f t="shared" si="5"/>
        <v>0</v>
      </c>
      <c r="J102" s="58"/>
      <c r="Q102" s="51"/>
      <c r="R102" s="51"/>
      <c r="S102" s="51"/>
      <c r="T102" s="51"/>
      <c r="U102" s="51"/>
    </row>
    <row r="103" spans="1:21" ht="20.25" customHeight="1">
      <c r="A103" s="41"/>
      <c r="B103" s="53">
        <v>87</v>
      </c>
      <c r="C103" s="54"/>
      <c r="D103" s="55" t="str">
        <f t="shared" si="4"/>
        <v/>
      </c>
      <c r="E103" s="56"/>
      <c r="F103" s="56"/>
      <c r="G103" s="56"/>
      <c r="H103" s="56"/>
      <c r="I103" s="57">
        <f t="shared" si="5"/>
        <v>0</v>
      </c>
      <c r="J103" s="58"/>
      <c r="Q103" s="51"/>
      <c r="R103" s="51"/>
      <c r="S103" s="51"/>
      <c r="T103" s="51"/>
      <c r="U103" s="51"/>
    </row>
    <row r="104" spans="1:21" ht="20.25" customHeight="1">
      <c r="A104" s="41"/>
      <c r="B104" s="53">
        <v>88</v>
      </c>
      <c r="C104" s="54"/>
      <c r="D104" s="55" t="str">
        <f t="shared" si="4"/>
        <v/>
      </c>
      <c r="E104" s="56"/>
      <c r="F104" s="56"/>
      <c r="G104" s="56"/>
      <c r="H104" s="56"/>
      <c r="I104" s="57">
        <f t="shared" si="5"/>
        <v>0</v>
      </c>
      <c r="J104" s="58"/>
      <c r="Q104" s="51"/>
      <c r="R104" s="51"/>
      <c r="S104" s="51"/>
      <c r="T104" s="51"/>
      <c r="U104" s="51"/>
    </row>
    <row r="105" spans="1:21" ht="20.25" customHeight="1">
      <c r="A105" s="41"/>
      <c r="B105" s="53">
        <v>89</v>
      </c>
      <c r="C105" s="54"/>
      <c r="D105" s="55" t="str">
        <f t="shared" si="4"/>
        <v/>
      </c>
      <c r="E105" s="56"/>
      <c r="F105" s="56"/>
      <c r="G105" s="56"/>
      <c r="H105" s="56"/>
      <c r="I105" s="57">
        <f t="shared" si="5"/>
        <v>0</v>
      </c>
      <c r="J105" s="58"/>
      <c r="Q105" s="51"/>
      <c r="R105" s="51"/>
      <c r="S105" s="51"/>
      <c r="T105" s="51"/>
      <c r="U105" s="51"/>
    </row>
    <row r="106" spans="1:21" ht="20.25" customHeight="1">
      <c r="A106" s="41"/>
      <c r="B106" s="53">
        <v>90</v>
      </c>
      <c r="C106" s="54"/>
      <c r="D106" s="55" t="str">
        <f t="shared" si="4"/>
        <v/>
      </c>
      <c r="E106" s="56"/>
      <c r="F106" s="56"/>
      <c r="G106" s="56"/>
      <c r="H106" s="56"/>
      <c r="I106" s="57">
        <f t="shared" si="5"/>
        <v>0</v>
      </c>
      <c r="J106" s="58"/>
      <c r="Q106" s="51"/>
      <c r="R106" s="51"/>
      <c r="S106" s="51"/>
      <c r="T106" s="51"/>
      <c r="U106" s="51"/>
    </row>
  </sheetData>
  <sheetProtection formatCells="0"/>
  <mergeCells count="11">
    <mergeCell ref="F3:I3"/>
    <mergeCell ref="G15:H15"/>
    <mergeCell ref="I15:I16"/>
    <mergeCell ref="B6:I8"/>
    <mergeCell ref="B9:I9"/>
    <mergeCell ref="C4:I4"/>
    <mergeCell ref="B5:G5"/>
    <mergeCell ref="C10:I13"/>
    <mergeCell ref="B15:B16"/>
    <mergeCell ref="E15:F15"/>
    <mergeCell ref="C15:D16"/>
  </mergeCells>
  <phoneticPr fontId="2"/>
  <conditionalFormatting sqref="I17:I106">
    <cfRule type="cellIs" dxfId="13" priority="1" stopIfTrue="1" operator="between">
      <formula>0.249305555555556</formula>
      <formula>0.000694444444444444</formula>
    </cfRule>
  </conditionalFormatting>
  <conditionalFormatting sqref="C3">
    <cfRule type="cellIs" dxfId="12" priority="2" stopIfTrue="1" operator="greaterThanOrEqual">
      <formula>0.8</formula>
    </cfRule>
  </conditionalFormatting>
  <dataValidations xWindow="172" yWindow="528" count="9">
    <dataValidation type="list" allowBlank="1" showInputMessage="1" sqref="F18:F106" xr:uid="{00000000-0002-0000-0300-000000000000}">
      <formula1>$R$17:$R$59</formula1>
    </dataValidation>
    <dataValidation type="list" showInputMessage="1" sqref="E18:E106" xr:uid="{00000000-0002-0000-0300-000001000000}">
      <formula1>$Q$17:$Q$59</formula1>
    </dataValidation>
    <dataValidation type="list" allowBlank="1" showInputMessage="1" sqref="H18:H106" xr:uid="{00000000-0002-0000-0300-000002000000}">
      <formula1>$U$17:$U$59</formula1>
    </dataValidation>
    <dataValidation type="list" showInputMessage="1" sqref="G18:G106" xr:uid="{00000000-0002-0000-0300-000003000000}">
      <formula1>$S$17:$S$59</formula1>
    </dataValidation>
    <dataValidation type="list" showInputMessage="1" sqref="E17" xr:uid="{00000000-0002-0000-0300-000004000000}">
      <formula1>$Q$16:$Q$59</formula1>
    </dataValidation>
    <dataValidation type="list" allowBlank="1" showInputMessage="1" sqref="F17" xr:uid="{00000000-0002-0000-0300-000005000000}">
      <formula1>$R$16:$R$59</formula1>
    </dataValidation>
    <dataValidation type="list" showInputMessage="1" sqref="G17" xr:uid="{00000000-0002-0000-0300-000006000000}">
      <formula1>$S$16:$S$59</formula1>
    </dataValidation>
    <dataValidation type="list" allowBlank="1" showInputMessage="1" sqref="H17" xr:uid="{00000000-0002-0000-0300-000007000000}">
      <formula1>$U$16:$U$59</formula1>
    </dataValidation>
    <dataValidation allowBlank="1" showInputMessage="1" showErrorMessage="1" prompt="年月日入力については、_x000a_2013/5/10と入力すると「平成25年5月10日」と表示されます。_x000a_曜日は自動的に表示されます。" sqref="C17:C106" xr:uid="{00000000-0002-0000-0300-000008000000}"/>
  </dataValidations>
  <printOptions horizontalCentered="1"/>
  <pageMargins left="0.47244094488188981" right="0.19685039370078741" top="0.43307086614173229" bottom="0.61" header="0.27559055118110237" footer="0.31496062992125984"/>
  <pageSetup paperSize="9" scale="96" orientation="portrait" r:id="rId1"/>
  <headerFooter alignWithMargins="0">
    <oddFooter>&amp;P ページ</oddFooter>
  </headerFooter>
  <rowBreaks count="2" manualBreakCount="2">
    <brk id="46" max="9" man="1"/>
    <brk id="7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V225"/>
  <sheetViews>
    <sheetView showGridLines="0" showRowColHeaders="0" view="pageBreakPreview" topLeftCell="A13" zoomScaleNormal="100" zoomScaleSheetLayoutView="100" workbookViewId="0">
      <selection activeCell="M23" sqref="M23"/>
    </sheetView>
  </sheetViews>
  <sheetFormatPr defaultColWidth="9" defaultRowHeight="13.2"/>
  <cols>
    <col min="1" max="1" width="1.88671875" style="45" customWidth="1"/>
    <col min="2" max="2" width="6.21875" style="45" bestFit="1" customWidth="1"/>
    <col min="3" max="3" width="21.77734375" style="45" customWidth="1"/>
    <col min="4" max="4" width="5.21875" style="59" customWidth="1"/>
    <col min="5" max="5" width="10.6640625" style="45" customWidth="1"/>
    <col min="6" max="6" width="9.77734375" style="45" customWidth="1"/>
    <col min="7" max="7" width="10.6640625" style="45" customWidth="1"/>
    <col min="8" max="8" width="10" style="45" customWidth="1"/>
    <col min="9" max="9" width="14" style="45" customWidth="1"/>
    <col min="10" max="10" width="2.109375" style="45" customWidth="1"/>
    <col min="11" max="15" width="9" style="45"/>
    <col min="16" max="22" width="9" style="45" hidden="1" customWidth="1"/>
    <col min="23" max="16384" width="9" style="45"/>
  </cols>
  <sheetData>
    <row r="1" spans="1:20" ht="9" customHeight="1" thickBot="1"/>
    <row r="2" spans="1:20" ht="14.25" customHeight="1" thickBot="1">
      <c r="A2" s="41"/>
      <c r="B2" s="41"/>
      <c r="C2" s="94" t="s">
        <v>86</v>
      </c>
      <c r="D2" s="173"/>
      <c r="E2" s="41"/>
      <c r="F2" s="41"/>
      <c r="G2" s="41"/>
      <c r="H2" s="41"/>
      <c r="I2" s="139" t="s">
        <v>90</v>
      </c>
    </row>
    <row r="3" spans="1:20" s="48" customFormat="1" ht="23.1" customHeight="1" thickBot="1">
      <c r="A3" s="46"/>
      <c r="B3" s="46"/>
      <c r="C3" s="183" t="e">
        <f>'申請書（別紙２）'!K10/('申請書（別紙２）'!K12-'申請書（別紙２）'!K9)</f>
        <v>#DIV/0!</v>
      </c>
      <c r="D3" s="47"/>
      <c r="E3" s="88" t="s">
        <v>140</v>
      </c>
      <c r="F3" s="567"/>
      <c r="G3" s="567"/>
      <c r="H3" s="567"/>
      <c r="I3" s="567"/>
      <c r="J3" s="45" t="s">
        <v>168</v>
      </c>
      <c r="P3" s="49"/>
      <c r="Q3" s="49"/>
      <c r="R3" s="49"/>
      <c r="S3" s="49"/>
      <c r="T3" s="49"/>
    </row>
    <row r="4" spans="1:20" s="48" customFormat="1" ht="13.5" customHeight="1">
      <c r="A4" s="46"/>
      <c r="B4" s="46"/>
      <c r="C4" s="571" t="e">
        <f>IF(C3&gt;0.8,"補助率が８０％以下になるよう補助金額を調整して下さい。（※１万円未満は切捨て）","ＯＫ")</f>
        <v>#DIV/0!</v>
      </c>
      <c r="D4" s="571"/>
      <c r="E4" s="571"/>
      <c r="F4" s="571"/>
      <c r="G4" s="571"/>
      <c r="H4" s="571"/>
      <c r="I4" s="571"/>
      <c r="P4" s="49"/>
      <c r="Q4" s="49"/>
      <c r="R4" s="49"/>
      <c r="S4" s="49"/>
      <c r="T4" s="49"/>
    </row>
    <row r="5" spans="1:20" s="48" customFormat="1" ht="9.9" customHeight="1">
      <c r="A5" s="46"/>
      <c r="B5" s="46"/>
      <c r="C5" s="176"/>
      <c r="D5" s="47"/>
      <c r="E5" s="88"/>
      <c r="F5" s="195"/>
      <c r="G5" s="195"/>
      <c r="H5" s="195"/>
      <c r="I5" s="195"/>
      <c r="P5" s="49"/>
      <c r="Q5" s="49"/>
      <c r="R5" s="49"/>
      <c r="S5" s="49"/>
      <c r="T5" s="49"/>
    </row>
    <row r="6" spans="1:20" ht="14.4">
      <c r="A6" s="41"/>
      <c r="B6" s="568" t="s">
        <v>148</v>
      </c>
      <c r="C6" s="568"/>
      <c r="D6" s="568"/>
      <c r="E6" s="568"/>
      <c r="F6" s="568"/>
      <c r="G6" s="568"/>
      <c r="H6" s="41"/>
      <c r="I6" s="41"/>
      <c r="P6" s="51"/>
      <c r="Q6" s="51"/>
      <c r="R6" s="51"/>
      <c r="S6" s="51"/>
      <c r="T6" s="51"/>
    </row>
    <row r="7" spans="1:20" s="61" customFormat="1" ht="37.5" customHeight="1">
      <c r="B7" s="570" t="s">
        <v>156</v>
      </c>
      <c r="C7" s="570"/>
      <c r="D7" s="570"/>
      <c r="E7" s="570"/>
      <c r="F7" s="570"/>
      <c r="G7" s="570"/>
      <c r="H7" s="570"/>
      <c r="I7" s="570"/>
    </row>
    <row r="8" spans="1:20" ht="29.25" customHeight="1">
      <c r="A8" s="41"/>
      <c r="B8" s="177" t="s">
        <v>72</v>
      </c>
      <c r="C8" s="569" t="s">
        <v>126</v>
      </c>
      <c r="D8" s="569"/>
      <c r="E8" s="177" t="s">
        <v>127</v>
      </c>
      <c r="F8" s="131"/>
      <c r="G8" s="85"/>
      <c r="L8" s="51"/>
      <c r="M8" s="51"/>
      <c r="N8" s="51"/>
      <c r="O8" s="51"/>
      <c r="P8" s="51"/>
    </row>
    <row r="9" spans="1:20" ht="17.100000000000001" customHeight="1">
      <c r="A9" s="41"/>
      <c r="B9" s="178">
        <v>1</v>
      </c>
      <c r="C9" s="54"/>
      <c r="D9" s="55" t="str">
        <f t="shared" ref="D9:D20" si="0">IF(C9=0,"",C9)</f>
        <v/>
      </c>
      <c r="E9" s="132"/>
      <c r="F9" s="58"/>
      <c r="L9" s="51"/>
      <c r="M9" s="51"/>
      <c r="N9" s="51"/>
      <c r="O9" s="51"/>
      <c r="P9" s="51">
        <v>0.41666666666666669</v>
      </c>
    </row>
    <row r="10" spans="1:20" ht="17.100000000000001" customHeight="1">
      <c r="A10" s="41"/>
      <c r="B10" s="178">
        <v>2</v>
      </c>
      <c r="C10" s="54"/>
      <c r="D10" s="55" t="str">
        <f t="shared" si="0"/>
        <v/>
      </c>
      <c r="E10" s="132"/>
      <c r="F10" s="58"/>
      <c r="L10" s="51"/>
      <c r="M10" s="51"/>
      <c r="N10" s="51"/>
      <c r="O10" s="51"/>
      <c r="P10" s="51">
        <v>0.42708333333333331</v>
      </c>
    </row>
    <row r="11" spans="1:20" ht="17.100000000000001" customHeight="1">
      <c r="A11" s="41"/>
      <c r="B11" s="178">
        <v>3</v>
      </c>
      <c r="C11" s="54"/>
      <c r="D11" s="55" t="str">
        <f t="shared" si="0"/>
        <v/>
      </c>
      <c r="E11" s="132"/>
      <c r="F11" s="58"/>
      <c r="L11" s="51"/>
      <c r="M11" s="51"/>
      <c r="N11" s="51"/>
      <c r="O11" s="51"/>
      <c r="P11" s="51">
        <v>0.4375</v>
      </c>
    </row>
    <row r="12" spans="1:20" ht="17.100000000000001" customHeight="1">
      <c r="A12" s="41"/>
      <c r="B12" s="178">
        <v>4</v>
      </c>
      <c r="C12" s="54"/>
      <c r="D12" s="55" t="str">
        <f t="shared" si="0"/>
        <v/>
      </c>
      <c r="E12" s="132"/>
      <c r="F12" s="58"/>
      <c r="L12" s="51"/>
      <c r="M12" s="51"/>
      <c r="N12" s="51"/>
      <c r="O12" s="51"/>
      <c r="P12" s="51">
        <v>0.4375</v>
      </c>
    </row>
    <row r="13" spans="1:20" ht="17.100000000000001" customHeight="1">
      <c r="A13" s="41"/>
      <c r="B13" s="178">
        <v>5</v>
      </c>
      <c r="C13" s="54"/>
      <c r="D13" s="55" t="str">
        <f t="shared" si="0"/>
        <v/>
      </c>
      <c r="E13" s="132"/>
      <c r="F13" s="58"/>
      <c r="L13" s="51"/>
      <c r="M13" s="51"/>
      <c r="N13" s="51"/>
      <c r="O13" s="51"/>
      <c r="P13" s="51">
        <v>0.4375</v>
      </c>
    </row>
    <row r="14" spans="1:20" ht="17.100000000000001" customHeight="1">
      <c r="A14" s="41"/>
      <c r="B14" s="178">
        <v>6</v>
      </c>
      <c r="C14" s="54"/>
      <c r="D14" s="55" t="str">
        <f t="shared" si="0"/>
        <v/>
      </c>
      <c r="E14" s="132"/>
      <c r="F14" s="58"/>
      <c r="L14" s="51"/>
      <c r="M14" s="51"/>
      <c r="N14" s="51"/>
      <c r="O14" s="51"/>
      <c r="P14" s="51">
        <v>0.41666666666666669</v>
      </c>
    </row>
    <row r="15" spans="1:20" ht="17.100000000000001" customHeight="1">
      <c r="A15" s="41"/>
      <c r="B15" s="178">
        <v>7</v>
      </c>
      <c r="C15" s="54"/>
      <c r="D15" s="55" t="str">
        <f t="shared" si="0"/>
        <v/>
      </c>
      <c r="E15" s="132"/>
      <c r="F15" s="58"/>
      <c r="L15" s="51"/>
      <c r="M15" s="51"/>
      <c r="N15" s="51"/>
      <c r="O15" s="51"/>
      <c r="P15" s="51">
        <v>0.42708333333333331</v>
      </c>
    </row>
    <row r="16" spans="1:20" ht="17.100000000000001" customHeight="1">
      <c r="A16" s="41"/>
      <c r="B16" s="178">
        <v>8</v>
      </c>
      <c r="C16" s="54"/>
      <c r="D16" s="55" t="str">
        <f t="shared" si="0"/>
        <v/>
      </c>
      <c r="E16" s="132"/>
      <c r="F16" s="58"/>
      <c r="L16" s="51"/>
      <c r="M16" s="51"/>
      <c r="N16" s="51"/>
      <c r="O16" s="51"/>
      <c r="P16" s="51">
        <v>0.4375</v>
      </c>
    </row>
    <row r="17" spans="1:22" ht="17.100000000000001" customHeight="1">
      <c r="A17" s="41"/>
      <c r="B17" s="178">
        <v>9</v>
      </c>
      <c r="C17" s="54"/>
      <c r="D17" s="55" t="str">
        <f t="shared" si="0"/>
        <v/>
      </c>
      <c r="E17" s="132"/>
      <c r="F17" s="58"/>
      <c r="L17" s="51"/>
      <c r="M17" s="51"/>
      <c r="N17" s="51"/>
      <c r="O17" s="51"/>
      <c r="P17" s="51">
        <v>0.4375</v>
      </c>
    </row>
    <row r="18" spans="1:22" ht="17.100000000000001" customHeight="1">
      <c r="A18" s="41"/>
      <c r="B18" s="178">
        <v>10</v>
      </c>
      <c r="C18" s="54"/>
      <c r="D18" s="55" t="str">
        <f t="shared" si="0"/>
        <v/>
      </c>
      <c r="E18" s="132"/>
      <c r="F18" s="58"/>
      <c r="L18" s="51"/>
      <c r="M18" s="51"/>
      <c r="N18" s="51"/>
      <c r="O18" s="51"/>
      <c r="P18" s="51">
        <v>0.4375</v>
      </c>
    </row>
    <row r="19" spans="1:22" ht="17.100000000000001" customHeight="1">
      <c r="A19" s="41"/>
      <c r="B19" s="178">
        <v>11</v>
      </c>
      <c r="C19" s="54"/>
      <c r="D19" s="55" t="str">
        <f t="shared" si="0"/>
        <v/>
      </c>
      <c r="E19" s="132"/>
      <c r="F19" s="58"/>
      <c r="L19" s="51"/>
      <c r="M19" s="51"/>
      <c r="N19" s="51"/>
      <c r="O19" s="51"/>
      <c r="P19" s="51">
        <v>0.42708333333333331</v>
      </c>
    </row>
    <row r="20" spans="1:22" ht="17.100000000000001" customHeight="1">
      <c r="A20" s="41"/>
      <c r="B20" s="178">
        <v>12</v>
      </c>
      <c r="C20" s="54"/>
      <c r="D20" s="55" t="str">
        <f t="shared" si="0"/>
        <v/>
      </c>
      <c r="E20" s="132"/>
      <c r="F20" s="58"/>
      <c r="L20" s="51"/>
      <c r="M20" s="51"/>
      <c r="N20" s="51"/>
      <c r="O20" s="51"/>
      <c r="P20" s="51">
        <v>0.4375</v>
      </c>
    </row>
    <row r="21" spans="1:22" ht="10.5" customHeight="1">
      <c r="A21" s="41"/>
      <c r="B21" s="133"/>
      <c r="C21" s="194"/>
      <c r="D21" s="134"/>
      <c r="E21" s="135"/>
      <c r="F21" s="58"/>
      <c r="L21" s="51"/>
      <c r="M21" s="51"/>
      <c r="N21" s="51"/>
      <c r="O21" s="51"/>
      <c r="P21" s="51"/>
    </row>
    <row r="22" spans="1:22" ht="24" customHeight="1">
      <c r="A22" s="41"/>
      <c r="B22" s="179" t="s">
        <v>149</v>
      </c>
      <c r="C22" s="167"/>
      <c r="D22" s="167"/>
      <c r="E22" s="167"/>
      <c r="F22" s="167"/>
      <c r="G22" s="167"/>
      <c r="H22" s="41"/>
      <c r="I22" s="41"/>
      <c r="P22" s="51"/>
      <c r="Q22" s="51"/>
      <c r="R22" s="51"/>
      <c r="S22" s="51"/>
      <c r="T22" s="51"/>
    </row>
    <row r="23" spans="1:22" ht="159.9" customHeight="1">
      <c r="A23" s="41"/>
      <c r="B23" s="168"/>
      <c r="C23" s="87"/>
      <c r="D23" s="87"/>
      <c r="E23" s="87"/>
      <c r="F23" s="87"/>
      <c r="G23" s="87"/>
      <c r="H23" s="87"/>
      <c r="I23" s="87"/>
      <c r="P23" s="51"/>
      <c r="Q23" s="51"/>
      <c r="R23" s="51"/>
      <c r="S23" s="51"/>
      <c r="T23" s="51"/>
    </row>
    <row r="24" spans="1:22" ht="40.5" customHeight="1">
      <c r="A24" s="41"/>
      <c r="B24" s="561" t="s">
        <v>72</v>
      </c>
      <c r="C24" s="560" t="s">
        <v>73</v>
      </c>
      <c r="D24" s="560"/>
      <c r="E24" s="561" t="s">
        <v>74</v>
      </c>
      <c r="F24" s="560"/>
      <c r="G24" s="572" t="s">
        <v>150</v>
      </c>
      <c r="H24" s="569"/>
      <c r="I24" s="561" t="s">
        <v>76</v>
      </c>
      <c r="P24" s="51"/>
      <c r="Q24" s="51"/>
      <c r="R24" s="51"/>
      <c r="S24" s="51"/>
      <c r="T24" s="51"/>
    </row>
    <row r="25" spans="1:22" ht="12.6" customHeight="1">
      <c r="A25" s="41"/>
      <c r="B25" s="560"/>
      <c r="C25" s="560"/>
      <c r="D25" s="560"/>
      <c r="E25" s="172" t="s">
        <v>77</v>
      </c>
      <c r="F25" s="172" t="s">
        <v>78</v>
      </c>
      <c r="G25" s="172" t="s">
        <v>77</v>
      </c>
      <c r="H25" s="172" t="s">
        <v>78</v>
      </c>
      <c r="I25" s="560"/>
      <c r="P25" s="51"/>
      <c r="Q25" s="51"/>
      <c r="R25" s="51"/>
      <c r="S25" s="51"/>
      <c r="T25" s="51"/>
    </row>
    <row r="26" spans="1:22" ht="20.100000000000001" customHeight="1">
      <c r="A26" s="41"/>
      <c r="B26" s="178">
        <v>1</v>
      </c>
      <c r="C26" s="54"/>
      <c r="D26" s="55" t="str">
        <f t="shared" ref="D26:D89" si="1">IF(C26=0,"",C26)</f>
        <v/>
      </c>
      <c r="E26" s="56"/>
      <c r="F26" s="56"/>
      <c r="G26" s="56"/>
      <c r="H26" s="56"/>
      <c r="I26" s="57">
        <f>(F26-E26)-(H26-G26)</f>
        <v>0</v>
      </c>
      <c r="P26" s="51">
        <v>0.29166666666666669</v>
      </c>
      <c r="Q26" s="51">
        <v>0.54166666666666663</v>
      </c>
      <c r="R26" s="51">
        <v>0.33333333333333331</v>
      </c>
      <c r="S26" s="51">
        <v>0.33333333333333331</v>
      </c>
      <c r="T26" s="51">
        <v>0.41666666666666669</v>
      </c>
      <c r="U26" s="180"/>
      <c r="V26" s="181" t="s">
        <v>151</v>
      </c>
    </row>
    <row r="27" spans="1:22" ht="20.100000000000001" customHeight="1">
      <c r="A27" s="41"/>
      <c r="B27" s="178">
        <v>2</v>
      </c>
      <c r="C27" s="54"/>
      <c r="D27" s="55" t="str">
        <f t="shared" si="1"/>
        <v/>
      </c>
      <c r="E27" s="56"/>
      <c r="F27" s="56"/>
      <c r="G27" s="56"/>
      <c r="H27" s="56"/>
      <c r="I27" s="57">
        <f t="shared" ref="I27:I90" si="2">(F27-E27)-(H27-G27)</f>
        <v>0</v>
      </c>
      <c r="P27" s="51">
        <v>0.30208333333333331</v>
      </c>
      <c r="Q27" s="51">
        <v>0.55208333333333337</v>
      </c>
      <c r="R27" s="51">
        <v>0.34375</v>
      </c>
      <c r="S27" s="51">
        <v>0.34375</v>
      </c>
      <c r="T27" s="51">
        <v>0.42708333333333331</v>
      </c>
      <c r="V27" s="181" t="s">
        <v>152</v>
      </c>
    </row>
    <row r="28" spans="1:22" ht="20.100000000000001" customHeight="1">
      <c r="A28" s="41"/>
      <c r="B28" s="178">
        <v>3</v>
      </c>
      <c r="C28" s="54"/>
      <c r="D28" s="55" t="str">
        <f>IF(C28=0,"",C28)</f>
        <v/>
      </c>
      <c r="E28" s="56"/>
      <c r="F28" s="56"/>
      <c r="G28" s="56"/>
      <c r="H28" s="56"/>
      <c r="I28" s="57">
        <f t="shared" si="2"/>
        <v>0</v>
      </c>
      <c r="P28" s="51">
        <v>0.3125</v>
      </c>
      <c r="Q28" s="51">
        <v>0.5625</v>
      </c>
      <c r="R28" s="51">
        <v>0.35416666666666702</v>
      </c>
      <c r="S28" s="51">
        <v>0.35416666666666702</v>
      </c>
      <c r="T28" s="51">
        <v>0.4375</v>
      </c>
    </row>
    <row r="29" spans="1:22" ht="20.100000000000001" customHeight="1">
      <c r="A29" s="41"/>
      <c r="B29" s="178">
        <v>4</v>
      </c>
      <c r="C29" s="54"/>
      <c r="D29" s="55" t="str">
        <f>IF(C29=0,"",C29)</f>
        <v/>
      </c>
      <c r="E29" s="56"/>
      <c r="F29" s="56"/>
      <c r="G29" s="56"/>
      <c r="H29" s="56"/>
      <c r="I29" s="57">
        <f t="shared" si="2"/>
        <v>0</v>
      </c>
      <c r="P29" s="51">
        <v>0.32291666666666702</v>
      </c>
      <c r="Q29" s="51">
        <v>0.57291666666666696</v>
      </c>
      <c r="R29" s="51">
        <v>0.36458333333333298</v>
      </c>
      <c r="S29" s="51">
        <v>0.36458333333333298</v>
      </c>
      <c r="T29" s="51">
        <v>0.44791666666666702</v>
      </c>
    </row>
    <row r="30" spans="1:22" ht="20.100000000000001" customHeight="1">
      <c r="A30" s="41"/>
      <c r="B30" s="178">
        <v>5</v>
      </c>
      <c r="C30" s="54"/>
      <c r="D30" s="55" t="str">
        <f t="shared" si="1"/>
        <v/>
      </c>
      <c r="E30" s="56"/>
      <c r="F30" s="56"/>
      <c r="G30" s="56"/>
      <c r="H30" s="56"/>
      <c r="I30" s="57">
        <f t="shared" si="2"/>
        <v>0</v>
      </c>
      <c r="P30" s="51">
        <v>0.33333333333333298</v>
      </c>
      <c r="Q30" s="51">
        <v>0.58333333333333404</v>
      </c>
      <c r="R30" s="51">
        <v>0.375</v>
      </c>
      <c r="S30" s="51">
        <v>0.375</v>
      </c>
      <c r="T30" s="51">
        <v>0.45833333333333298</v>
      </c>
    </row>
    <row r="31" spans="1:22" ht="20.100000000000001" customHeight="1">
      <c r="A31" s="41"/>
      <c r="B31" s="178">
        <v>6</v>
      </c>
      <c r="C31" s="54"/>
      <c r="D31" s="55" t="str">
        <f t="shared" si="1"/>
        <v/>
      </c>
      <c r="E31" s="56"/>
      <c r="F31" s="56"/>
      <c r="G31" s="56"/>
      <c r="H31" s="56"/>
      <c r="I31" s="57">
        <f t="shared" si="2"/>
        <v>0</v>
      </c>
      <c r="P31" s="51">
        <v>0.34375</v>
      </c>
      <c r="Q31" s="51">
        <v>0.59375</v>
      </c>
      <c r="R31" s="51">
        <v>0.38541666666666702</v>
      </c>
      <c r="S31" s="51">
        <v>0.38541666666666702</v>
      </c>
      <c r="T31" s="51">
        <v>0.46875</v>
      </c>
    </row>
    <row r="32" spans="1:22" ht="20.100000000000001" customHeight="1">
      <c r="A32" s="41"/>
      <c r="B32" s="178">
        <v>7</v>
      </c>
      <c r="C32" s="54"/>
      <c r="D32" s="55" t="str">
        <f t="shared" si="1"/>
        <v/>
      </c>
      <c r="E32" s="56"/>
      <c r="F32" s="56"/>
      <c r="G32" s="56"/>
      <c r="H32" s="56"/>
      <c r="I32" s="57">
        <f t="shared" si="2"/>
        <v>0</v>
      </c>
      <c r="P32" s="51">
        <v>0.35416666666666602</v>
      </c>
      <c r="Q32" s="51">
        <v>0.60416666666666696</v>
      </c>
      <c r="R32" s="51">
        <v>0.39583333333333298</v>
      </c>
      <c r="S32" s="51">
        <v>0.39583333333333298</v>
      </c>
      <c r="T32" s="51">
        <v>0.47916666666666602</v>
      </c>
    </row>
    <row r="33" spans="1:20" ht="20.100000000000001" customHeight="1">
      <c r="A33" s="41"/>
      <c r="B33" s="178">
        <v>8</v>
      </c>
      <c r="C33" s="54"/>
      <c r="D33" s="55" t="str">
        <f t="shared" si="1"/>
        <v/>
      </c>
      <c r="E33" s="56"/>
      <c r="F33" s="56"/>
      <c r="G33" s="56"/>
      <c r="H33" s="56"/>
      <c r="I33" s="57">
        <f t="shared" si="2"/>
        <v>0</v>
      </c>
      <c r="P33" s="51">
        <v>0.36458333333333298</v>
      </c>
      <c r="Q33" s="51">
        <v>0.61458333333333404</v>
      </c>
      <c r="R33" s="51">
        <v>0.40625</v>
      </c>
      <c r="S33" s="51">
        <v>0.40625</v>
      </c>
      <c r="T33" s="51">
        <v>0.48958333333333298</v>
      </c>
    </row>
    <row r="34" spans="1:20" ht="20.100000000000001" customHeight="1">
      <c r="A34" s="41"/>
      <c r="B34" s="178">
        <v>9</v>
      </c>
      <c r="C34" s="54"/>
      <c r="D34" s="55" t="str">
        <f t="shared" si="1"/>
        <v/>
      </c>
      <c r="E34" s="56"/>
      <c r="F34" s="56"/>
      <c r="G34" s="56"/>
      <c r="H34" s="56"/>
      <c r="I34" s="57">
        <f t="shared" si="2"/>
        <v>0</v>
      </c>
      <c r="P34" s="51">
        <v>0.375</v>
      </c>
      <c r="Q34" s="51">
        <v>0.625000000000001</v>
      </c>
      <c r="R34" s="51">
        <v>0.41666666666666702</v>
      </c>
      <c r="S34" s="51">
        <v>0.41666666666666702</v>
      </c>
      <c r="T34" s="51">
        <v>0.5</v>
      </c>
    </row>
    <row r="35" spans="1:20" ht="20.100000000000001" customHeight="1">
      <c r="A35" s="41"/>
      <c r="B35" s="178">
        <v>10</v>
      </c>
      <c r="C35" s="54"/>
      <c r="D35" s="55" t="str">
        <f t="shared" si="1"/>
        <v/>
      </c>
      <c r="E35" s="56"/>
      <c r="F35" s="56"/>
      <c r="G35" s="56"/>
      <c r="H35" s="56"/>
      <c r="I35" s="57">
        <f t="shared" si="2"/>
        <v>0</v>
      </c>
      <c r="P35" s="51">
        <v>0.38541666666666602</v>
      </c>
      <c r="Q35" s="51">
        <v>0.63541666666666696</v>
      </c>
      <c r="R35" s="51">
        <v>0.42708333333333298</v>
      </c>
      <c r="S35" s="51">
        <v>0.42708333333333298</v>
      </c>
      <c r="T35" s="51">
        <v>0.51041666666666596</v>
      </c>
    </row>
    <row r="36" spans="1:20" ht="20.100000000000001" customHeight="1">
      <c r="A36" s="41"/>
      <c r="B36" s="178">
        <v>11</v>
      </c>
      <c r="C36" s="54"/>
      <c r="D36" s="55" t="str">
        <f t="shared" si="1"/>
        <v/>
      </c>
      <c r="E36" s="56"/>
      <c r="F36" s="56"/>
      <c r="G36" s="56"/>
      <c r="H36" s="56"/>
      <c r="I36" s="57">
        <f t="shared" si="2"/>
        <v>0</v>
      </c>
      <c r="P36" s="51">
        <v>0.39583333333333298</v>
      </c>
      <c r="Q36" s="51">
        <v>0.64583333333333404</v>
      </c>
      <c r="R36" s="51">
        <v>0.4375</v>
      </c>
      <c r="S36" s="51">
        <v>0.4375</v>
      </c>
      <c r="T36" s="51">
        <v>0.52083333333333304</v>
      </c>
    </row>
    <row r="37" spans="1:20" ht="20.100000000000001" customHeight="1">
      <c r="A37" s="41"/>
      <c r="B37" s="178">
        <v>12</v>
      </c>
      <c r="C37" s="54"/>
      <c r="D37" s="55" t="str">
        <f t="shared" si="1"/>
        <v/>
      </c>
      <c r="E37" s="56"/>
      <c r="F37" s="56"/>
      <c r="G37" s="56"/>
      <c r="H37" s="56"/>
      <c r="I37" s="57">
        <f t="shared" si="2"/>
        <v>0</v>
      </c>
      <c r="P37" s="51">
        <v>0.40625</v>
      </c>
      <c r="Q37" s="51">
        <v>0.656250000000001</v>
      </c>
      <c r="R37" s="51">
        <v>0.44791666666666702</v>
      </c>
      <c r="S37" s="51">
        <v>0.44791666666666702</v>
      </c>
      <c r="T37" s="51">
        <v>0.53125</v>
      </c>
    </row>
    <row r="38" spans="1:20" ht="20.100000000000001" customHeight="1">
      <c r="A38" s="41"/>
      <c r="B38" s="178">
        <v>13</v>
      </c>
      <c r="C38" s="54"/>
      <c r="D38" s="55" t="str">
        <f t="shared" si="1"/>
        <v/>
      </c>
      <c r="E38" s="56"/>
      <c r="F38" s="56"/>
      <c r="G38" s="56"/>
      <c r="H38" s="56"/>
      <c r="I38" s="57">
        <f t="shared" si="2"/>
        <v>0</v>
      </c>
      <c r="P38" s="51">
        <v>0.41666666666666702</v>
      </c>
      <c r="Q38" s="51">
        <v>0.66666666666666796</v>
      </c>
      <c r="R38" s="51">
        <v>0.45833333333333298</v>
      </c>
      <c r="S38" s="51">
        <v>0.45833333333333298</v>
      </c>
      <c r="T38" s="51">
        <v>0.54166666666666696</v>
      </c>
    </row>
    <row r="39" spans="1:20" ht="20.100000000000001" customHeight="1">
      <c r="A39" s="41"/>
      <c r="B39" s="178">
        <v>14</v>
      </c>
      <c r="C39" s="54"/>
      <c r="D39" s="55" t="str">
        <f t="shared" si="1"/>
        <v/>
      </c>
      <c r="E39" s="56"/>
      <c r="F39" s="56"/>
      <c r="G39" s="56"/>
      <c r="H39" s="56"/>
      <c r="I39" s="57">
        <f t="shared" si="2"/>
        <v>0</v>
      </c>
      <c r="P39" s="51">
        <v>0.42708333333333298</v>
      </c>
      <c r="Q39" s="51">
        <v>0.67708333333333504</v>
      </c>
      <c r="R39" s="51">
        <v>0.46875</v>
      </c>
      <c r="S39" s="51">
        <v>0.46875</v>
      </c>
      <c r="T39" s="51">
        <v>0.55208333333333304</v>
      </c>
    </row>
    <row r="40" spans="1:20" ht="20.100000000000001" customHeight="1">
      <c r="A40" s="41"/>
      <c r="B40" s="178">
        <v>15</v>
      </c>
      <c r="C40" s="54"/>
      <c r="D40" s="55" t="str">
        <f t="shared" si="1"/>
        <v/>
      </c>
      <c r="E40" s="56"/>
      <c r="F40" s="56"/>
      <c r="G40" s="56"/>
      <c r="H40" s="56"/>
      <c r="I40" s="57">
        <f t="shared" si="2"/>
        <v>0</v>
      </c>
      <c r="P40" s="51">
        <v>0.4375</v>
      </c>
      <c r="Q40" s="51">
        <v>0.687500000000001</v>
      </c>
      <c r="R40" s="51">
        <v>0.47916666666666702</v>
      </c>
      <c r="S40" s="51">
        <v>0.47916666666666702</v>
      </c>
      <c r="T40" s="51">
        <v>0.5625</v>
      </c>
    </row>
    <row r="41" spans="1:20" ht="20.100000000000001" customHeight="1">
      <c r="A41" s="41"/>
      <c r="B41" s="178">
        <v>16</v>
      </c>
      <c r="C41" s="54"/>
      <c r="D41" s="55" t="str">
        <f t="shared" si="1"/>
        <v/>
      </c>
      <c r="E41" s="56"/>
      <c r="F41" s="56"/>
      <c r="G41" s="56"/>
      <c r="H41" s="56"/>
      <c r="I41" s="57">
        <f t="shared" si="2"/>
        <v>0</v>
      </c>
      <c r="P41" s="51">
        <v>0.44791666666666602</v>
      </c>
      <c r="Q41" s="51">
        <v>0.69791666666666796</v>
      </c>
      <c r="R41" s="51">
        <v>0.48958333333333298</v>
      </c>
      <c r="S41" s="51">
        <v>0.48958333333333298</v>
      </c>
      <c r="T41" s="51">
        <v>0.57291666666666596</v>
      </c>
    </row>
    <row r="42" spans="1:20" ht="20.100000000000001" customHeight="1">
      <c r="A42" s="41"/>
      <c r="B42" s="178">
        <v>17</v>
      </c>
      <c r="C42" s="54"/>
      <c r="D42" s="55" t="str">
        <f t="shared" si="1"/>
        <v/>
      </c>
      <c r="E42" s="56"/>
      <c r="F42" s="56"/>
      <c r="G42" s="56"/>
      <c r="H42" s="56"/>
      <c r="I42" s="57">
        <f t="shared" si="2"/>
        <v>0</v>
      </c>
      <c r="P42" s="51">
        <v>0.45833333333333298</v>
      </c>
      <c r="Q42" s="51">
        <v>0.70833333333333504</v>
      </c>
      <c r="R42" s="51">
        <v>0.5</v>
      </c>
      <c r="S42" s="51">
        <v>0.5</v>
      </c>
      <c r="T42" s="51">
        <v>0.58333333333333304</v>
      </c>
    </row>
    <row r="43" spans="1:20" ht="20.100000000000001" customHeight="1">
      <c r="A43" s="41"/>
      <c r="B43" s="178">
        <v>18</v>
      </c>
      <c r="C43" s="54"/>
      <c r="D43" s="55" t="str">
        <f t="shared" si="1"/>
        <v/>
      </c>
      <c r="E43" s="56"/>
      <c r="F43" s="56"/>
      <c r="G43" s="56"/>
      <c r="H43" s="56"/>
      <c r="I43" s="57">
        <f t="shared" si="2"/>
        <v>0</v>
      </c>
      <c r="P43" s="51">
        <v>0.46875</v>
      </c>
      <c r="Q43" s="51">
        <v>0.718750000000002</v>
      </c>
      <c r="R43" s="51">
        <v>0.51041666666666696</v>
      </c>
      <c r="S43" s="51">
        <v>0.51041666666666696</v>
      </c>
      <c r="T43" s="51">
        <v>0.59375</v>
      </c>
    </row>
    <row r="44" spans="1:20" ht="20.100000000000001" customHeight="1">
      <c r="A44" s="41"/>
      <c r="B44" s="178">
        <v>19</v>
      </c>
      <c r="C44" s="54"/>
      <c r="D44" s="55" t="str">
        <f t="shared" si="1"/>
        <v/>
      </c>
      <c r="E44" s="56"/>
      <c r="F44" s="56"/>
      <c r="G44" s="56"/>
      <c r="H44" s="56"/>
      <c r="I44" s="57">
        <f t="shared" si="2"/>
        <v>0</v>
      </c>
      <c r="P44" s="51">
        <v>0.47916666666666602</v>
      </c>
      <c r="Q44" s="51">
        <v>0.72916666666666796</v>
      </c>
      <c r="R44" s="51">
        <v>0.52083333333333304</v>
      </c>
      <c r="S44" s="51">
        <v>0.52083333333333304</v>
      </c>
      <c r="T44" s="51">
        <v>0.60416666666666596</v>
      </c>
    </row>
    <row r="45" spans="1:20" ht="20.100000000000001" customHeight="1">
      <c r="A45" s="41"/>
      <c r="B45" s="178">
        <v>20</v>
      </c>
      <c r="C45" s="54"/>
      <c r="D45" s="55" t="str">
        <f t="shared" si="1"/>
        <v/>
      </c>
      <c r="E45" s="56"/>
      <c r="F45" s="56"/>
      <c r="G45" s="56"/>
      <c r="H45" s="56"/>
      <c r="I45" s="57">
        <f t="shared" si="2"/>
        <v>0</v>
      </c>
      <c r="P45" s="51">
        <v>0.48958333333333298</v>
      </c>
      <c r="Q45" s="51">
        <v>0.73958333333333504</v>
      </c>
      <c r="R45" s="51">
        <v>0.53125</v>
      </c>
      <c r="S45" s="51">
        <v>0.53125</v>
      </c>
      <c r="T45" s="51">
        <v>0.61458333333333304</v>
      </c>
    </row>
    <row r="46" spans="1:20" ht="20.100000000000001" customHeight="1">
      <c r="A46" s="41"/>
      <c r="B46" s="178">
        <v>21</v>
      </c>
      <c r="C46" s="54"/>
      <c r="D46" s="55" t="str">
        <f t="shared" si="1"/>
        <v/>
      </c>
      <c r="E46" s="56"/>
      <c r="F46" s="56"/>
      <c r="G46" s="56"/>
      <c r="H46" s="56"/>
      <c r="I46" s="57">
        <f t="shared" si="2"/>
        <v>0</v>
      </c>
      <c r="P46" s="51">
        <v>0.5</v>
      </c>
      <c r="Q46" s="51">
        <v>0.750000000000002</v>
      </c>
      <c r="R46" s="51">
        <v>0.54166666666666696</v>
      </c>
      <c r="S46" s="51">
        <v>0.54166666666666696</v>
      </c>
      <c r="T46" s="51">
        <v>0.625</v>
      </c>
    </row>
    <row r="47" spans="1:20" ht="20.100000000000001" customHeight="1">
      <c r="A47" s="41"/>
      <c r="B47" s="178">
        <v>22</v>
      </c>
      <c r="C47" s="54"/>
      <c r="D47" s="55" t="str">
        <f t="shared" si="1"/>
        <v/>
      </c>
      <c r="E47" s="56"/>
      <c r="F47" s="56"/>
      <c r="G47" s="56"/>
      <c r="H47" s="56"/>
      <c r="I47" s="57">
        <f t="shared" si="2"/>
        <v>0</v>
      </c>
      <c r="P47" s="51">
        <v>0.51041666666666596</v>
      </c>
      <c r="Q47" s="51">
        <v>0.76041666666666896</v>
      </c>
      <c r="R47" s="51">
        <v>0.55208333333333304</v>
      </c>
      <c r="S47" s="51">
        <v>0.55208333333333304</v>
      </c>
      <c r="T47" s="51">
        <v>0.63541666666666596</v>
      </c>
    </row>
    <row r="48" spans="1:20" ht="20.100000000000001" customHeight="1">
      <c r="A48" s="41"/>
      <c r="B48" s="178">
        <v>23</v>
      </c>
      <c r="C48" s="54"/>
      <c r="D48" s="55" t="str">
        <f t="shared" si="1"/>
        <v/>
      </c>
      <c r="E48" s="56"/>
      <c r="F48" s="56"/>
      <c r="G48" s="56"/>
      <c r="H48" s="56"/>
      <c r="I48" s="57">
        <f t="shared" si="2"/>
        <v>0</v>
      </c>
      <c r="P48" s="51">
        <v>0.52083333333333304</v>
      </c>
      <c r="Q48" s="51">
        <v>0.77083333333333504</v>
      </c>
      <c r="R48" s="51">
        <v>0.5625</v>
      </c>
      <c r="S48" s="51">
        <v>0.5625</v>
      </c>
      <c r="T48" s="51">
        <v>0.64583333333333304</v>
      </c>
    </row>
    <row r="49" spans="1:20" ht="20.100000000000001" customHeight="1">
      <c r="A49" s="41"/>
      <c r="B49" s="178">
        <v>24</v>
      </c>
      <c r="C49" s="54"/>
      <c r="D49" s="55" t="str">
        <f t="shared" si="1"/>
        <v/>
      </c>
      <c r="E49" s="56"/>
      <c r="F49" s="56"/>
      <c r="G49" s="56"/>
      <c r="H49" s="56"/>
      <c r="I49" s="57">
        <f t="shared" si="2"/>
        <v>0</v>
      </c>
      <c r="P49" s="51">
        <v>0.531249999999999</v>
      </c>
      <c r="Q49" s="51">
        <v>0.781250000000002</v>
      </c>
      <c r="R49" s="51">
        <v>0.57291666666666696</v>
      </c>
      <c r="S49" s="51">
        <v>0.57291666666666696</v>
      </c>
      <c r="T49" s="51">
        <v>0.656249999999999</v>
      </c>
    </row>
    <row r="50" spans="1:20" ht="20.100000000000001" customHeight="1">
      <c r="A50" s="41"/>
      <c r="B50" s="178">
        <v>25</v>
      </c>
      <c r="C50" s="54"/>
      <c r="D50" s="55" t="str">
        <f t="shared" si="1"/>
        <v/>
      </c>
      <c r="E50" s="56"/>
      <c r="F50" s="56"/>
      <c r="G50" s="56"/>
      <c r="H50" s="56"/>
      <c r="I50" s="57">
        <f t="shared" si="2"/>
        <v>0</v>
      </c>
      <c r="P50" s="51">
        <v>0.54166666666666596</v>
      </c>
      <c r="Q50" s="51">
        <v>0.79166666666666896</v>
      </c>
      <c r="R50" s="51">
        <v>0.58333333333333304</v>
      </c>
      <c r="S50" s="51">
        <v>0.58333333333333304</v>
      </c>
      <c r="T50" s="51">
        <v>0.66666666666666596</v>
      </c>
    </row>
    <row r="51" spans="1:20" ht="20.100000000000001" customHeight="1">
      <c r="A51" s="41"/>
      <c r="B51" s="178">
        <v>26</v>
      </c>
      <c r="C51" s="54"/>
      <c r="D51" s="55" t="str">
        <f t="shared" si="1"/>
        <v/>
      </c>
      <c r="E51" s="56"/>
      <c r="F51" s="56"/>
      <c r="G51" s="56"/>
      <c r="H51" s="56"/>
      <c r="I51" s="57">
        <f t="shared" si="2"/>
        <v>0</v>
      </c>
      <c r="P51" s="51">
        <v>0.55208333333333304</v>
      </c>
      <c r="Q51" s="51">
        <v>0.80208333333333603</v>
      </c>
      <c r="R51" s="51">
        <v>0.59375</v>
      </c>
      <c r="S51" s="51">
        <v>0.59375</v>
      </c>
      <c r="T51" s="51">
        <v>0.67708333333333304</v>
      </c>
    </row>
    <row r="52" spans="1:20" ht="20.100000000000001" customHeight="1">
      <c r="A52" s="41"/>
      <c r="B52" s="178">
        <v>27</v>
      </c>
      <c r="C52" s="54"/>
      <c r="D52" s="55" t="str">
        <f t="shared" si="1"/>
        <v/>
      </c>
      <c r="E52" s="56"/>
      <c r="F52" s="56"/>
      <c r="G52" s="56"/>
      <c r="H52" s="56"/>
      <c r="I52" s="57">
        <f t="shared" si="2"/>
        <v>0</v>
      </c>
      <c r="P52" s="51">
        <v>0.562499999999999</v>
      </c>
      <c r="Q52" s="51">
        <v>0.812500000000002</v>
      </c>
      <c r="R52" s="51">
        <v>0.60416666666666696</v>
      </c>
      <c r="S52" s="51">
        <v>0.60416666666666696</v>
      </c>
      <c r="T52" s="51">
        <v>0.687499999999999</v>
      </c>
    </row>
    <row r="53" spans="1:20" ht="20.100000000000001" customHeight="1">
      <c r="A53" s="41"/>
      <c r="B53" s="178">
        <v>28</v>
      </c>
      <c r="C53" s="54"/>
      <c r="D53" s="55" t="str">
        <f t="shared" si="1"/>
        <v/>
      </c>
      <c r="E53" s="56"/>
      <c r="F53" s="56"/>
      <c r="G53" s="56"/>
      <c r="H53" s="56"/>
      <c r="I53" s="57">
        <f t="shared" si="2"/>
        <v>0</v>
      </c>
      <c r="P53" s="51">
        <v>0.57291666666666596</v>
      </c>
      <c r="Q53" s="51">
        <v>0.82291666666666896</v>
      </c>
      <c r="R53" s="51">
        <v>0.61458333333333304</v>
      </c>
      <c r="S53" s="51">
        <v>0.61458333333333304</v>
      </c>
      <c r="T53" s="51">
        <v>0.69791666666666596</v>
      </c>
    </row>
    <row r="54" spans="1:20" ht="20.100000000000001" customHeight="1">
      <c r="A54" s="41"/>
      <c r="B54" s="178">
        <v>29</v>
      </c>
      <c r="C54" s="54"/>
      <c r="D54" s="55" t="str">
        <f t="shared" si="1"/>
        <v/>
      </c>
      <c r="E54" s="56"/>
      <c r="F54" s="56"/>
      <c r="G54" s="56"/>
      <c r="H54" s="56"/>
      <c r="I54" s="57">
        <f t="shared" si="2"/>
        <v>0</v>
      </c>
      <c r="P54" s="51">
        <v>0.58333333333333304</v>
      </c>
      <c r="Q54" s="51">
        <v>0.83333333333333603</v>
      </c>
      <c r="R54" s="51">
        <v>0.625</v>
      </c>
      <c r="S54" s="51">
        <v>0.625</v>
      </c>
      <c r="T54" s="51">
        <v>0.70833333333333304</v>
      </c>
    </row>
    <row r="55" spans="1:20" ht="20.100000000000001" customHeight="1">
      <c r="A55" s="41"/>
      <c r="B55" s="178">
        <v>30</v>
      </c>
      <c r="C55" s="54"/>
      <c r="D55" s="55" t="str">
        <f t="shared" si="1"/>
        <v/>
      </c>
      <c r="E55" s="56"/>
      <c r="F55" s="56"/>
      <c r="G55" s="56"/>
      <c r="H55" s="56"/>
      <c r="I55" s="57">
        <f t="shared" si="2"/>
        <v>0</v>
      </c>
      <c r="P55" s="51">
        <v>0.593749999999999</v>
      </c>
      <c r="Q55" s="51">
        <v>0.843750000000002</v>
      </c>
      <c r="R55" s="51">
        <v>0.63541666666666696</v>
      </c>
      <c r="S55" s="51">
        <v>0.63541666666666696</v>
      </c>
      <c r="T55" s="51">
        <v>0.718749999999999</v>
      </c>
    </row>
    <row r="56" spans="1:20" ht="20.100000000000001" customHeight="1">
      <c r="A56" s="41"/>
      <c r="B56" s="178">
        <v>31</v>
      </c>
      <c r="C56" s="54"/>
      <c r="D56" s="55" t="str">
        <f t="shared" si="1"/>
        <v/>
      </c>
      <c r="E56" s="56"/>
      <c r="F56" s="56"/>
      <c r="G56" s="56"/>
      <c r="H56" s="56"/>
      <c r="I56" s="57">
        <f t="shared" si="2"/>
        <v>0</v>
      </c>
      <c r="P56" s="51">
        <v>0.60416666666666596</v>
      </c>
      <c r="Q56" s="51">
        <v>0.85416666666666896</v>
      </c>
      <c r="R56" s="51">
        <v>0.64583333333333404</v>
      </c>
      <c r="S56" s="51">
        <v>0.64583333333333404</v>
      </c>
      <c r="T56" s="51">
        <v>0.72916666666666596</v>
      </c>
    </row>
    <row r="57" spans="1:20" ht="20.100000000000001" customHeight="1">
      <c r="A57" s="41"/>
      <c r="B57" s="178">
        <v>32</v>
      </c>
      <c r="C57" s="54"/>
      <c r="D57" s="55" t="str">
        <f t="shared" si="1"/>
        <v/>
      </c>
      <c r="E57" s="56"/>
      <c r="F57" s="56"/>
      <c r="G57" s="56"/>
      <c r="H57" s="56"/>
      <c r="I57" s="57">
        <f t="shared" si="2"/>
        <v>0</v>
      </c>
      <c r="P57" s="51">
        <v>0.61458333333333304</v>
      </c>
      <c r="Q57" s="51">
        <v>0.86458333333333603</v>
      </c>
      <c r="R57" s="51">
        <v>0.65625</v>
      </c>
      <c r="S57" s="51">
        <v>0.65625</v>
      </c>
      <c r="T57" s="51">
        <v>0.73958333333333304</v>
      </c>
    </row>
    <row r="58" spans="1:20" ht="20.100000000000001" customHeight="1">
      <c r="A58" s="41"/>
      <c r="B58" s="178">
        <v>33</v>
      </c>
      <c r="C58" s="54"/>
      <c r="D58" s="55" t="str">
        <f t="shared" si="1"/>
        <v/>
      </c>
      <c r="E58" s="56"/>
      <c r="F58" s="56"/>
      <c r="G58" s="56"/>
      <c r="H58" s="56"/>
      <c r="I58" s="57">
        <f t="shared" si="2"/>
        <v>0</v>
      </c>
      <c r="P58" s="51">
        <v>0.624999999999999</v>
      </c>
      <c r="Q58" s="51">
        <v>0.875000000000003</v>
      </c>
      <c r="R58" s="51">
        <v>0.66666666666666696</v>
      </c>
      <c r="S58" s="51">
        <v>0.66666666666666696</v>
      </c>
      <c r="T58" s="51">
        <v>0.749999999999999</v>
      </c>
    </row>
    <row r="59" spans="1:20" ht="20.100000000000001" customHeight="1">
      <c r="A59" s="41"/>
      <c r="B59" s="178">
        <v>34</v>
      </c>
      <c r="C59" s="54"/>
      <c r="D59" s="55" t="str">
        <f t="shared" si="1"/>
        <v/>
      </c>
      <c r="E59" s="56"/>
      <c r="F59" s="56"/>
      <c r="G59" s="56"/>
      <c r="H59" s="56"/>
      <c r="I59" s="57">
        <f t="shared" si="2"/>
        <v>0</v>
      </c>
      <c r="P59" s="51">
        <v>0.63541666666666596</v>
      </c>
      <c r="Q59" s="51">
        <v>0.88541666666666896</v>
      </c>
      <c r="R59" s="51">
        <v>0.67708333333333404</v>
      </c>
      <c r="S59" s="51">
        <v>0.67708333333333404</v>
      </c>
      <c r="T59" s="51">
        <v>0.76041666666666596</v>
      </c>
    </row>
    <row r="60" spans="1:20" ht="20.100000000000001" customHeight="1">
      <c r="A60" s="41"/>
      <c r="B60" s="178">
        <v>35</v>
      </c>
      <c r="C60" s="54"/>
      <c r="D60" s="55" t="str">
        <f t="shared" si="1"/>
        <v/>
      </c>
      <c r="E60" s="56"/>
      <c r="F60" s="56"/>
      <c r="G60" s="56"/>
      <c r="H60" s="56"/>
      <c r="I60" s="57">
        <f t="shared" si="2"/>
        <v>0</v>
      </c>
      <c r="P60" s="51">
        <v>0.64583333333333204</v>
      </c>
      <c r="Q60" s="51">
        <v>0.89583333333333603</v>
      </c>
      <c r="R60" s="51">
        <v>0.6875</v>
      </c>
      <c r="S60" s="51">
        <v>0.6875</v>
      </c>
      <c r="T60" s="51">
        <v>0.77083333333333204</v>
      </c>
    </row>
    <row r="61" spans="1:20" ht="20.100000000000001" customHeight="1">
      <c r="A61" s="41"/>
      <c r="B61" s="178">
        <v>36</v>
      </c>
      <c r="C61" s="54"/>
      <c r="D61" s="55" t="str">
        <f t="shared" si="1"/>
        <v/>
      </c>
      <c r="E61" s="56"/>
      <c r="F61" s="56"/>
      <c r="G61" s="56"/>
      <c r="H61" s="56"/>
      <c r="I61" s="57">
        <f t="shared" si="2"/>
        <v>0</v>
      </c>
      <c r="P61" s="51">
        <v>0.656249999999999</v>
      </c>
      <c r="Q61" s="51">
        <v>0.906250000000003</v>
      </c>
      <c r="R61" s="51">
        <v>0.69791666666666696</v>
      </c>
      <c r="S61" s="51">
        <v>0.69791666666666696</v>
      </c>
      <c r="T61" s="51">
        <v>0.781249999999999</v>
      </c>
    </row>
    <row r="62" spans="1:20" ht="20.100000000000001" customHeight="1">
      <c r="A62" s="41"/>
      <c r="B62" s="178">
        <v>37</v>
      </c>
      <c r="C62" s="54"/>
      <c r="D62" s="55" t="str">
        <f t="shared" si="1"/>
        <v/>
      </c>
      <c r="E62" s="56"/>
      <c r="F62" s="56"/>
      <c r="G62" s="56"/>
      <c r="H62" s="56"/>
      <c r="I62" s="57">
        <f t="shared" si="2"/>
        <v>0</v>
      </c>
      <c r="P62" s="51">
        <v>0.66666666666666596</v>
      </c>
      <c r="Q62" s="51">
        <v>0.91666666666666996</v>
      </c>
      <c r="R62" s="51">
        <v>0.70833333333333404</v>
      </c>
      <c r="S62" s="51">
        <v>0.70833333333333404</v>
      </c>
      <c r="T62" s="51">
        <v>0.79166666666666596</v>
      </c>
    </row>
    <row r="63" spans="1:20" ht="20.100000000000001" customHeight="1">
      <c r="A63" s="41"/>
      <c r="B63" s="178">
        <v>38</v>
      </c>
      <c r="C63" s="54"/>
      <c r="D63" s="55" t="str">
        <f t="shared" si="1"/>
        <v/>
      </c>
      <c r="E63" s="56"/>
      <c r="F63" s="56"/>
      <c r="G63" s="56"/>
      <c r="H63" s="56"/>
      <c r="I63" s="57">
        <f t="shared" si="2"/>
        <v>0</v>
      </c>
      <c r="P63" s="51">
        <v>0.67708333333333204</v>
      </c>
      <c r="Q63" s="51">
        <v>0.92708333333333603</v>
      </c>
      <c r="R63" s="51">
        <v>0.71875</v>
      </c>
      <c r="S63" s="51">
        <v>0.71875</v>
      </c>
      <c r="T63" s="51">
        <v>0.80208333333333204</v>
      </c>
    </row>
    <row r="64" spans="1:20" ht="20.100000000000001" customHeight="1">
      <c r="A64" s="41"/>
      <c r="B64" s="178">
        <v>39</v>
      </c>
      <c r="C64" s="54"/>
      <c r="D64" s="55" t="str">
        <f t="shared" si="1"/>
        <v/>
      </c>
      <c r="E64" s="56"/>
      <c r="F64" s="56"/>
      <c r="G64" s="56"/>
      <c r="H64" s="56"/>
      <c r="I64" s="57">
        <f t="shared" si="2"/>
        <v>0</v>
      </c>
      <c r="P64" s="51">
        <v>0.687499999999999</v>
      </c>
      <c r="Q64" s="51">
        <v>0.937500000000003</v>
      </c>
      <c r="R64" s="51">
        <v>0.72916666666666696</v>
      </c>
      <c r="S64" s="51">
        <v>0.72916666666666696</v>
      </c>
      <c r="T64" s="51">
        <v>0.812499999999999</v>
      </c>
    </row>
    <row r="65" spans="1:20" ht="20.100000000000001" customHeight="1">
      <c r="A65" s="41"/>
      <c r="B65" s="178">
        <v>40</v>
      </c>
      <c r="C65" s="54"/>
      <c r="D65" s="55" t="str">
        <f t="shared" si="1"/>
        <v/>
      </c>
      <c r="E65" s="56"/>
      <c r="F65" s="56"/>
      <c r="G65" s="56"/>
      <c r="H65" s="56"/>
      <c r="I65" s="57">
        <f t="shared" si="2"/>
        <v>0</v>
      </c>
      <c r="P65" s="51">
        <v>0.69791666666666596</v>
      </c>
      <c r="Q65" s="51">
        <v>0.94791666666666996</v>
      </c>
      <c r="R65" s="51">
        <v>0.73958333333333404</v>
      </c>
      <c r="S65" s="51">
        <v>0.73958333333333404</v>
      </c>
      <c r="T65" s="51">
        <v>0.82291666666666596</v>
      </c>
    </row>
    <row r="66" spans="1:20" ht="20.100000000000001" customHeight="1">
      <c r="A66" s="41"/>
      <c r="B66" s="178">
        <v>41</v>
      </c>
      <c r="C66" s="54"/>
      <c r="D66" s="55" t="str">
        <f t="shared" si="1"/>
        <v/>
      </c>
      <c r="E66" s="56"/>
      <c r="F66" s="56"/>
      <c r="G66" s="56"/>
      <c r="H66" s="56"/>
      <c r="I66" s="57">
        <f t="shared" si="2"/>
        <v>0</v>
      </c>
      <c r="P66" s="51">
        <v>0.70833333333333204</v>
      </c>
      <c r="Q66" s="51">
        <v>0.95833333333333703</v>
      </c>
      <c r="R66" s="51">
        <v>0.75</v>
      </c>
      <c r="S66" s="51">
        <v>0.75</v>
      </c>
      <c r="T66" s="51">
        <v>0.83333333333333204</v>
      </c>
    </row>
    <row r="67" spans="1:20" ht="20.100000000000001" customHeight="1">
      <c r="A67" s="41"/>
      <c r="B67" s="178">
        <v>42</v>
      </c>
      <c r="C67" s="54"/>
      <c r="D67" s="55" t="str">
        <f t="shared" si="1"/>
        <v/>
      </c>
      <c r="E67" s="56"/>
      <c r="F67" s="56"/>
      <c r="G67" s="56"/>
      <c r="H67" s="56"/>
      <c r="I67" s="57">
        <f t="shared" si="2"/>
        <v>0</v>
      </c>
      <c r="P67" s="51">
        <v>0.718749999999999</v>
      </c>
      <c r="Q67" s="51">
        <v>0.968750000000003</v>
      </c>
      <c r="R67" s="51">
        <v>0.76041666666666696</v>
      </c>
      <c r="S67" s="51">
        <v>0.76041666666666696</v>
      </c>
      <c r="T67" s="51">
        <v>0.843749999999999</v>
      </c>
    </row>
    <row r="68" spans="1:20" ht="20.100000000000001" customHeight="1">
      <c r="A68" s="41"/>
      <c r="B68" s="178">
        <v>43</v>
      </c>
      <c r="C68" s="54"/>
      <c r="D68" s="55" t="str">
        <f t="shared" si="1"/>
        <v/>
      </c>
      <c r="E68" s="56"/>
      <c r="F68" s="56"/>
      <c r="G68" s="56"/>
      <c r="H68" s="56"/>
      <c r="I68" s="57">
        <f t="shared" si="2"/>
        <v>0</v>
      </c>
      <c r="P68" s="51">
        <v>0.72916666666666496</v>
      </c>
      <c r="Q68" s="51">
        <v>0.97916666666666996</v>
      </c>
      <c r="R68" s="51">
        <v>0.77083333333333404</v>
      </c>
      <c r="S68" s="51">
        <v>0.77083333333333404</v>
      </c>
      <c r="T68" s="51">
        <v>0.85416666666666496</v>
      </c>
    </row>
    <row r="69" spans="1:20" ht="20.100000000000001" customHeight="1">
      <c r="A69" s="41"/>
      <c r="B69" s="178">
        <v>44</v>
      </c>
      <c r="C69" s="54"/>
      <c r="D69" s="55" t="str">
        <f t="shared" si="1"/>
        <v/>
      </c>
      <c r="E69" s="56"/>
      <c r="F69" s="56"/>
      <c r="G69" s="56"/>
      <c r="H69" s="56"/>
      <c r="I69" s="57">
        <f t="shared" si="2"/>
        <v>0</v>
      </c>
      <c r="P69" s="51"/>
      <c r="Q69" s="51"/>
      <c r="R69" s="51"/>
      <c r="S69" s="51"/>
      <c r="T69" s="51"/>
    </row>
    <row r="70" spans="1:20" ht="20.100000000000001" customHeight="1">
      <c r="A70" s="41"/>
      <c r="B70" s="178">
        <v>45</v>
      </c>
      <c r="C70" s="54"/>
      <c r="D70" s="55" t="str">
        <f t="shared" si="1"/>
        <v/>
      </c>
      <c r="E70" s="56"/>
      <c r="F70" s="56"/>
      <c r="G70" s="56"/>
      <c r="H70" s="56"/>
      <c r="I70" s="57">
        <f t="shared" si="2"/>
        <v>0</v>
      </c>
      <c r="P70" s="51"/>
      <c r="Q70" s="51"/>
      <c r="R70" s="51"/>
      <c r="S70" s="51"/>
      <c r="T70" s="51"/>
    </row>
    <row r="71" spans="1:20" ht="20.100000000000001" customHeight="1">
      <c r="A71" s="41"/>
      <c r="B71" s="178">
        <v>46</v>
      </c>
      <c r="C71" s="54"/>
      <c r="D71" s="55" t="str">
        <f t="shared" si="1"/>
        <v/>
      </c>
      <c r="E71" s="56"/>
      <c r="F71" s="56"/>
      <c r="G71" s="56"/>
      <c r="H71" s="56"/>
      <c r="I71" s="57">
        <f t="shared" si="2"/>
        <v>0</v>
      </c>
      <c r="P71" s="51"/>
      <c r="Q71" s="51"/>
      <c r="R71" s="51"/>
      <c r="S71" s="51"/>
      <c r="T71" s="51"/>
    </row>
    <row r="72" spans="1:20" ht="20.100000000000001" customHeight="1">
      <c r="A72" s="41"/>
      <c r="B72" s="178">
        <v>47</v>
      </c>
      <c r="C72" s="54"/>
      <c r="D72" s="55" t="str">
        <f t="shared" si="1"/>
        <v/>
      </c>
      <c r="E72" s="56"/>
      <c r="F72" s="56"/>
      <c r="G72" s="56"/>
      <c r="H72" s="56"/>
      <c r="I72" s="57">
        <f t="shared" si="2"/>
        <v>0</v>
      </c>
      <c r="P72" s="51"/>
      <c r="Q72" s="51"/>
      <c r="R72" s="51"/>
      <c r="S72" s="51"/>
      <c r="T72" s="51"/>
    </row>
    <row r="73" spans="1:20" ht="20.100000000000001" customHeight="1">
      <c r="A73" s="41"/>
      <c r="B73" s="178">
        <v>48</v>
      </c>
      <c r="C73" s="54"/>
      <c r="D73" s="55" t="str">
        <f t="shared" si="1"/>
        <v/>
      </c>
      <c r="E73" s="56"/>
      <c r="F73" s="56"/>
      <c r="G73" s="56"/>
      <c r="H73" s="56"/>
      <c r="I73" s="57">
        <f t="shared" si="2"/>
        <v>0</v>
      </c>
      <c r="P73" s="51"/>
      <c r="Q73" s="51"/>
      <c r="R73" s="51"/>
      <c r="S73" s="51"/>
      <c r="T73" s="51"/>
    </row>
    <row r="74" spans="1:20" ht="20.100000000000001" customHeight="1">
      <c r="A74" s="41"/>
      <c r="B74" s="178">
        <v>49</v>
      </c>
      <c r="C74" s="54"/>
      <c r="D74" s="55" t="str">
        <f t="shared" si="1"/>
        <v/>
      </c>
      <c r="E74" s="56"/>
      <c r="F74" s="56"/>
      <c r="G74" s="56"/>
      <c r="H74" s="56"/>
      <c r="I74" s="57">
        <f t="shared" si="2"/>
        <v>0</v>
      </c>
      <c r="P74" s="51"/>
      <c r="Q74" s="51"/>
      <c r="R74" s="51"/>
      <c r="S74" s="51"/>
      <c r="T74" s="51"/>
    </row>
    <row r="75" spans="1:20" ht="20.100000000000001" customHeight="1">
      <c r="A75" s="41"/>
      <c r="B75" s="178">
        <v>50</v>
      </c>
      <c r="C75" s="54"/>
      <c r="D75" s="55" t="str">
        <f t="shared" si="1"/>
        <v/>
      </c>
      <c r="E75" s="56"/>
      <c r="F75" s="56"/>
      <c r="G75" s="56"/>
      <c r="H75" s="56"/>
      <c r="I75" s="57">
        <f t="shared" si="2"/>
        <v>0</v>
      </c>
      <c r="P75" s="51"/>
      <c r="Q75" s="51"/>
      <c r="R75" s="51"/>
      <c r="S75" s="51"/>
      <c r="T75" s="51"/>
    </row>
    <row r="76" spans="1:20" ht="20.100000000000001" customHeight="1">
      <c r="A76" s="41"/>
      <c r="B76" s="178">
        <v>51</v>
      </c>
      <c r="C76" s="54"/>
      <c r="D76" s="55" t="str">
        <f t="shared" si="1"/>
        <v/>
      </c>
      <c r="E76" s="56"/>
      <c r="F76" s="56"/>
      <c r="G76" s="56"/>
      <c r="H76" s="56"/>
      <c r="I76" s="57">
        <f t="shared" si="2"/>
        <v>0</v>
      </c>
      <c r="P76" s="51"/>
      <c r="Q76" s="51"/>
      <c r="R76" s="51"/>
      <c r="S76" s="51"/>
      <c r="T76" s="51"/>
    </row>
    <row r="77" spans="1:20" ht="20.100000000000001" customHeight="1">
      <c r="A77" s="41"/>
      <c r="B77" s="178">
        <v>52</v>
      </c>
      <c r="C77" s="54"/>
      <c r="D77" s="55" t="str">
        <f t="shared" si="1"/>
        <v/>
      </c>
      <c r="E77" s="56"/>
      <c r="F77" s="56"/>
      <c r="G77" s="56"/>
      <c r="H77" s="56"/>
      <c r="I77" s="57">
        <f t="shared" si="2"/>
        <v>0</v>
      </c>
      <c r="P77" s="51"/>
      <c r="Q77" s="51"/>
      <c r="R77" s="51"/>
      <c r="S77" s="51"/>
      <c r="T77" s="51"/>
    </row>
    <row r="78" spans="1:20" ht="20.100000000000001" customHeight="1">
      <c r="A78" s="41"/>
      <c r="B78" s="178">
        <v>53</v>
      </c>
      <c r="C78" s="54"/>
      <c r="D78" s="55" t="str">
        <f t="shared" si="1"/>
        <v/>
      </c>
      <c r="E78" s="56"/>
      <c r="F78" s="56"/>
      <c r="G78" s="56"/>
      <c r="H78" s="56"/>
      <c r="I78" s="57">
        <f t="shared" si="2"/>
        <v>0</v>
      </c>
      <c r="P78" s="51"/>
      <c r="Q78" s="51"/>
      <c r="R78" s="51"/>
      <c r="S78" s="51"/>
      <c r="T78" s="51"/>
    </row>
    <row r="79" spans="1:20" ht="20.100000000000001" customHeight="1">
      <c r="A79" s="41"/>
      <c r="B79" s="178">
        <v>54</v>
      </c>
      <c r="C79" s="54"/>
      <c r="D79" s="55" t="str">
        <f t="shared" si="1"/>
        <v/>
      </c>
      <c r="E79" s="56"/>
      <c r="F79" s="56"/>
      <c r="G79" s="56"/>
      <c r="H79" s="56"/>
      <c r="I79" s="57">
        <f t="shared" si="2"/>
        <v>0</v>
      </c>
      <c r="P79" s="51"/>
      <c r="Q79" s="51"/>
      <c r="R79" s="51"/>
      <c r="S79" s="51"/>
      <c r="T79" s="51"/>
    </row>
    <row r="80" spans="1:20" ht="20.100000000000001" customHeight="1">
      <c r="A80" s="41"/>
      <c r="B80" s="178">
        <v>55</v>
      </c>
      <c r="C80" s="54"/>
      <c r="D80" s="55" t="str">
        <f t="shared" si="1"/>
        <v/>
      </c>
      <c r="E80" s="56"/>
      <c r="F80" s="56"/>
      <c r="G80" s="56"/>
      <c r="H80" s="56"/>
      <c r="I80" s="57">
        <f t="shared" si="2"/>
        <v>0</v>
      </c>
      <c r="P80" s="51"/>
      <c r="Q80" s="51"/>
      <c r="R80" s="51"/>
      <c r="S80" s="51"/>
      <c r="T80" s="51"/>
    </row>
    <row r="81" spans="1:20" ht="20.100000000000001" customHeight="1">
      <c r="A81" s="41"/>
      <c r="B81" s="178">
        <v>56</v>
      </c>
      <c r="C81" s="54"/>
      <c r="D81" s="55" t="str">
        <f t="shared" si="1"/>
        <v/>
      </c>
      <c r="E81" s="56"/>
      <c r="F81" s="56"/>
      <c r="G81" s="56"/>
      <c r="H81" s="56"/>
      <c r="I81" s="57">
        <f t="shared" si="2"/>
        <v>0</v>
      </c>
      <c r="P81" s="51"/>
      <c r="Q81" s="51"/>
      <c r="R81" s="51"/>
      <c r="S81" s="51"/>
      <c r="T81" s="51"/>
    </row>
    <row r="82" spans="1:20" ht="20.100000000000001" customHeight="1">
      <c r="A82" s="41"/>
      <c r="B82" s="178">
        <v>57</v>
      </c>
      <c r="C82" s="54"/>
      <c r="D82" s="55" t="str">
        <f t="shared" si="1"/>
        <v/>
      </c>
      <c r="E82" s="56"/>
      <c r="F82" s="56"/>
      <c r="G82" s="56"/>
      <c r="H82" s="56"/>
      <c r="I82" s="57">
        <f t="shared" si="2"/>
        <v>0</v>
      </c>
      <c r="P82" s="51"/>
      <c r="Q82" s="51"/>
      <c r="R82" s="51"/>
      <c r="S82" s="51"/>
      <c r="T82" s="51"/>
    </row>
    <row r="83" spans="1:20" ht="20.100000000000001" customHeight="1">
      <c r="A83" s="41"/>
      <c r="B83" s="178">
        <v>58</v>
      </c>
      <c r="C83" s="54"/>
      <c r="D83" s="55" t="str">
        <f t="shared" si="1"/>
        <v/>
      </c>
      <c r="E83" s="56"/>
      <c r="F83" s="56"/>
      <c r="G83" s="56"/>
      <c r="H83" s="56"/>
      <c r="I83" s="57">
        <f t="shared" si="2"/>
        <v>0</v>
      </c>
      <c r="P83" s="51"/>
      <c r="Q83" s="51"/>
      <c r="R83" s="51"/>
      <c r="S83" s="51"/>
      <c r="T83" s="51"/>
    </row>
    <row r="84" spans="1:20" ht="20.100000000000001" customHeight="1">
      <c r="A84" s="41"/>
      <c r="B84" s="178">
        <v>59</v>
      </c>
      <c r="C84" s="54"/>
      <c r="D84" s="55" t="str">
        <f t="shared" si="1"/>
        <v/>
      </c>
      <c r="E84" s="56"/>
      <c r="F84" s="56"/>
      <c r="G84" s="56"/>
      <c r="H84" s="56"/>
      <c r="I84" s="57">
        <f t="shared" si="2"/>
        <v>0</v>
      </c>
      <c r="P84" s="51"/>
      <c r="Q84" s="51"/>
      <c r="R84" s="51"/>
      <c r="S84" s="51"/>
      <c r="T84" s="51"/>
    </row>
    <row r="85" spans="1:20" ht="20.100000000000001" customHeight="1">
      <c r="A85" s="41"/>
      <c r="B85" s="178">
        <v>60</v>
      </c>
      <c r="C85" s="54"/>
      <c r="D85" s="55" t="str">
        <f t="shared" si="1"/>
        <v/>
      </c>
      <c r="E85" s="56"/>
      <c r="F85" s="56"/>
      <c r="G85" s="56"/>
      <c r="H85" s="56"/>
      <c r="I85" s="57">
        <f t="shared" si="2"/>
        <v>0</v>
      </c>
      <c r="P85" s="51"/>
      <c r="Q85" s="51"/>
      <c r="R85" s="51"/>
      <c r="S85" s="51"/>
      <c r="T85" s="51"/>
    </row>
    <row r="86" spans="1:20" ht="20.100000000000001" customHeight="1">
      <c r="A86" s="41"/>
      <c r="B86" s="178">
        <v>61</v>
      </c>
      <c r="C86" s="54"/>
      <c r="D86" s="55" t="str">
        <f t="shared" si="1"/>
        <v/>
      </c>
      <c r="E86" s="56"/>
      <c r="F86" s="56"/>
      <c r="G86" s="56"/>
      <c r="H86" s="56"/>
      <c r="I86" s="57">
        <f t="shared" si="2"/>
        <v>0</v>
      </c>
      <c r="P86" s="51"/>
      <c r="Q86" s="51"/>
      <c r="R86" s="51"/>
      <c r="S86" s="51"/>
      <c r="T86" s="51"/>
    </row>
    <row r="87" spans="1:20" ht="20.100000000000001" customHeight="1">
      <c r="A87" s="41"/>
      <c r="B87" s="178">
        <v>62</v>
      </c>
      <c r="C87" s="54"/>
      <c r="D87" s="55" t="str">
        <f t="shared" si="1"/>
        <v/>
      </c>
      <c r="E87" s="56"/>
      <c r="F87" s="56"/>
      <c r="G87" s="56"/>
      <c r="H87" s="56"/>
      <c r="I87" s="57">
        <f t="shared" si="2"/>
        <v>0</v>
      </c>
      <c r="P87" s="51"/>
      <c r="Q87" s="51"/>
      <c r="R87" s="51"/>
      <c r="S87" s="51"/>
      <c r="T87" s="51"/>
    </row>
    <row r="88" spans="1:20" ht="20.100000000000001" customHeight="1">
      <c r="A88" s="41"/>
      <c r="B88" s="178">
        <v>63</v>
      </c>
      <c r="C88" s="54"/>
      <c r="D88" s="55" t="str">
        <f t="shared" si="1"/>
        <v/>
      </c>
      <c r="E88" s="56"/>
      <c r="F88" s="56"/>
      <c r="G88" s="56"/>
      <c r="H88" s="56"/>
      <c r="I88" s="57">
        <f t="shared" si="2"/>
        <v>0</v>
      </c>
      <c r="P88" s="51"/>
      <c r="Q88" s="51"/>
      <c r="R88" s="51"/>
      <c r="S88" s="51"/>
      <c r="T88" s="51"/>
    </row>
    <row r="89" spans="1:20" ht="20.100000000000001" customHeight="1">
      <c r="A89" s="41"/>
      <c r="B89" s="178">
        <v>64</v>
      </c>
      <c r="C89" s="54"/>
      <c r="D89" s="55" t="str">
        <f t="shared" si="1"/>
        <v/>
      </c>
      <c r="E89" s="56"/>
      <c r="F89" s="56"/>
      <c r="G89" s="56"/>
      <c r="H89" s="56"/>
      <c r="I89" s="57">
        <f t="shared" si="2"/>
        <v>0</v>
      </c>
      <c r="P89" s="51"/>
      <c r="Q89" s="51"/>
      <c r="R89" s="51"/>
      <c r="S89" s="51"/>
      <c r="T89" s="51"/>
    </row>
    <row r="90" spans="1:20" ht="20.100000000000001" customHeight="1">
      <c r="A90" s="41"/>
      <c r="B90" s="178">
        <v>65</v>
      </c>
      <c r="C90" s="54"/>
      <c r="D90" s="55" t="str">
        <f t="shared" ref="D90:D153" si="3">IF(C90=0,"",C90)</f>
        <v/>
      </c>
      <c r="E90" s="56"/>
      <c r="F90" s="56"/>
      <c r="G90" s="56"/>
      <c r="H90" s="56"/>
      <c r="I90" s="57">
        <f t="shared" si="2"/>
        <v>0</v>
      </c>
      <c r="P90" s="51"/>
      <c r="Q90" s="51"/>
      <c r="R90" s="51"/>
      <c r="S90" s="51"/>
      <c r="T90" s="51"/>
    </row>
    <row r="91" spans="1:20" ht="20.100000000000001" customHeight="1">
      <c r="A91" s="41"/>
      <c r="B91" s="178">
        <v>66</v>
      </c>
      <c r="C91" s="54"/>
      <c r="D91" s="55" t="str">
        <f t="shared" si="3"/>
        <v/>
      </c>
      <c r="E91" s="56"/>
      <c r="F91" s="56"/>
      <c r="G91" s="56"/>
      <c r="H91" s="56"/>
      <c r="I91" s="57">
        <f t="shared" ref="I91:I154" si="4">(F91-E91)-(H91-G91)</f>
        <v>0</v>
      </c>
      <c r="P91" s="51"/>
      <c r="Q91" s="51"/>
      <c r="R91" s="51"/>
      <c r="S91" s="51"/>
      <c r="T91" s="51"/>
    </row>
    <row r="92" spans="1:20" ht="20.100000000000001" customHeight="1">
      <c r="A92" s="41"/>
      <c r="B92" s="178">
        <v>67</v>
      </c>
      <c r="C92" s="54"/>
      <c r="D92" s="55" t="str">
        <f t="shared" si="3"/>
        <v/>
      </c>
      <c r="E92" s="56"/>
      <c r="F92" s="56"/>
      <c r="G92" s="56"/>
      <c r="H92" s="56"/>
      <c r="I92" s="57">
        <f t="shared" si="4"/>
        <v>0</v>
      </c>
      <c r="P92" s="51"/>
      <c r="Q92" s="51"/>
      <c r="R92" s="51"/>
      <c r="S92" s="51"/>
      <c r="T92" s="51"/>
    </row>
    <row r="93" spans="1:20" ht="20.100000000000001" customHeight="1">
      <c r="A93" s="41"/>
      <c r="B93" s="178">
        <v>68</v>
      </c>
      <c r="C93" s="54"/>
      <c r="D93" s="55" t="str">
        <f t="shared" si="3"/>
        <v/>
      </c>
      <c r="E93" s="56"/>
      <c r="F93" s="56"/>
      <c r="G93" s="56"/>
      <c r="H93" s="56"/>
      <c r="I93" s="57">
        <f t="shared" si="4"/>
        <v>0</v>
      </c>
      <c r="P93" s="51"/>
      <c r="Q93" s="51"/>
      <c r="R93" s="51"/>
      <c r="S93" s="51"/>
      <c r="T93" s="51"/>
    </row>
    <row r="94" spans="1:20" ht="20.100000000000001" customHeight="1">
      <c r="A94" s="41"/>
      <c r="B94" s="178">
        <v>69</v>
      </c>
      <c r="C94" s="54"/>
      <c r="D94" s="55" t="str">
        <f t="shared" si="3"/>
        <v/>
      </c>
      <c r="E94" s="56"/>
      <c r="F94" s="56"/>
      <c r="G94" s="56"/>
      <c r="H94" s="56"/>
      <c r="I94" s="57">
        <f t="shared" si="4"/>
        <v>0</v>
      </c>
      <c r="P94" s="51"/>
      <c r="Q94" s="51"/>
      <c r="R94" s="51"/>
      <c r="S94" s="51"/>
      <c r="T94" s="51"/>
    </row>
    <row r="95" spans="1:20" ht="20.100000000000001" customHeight="1">
      <c r="A95" s="41"/>
      <c r="B95" s="178">
        <v>70</v>
      </c>
      <c r="C95" s="54"/>
      <c r="D95" s="55" t="str">
        <f t="shared" si="3"/>
        <v/>
      </c>
      <c r="E95" s="56"/>
      <c r="F95" s="56"/>
      <c r="G95" s="56"/>
      <c r="H95" s="56"/>
      <c r="I95" s="57">
        <f t="shared" si="4"/>
        <v>0</v>
      </c>
      <c r="P95" s="51"/>
      <c r="Q95" s="51"/>
      <c r="R95" s="51"/>
      <c r="S95" s="51"/>
      <c r="T95" s="51"/>
    </row>
    <row r="96" spans="1:20" ht="20.100000000000001" customHeight="1">
      <c r="A96" s="41"/>
      <c r="B96" s="178">
        <v>71</v>
      </c>
      <c r="C96" s="54"/>
      <c r="D96" s="55" t="str">
        <f t="shared" si="3"/>
        <v/>
      </c>
      <c r="E96" s="56"/>
      <c r="F96" s="56"/>
      <c r="G96" s="56"/>
      <c r="H96" s="56"/>
      <c r="I96" s="57">
        <f t="shared" si="4"/>
        <v>0</v>
      </c>
      <c r="P96" s="51"/>
      <c r="Q96" s="51"/>
      <c r="R96" s="51"/>
      <c r="S96" s="51"/>
      <c r="T96" s="51"/>
    </row>
    <row r="97" spans="1:20" ht="20.100000000000001" customHeight="1">
      <c r="A97" s="41"/>
      <c r="B97" s="178">
        <v>72</v>
      </c>
      <c r="C97" s="54"/>
      <c r="D97" s="55" t="str">
        <f t="shared" si="3"/>
        <v/>
      </c>
      <c r="E97" s="56"/>
      <c r="F97" s="56"/>
      <c r="G97" s="56"/>
      <c r="H97" s="56"/>
      <c r="I97" s="57">
        <f t="shared" si="4"/>
        <v>0</v>
      </c>
      <c r="P97" s="51"/>
      <c r="Q97" s="51"/>
      <c r="R97" s="51"/>
      <c r="S97" s="51"/>
      <c r="T97" s="51"/>
    </row>
    <row r="98" spans="1:20" ht="20.100000000000001" customHeight="1">
      <c r="A98" s="41"/>
      <c r="B98" s="178">
        <v>73</v>
      </c>
      <c r="C98" s="54"/>
      <c r="D98" s="55" t="str">
        <f t="shared" si="3"/>
        <v/>
      </c>
      <c r="E98" s="56"/>
      <c r="F98" s="56"/>
      <c r="G98" s="56"/>
      <c r="H98" s="56"/>
      <c r="I98" s="57">
        <f t="shared" si="4"/>
        <v>0</v>
      </c>
      <c r="P98" s="51"/>
      <c r="Q98" s="51"/>
      <c r="R98" s="51"/>
      <c r="S98" s="51"/>
      <c r="T98" s="51"/>
    </row>
    <row r="99" spans="1:20" ht="20.100000000000001" customHeight="1">
      <c r="A99" s="41"/>
      <c r="B99" s="178">
        <v>74</v>
      </c>
      <c r="C99" s="54"/>
      <c r="D99" s="55" t="str">
        <f t="shared" si="3"/>
        <v/>
      </c>
      <c r="E99" s="56"/>
      <c r="F99" s="56"/>
      <c r="G99" s="56"/>
      <c r="H99" s="56"/>
      <c r="I99" s="57">
        <f t="shared" si="4"/>
        <v>0</v>
      </c>
      <c r="P99" s="51"/>
      <c r="Q99" s="51"/>
      <c r="R99" s="51"/>
      <c r="S99" s="51"/>
      <c r="T99" s="51"/>
    </row>
    <row r="100" spans="1:20" ht="20.100000000000001" customHeight="1">
      <c r="A100" s="41"/>
      <c r="B100" s="178">
        <v>75</v>
      </c>
      <c r="C100" s="54"/>
      <c r="D100" s="55" t="str">
        <f t="shared" si="3"/>
        <v/>
      </c>
      <c r="E100" s="56"/>
      <c r="F100" s="56"/>
      <c r="G100" s="56"/>
      <c r="H100" s="56"/>
      <c r="I100" s="57">
        <f t="shared" si="4"/>
        <v>0</v>
      </c>
      <c r="P100" s="51"/>
      <c r="Q100" s="51"/>
      <c r="R100" s="51"/>
      <c r="S100" s="51"/>
      <c r="T100" s="51"/>
    </row>
    <row r="101" spans="1:20" ht="20.100000000000001" customHeight="1">
      <c r="A101" s="41"/>
      <c r="B101" s="178">
        <v>76</v>
      </c>
      <c r="C101" s="54"/>
      <c r="D101" s="55" t="str">
        <f t="shared" si="3"/>
        <v/>
      </c>
      <c r="E101" s="56"/>
      <c r="F101" s="56"/>
      <c r="G101" s="56"/>
      <c r="H101" s="56"/>
      <c r="I101" s="57">
        <f t="shared" si="4"/>
        <v>0</v>
      </c>
      <c r="P101" s="51"/>
      <c r="Q101" s="51"/>
      <c r="R101" s="51"/>
      <c r="S101" s="51"/>
      <c r="T101" s="51"/>
    </row>
    <row r="102" spans="1:20" ht="20.100000000000001" customHeight="1">
      <c r="A102" s="41"/>
      <c r="B102" s="178">
        <v>77</v>
      </c>
      <c r="C102" s="54"/>
      <c r="D102" s="55" t="str">
        <f t="shared" si="3"/>
        <v/>
      </c>
      <c r="E102" s="56"/>
      <c r="F102" s="56"/>
      <c r="G102" s="56"/>
      <c r="H102" s="56"/>
      <c r="I102" s="57">
        <f t="shared" si="4"/>
        <v>0</v>
      </c>
      <c r="P102" s="51"/>
      <c r="Q102" s="51"/>
      <c r="R102" s="51"/>
      <c r="S102" s="51"/>
      <c r="T102" s="51"/>
    </row>
    <row r="103" spans="1:20" ht="20.100000000000001" customHeight="1">
      <c r="A103" s="41"/>
      <c r="B103" s="178">
        <v>78</v>
      </c>
      <c r="C103" s="54"/>
      <c r="D103" s="55" t="str">
        <f t="shared" si="3"/>
        <v/>
      </c>
      <c r="E103" s="56"/>
      <c r="F103" s="56"/>
      <c r="G103" s="56"/>
      <c r="H103" s="56"/>
      <c r="I103" s="57">
        <f t="shared" si="4"/>
        <v>0</v>
      </c>
      <c r="P103" s="51"/>
      <c r="Q103" s="51"/>
      <c r="R103" s="51"/>
      <c r="S103" s="51"/>
      <c r="T103" s="51"/>
    </row>
    <row r="104" spans="1:20" ht="20.100000000000001" customHeight="1">
      <c r="A104" s="41"/>
      <c r="B104" s="178">
        <v>79</v>
      </c>
      <c r="C104" s="54"/>
      <c r="D104" s="55" t="str">
        <f t="shared" si="3"/>
        <v/>
      </c>
      <c r="E104" s="56"/>
      <c r="F104" s="56"/>
      <c r="G104" s="56"/>
      <c r="H104" s="56"/>
      <c r="I104" s="57">
        <f t="shared" si="4"/>
        <v>0</v>
      </c>
      <c r="P104" s="51"/>
      <c r="Q104" s="51"/>
      <c r="R104" s="51"/>
      <c r="S104" s="51"/>
      <c r="T104" s="51"/>
    </row>
    <row r="105" spans="1:20" ht="20.100000000000001" customHeight="1">
      <c r="A105" s="41"/>
      <c r="B105" s="178">
        <v>80</v>
      </c>
      <c r="C105" s="54"/>
      <c r="D105" s="55" t="str">
        <f t="shared" si="3"/>
        <v/>
      </c>
      <c r="E105" s="56"/>
      <c r="F105" s="56"/>
      <c r="G105" s="56"/>
      <c r="H105" s="56"/>
      <c r="I105" s="57">
        <f t="shared" si="4"/>
        <v>0</v>
      </c>
      <c r="P105" s="51"/>
      <c r="Q105" s="51"/>
      <c r="R105" s="51"/>
      <c r="S105" s="51"/>
      <c r="T105" s="51"/>
    </row>
    <row r="106" spans="1:20" ht="20.100000000000001" customHeight="1">
      <c r="A106" s="41"/>
      <c r="B106" s="178">
        <v>81</v>
      </c>
      <c r="C106" s="54"/>
      <c r="D106" s="55" t="str">
        <f t="shared" si="3"/>
        <v/>
      </c>
      <c r="E106" s="56"/>
      <c r="F106" s="56"/>
      <c r="G106" s="56"/>
      <c r="H106" s="56"/>
      <c r="I106" s="57">
        <f t="shared" si="4"/>
        <v>0</v>
      </c>
      <c r="P106" s="51"/>
      <c r="Q106" s="51"/>
      <c r="R106" s="51"/>
      <c r="S106" s="51"/>
      <c r="T106" s="51"/>
    </row>
    <row r="107" spans="1:20" ht="20.100000000000001" customHeight="1">
      <c r="A107" s="41"/>
      <c r="B107" s="178">
        <v>82</v>
      </c>
      <c r="C107" s="54"/>
      <c r="D107" s="55" t="str">
        <f t="shared" si="3"/>
        <v/>
      </c>
      <c r="E107" s="56"/>
      <c r="F107" s="56"/>
      <c r="G107" s="56"/>
      <c r="H107" s="56"/>
      <c r="I107" s="57">
        <f t="shared" si="4"/>
        <v>0</v>
      </c>
      <c r="P107" s="51"/>
      <c r="Q107" s="51"/>
      <c r="R107" s="51"/>
      <c r="S107" s="51"/>
      <c r="T107" s="51"/>
    </row>
    <row r="108" spans="1:20" ht="20.100000000000001" customHeight="1">
      <c r="A108" s="41"/>
      <c r="B108" s="178">
        <v>83</v>
      </c>
      <c r="C108" s="54"/>
      <c r="D108" s="55" t="str">
        <f t="shared" si="3"/>
        <v/>
      </c>
      <c r="E108" s="56"/>
      <c r="F108" s="56"/>
      <c r="G108" s="56"/>
      <c r="H108" s="56"/>
      <c r="I108" s="57">
        <f t="shared" si="4"/>
        <v>0</v>
      </c>
      <c r="P108" s="51"/>
      <c r="Q108" s="51"/>
      <c r="R108" s="51"/>
      <c r="S108" s="51"/>
      <c r="T108" s="51"/>
    </row>
    <row r="109" spans="1:20" ht="20.100000000000001" customHeight="1">
      <c r="A109" s="41"/>
      <c r="B109" s="178">
        <v>84</v>
      </c>
      <c r="C109" s="54"/>
      <c r="D109" s="55" t="str">
        <f t="shared" si="3"/>
        <v/>
      </c>
      <c r="E109" s="56"/>
      <c r="F109" s="56"/>
      <c r="G109" s="56"/>
      <c r="H109" s="56"/>
      <c r="I109" s="57">
        <f t="shared" si="4"/>
        <v>0</v>
      </c>
      <c r="P109" s="51"/>
      <c r="Q109" s="51"/>
      <c r="R109" s="51"/>
      <c r="S109" s="51"/>
      <c r="T109" s="51"/>
    </row>
    <row r="110" spans="1:20" ht="20.100000000000001" customHeight="1">
      <c r="A110" s="41"/>
      <c r="B110" s="178">
        <v>85</v>
      </c>
      <c r="C110" s="54"/>
      <c r="D110" s="55" t="str">
        <f t="shared" si="3"/>
        <v/>
      </c>
      <c r="E110" s="56"/>
      <c r="F110" s="56"/>
      <c r="G110" s="56"/>
      <c r="H110" s="56"/>
      <c r="I110" s="57">
        <f t="shared" si="4"/>
        <v>0</v>
      </c>
      <c r="P110" s="51"/>
      <c r="Q110" s="51"/>
      <c r="R110" s="51"/>
      <c r="S110" s="51"/>
      <c r="T110" s="51"/>
    </row>
    <row r="111" spans="1:20" ht="20.100000000000001" customHeight="1">
      <c r="A111" s="41"/>
      <c r="B111" s="178">
        <v>86</v>
      </c>
      <c r="C111" s="54"/>
      <c r="D111" s="55" t="str">
        <f t="shared" si="3"/>
        <v/>
      </c>
      <c r="E111" s="56"/>
      <c r="F111" s="56"/>
      <c r="G111" s="56"/>
      <c r="H111" s="56"/>
      <c r="I111" s="57">
        <f t="shared" si="4"/>
        <v>0</v>
      </c>
      <c r="P111" s="51"/>
      <c r="Q111" s="51"/>
      <c r="R111" s="51"/>
      <c r="S111" s="51"/>
      <c r="T111" s="51"/>
    </row>
    <row r="112" spans="1:20" ht="20.100000000000001" customHeight="1">
      <c r="A112" s="41"/>
      <c r="B112" s="178">
        <v>87</v>
      </c>
      <c r="C112" s="54"/>
      <c r="D112" s="55" t="str">
        <f t="shared" si="3"/>
        <v/>
      </c>
      <c r="E112" s="56"/>
      <c r="F112" s="56"/>
      <c r="G112" s="56"/>
      <c r="H112" s="56"/>
      <c r="I112" s="57">
        <f t="shared" si="4"/>
        <v>0</v>
      </c>
      <c r="P112" s="51"/>
      <c r="Q112" s="51"/>
      <c r="R112" s="51"/>
      <c r="S112" s="51"/>
      <c r="T112" s="51"/>
    </row>
    <row r="113" spans="1:20" ht="20.100000000000001" customHeight="1">
      <c r="A113" s="41"/>
      <c r="B113" s="178">
        <v>88</v>
      </c>
      <c r="C113" s="54"/>
      <c r="D113" s="55" t="str">
        <f t="shared" si="3"/>
        <v/>
      </c>
      <c r="E113" s="56"/>
      <c r="F113" s="56"/>
      <c r="G113" s="56"/>
      <c r="H113" s="56"/>
      <c r="I113" s="57">
        <f t="shared" si="4"/>
        <v>0</v>
      </c>
      <c r="P113" s="51"/>
      <c r="Q113" s="51"/>
      <c r="R113" s="51"/>
      <c r="S113" s="51"/>
      <c r="T113" s="51"/>
    </row>
    <row r="114" spans="1:20" ht="20.100000000000001" customHeight="1">
      <c r="A114" s="41"/>
      <c r="B114" s="178">
        <v>89</v>
      </c>
      <c r="C114" s="54"/>
      <c r="D114" s="55" t="str">
        <f t="shared" si="3"/>
        <v/>
      </c>
      <c r="E114" s="56"/>
      <c r="F114" s="56"/>
      <c r="G114" s="56"/>
      <c r="H114" s="56"/>
      <c r="I114" s="57">
        <f t="shared" si="4"/>
        <v>0</v>
      </c>
      <c r="P114" s="51"/>
      <c r="Q114" s="51"/>
      <c r="R114" s="51"/>
      <c r="S114" s="51"/>
      <c r="T114" s="51"/>
    </row>
    <row r="115" spans="1:20" ht="20.100000000000001" customHeight="1">
      <c r="A115" s="41"/>
      <c r="B115" s="178">
        <v>90</v>
      </c>
      <c r="C115" s="54"/>
      <c r="D115" s="55" t="str">
        <f t="shared" si="3"/>
        <v/>
      </c>
      <c r="E115" s="56"/>
      <c r="F115" s="56"/>
      <c r="G115" s="56"/>
      <c r="H115" s="56"/>
      <c r="I115" s="57">
        <f t="shared" si="4"/>
        <v>0</v>
      </c>
      <c r="P115" s="51"/>
      <c r="Q115" s="51"/>
      <c r="R115" s="51"/>
      <c r="S115" s="51"/>
      <c r="T115" s="51"/>
    </row>
    <row r="116" spans="1:20" ht="20.100000000000001" customHeight="1">
      <c r="A116" s="41"/>
      <c r="B116" s="178">
        <v>91</v>
      </c>
      <c r="C116" s="54"/>
      <c r="D116" s="55" t="str">
        <f t="shared" si="3"/>
        <v/>
      </c>
      <c r="E116" s="56"/>
      <c r="F116" s="56"/>
      <c r="G116" s="56"/>
      <c r="H116" s="56"/>
      <c r="I116" s="57">
        <f t="shared" si="4"/>
        <v>0</v>
      </c>
      <c r="P116" s="51"/>
      <c r="Q116" s="51"/>
      <c r="R116" s="51"/>
      <c r="S116" s="51"/>
      <c r="T116" s="51"/>
    </row>
    <row r="117" spans="1:20" ht="20.100000000000001" customHeight="1">
      <c r="A117" s="41"/>
      <c r="B117" s="178">
        <v>92</v>
      </c>
      <c r="C117" s="54"/>
      <c r="D117" s="55" t="str">
        <f t="shared" si="3"/>
        <v/>
      </c>
      <c r="E117" s="56"/>
      <c r="F117" s="56"/>
      <c r="G117" s="56"/>
      <c r="H117" s="56"/>
      <c r="I117" s="57">
        <f t="shared" si="4"/>
        <v>0</v>
      </c>
      <c r="P117" s="51"/>
      <c r="Q117" s="51"/>
      <c r="R117" s="51"/>
      <c r="S117" s="51"/>
      <c r="T117" s="51"/>
    </row>
    <row r="118" spans="1:20" ht="20.100000000000001" customHeight="1">
      <c r="A118" s="41"/>
      <c r="B118" s="178">
        <v>93</v>
      </c>
      <c r="C118" s="54"/>
      <c r="D118" s="55" t="str">
        <f t="shared" si="3"/>
        <v/>
      </c>
      <c r="E118" s="56"/>
      <c r="F118" s="56"/>
      <c r="G118" s="56"/>
      <c r="H118" s="56"/>
      <c r="I118" s="57">
        <f t="shared" si="4"/>
        <v>0</v>
      </c>
      <c r="P118" s="51"/>
      <c r="Q118" s="51"/>
      <c r="R118" s="51"/>
      <c r="S118" s="51"/>
      <c r="T118" s="51"/>
    </row>
    <row r="119" spans="1:20" ht="20.100000000000001" customHeight="1">
      <c r="A119" s="41"/>
      <c r="B119" s="178">
        <v>94</v>
      </c>
      <c r="C119" s="54"/>
      <c r="D119" s="55" t="str">
        <f t="shared" si="3"/>
        <v/>
      </c>
      <c r="E119" s="56"/>
      <c r="F119" s="56"/>
      <c r="G119" s="56"/>
      <c r="H119" s="56"/>
      <c r="I119" s="57">
        <f t="shared" si="4"/>
        <v>0</v>
      </c>
      <c r="P119" s="51"/>
      <c r="Q119" s="51"/>
      <c r="R119" s="51"/>
      <c r="S119" s="51"/>
      <c r="T119" s="51"/>
    </row>
    <row r="120" spans="1:20" ht="20.100000000000001" customHeight="1">
      <c r="A120" s="41"/>
      <c r="B120" s="178">
        <v>95</v>
      </c>
      <c r="C120" s="54"/>
      <c r="D120" s="55" t="str">
        <f t="shared" si="3"/>
        <v/>
      </c>
      <c r="E120" s="56"/>
      <c r="F120" s="56"/>
      <c r="G120" s="56"/>
      <c r="H120" s="56"/>
      <c r="I120" s="57">
        <f t="shared" si="4"/>
        <v>0</v>
      </c>
      <c r="P120" s="51"/>
      <c r="Q120" s="51"/>
      <c r="R120" s="51"/>
      <c r="S120" s="51"/>
      <c r="T120" s="51"/>
    </row>
    <row r="121" spans="1:20" ht="20.100000000000001" customHeight="1">
      <c r="A121" s="41"/>
      <c r="B121" s="178">
        <v>96</v>
      </c>
      <c r="C121" s="54"/>
      <c r="D121" s="55" t="str">
        <f t="shared" si="3"/>
        <v/>
      </c>
      <c r="E121" s="56"/>
      <c r="F121" s="56"/>
      <c r="G121" s="56"/>
      <c r="H121" s="56"/>
      <c r="I121" s="57">
        <f t="shared" si="4"/>
        <v>0</v>
      </c>
      <c r="P121" s="51"/>
      <c r="Q121" s="51"/>
      <c r="R121" s="51"/>
      <c r="S121" s="51"/>
      <c r="T121" s="51"/>
    </row>
    <row r="122" spans="1:20" ht="20.100000000000001" customHeight="1">
      <c r="A122" s="41"/>
      <c r="B122" s="178">
        <v>97</v>
      </c>
      <c r="C122" s="54"/>
      <c r="D122" s="55" t="str">
        <f t="shared" si="3"/>
        <v/>
      </c>
      <c r="E122" s="56"/>
      <c r="F122" s="56"/>
      <c r="G122" s="56"/>
      <c r="H122" s="56"/>
      <c r="I122" s="57">
        <f t="shared" si="4"/>
        <v>0</v>
      </c>
      <c r="P122" s="51"/>
      <c r="Q122" s="51"/>
      <c r="R122" s="51"/>
      <c r="S122" s="51"/>
      <c r="T122" s="51"/>
    </row>
    <row r="123" spans="1:20" ht="20.100000000000001" customHeight="1">
      <c r="A123" s="41"/>
      <c r="B123" s="178">
        <v>98</v>
      </c>
      <c r="C123" s="54"/>
      <c r="D123" s="55" t="str">
        <f t="shared" si="3"/>
        <v/>
      </c>
      <c r="E123" s="56"/>
      <c r="F123" s="56"/>
      <c r="G123" s="56"/>
      <c r="H123" s="56"/>
      <c r="I123" s="57">
        <f t="shared" si="4"/>
        <v>0</v>
      </c>
      <c r="P123" s="51"/>
      <c r="Q123" s="51"/>
      <c r="R123" s="51"/>
      <c r="S123" s="51"/>
      <c r="T123" s="51"/>
    </row>
    <row r="124" spans="1:20" ht="20.100000000000001" customHeight="1">
      <c r="A124" s="41"/>
      <c r="B124" s="178">
        <v>99</v>
      </c>
      <c r="C124" s="54"/>
      <c r="D124" s="55" t="str">
        <f t="shared" si="3"/>
        <v/>
      </c>
      <c r="E124" s="56"/>
      <c r="F124" s="56"/>
      <c r="G124" s="56"/>
      <c r="H124" s="56"/>
      <c r="I124" s="57">
        <f t="shared" si="4"/>
        <v>0</v>
      </c>
      <c r="P124" s="51"/>
      <c r="Q124" s="51"/>
      <c r="R124" s="51"/>
      <c r="S124" s="51"/>
      <c r="T124" s="51"/>
    </row>
    <row r="125" spans="1:20" ht="20.100000000000001" customHeight="1">
      <c r="A125" s="41"/>
      <c r="B125" s="178">
        <v>100</v>
      </c>
      <c r="C125" s="54"/>
      <c r="D125" s="55" t="str">
        <f t="shared" si="3"/>
        <v/>
      </c>
      <c r="E125" s="56"/>
      <c r="F125" s="56"/>
      <c r="G125" s="56"/>
      <c r="H125" s="56"/>
      <c r="I125" s="57">
        <f t="shared" si="4"/>
        <v>0</v>
      </c>
      <c r="P125" s="51"/>
      <c r="Q125" s="51"/>
      <c r="R125" s="51"/>
      <c r="S125" s="51"/>
      <c r="T125" s="51"/>
    </row>
    <row r="126" spans="1:20" ht="20.100000000000001" customHeight="1">
      <c r="A126" s="41"/>
      <c r="B126" s="178">
        <v>101</v>
      </c>
      <c r="C126" s="54"/>
      <c r="D126" s="55" t="str">
        <f t="shared" si="3"/>
        <v/>
      </c>
      <c r="E126" s="56"/>
      <c r="F126" s="56"/>
      <c r="G126" s="56"/>
      <c r="H126" s="56"/>
      <c r="I126" s="57">
        <f t="shared" si="4"/>
        <v>0</v>
      </c>
      <c r="P126" s="51"/>
      <c r="Q126" s="51"/>
      <c r="R126" s="51"/>
      <c r="S126" s="51"/>
      <c r="T126" s="51"/>
    </row>
    <row r="127" spans="1:20" ht="20.100000000000001" customHeight="1">
      <c r="A127" s="41"/>
      <c r="B127" s="178">
        <v>102</v>
      </c>
      <c r="C127" s="54"/>
      <c r="D127" s="55" t="str">
        <f t="shared" si="3"/>
        <v/>
      </c>
      <c r="E127" s="56"/>
      <c r="F127" s="56"/>
      <c r="G127" s="56"/>
      <c r="H127" s="56"/>
      <c r="I127" s="57">
        <f t="shared" si="4"/>
        <v>0</v>
      </c>
      <c r="P127" s="51"/>
      <c r="Q127" s="51"/>
      <c r="R127" s="51"/>
      <c r="S127" s="51"/>
      <c r="T127" s="51"/>
    </row>
    <row r="128" spans="1:20" ht="20.100000000000001" customHeight="1">
      <c r="A128" s="41"/>
      <c r="B128" s="178">
        <v>103</v>
      </c>
      <c r="C128" s="54"/>
      <c r="D128" s="55" t="str">
        <f t="shared" si="3"/>
        <v/>
      </c>
      <c r="E128" s="56"/>
      <c r="F128" s="56"/>
      <c r="G128" s="56"/>
      <c r="H128" s="56"/>
      <c r="I128" s="57">
        <f t="shared" si="4"/>
        <v>0</v>
      </c>
      <c r="P128" s="51"/>
      <c r="Q128" s="51"/>
      <c r="R128" s="51"/>
      <c r="S128" s="51"/>
      <c r="T128" s="51"/>
    </row>
    <row r="129" spans="1:20" ht="20.100000000000001" customHeight="1">
      <c r="A129" s="41"/>
      <c r="B129" s="178">
        <v>104</v>
      </c>
      <c r="C129" s="54"/>
      <c r="D129" s="55" t="str">
        <f t="shared" si="3"/>
        <v/>
      </c>
      <c r="E129" s="56"/>
      <c r="F129" s="56"/>
      <c r="G129" s="56"/>
      <c r="H129" s="56"/>
      <c r="I129" s="57">
        <f t="shared" si="4"/>
        <v>0</v>
      </c>
      <c r="P129" s="51"/>
      <c r="Q129" s="51"/>
      <c r="R129" s="51"/>
      <c r="S129" s="51"/>
      <c r="T129" s="51"/>
    </row>
    <row r="130" spans="1:20" ht="20.100000000000001" customHeight="1">
      <c r="A130" s="41"/>
      <c r="B130" s="178">
        <v>105</v>
      </c>
      <c r="C130" s="54"/>
      <c r="D130" s="55" t="str">
        <f t="shared" si="3"/>
        <v/>
      </c>
      <c r="E130" s="56"/>
      <c r="F130" s="56"/>
      <c r="G130" s="56"/>
      <c r="H130" s="56"/>
      <c r="I130" s="57">
        <f t="shared" si="4"/>
        <v>0</v>
      </c>
      <c r="P130" s="51"/>
      <c r="Q130" s="51"/>
      <c r="R130" s="51"/>
      <c r="S130" s="51"/>
      <c r="T130" s="51"/>
    </row>
    <row r="131" spans="1:20" ht="20.100000000000001" customHeight="1">
      <c r="A131" s="41"/>
      <c r="B131" s="178">
        <v>106</v>
      </c>
      <c r="C131" s="54"/>
      <c r="D131" s="55" t="str">
        <f t="shared" si="3"/>
        <v/>
      </c>
      <c r="E131" s="56"/>
      <c r="F131" s="56"/>
      <c r="G131" s="56"/>
      <c r="H131" s="56"/>
      <c r="I131" s="57">
        <f t="shared" si="4"/>
        <v>0</v>
      </c>
      <c r="P131" s="51"/>
      <c r="Q131" s="51"/>
      <c r="R131" s="51"/>
      <c r="S131" s="51"/>
      <c r="T131" s="51"/>
    </row>
    <row r="132" spans="1:20" ht="20.100000000000001" customHeight="1">
      <c r="A132" s="41"/>
      <c r="B132" s="178">
        <v>107</v>
      </c>
      <c r="C132" s="54"/>
      <c r="D132" s="55" t="str">
        <f t="shared" si="3"/>
        <v/>
      </c>
      <c r="E132" s="56"/>
      <c r="F132" s="56"/>
      <c r="G132" s="56"/>
      <c r="H132" s="56"/>
      <c r="I132" s="57">
        <f t="shared" si="4"/>
        <v>0</v>
      </c>
      <c r="P132" s="51"/>
      <c r="Q132" s="51"/>
      <c r="R132" s="51"/>
      <c r="S132" s="51"/>
      <c r="T132" s="51"/>
    </row>
    <row r="133" spans="1:20" ht="20.100000000000001" customHeight="1">
      <c r="A133" s="41"/>
      <c r="B133" s="178">
        <v>108</v>
      </c>
      <c r="C133" s="54"/>
      <c r="D133" s="55" t="str">
        <f t="shared" si="3"/>
        <v/>
      </c>
      <c r="E133" s="56"/>
      <c r="F133" s="56"/>
      <c r="G133" s="56"/>
      <c r="H133" s="56"/>
      <c r="I133" s="57">
        <f t="shared" si="4"/>
        <v>0</v>
      </c>
      <c r="P133" s="51"/>
      <c r="Q133" s="51"/>
      <c r="R133" s="51"/>
      <c r="S133" s="51"/>
      <c r="T133" s="51"/>
    </row>
    <row r="134" spans="1:20" ht="20.100000000000001" customHeight="1">
      <c r="A134" s="41"/>
      <c r="B134" s="178">
        <v>109</v>
      </c>
      <c r="C134" s="54"/>
      <c r="D134" s="55" t="str">
        <f t="shared" si="3"/>
        <v/>
      </c>
      <c r="E134" s="56"/>
      <c r="F134" s="56"/>
      <c r="G134" s="56"/>
      <c r="H134" s="56"/>
      <c r="I134" s="57">
        <f t="shared" si="4"/>
        <v>0</v>
      </c>
      <c r="P134" s="51"/>
      <c r="Q134" s="51"/>
      <c r="R134" s="51"/>
      <c r="S134" s="51"/>
      <c r="T134" s="51"/>
    </row>
    <row r="135" spans="1:20" ht="20.100000000000001" customHeight="1">
      <c r="A135" s="41"/>
      <c r="B135" s="178">
        <v>110</v>
      </c>
      <c r="C135" s="54"/>
      <c r="D135" s="55" t="str">
        <f t="shared" si="3"/>
        <v/>
      </c>
      <c r="E135" s="56"/>
      <c r="F135" s="56"/>
      <c r="G135" s="56"/>
      <c r="H135" s="56"/>
      <c r="I135" s="57">
        <f t="shared" si="4"/>
        <v>0</v>
      </c>
      <c r="P135" s="51"/>
      <c r="Q135" s="51"/>
      <c r="R135" s="51"/>
      <c r="S135" s="51"/>
      <c r="T135" s="51"/>
    </row>
    <row r="136" spans="1:20" ht="20.100000000000001" customHeight="1">
      <c r="A136" s="41"/>
      <c r="B136" s="178">
        <v>111</v>
      </c>
      <c r="C136" s="54"/>
      <c r="D136" s="55" t="str">
        <f t="shared" si="3"/>
        <v/>
      </c>
      <c r="E136" s="56"/>
      <c r="F136" s="56"/>
      <c r="G136" s="56"/>
      <c r="H136" s="56"/>
      <c r="I136" s="57">
        <f t="shared" si="4"/>
        <v>0</v>
      </c>
      <c r="P136" s="51"/>
      <c r="Q136" s="51"/>
      <c r="R136" s="51"/>
      <c r="S136" s="51"/>
      <c r="T136" s="51"/>
    </row>
    <row r="137" spans="1:20" ht="20.100000000000001" customHeight="1">
      <c r="A137" s="41"/>
      <c r="B137" s="178">
        <v>112</v>
      </c>
      <c r="C137" s="54"/>
      <c r="D137" s="55" t="str">
        <f t="shared" si="3"/>
        <v/>
      </c>
      <c r="E137" s="56"/>
      <c r="F137" s="56"/>
      <c r="G137" s="56"/>
      <c r="H137" s="56"/>
      <c r="I137" s="57">
        <f t="shared" si="4"/>
        <v>0</v>
      </c>
      <c r="P137" s="51"/>
      <c r="Q137" s="51"/>
      <c r="R137" s="51"/>
      <c r="S137" s="51"/>
      <c r="T137" s="51"/>
    </row>
    <row r="138" spans="1:20" ht="20.100000000000001" customHeight="1">
      <c r="A138" s="41"/>
      <c r="B138" s="178">
        <v>113</v>
      </c>
      <c r="C138" s="54"/>
      <c r="D138" s="55" t="str">
        <f t="shared" si="3"/>
        <v/>
      </c>
      <c r="E138" s="56"/>
      <c r="F138" s="56"/>
      <c r="G138" s="56"/>
      <c r="H138" s="56"/>
      <c r="I138" s="57">
        <f t="shared" si="4"/>
        <v>0</v>
      </c>
      <c r="P138" s="51"/>
      <c r="Q138" s="51"/>
      <c r="R138" s="51"/>
      <c r="S138" s="51"/>
      <c r="T138" s="51"/>
    </row>
    <row r="139" spans="1:20" ht="20.100000000000001" customHeight="1">
      <c r="A139" s="41"/>
      <c r="B139" s="178">
        <v>114</v>
      </c>
      <c r="C139" s="54"/>
      <c r="D139" s="55" t="str">
        <f t="shared" si="3"/>
        <v/>
      </c>
      <c r="E139" s="56"/>
      <c r="F139" s="56"/>
      <c r="G139" s="56"/>
      <c r="H139" s="56"/>
      <c r="I139" s="57">
        <f t="shared" si="4"/>
        <v>0</v>
      </c>
      <c r="P139" s="51"/>
      <c r="Q139" s="51"/>
      <c r="R139" s="51"/>
      <c r="S139" s="51"/>
      <c r="T139" s="51"/>
    </row>
    <row r="140" spans="1:20" ht="20.100000000000001" customHeight="1">
      <c r="A140" s="41"/>
      <c r="B140" s="178">
        <v>115</v>
      </c>
      <c r="C140" s="54"/>
      <c r="D140" s="55" t="str">
        <f t="shared" si="3"/>
        <v/>
      </c>
      <c r="E140" s="56"/>
      <c r="F140" s="56"/>
      <c r="G140" s="56"/>
      <c r="H140" s="56"/>
      <c r="I140" s="57">
        <f t="shared" si="4"/>
        <v>0</v>
      </c>
      <c r="P140" s="51"/>
      <c r="Q140" s="51"/>
      <c r="R140" s="51"/>
      <c r="S140" s="51"/>
      <c r="T140" s="51"/>
    </row>
    <row r="141" spans="1:20" ht="20.100000000000001" customHeight="1">
      <c r="A141" s="41"/>
      <c r="B141" s="178">
        <v>116</v>
      </c>
      <c r="C141" s="54"/>
      <c r="D141" s="55" t="str">
        <f t="shared" si="3"/>
        <v/>
      </c>
      <c r="E141" s="56"/>
      <c r="F141" s="56"/>
      <c r="G141" s="56"/>
      <c r="H141" s="56"/>
      <c r="I141" s="57">
        <f t="shared" si="4"/>
        <v>0</v>
      </c>
      <c r="P141" s="51"/>
      <c r="Q141" s="51"/>
      <c r="R141" s="51"/>
      <c r="S141" s="51"/>
      <c r="T141" s="51"/>
    </row>
    <row r="142" spans="1:20" ht="20.100000000000001" customHeight="1">
      <c r="A142" s="41"/>
      <c r="B142" s="178">
        <v>117</v>
      </c>
      <c r="C142" s="54"/>
      <c r="D142" s="55" t="str">
        <f t="shared" si="3"/>
        <v/>
      </c>
      <c r="E142" s="56"/>
      <c r="F142" s="56"/>
      <c r="G142" s="56"/>
      <c r="H142" s="56"/>
      <c r="I142" s="57">
        <f t="shared" si="4"/>
        <v>0</v>
      </c>
      <c r="P142" s="51"/>
      <c r="Q142" s="51"/>
      <c r="R142" s="51"/>
      <c r="S142" s="51"/>
      <c r="T142" s="51"/>
    </row>
    <row r="143" spans="1:20" ht="20.100000000000001" customHeight="1">
      <c r="A143" s="41"/>
      <c r="B143" s="178">
        <v>118</v>
      </c>
      <c r="C143" s="54"/>
      <c r="D143" s="55" t="str">
        <f t="shared" si="3"/>
        <v/>
      </c>
      <c r="E143" s="56"/>
      <c r="F143" s="56"/>
      <c r="G143" s="56"/>
      <c r="H143" s="56"/>
      <c r="I143" s="57">
        <f t="shared" si="4"/>
        <v>0</v>
      </c>
      <c r="P143" s="51"/>
      <c r="Q143" s="51"/>
      <c r="R143" s="51"/>
      <c r="S143" s="51"/>
      <c r="T143" s="51"/>
    </row>
    <row r="144" spans="1:20" ht="20.100000000000001" customHeight="1">
      <c r="A144" s="41"/>
      <c r="B144" s="178">
        <v>119</v>
      </c>
      <c r="C144" s="54"/>
      <c r="D144" s="55" t="str">
        <f t="shared" si="3"/>
        <v/>
      </c>
      <c r="E144" s="56"/>
      <c r="F144" s="56"/>
      <c r="G144" s="56"/>
      <c r="H144" s="56"/>
      <c r="I144" s="57">
        <f t="shared" si="4"/>
        <v>0</v>
      </c>
      <c r="P144" s="51"/>
      <c r="Q144" s="51"/>
      <c r="R144" s="51"/>
      <c r="S144" s="51"/>
      <c r="T144" s="51"/>
    </row>
    <row r="145" spans="1:20" ht="20.100000000000001" customHeight="1">
      <c r="A145" s="41"/>
      <c r="B145" s="178">
        <v>120</v>
      </c>
      <c r="C145" s="54"/>
      <c r="D145" s="55" t="str">
        <f t="shared" si="3"/>
        <v/>
      </c>
      <c r="E145" s="56"/>
      <c r="F145" s="56"/>
      <c r="G145" s="56"/>
      <c r="H145" s="56"/>
      <c r="I145" s="57">
        <f t="shared" si="4"/>
        <v>0</v>
      </c>
      <c r="P145" s="51"/>
      <c r="Q145" s="51"/>
      <c r="R145" s="51"/>
      <c r="S145" s="51"/>
      <c r="T145" s="51"/>
    </row>
    <row r="146" spans="1:20" ht="20.100000000000001" customHeight="1">
      <c r="A146" s="41"/>
      <c r="B146" s="178">
        <v>121</v>
      </c>
      <c r="C146" s="54"/>
      <c r="D146" s="55" t="str">
        <f t="shared" si="3"/>
        <v/>
      </c>
      <c r="E146" s="56"/>
      <c r="F146" s="56"/>
      <c r="G146" s="56"/>
      <c r="H146" s="56"/>
      <c r="I146" s="57">
        <f t="shared" si="4"/>
        <v>0</v>
      </c>
      <c r="P146" s="51"/>
      <c r="Q146" s="51"/>
      <c r="R146" s="51"/>
      <c r="S146" s="51"/>
      <c r="T146" s="51"/>
    </row>
    <row r="147" spans="1:20" ht="20.100000000000001" customHeight="1">
      <c r="A147" s="41"/>
      <c r="B147" s="178">
        <v>122</v>
      </c>
      <c r="C147" s="54"/>
      <c r="D147" s="55" t="str">
        <f t="shared" si="3"/>
        <v/>
      </c>
      <c r="E147" s="56"/>
      <c r="F147" s="56"/>
      <c r="G147" s="56"/>
      <c r="H147" s="56"/>
      <c r="I147" s="57">
        <f t="shared" si="4"/>
        <v>0</v>
      </c>
      <c r="P147" s="51"/>
      <c r="Q147" s="51"/>
      <c r="R147" s="51"/>
      <c r="S147" s="51"/>
      <c r="T147" s="51"/>
    </row>
    <row r="148" spans="1:20" ht="20.100000000000001" customHeight="1">
      <c r="A148" s="41"/>
      <c r="B148" s="178">
        <v>123</v>
      </c>
      <c r="C148" s="54"/>
      <c r="D148" s="55" t="str">
        <f t="shared" si="3"/>
        <v/>
      </c>
      <c r="E148" s="56"/>
      <c r="F148" s="56"/>
      <c r="G148" s="56"/>
      <c r="H148" s="56"/>
      <c r="I148" s="57">
        <f t="shared" si="4"/>
        <v>0</v>
      </c>
      <c r="P148" s="51"/>
      <c r="Q148" s="51"/>
      <c r="R148" s="51"/>
      <c r="S148" s="51"/>
      <c r="T148" s="51"/>
    </row>
    <row r="149" spans="1:20" ht="20.100000000000001" customHeight="1">
      <c r="A149" s="41"/>
      <c r="B149" s="178">
        <v>124</v>
      </c>
      <c r="C149" s="54"/>
      <c r="D149" s="55" t="str">
        <f t="shared" si="3"/>
        <v/>
      </c>
      <c r="E149" s="56"/>
      <c r="F149" s="56"/>
      <c r="G149" s="56"/>
      <c r="H149" s="56"/>
      <c r="I149" s="57">
        <f t="shared" si="4"/>
        <v>0</v>
      </c>
      <c r="P149" s="51"/>
      <c r="Q149" s="51"/>
      <c r="R149" s="51"/>
      <c r="S149" s="51"/>
      <c r="T149" s="51"/>
    </row>
    <row r="150" spans="1:20" ht="20.100000000000001" customHeight="1">
      <c r="A150" s="41"/>
      <c r="B150" s="178">
        <v>125</v>
      </c>
      <c r="C150" s="54"/>
      <c r="D150" s="55" t="str">
        <f t="shared" si="3"/>
        <v/>
      </c>
      <c r="E150" s="56"/>
      <c r="F150" s="56"/>
      <c r="G150" s="56"/>
      <c r="H150" s="56"/>
      <c r="I150" s="57">
        <f t="shared" si="4"/>
        <v>0</v>
      </c>
      <c r="P150" s="51"/>
      <c r="Q150" s="51"/>
      <c r="R150" s="51"/>
      <c r="S150" s="51"/>
      <c r="T150" s="51"/>
    </row>
    <row r="151" spans="1:20" ht="20.100000000000001" customHeight="1">
      <c r="A151" s="41"/>
      <c r="B151" s="178">
        <v>126</v>
      </c>
      <c r="C151" s="54"/>
      <c r="D151" s="55" t="str">
        <f t="shared" si="3"/>
        <v/>
      </c>
      <c r="E151" s="56"/>
      <c r="F151" s="56"/>
      <c r="G151" s="56"/>
      <c r="H151" s="56"/>
      <c r="I151" s="57">
        <f t="shared" si="4"/>
        <v>0</v>
      </c>
      <c r="P151" s="51"/>
      <c r="Q151" s="51"/>
      <c r="R151" s="51"/>
      <c r="S151" s="51"/>
      <c r="T151" s="51"/>
    </row>
    <row r="152" spans="1:20" ht="20.100000000000001" customHeight="1">
      <c r="A152" s="41"/>
      <c r="B152" s="178">
        <v>127</v>
      </c>
      <c r="C152" s="54"/>
      <c r="D152" s="55" t="str">
        <f t="shared" si="3"/>
        <v/>
      </c>
      <c r="E152" s="56"/>
      <c r="F152" s="56"/>
      <c r="G152" s="56"/>
      <c r="H152" s="56"/>
      <c r="I152" s="57">
        <f t="shared" si="4"/>
        <v>0</v>
      </c>
      <c r="P152" s="51"/>
      <c r="Q152" s="51"/>
      <c r="R152" s="51"/>
      <c r="S152" s="51"/>
      <c r="T152" s="51"/>
    </row>
    <row r="153" spans="1:20" ht="20.100000000000001" customHeight="1">
      <c r="A153" s="41"/>
      <c r="B153" s="178">
        <v>128</v>
      </c>
      <c r="C153" s="54"/>
      <c r="D153" s="55" t="str">
        <f t="shared" si="3"/>
        <v/>
      </c>
      <c r="E153" s="56"/>
      <c r="F153" s="56"/>
      <c r="G153" s="56"/>
      <c r="H153" s="56"/>
      <c r="I153" s="57">
        <f t="shared" si="4"/>
        <v>0</v>
      </c>
      <c r="P153" s="51"/>
      <c r="Q153" s="51"/>
      <c r="R153" s="51"/>
      <c r="S153" s="51"/>
      <c r="T153" s="51"/>
    </row>
    <row r="154" spans="1:20" ht="20.100000000000001" customHeight="1">
      <c r="A154" s="41"/>
      <c r="B154" s="178">
        <v>129</v>
      </c>
      <c r="C154" s="54"/>
      <c r="D154" s="55" t="str">
        <f t="shared" ref="D154:D217" si="5">IF(C154=0,"",C154)</f>
        <v/>
      </c>
      <c r="E154" s="56"/>
      <c r="F154" s="56"/>
      <c r="G154" s="56"/>
      <c r="H154" s="56"/>
      <c r="I154" s="57">
        <f t="shared" si="4"/>
        <v>0</v>
      </c>
      <c r="P154" s="51"/>
      <c r="Q154" s="51"/>
      <c r="R154" s="51"/>
      <c r="S154" s="51"/>
      <c r="T154" s="51"/>
    </row>
    <row r="155" spans="1:20" ht="20.100000000000001" customHeight="1">
      <c r="A155" s="41"/>
      <c r="B155" s="178">
        <v>130</v>
      </c>
      <c r="C155" s="54"/>
      <c r="D155" s="55" t="str">
        <f t="shared" si="5"/>
        <v/>
      </c>
      <c r="E155" s="56"/>
      <c r="F155" s="56"/>
      <c r="G155" s="56"/>
      <c r="H155" s="56"/>
      <c r="I155" s="57">
        <f t="shared" ref="I155:I218" si="6">(F155-E155)-(H155-G155)</f>
        <v>0</v>
      </c>
      <c r="P155" s="51"/>
      <c r="Q155" s="51"/>
      <c r="R155" s="51"/>
      <c r="S155" s="51"/>
      <c r="T155" s="51"/>
    </row>
    <row r="156" spans="1:20" ht="20.100000000000001" customHeight="1">
      <c r="A156" s="41"/>
      <c r="B156" s="178">
        <v>131</v>
      </c>
      <c r="C156" s="54"/>
      <c r="D156" s="55" t="str">
        <f t="shared" si="5"/>
        <v/>
      </c>
      <c r="E156" s="56"/>
      <c r="F156" s="56"/>
      <c r="G156" s="56"/>
      <c r="H156" s="56"/>
      <c r="I156" s="57">
        <f t="shared" si="6"/>
        <v>0</v>
      </c>
      <c r="P156" s="51"/>
      <c r="Q156" s="51"/>
      <c r="R156" s="51"/>
      <c r="S156" s="51"/>
      <c r="T156" s="51"/>
    </row>
    <row r="157" spans="1:20" ht="20.100000000000001" customHeight="1">
      <c r="A157" s="41"/>
      <c r="B157" s="178">
        <v>132</v>
      </c>
      <c r="C157" s="54"/>
      <c r="D157" s="55" t="str">
        <f t="shared" si="5"/>
        <v/>
      </c>
      <c r="E157" s="56"/>
      <c r="F157" s="56"/>
      <c r="G157" s="56"/>
      <c r="H157" s="56"/>
      <c r="I157" s="57">
        <f t="shared" si="6"/>
        <v>0</v>
      </c>
      <c r="P157" s="51"/>
      <c r="Q157" s="51"/>
      <c r="R157" s="51"/>
      <c r="S157" s="51"/>
      <c r="T157" s="51"/>
    </row>
    <row r="158" spans="1:20" ht="20.100000000000001" customHeight="1">
      <c r="A158" s="41"/>
      <c r="B158" s="178">
        <v>133</v>
      </c>
      <c r="C158" s="54"/>
      <c r="D158" s="55" t="str">
        <f t="shared" si="5"/>
        <v/>
      </c>
      <c r="E158" s="56"/>
      <c r="F158" s="56"/>
      <c r="G158" s="56"/>
      <c r="H158" s="56"/>
      <c r="I158" s="57">
        <f t="shared" si="6"/>
        <v>0</v>
      </c>
      <c r="P158" s="51"/>
      <c r="Q158" s="51"/>
      <c r="R158" s="51"/>
      <c r="S158" s="51"/>
      <c r="T158" s="51"/>
    </row>
    <row r="159" spans="1:20" ht="20.100000000000001" customHeight="1">
      <c r="A159" s="41"/>
      <c r="B159" s="178">
        <v>134</v>
      </c>
      <c r="C159" s="54"/>
      <c r="D159" s="55" t="str">
        <f t="shared" si="5"/>
        <v/>
      </c>
      <c r="E159" s="56"/>
      <c r="F159" s="56"/>
      <c r="G159" s="56"/>
      <c r="H159" s="56"/>
      <c r="I159" s="57">
        <f t="shared" si="6"/>
        <v>0</v>
      </c>
      <c r="P159" s="51"/>
      <c r="Q159" s="51"/>
      <c r="R159" s="51"/>
      <c r="S159" s="51"/>
      <c r="T159" s="51"/>
    </row>
    <row r="160" spans="1:20" ht="20.100000000000001" customHeight="1">
      <c r="A160" s="41"/>
      <c r="B160" s="178">
        <v>135</v>
      </c>
      <c r="C160" s="54"/>
      <c r="D160" s="55" t="str">
        <f t="shared" si="5"/>
        <v/>
      </c>
      <c r="E160" s="56"/>
      <c r="F160" s="56"/>
      <c r="G160" s="56"/>
      <c r="H160" s="56"/>
      <c r="I160" s="57">
        <f t="shared" si="6"/>
        <v>0</v>
      </c>
      <c r="P160" s="51"/>
      <c r="Q160" s="51"/>
      <c r="R160" s="51"/>
      <c r="S160" s="51"/>
      <c r="T160" s="51"/>
    </row>
    <row r="161" spans="1:20" ht="20.100000000000001" customHeight="1">
      <c r="A161" s="41"/>
      <c r="B161" s="178">
        <v>136</v>
      </c>
      <c r="C161" s="54"/>
      <c r="D161" s="55" t="str">
        <f t="shared" si="5"/>
        <v/>
      </c>
      <c r="E161" s="56"/>
      <c r="F161" s="56"/>
      <c r="G161" s="56"/>
      <c r="H161" s="56"/>
      <c r="I161" s="57">
        <f t="shared" si="6"/>
        <v>0</v>
      </c>
      <c r="P161" s="51"/>
      <c r="Q161" s="51"/>
      <c r="R161" s="51"/>
      <c r="S161" s="51"/>
      <c r="T161" s="51"/>
    </row>
    <row r="162" spans="1:20" ht="20.100000000000001" customHeight="1">
      <c r="A162" s="41"/>
      <c r="B162" s="178">
        <v>137</v>
      </c>
      <c r="C162" s="54"/>
      <c r="D162" s="55" t="str">
        <f t="shared" si="5"/>
        <v/>
      </c>
      <c r="E162" s="56"/>
      <c r="F162" s="56"/>
      <c r="G162" s="56"/>
      <c r="H162" s="56"/>
      <c r="I162" s="57">
        <f t="shared" si="6"/>
        <v>0</v>
      </c>
      <c r="P162" s="51"/>
      <c r="Q162" s="51"/>
      <c r="R162" s="51"/>
      <c r="S162" s="51"/>
      <c r="T162" s="51"/>
    </row>
    <row r="163" spans="1:20" ht="20.100000000000001" customHeight="1">
      <c r="A163" s="41"/>
      <c r="B163" s="178">
        <v>138</v>
      </c>
      <c r="C163" s="54"/>
      <c r="D163" s="55" t="str">
        <f t="shared" si="5"/>
        <v/>
      </c>
      <c r="E163" s="56"/>
      <c r="F163" s="56"/>
      <c r="G163" s="56"/>
      <c r="H163" s="56"/>
      <c r="I163" s="57">
        <f t="shared" si="6"/>
        <v>0</v>
      </c>
      <c r="P163" s="51"/>
      <c r="Q163" s="51"/>
      <c r="R163" s="51"/>
      <c r="S163" s="51"/>
      <c r="T163" s="51"/>
    </row>
    <row r="164" spans="1:20" ht="20.100000000000001" customHeight="1">
      <c r="A164" s="41"/>
      <c r="B164" s="178">
        <v>139</v>
      </c>
      <c r="C164" s="54"/>
      <c r="D164" s="55" t="str">
        <f t="shared" si="5"/>
        <v/>
      </c>
      <c r="E164" s="56"/>
      <c r="F164" s="56"/>
      <c r="G164" s="56"/>
      <c r="H164" s="56"/>
      <c r="I164" s="57">
        <f t="shared" si="6"/>
        <v>0</v>
      </c>
      <c r="P164" s="51"/>
      <c r="Q164" s="51"/>
      <c r="R164" s="51"/>
      <c r="S164" s="51"/>
      <c r="T164" s="51"/>
    </row>
    <row r="165" spans="1:20" ht="20.100000000000001" customHeight="1">
      <c r="A165" s="41"/>
      <c r="B165" s="178">
        <v>140</v>
      </c>
      <c r="C165" s="54"/>
      <c r="D165" s="55" t="str">
        <f t="shared" si="5"/>
        <v/>
      </c>
      <c r="E165" s="56"/>
      <c r="F165" s="56"/>
      <c r="G165" s="56"/>
      <c r="H165" s="56"/>
      <c r="I165" s="57">
        <f t="shared" si="6"/>
        <v>0</v>
      </c>
      <c r="P165" s="51"/>
      <c r="Q165" s="51"/>
      <c r="R165" s="51"/>
      <c r="S165" s="51"/>
      <c r="T165" s="51"/>
    </row>
    <row r="166" spans="1:20" ht="20.100000000000001" customHeight="1">
      <c r="A166" s="41"/>
      <c r="B166" s="178">
        <v>141</v>
      </c>
      <c r="C166" s="54"/>
      <c r="D166" s="55" t="str">
        <f t="shared" si="5"/>
        <v/>
      </c>
      <c r="E166" s="56"/>
      <c r="F166" s="56"/>
      <c r="G166" s="56"/>
      <c r="H166" s="56"/>
      <c r="I166" s="57">
        <f t="shared" si="6"/>
        <v>0</v>
      </c>
      <c r="P166" s="51"/>
      <c r="Q166" s="51"/>
      <c r="R166" s="51"/>
      <c r="S166" s="51"/>
      <c r="T166" s="51"/>
    </row>
    <row r="167" spans="1:20" ht="20.100000000000001" customHeight="1">
      <c r="A167" s="41"/>
      <c r="B167" s="178">
        <v>142</v>
      </c>
      <c r="C167" s="54"/>
      <c r="D167" s="55" t="str">
        <f t="shared" si="5"/>
        <v/>
      </c>
      <c r="E167" s="56"/>
      <c r="F167" s="56"/>
      <c r="G167" s="56"/>
      <c r="H167" s="56"/>
      <c r="I167" s="57">
        <f t="shared" si="6"/>
        <v>0</v>
      </c>
      <c r="P167" s="51"/>
      <c r="Q167" s="51"/>
      <c r="R167" s="51"/>
      <c r="S167" s="51"/>
      <c r="T167" s="51"/>
    </row>
    <row r="168" spans="1:20" ht="20.100000000000001" customHeight="1">
      <c r="A168" s="41"/>
      <c r="B168" s="178">
        <v>143</v>
      </c>
      <c r="C168" s="54"/>
      <c r="D168" s="55" t="str">
        <f t="shared" si="5"/>
        <v/>
      </c>
      <c r="E168" s="56"/>
      <c r="F168" s="56"/>
      <c r="G168" s="56"/>
      <c r="H168" s="56"/>
      <c r="I168" s="57">
        <f t="shared" si="6"/>
        <v>0</v>
      </c>
      <c r="P168" s="51"/>
      <c r="Q168" s="51"/>
      <c r="R168" s="51"/>
      <c r="S168" s="51"/>
      <c r="T168" s="51"/>
    </row>
    <row r="169" spans="1:20" ht="20.100000000000001" customHeight="1">
      <c r="A169" s="41"/>
      <c r="B169" s="178">
        <v>144</v>
      </c>
      <c r="C169" s="54"/>
      <c r="D169" s="55" t="str">
        <f t="shared" si="5"/>
        <v/>
      </c>
      <c r="E169" s="56"/>
      <c r="F169" s="56"/>
      <c r="G169" s="56"/>
      <c r="H169" s="56"/>
      <c r="I169" s="57">
        <f t="shared" si="6"/>
        <v>0</v>
      </c>
      <c r="P169" s="51"/>
      <c r="Q169" s="51"/>
      <c r="R169" s="51"/>
      <c r="S169" s="51"/>
      <c r="T169" s="51"/>
    </row>
    <row r="170" spans="1:20" ht="20.100000000000001" customHeight="1">
      <c r="A170" s="41"/>
      <c r="B170" s="178">
        <v>145</v>
      </c>
      <c r="C170" s="54"/>
      <c r="D170" s="55" t="str">
        <f t="shared" si="5"/>
        <v/>
      </c>
      <c r="E170" s="56"/>
      <c r="F170" s="56"/>
      <c r="G170" s="56"/>
      <c r="H170" s="56"/>
      <c r="I170" s="57">
        <f t="shared" si="6"/>
        <v>0</v>
      </c>
      <c r="P170" s="51"/>
      <c r="Q170" s="51"/>
      <c r="R170" s="51"/>
      <c r="S170" s="51"/>
      <c r="T170" s="51"/>
    </row>
    <row r="171" spans="1:20" ht="20.100000000000001" customHeight="1">
      <c r="A171" s="41"/>
      <c r="B171" s="178">
        <v>146</v>
      </c>
      <c r="C171" s="54"/>
      <c r="D171" s="55" t="str">
        <f t="shared" si="5"/>
        <v/>
      </c>
      <c r="E171" s="56"/>
      <c r="F171" s="56"/>
      <c r="G171" s="56"/>
      <c r="H171" s="56"/>
      <c r="I171" s="57">
        <f t="shared" si="6"/>
        <v>0</v>
      </c>
      <c r="P171" s="51"/>
      <c r="Q171" s="51"/>
      <c r="R171" s="51"/>
      <c r="S171" s="51"/>
      <c r="T171" s="51"/>
    </row>
    <row r="172" spans="1:20" ht="20.100000000000001" customHeight="1">
      <c r="A172" s="41"/>
      <c r="B172" s="178">
        <v>147</v>
      </c>
      <c r="C172" s="54"/>
      <c r="D172" s="55" t="str">
        <f t="shared" si="5"/>
        <v/>
      </c>
      <c r="E172" s="56"/>
      <c r="F172" s="56"/>
      <c r="G172" s="56"/>
      <c r="H172" s="56"/>
      <c r="I172" s="57">
        <f t="shared" si="6"/>
        <v>0</v>
      </c>
      <c r="P172" s="51"/>
      <c r="Q172" s="51"/>
      <c r="R172" s="51"/>
      <c r="S172" s="51"/>
      <c r="T172" s="51"/>
    </row>
    <row r="173" spans="1:20" ht="20.100000000000001" customHeight="1">
      <c r="A173" s="41"/>
      <c r="B173" s="178">
        <v>148</v>
      </c>
      <c r="C173" s="54"/>
      <c r="D173" s="55" t="str">
        <f t="shared" si="5"/>
        <v/>
      </c>
      <c r="E173" s="56"/>
      <c r="F173" s="56"/>
      <c r="G173" s="56"/>
      <c r="H173" s="56"/>
      <c r="I173" s="57">
        <f t="shared" si="6"/>
        <v>0</v>
      </c>
      <c r="P173" s="51"/>
      <c r="Q173" s="51"/>
      <c r="R173" s="51"/>
      <c r="S173" s="51"/>
      <c r="T173" s="51"/>
    </row>
    <row r="174" spans="1:20" ht="20.100000000000001" customHeight="1">
      <c r="A174" s="41"/>
      <c r="B174" s="178">
        <v>149</v>
      </c>
      <c r="C174" s="54"/>
      <c r="D174" s="55" t="str">
        <f t="shared" si="5"/>
        <v/>
      </c>
      <c r="E174" s="56"/>
      <c r="F174" s="56"/>
      <c r="G174" s="56"/>
      <c r="H174" s="56"/>
      <c r="I174" s="57">
        <f t="shared" si="6"/>
        <v>0</v>
      </c>
      <c r="P174" s="51"/>
      <c r="Q174" s="51"/>
      <c r="R174" s="51"/>
      <c r="S174" s="51"/>
      <c r="T174" s="51"/>
    </row>
    <row r="175" spans="1:20" ht="20.100000000000001" customHeight="1">
      <c r="A175" s="41"/>
      <c r="B175" s="178">
        <v>150</v>
      </c>
      <c r="C175" s="54"/>
      <c r="D175" s="55" t="str">
        <f t="shared" si="5"/>
        <v/>
      </c>
      <c r="E175" s="56"/>
      <c r="F175" s="56"/>
      <c r="G175" s="56"/>
      <c r="H175" s="56"/>
      <c r="I175" s="57">
        <f t="shared" si="6"/>
        <v>0</v>
      </c>
      <c r="P175" s="51"/>
      <c r="Q175" s="51"/>
      <c r="R175" s="51"/>
      <c r="S175" s="51"/>
      <c r="T175" s="51"/>
    </row>
    <row r="176" spans="1:20" ht="20.100000000000001" customHeight="1">
      <c r="A176" s="41"/>
      <c r="B176" s="178">
        <v>151</v>
      </c>
      <c r="C176" s="54"/>
      <c r="D176" s="55" t="str">
        <f t="shared" si="5"/>
        <v/>
      </c>
      <c r="E176" s="56"/>
      <c r="F176" s="56"/>
      <c r="G176" s="56"/>
      <c r="H176" s="56"/>
      <c r="I176" s="57">
        <f t="shared" si="6"/>
        <v>0</v>
      </c>
      <c r="P176" s="51"/>
      <c r="Q176" s="51"/>
      <c r="R176" s="51"/>
      <c r="S176" s="51"/>
      <c r="T176" s="51"/>
    </row>
    <row r="177" spans="1:20" ht="20.100000000000001" customHeight="1">
      <c r="A177" s="41"/>
      <c r="B177" s="178">
        <v>152</v>
      </c>
      <c r="C177" s="54"/>
      <c r="D177" s="55" t="str">
        <f t="shared" si="5"/>
        <v/>
      </c>
      <c r="E177" s="56"/>
      <c r="F177" s="56"/>
      <c r="G177" s="56"/>
      <c r="H177" s="56"/>
      <c r="I177" s="57">
        <f t="shared" si="6"/>
        <v>0</v>
      </c>
      <c r="P177" s="51"/>
      <c r="Q177" s="51"/>
      <c r="R177" s="51"/>
      <c r="S177" s="51"/>
      <c r="T177" s="51"/>
    </row>
    <row r="178" spans="1:20" ht="20.100000000000001" customHeight="1">
      <c r="A178" s="41"/>
      <c r="B178" s="178">
        <v>153</v>
      </c>
      <c r="C178" s="54"/>
      <c r="D178" s="55" t="str">
        <f t="shared" si="5"/>
        <v/>
      </c>
      <c r="E178" s="56"/>
      <c r="F178" s="56"/>
      <c r="G178" s="56"/>
      <c r="H178" s="56"/>
      <c r="I178" s="57">
        <f t="shared" si="6"/>
        <v>0</v>
      </c>
      <c r="P178" s="51"/>
      <c r="Q178" s="51"/>
      <c r="R178" s="51"/>
      <c r="S178" s="51"/>
      <c r="T178" s="51"/>
    </row>
    <row r="179" spans="1:20" ht="20.100000000000001" customHeight="1">
      <c r="A179" s="41"/>
      <c r="B179" s="178">
        <v>154</v>
      </c>
      <c r="C179" s="54"/>
      <c r="D179" s="55" t="str">
        <f t="shared" si="5"/>
        <v/>
      </c>
      <c r="E179" s="56"/>
      <c r="F179" s="56"/>
      <c r="G179" s="56"/>
      <c r="H179" s="56"/>
      <c r="I179" s="57">
        <f t="shared" si="6"/>
        <v>0</v>
      </c>
      <c r="P179" s="51"/>
      <c r="Q179" s="51"/>
      <c r="R179" s="51"/>
      <c r="S179" s="51"/>
      <c r="T179" s="51"/>
    </row>
    <row r="180" spans="1:20" ht="20.100000000000001" customHeight="1">
      <c r="A180" s="41"/>
      <c r="B180" s="178">
        <v>155</v>
      </c>
      <c r="C180" s="54"/>
      <c r="D180" s="55" t="str">
        <f t="shared" si="5"/>
        <v/>
      </c>
      <c r="E180" s="56"/>
      <c r="F180" s="56"/>
      <c r="G180" s="56"/>
      <c r="H180" s="56"/>
      <c r="I180" s="57">
        <f t="shared" si="6"/>
        <v>0</v>
      </c>
      <c r="P180" s="51"/>
      <c r="Q180" s="51"/>
      <c r="R180" s="51"/>
      <c r="S180" s="51"/>
      <c r="T180" s="51"/>
    </row>
    <row r="181" spans="1:20" ht="20.100000000000001" customHeight="1">
      <c r="A181" s="41"/>
      <c r="B181" s="178">
        <v>156</v>
      </c>
      <c r="C181" s="54"/>
      <c r="D181" s="55" t="str">
        <f t="shared" si="5"/>
        <v/>
      </c>
      <c r="E181" s="56"/>
      <c r="F181" s="56"/>
      <c r="G181" s="56"/>
      <c r="H181" s="56"/>
      <c r="I181" s="57">
        <f t="shared" si="6"/>
        <v>0</v>
      </c>
      <c r="P181" s="51"/>
      <c r="Q181" s="51"/>
      <c r="R181" s="51"/>
      <c r="S181" s="51"/>
      <c r="T181" s="51"/>
    </row>
    <row r="182" spans="1:20" ht="20.100000000000001" customHeight="1">
      <c r="A182" s="41"/>
      <c r="B182" s="178">
        <v>157</v>
      </c>
      <c r="C182" s="54"/>
      <c r="D182" s="55" t="str">
        <f t="shared" si="5"/>
        <v/>
      </c>
      <c r="E182" s="56"/>
      <c r="F182" s="56"/>
      <c r="G182" s="56"/>
      <c r="H182" s="56"/>
      <c r="I182" s="57">
        <f t="shared" si="6"/>
        <v>0</v>
      </c>
      <c r="P182" s="51"/>
      <c r="Q182" s="51"/>
      <c r="R182" s="51"/>
      <c r="S182" s="51"/>
      <c r="T182" s="51"/>
    </row>
    <row r="183" spans="1:20" ht="20.100000000000001" customHeight="1">
      <c r="A183" s="41"/>
      <c r="B183" s="178">
        <v>158</v>
      </c>
      <c r="C183" s="54"/>
      <c r="D183" s="55" t="str">
        <f t="shared" si="5"/>
        <v/>
      </c>
      <c r="E183" s="56"/>
      <c r="F183" s="56"/>
      <c r="G183" s="56"/>
      <c r="H183" s="56"/>
      <c r="I183" s="57">
        <f t="shared" si="6"/>
        <v>0</v>
      </c>
      <c r="P183" s="51"/>
      <c r="Q183" s="51"/>
      <c r="R183" s="51"/>
      <c r="S183" s="51"/>
      <c r="T183" s="51"/>
    </row>
    <row r="184" spans="1:20" ht="20.100000000000001" customHeight="1">
      <c r="A184" s="41"/>
      <c r="B184" s="178">
        <v>159</v>
      </c>
      <c r="C184" s="54"/>
      <c r="D184" s="55" t="str">
        <f t="shared" si="5"/>
        <v/>
      </c>
      <c r="E184" s="56"/>
      <c r="F184" s="56"/>
      <c r="G184" s="56"/>
      <c r="H184" s="56"/>
      <c r="I184" s="57">
        <f t="shared" si="6"/>
        <v>0</v>
      </c>
      <c r="P184" s="51"/>
      <c r="Q184" s="51"/>
      <c r="R184" s="51"/>
      <c r="S184" s="51"/>
      <c r="T184" s="51"/>
    </row>
    <row r="185" spans="1:20" ht="20.100000000000001" customHeight="1">
      <c r="A185" s="41"/>
      <c r="B185" s="178">
        <v>160</v>
      </c>
      <c r="C185" s="54"/>
      <c r="D185" s="55" t="str">
        <f t="shared" si="5"/>
        <v/>
      </c>
      <c r="E185" s="56"/>
      <c r="F185" s="56"/>
      <c r="G185" s="56"/>
      <c r="H185" s="56"/>
      <c r="I185" s="57">
        <f t="shared" si="6"/>
        <v>0</v>
      </c>
      <c r="P185" s="51"/>
      <c r="Q185" s="51"/>
      <c r="R185" s="51"/>
      <c r="S185" s="51"/>
      <c r="T185" s="51"/>
    </row>
    <row r="186" spans="1:20" ht="20.100000000000001" customHeight="1">
      <c r="A186" s="41"/>
      <c r="B186" s="178">
        <v>161</v>
      </c>
      <c r="C186" s="54"/>
      <c r="D186" s="55" t="str">
        <f t="shared" si="5"/>
        <v/>
      </c>
      <c r="E186" s="56"/>
      <c r="F186" s="56"/>
      <c r="G186" s="56"/>
      <c r="H186" s="56"/>
      <c r="I186" s="57">
        <f t="shared" si="6"/>
        <v>0</v>
      </c>
      <c r="P186" s="51"/>
      <c r="Q186" s="51"/>
      <c r="R186" s="51"/>
      <c r="S186" s="51"/>
      <c r="T186" s="51"/>
    </row>
    <row r="187" spans="1:20" ht="20.100000000000001" customHeight="1">
      <c r="A187" s="41"/>
      <c r="B187" s="178">
        <v>162</v>
      </c>
      <c r="C187" s="54"/>
      <c r="D187" s="55" t="str">
        <f t="shared" si="5"/>
        <v/>
      </c>
      <c r="E187" s="56"/>
      <c r="F187" s="56"/>
      <c r="G187" s="56"/>
      <c r="H187" s="56"/>
      <c r="I187" s="57">
        <f t="shared" si="6"/>
        <v>0</v>
      </c>
      <c r="P187" s="51"/>
      <c r="Q187" s="51"/>
      <c r="R187" s="51"/>
      <c r="S187" s="51"/>
      <c r="T187" s="51"/>
    </row>
    <row r="188" spans="1:20" ht="20.100000000000001" customHeight="1">
      <c r="A188" s="41"/>
      <c r="B188" s="178">
        <v>163</v>
      </c>
      <c r="C188" s="54"/>
      <c r="D188" s="55" t="str">
        <f t="shared" si="5"/>
        <v/>
      </c>
      <c r="E188" s="56"/>
      <c r="F188" s="56"/>
      <c r="G188" s="56"/>
      <c r="H188" s="56"/>
      <c r="I188" s="57">
        <f t="shared" si="6"/>
        <v>0</v>
      </c>
      <c r="P188" s="51"/>
      <c r="Q188" s="51"/>
      <c r="R188" s="51"/>
      <c r="S188" s="51"/>
      <c r="T188" s="51"/>
    </row>
    <row r="189" spans="1:20" ht="20.100000000000001" customHeight="1">
      <c r="A189" s="41"/>
      <c r="B189" s="178">
        <v>164</v>
      </c>
      <c r="C189" s="54"/>
      <c r="D189" s="55" t="str">
        <f t="shared" si="5"/>
        <v/>
      </c>
      <c r="E189" s="56"/>
      <c r="F189" s="56"/>
      <c r="G189" s="56"/>
      <c r="H189" s="56"/>
      <c r="I189" s="57">
        <f t="shared" si="6"/>
        <v>0</v>
      </c>
      <c r="P189" s="51"/>
      <c r="Q189" s="51"/>
      <c r="R189" s="51"/>
      <c r="S189" s="51"/>
      <c r="T189" s="51"/>
    </row>
    <row r="190" spans="1:20" ht="20.100000000000001" customHeight="1">
      <c r="A190" s="41"/>
      <c r="B190" s="178">
        <v>165</v>
      </c>
      <c r="C190" s="54"/>
      <c r="D190" s="55" t="str">
        <f t="shared" si="5"/>
        <v/>
      </c>
      <c r="E190" s="56"/>
      <c r="F190" s="56"/>
      <c r="G190" s="56"/>
      <c r="H190" s="56"/>
      <c r="I190" s="57">
        <f t="shared" si="6"/>
        <v>0</v>
      </c>
      <c r="P190" s="51"/>
      <c r="Q190" s="51"/>
      <c r="R190" s="51"/>
      <c r="S190" s="51"/>
      <c r="T190" s="51"/>
    </row>
    <row r="191" spans="1:20" ht="20.100000000000001" customHeight="1">
      <c r="A191" s="41"/>
      <c r="B191" s="178">
        <v>166</v>
      </c>
      <c r="C191" s="54"/>
      <c r="D191" s="55" t="str">
        <f t="shared" si="5"/>
        <v/>
      </c>
      <c r="E191" s="56"/>
      <c r="F191" s="56"/>
      <c r="G191" s="56"/>
      <c r="H191" s="56"/>
      <c r="I191" s="57">
        <f t="shared" si="6"/>
        <v>0</v>
      </c>
      <c r="P191" s="51"/>
      <c r="Q191" s="51"/>
      <c r="R191" s="51"/>
      <c r="S191" s="51"/>
      <c r="T191" s="51"/>
    </row>
    <row r="192" spans="1:20" ht="20.100000000000001" customHeight="1">
      <c r="A192" s="41"/>
      <c r="B192" s="178">
        <v>167</v>
      </c>
      <c r="C192" s="54"/>
      <c r="D192" s="55" t="str">
        <f t="shared" si="5"/>
        <v/>
      </c>
      <c r="E192" s="56"/>
      <c r="F192" s="56"/>
      <c r="G192" s="56"/>
      <c r="H192" s="56"/>
      <c r="I192" s="57">
        <f t="shared" si="6"/>
        <v>0</v>
      </c>
      <c r="P192" s="51"/>
      <c r="Q192" s="51"/>
      <c r="R192" s="51"/>
      <c r="S192" s="51"/>
      <c r="T192" s="51"/>
    </row>
    <row r="193" spans="1:20" ht="20.100000000000001" customHeight="1">
      <c r="A193" s="41"/>
      <c r="B193" s="178">
        <v>168</v>
      </c>
      <c r="C193" s="54"/>
      <c r="D193" s="55" t="str">
        <f t="shared" si="5"/>
        <v/>
      </c>
      <c r="E193" s="56"/>
      <c r="F193" s="56"/>
      <c r="G193" s="56"/>
      <c r="H193" s="56"/>
      <c r="I193" s="57">
        <f t="shared" si="6"/>
        <v>0</v>
      </c>
      <c r="P193" s="51"/>
      <c r="Q193" s="51"/>
      <c r="R193" s="51"/>
      <c r="S193" s="51"/>
      <c r="T193" s="51"/>
    </row>
    <row r="194" spans="1:20" ht="20.100000000000001" customHeight="1">
      <c r="A194" s="41"/>
      <c r="B194" s="178">
        <v>169</v>
      </c>
      <c r="C194" s="54"/>
      <c r="D194" s="55" t="str">
        <f t="shared" si="5"/>
        <v/>
      </c>
      <c r="E194" s="56"/>
      <c r="F194" s="56"/>
      <c r="G194" s="56"/>
      <c r="H194" s="56"/>
      <c r="I194" s="57">
        <f t="shared" si="6"/>
        <v>0</v>
      </c>
      <c r="P194" s="51"/>
      <c r="Q194" s="51"/>
      <c r="R194" s="51"/>
      <c r="S194" s="51"/>
      <c r="T194" s="51"/>
    </row>
    <row r="195" spans="1:20" ht="20.100000000000001" customHeight="1">
      <c r="A195" s="41"/>
      <c r="B195" s="178">
        <v>170</v>
      </c>
      <c r="C195" s="54"/>
      <c r="D195" s="55" t="str">
        <f t="shared" si="5"/>
        <v/>
      </c>
      <c r="E195" s="56"/>
      <c r="F195" s="56"/>
      <c r="G195" s="56"/>
      <c r="H195" s="56"/>
      <c r="I195" s="57">
        <f t="shared" si="6"/>
        <v>0</v>
      </c>
      <c r="P195" s="51"/>
      <c r="Q195" s="51"/>
      <c r="R195" s="51"/>
      <c r="S195" s="51"/>
      <c r="T195" s="51"/>
    </row>
    <row r="196" spans="1:20" ht="20.100000000000001" customHeight="1">
      <c r="A196" s="41"/>
      <c r="B196" s="178">
        <v>171</v>
      </c>
      <c r="C196" s="54"/>
      <c r="D196" s="55" t="str">
        <f t="shared" si="5"/>
        <v/>
      </c>
      <c r="E196" s="56"/>
      <c r="F196" s="56"/>
      <c r="G196" s="56"/>
      <c r="H196" s="56"/>
      <c r="I196" s="57">
        <f t="shared" si="6"/>
        <v>0</v>
      </c>
      <c r="P196" s="51"/>
      <c r="Q196" s="51"/>
      <c r="R196" s="51"/>
      <c r="S196" s="51"/>
      <c r="T196" s="51"/>
    </row>
    <row r="197" spans="1:20" ht="20.100000000000001" customHeight="1">
      <c r="A197" s="41"/>
      <c r="B197" s="178">
        <v>172</v>
      </c>
      <c r="C197" s="54"/>
      <c r="D197" s="55" t="str">
        <f t="shared" si="5"/>
        <v/>
      </c>
      <c r="E197" s="56"/>
      <c r="F197" s="56"/>
      <c r="G197" s="56"/>
      <c r="H197" s="56"/>
      <c r="I197" s="57">
        <f t="shared" si="6"/>
        <v>0</v>
      </c>
      <c r="P197" s="51"/>
      <c r="Q197" s="51"/>
      <c r="R197" s="51"/>
      <c r="S197" s="51"/>
      <c r="T197" s="51"/>
    </row>
    <row r="198" spans="1:20" ht="20.100000000000001" customHeight="1">
      <c r="A198" s="41"/>
      <c r="B198" s="178">
        <v>173</v>
      </c>
      <c r="C198" s="54"/>
      <c r="D198" s="55" t="str">
        <f t="shared" si="5"/>
        <v/>
      </c>
      <c r="E198" s="56"/>
      <c r="F198" s="56"/>
      <c r="G198" s="56"/>
      <c r="H198" s="56"/>
      <c r="I198" s="57">
        <f t="shared" si="6"/>
        <v>0</v>
      </c>
      <c r="P198" s="51"/>
      <c r="Q198" s="51"/>
      <c r="R198" s="51"/>
      <c r="S198" s="51"/>
      <c r="T198" s="51"/>
    </row>
    <row r="199" spans="1:20" ht="20.100000000000001" customHeight="1">
      <c r="A199" s="41"/>
      <c r="B199" s="178">
        <v>174</v>
      </c>
      <c r="C199" s="54"/>
      <c r="D199" s="55" t="str">
        <f t="shared" si="5"/>
        <v/>
      </c>
      <c r="E199" s="56"/>
      <c r="F199" s="56"/>
      <c r="G199" s="56"/>
      <c r="H199" s="56"/>
      <c r="I199" s="57">
        <f t="shared" si="6"/>
        <v>0</v>
      </c>
      <c r="P199" s="51"/>
      <c r="Q199" s="51"/>
      <c r="R199" s="51"/>
      <c r="S199" s="51"/>
      <c r="T199" s="51"/>
    </row>
    <row r="200" spans="1:20" ht="20.100000000000001" customHeight="1">
      <c r="A200" s="41"/>
      <c r="B200" s="178">
        <v>175</v>
      </c>
      <c r="C200" s="54"/>
      <c r="D200" s="55" t="str">
        <f t="shared" si="5"/>
        <v/>
      </c>
      <c r="E200" s="56"/>
      <c r="F200" s="56"/>
      <c r="G200" s="56"/>
      <c r="H200" s="56"/>
      <c r="I200" s="57">
        <f t="shared" si="6"/>
        <v>0</v>
      </c>
      <c r="P200" s="51"/>
      <c r="Q200" s="51"/>
      <c r="R200" s="51"/>
      <c r="S200" s="51"/>
      <c r="T200" s="51"/>
    </row>
    <row r="201" spans="1:20" ht="20.100000000000001" customHeight="1">
      <c r="A201" s="41"/>
      <c r="B201" s="178">
        <v>176</v>
      </c>
      <c r="C201" s="54"/>
      <c r="D201" s="55" t="str">
        <f t="shared" si="5"/>
        <v/>
      </c>
      <c r="E201" s="56"/>
      <c r="F201" s="56"/>
      <c r="G201" s="56"/>
      <c r="H201" s="56"/>
      <c r="I201" s="57">
        <f t="shared" si="6"/>
        <v>0</v>
      </c>
      <c r="P201" s="51"/>
      <c r="Q201" s="51"/>
      <c r="R201" s="51"/>
      <c r="S201" s="51"/>
      <c r="T201" s="51"/>
    </row>
    <row r="202" spans="1:20" ht="20.100000000000001" customHeight="1">
      <c r="A202" s="41"/>
      <c r="B202" s="178">
        <v>177</v>
      </c>
      <c r="C202" s="54"/>
      <c r="D202" s="55" t="str">
        <f t="shared" si="5"/>
        <v/>
      </c>
      <c r="E202" s="56"/>
      <c r="F202" s="56"/>
      <c r="G202" s="56"/>
      <c r="H202" s="56"/>
      <c r="I202" s="57">
        <f t="shared" si="6"/>
        <v>0</v>
      </c>
      <c r="P202" s="51"/>
      <c r="Q202" s="51"/>
      <c r="R202" s="51"/>
      <c r="S202" s="51"/>
      <c r="T202" s="51"/>
    </row>
    <row r="203" spans="1:20" ht="20.100000000000001" customHeight="1">
      <c r="A203" s="41"/>
      <c r="B203" s="178">
        <v>178</v>
      </c>
      <c r="C203" s="54"/>
      <c r="D203" s="55" t="str">
        <f t="shared" si="5"/>
        <v/>
      </c>
      <c r="E203" s="56"/>
      <c r="F203" s="56"/>
      <c r="G203" s="56"/>
      <c r="H203" s="56"/>
      <c r="I203" s="57">
        <f t="shared" si="6"/>
        <v>0</v>
      </c>
      <c r="P203" s="51"/>
      <c r="Q203" s="51"/>
      <c r="R203" s="51"/>
      <c r="S203" s="51"/>
      <c r="T203" s="51"/>
    </row>
    <row r="204" spans="1:20" ht="20.100000000000001" customHeight="1">
      <c r="A204" s="41"/>
      <c r="B204" s="178">
        <v>179</v>
      </c>
      <c r="C204" s="54"/>
      <c r="D204" s="55" t="str">
        <f t="shared" si="5"/>
        <v/>
      </c>
      <c r="E204" s="56"/>
      <c r="F204" s="56"/>
      <c r="G204" s="56"/>
      <c r="H204" s="56"/>
      <c r="I204" s="57">
        <f t="shared" si="6"/>
        <v>0</v>
      </c>
      <c r="P204" s="51"/>
      <c r="Q204" s="51"/>
      <c r="R204" s="51"/>
      <c r="S204" s="51"/>
      <c r="T204" s="51"/>
    </row>
    <row r="205" spans="1:20" ht="20.100000000000001" customHeight="1">
      <c r="A205" s="41"/>
      <c r="B205" s="178">
        <v>180</v>
      </c>
      <c r="C205" s="54"/>
      <c r="D205" s="55" t="str">
        <f t="shared" si="5"/>
        <v/>
      </c>
      <c r="E205" s="56"/>
      <c r="F205" s="56"/>
      <c r="G205" s="56"/>
      <c r="H205" s="56"/>
      <c r="I205" s="57">
        <f t="shared" si="6"/>
        <v>0</v>
      </c>
      <c r="P205" s="51"/>
      <c r="Q205" s="51"/>
      <c r="R205" s="51"/>
      <c r="S205" s="51"/>
      <c r="T205" s="51"/>
    </row>
    <row r="206" spans="1:20" ht="20.100000000000001" customHeight="1">
      <c r="A206" s="41"/>
      <c r="B206" s="178">
        <v>181</v>
      </c>
      <c r="C206" s="54"/>
      <c r="D206" s="55" t="str">
        <f t="shared" si="5"/>
        <v/>
      </c>
      <c r="E206" s="56"/>
      <c r="F206" s="56"/>
      <c r="G206" s="56"/>
      <c r="H206" s="56"/>
      <c r="I206" s="57">
        <f t="shared" si="6"/>
        <v>0</v>
      </c>
      <c r="P206" s="51"/>
      <c r="Q206" s="51"/>
      <c r="R206" s="51"/>
      <c r="S206" s="51"/>
      <c r="T206" s="51"/>
    </row>
    <row r="207" spans="1:20" ht="20.100000000000001" customHeight="1">
      <c r="A207" s="41"/>
      <c r="B207" s="178">
        <v>182</v>
      </c>
      <c r="C207" s="54"/>
      <c r="D207" s="55" t="str">
        <f t="shared" si="5"/>
        <v/>
      </c>
      <c r="E207" s="56"/>
      <c r="F207" s="56"/>
      <c r="G207" s="56"/>
      <c r="H207" s="56"/>
      <c r="I207" s="57">
        <f t="shared" si="6"/>
        <v>0</v>
      </c>
      <c r="P207" s="51"/>
      <c r="Q207" s="51"/>
      <c r="R207" s="51"/>
      <c r="S207" s="51"/>
      <c r="T207" s="51"/>
    </row>
    <row r="208" spans="1:20" ht="20.100000000000001" customHeight="1">
      <c r="A208" s="41"/>
      <c r="B208" s="178">
        <v>183</v>
      </c>
      <c r="C208" s="54"/>
      <c r="D208" s="55" t="str">
        <f t="shared" si="5"/>
        <v/>
      </c>
      <c r="E208" s="56"/>
      <c r="F208" s="56"/>
      <c r="G208" s="56"/>
      <c r="H208" s="56"/>
      <c r="I208" s="57">
        <f t="shared" si="6"/>
        <v>0</v>
      </c>
      <c r="P208" s="51"/>
      <c r="Q208" s="51"/>
      <c r="R208" s="51"/>
      <c r="S208" s="51"/>
      <c r="T208" s="51"/>
    </row>
    <row r="209" spans="1:20" ht="20.100000000000001" customHeight="1">
      <c r="A209" s="41"/>
      <c r="B209" s="178">
        <v>184</v>
      </c>
      <c r="C209" s="54"/>
      <c r="D209" s="55" t="str">
        <f t="shared" si="5"/>
        <v/>
      </c>
      <c r="E209" s="56"/>
      <c r="F209" s="56"/>
      <c r="G209" s="56"/>
      <c r="H209" s="56"/>
      <c r="I209" s="57">
        <f t="shared" si="6"/>
        <v>0</v>
      </c>
      <c r="P209" s="51"/>
      <c r="Q209" s="51"/>
      <c r="R209" s="51"/>
      <c r="S209" s="51"/>
      <c r="T209" s="51"/>
    </row>
    <row r="210" spans="1:20" ht="20.100000000000001" customHeight="1">
      <c r="A210" s="41"/>
      <c r="B210" s="178">
        <v>185</v>
      </c>
      <c r="C210" s="54"/>
      <c r="D210" s="55" t="str">
        <f t="shared" si="5"/>
        <v/>
      </c>
      <c r="E210" s="56"/>
      <c r="F210" s="56"/>
      <c r="G210" s="56"/>
      <c r="H210" s="56"/>
      <c r="I210" s="57">
        <f t="shared" si="6"/>
        <v>0</v>
      </c>
      <c r="P210" s="51"/>
      <c r="Q210" s="51"/>
      <c r="R210" s="51"/>
      <c r="S210" s="51"/>
      <c r="T210" s="51"/>
    </row>
    <row r="211" spans="1:20" ht="20.100000000000001" customHeight="1">
      <c r="A211" s="41"/>
      <c r="B211" s="178">
        <v>186</v>
      </c>
      <c r="C211" s="54"/>
      <c r="D211" s="55" t="str">
        <f t="shared" si="5"/>
        <v/>
      </c>
      <c r="E211" s="56"/>
      <c r="F211" s="56"/>
      <c r="G211" s="56"/>
      <c r="H211" s="56"/>
      <c r="I211" s="57">
        <f t="shared" si="6"/>
        <v>0</v>
      </c>
      <c r="P211" s="51"/>
      <c r="Q211" s="51"/>
      <c r="R211" s="51"/>
      <c r="S211" s="51"/>
      <c r="T211" s="51"/>
    </row>
    <row r="212" spans="1:20" ht="20.100000000000001" customHeight="1">
      <c r="A212" s="41"/>
      <c r="B212" s="178">
        <v>187</v>
      </c>
      <c r="C212" s="54"/>
      <c r="D212" s="55" t="str">
        <f t="shared" si="5"/>
        <v/>
      </c>
      <c r="E212" s="56"/>
      <c r="F212" s="56"/>
      <c r="G212" s="56"/>
      <c r="H212" s="56"/>
      <c r="I212" s="57">
        <f t="shared" si="6"/>
        <v>0</v>
      </c>
      <c r="P212" s="51"/>
      <c r="Q212" s="51"/>
      <c r="R212" s="51"/>
      <c r="S212" s="51"/>
      <c r="T212" s="51"/>
    </row>
    <row r="213" spans="1:20" ht="20.100000000000001" customHeight="1">
      <c r="A213" s="41"/>
      <c r="B213" s="178">
        <v>188</v>
      </c>
      <c r="C213" s="54"/>
      <c r="D213" s="55" t="str">
        <f t="shared" si="5"/>
        <v/>
      </c>
      <c r="E213" s="56"/>
      <c r="F213" s="56"/>
      <c r="G213" s="56"/>
      <c r="H213" s="56"/>
      <c r="I213" s="57">
        <f t="shared" si="6"/>
        <v>0</v>
      </c>
      <c r="P213" s="51"/>
      <c r="Q213" s="51"/>
      <c r="R213" s="51"/>
      <c r="S213" s="51"/>
      <c r="T213" s="51"/>
    </row>
    <row r="214" spans="1:20" ht="20.100000000000001" customHeight="1">
      <c r="A214" s="41"/>
      <c r="B214" s="178">
        <v>189</v>
      </c>
      <c r="C214" s="54"/>
      <c r="D214" s="55" t="str">
        <f t="shared" si="5"/>
        <v/>
      </c>
      <c r="E214" s="56"/>
      <c r="F214" s="56"/>
      <c r="G214" s="56"/>
      <c r="H214" s="56"/>
      <c r="I214" s="57">
        <f t="shared" si="6"/>
        <v>0</v>
      </c>
      <c r="P214" s="51"/>
      <c r="Q214" s="51"/>
      <c r="R214" s="51"/>
      <c r="S214" s="51"/>
      <c r="T214" s="51"/>
    </row>
    <row r="215" spans="1:20" ht="20.100000000000001" customHeight="1">
      <c r="A215" s="41"/>
      <c r="B215" s="178">
        <v>190</v>
      </c>
      <c r="C215" s="54"/>
      <c r="D215" s="55" t="str">
        <f t="shared" si="5"/>
        <v/>
      </c>
      <c r="E215" s="56"/>
      <c r="F215" s="56"/>
      <c r="G215" s="56"/>
      <c r="H215" s="56"/>
      <c r="I215" s="57">
        <f t="shared" si="6"/>
        <v>0</v>
      </c>
      <c r="P215" s="51"/>
      <c r="Q215" s="51"/>
      <c r="R215" s="51"/>
      <c r="S215" s="51"/>
      <c r="T215" s="51"/>
    </row>
    <row r="216" spans="1:20" ht="20.100000000000001" customHeight="1">
      <c r="A216" s="41"/>
      <c r="B216" s="178">
        <v>191</v>
      </c>
      <c r="C216" s="54"/>
      <c r="D216" s="55" t="str">
        <f t="shared" si="5"/>
        <v/>
      </c>
      <c r="E216" s="56"/>
      <c r="F216" s="56"/>
      <c r="G216" s="56"/>
      <c r="H216" s="56"/>
      <c r="I216" s="57">
        <f t="shared" si="6"/>
        <v>0</v>
      </c>
      <c r="P216" s="51"/>
      <c r="Q216" s="51"/>
      <c r="R216" s="51"/>
      <c r="S216" s="51"/>
      <c r="T216" s="51"/>
    </row>
    <row r="217" spans="1:20" ht="20.100000000000001" customHeight="1">
      <c r="A217" s="41"/>
      <c r="B217" s="178">
        <v>192</v>
      </c>
      <c r="C217" s="54"/>
      <c r="D217" s="55" t="str">
        <f t="shared" si="5"/>
        <v/>
      </c>
      <c r="E217" s="56"/>
      <c r="F217" s="56"/>
      <c r="G217" s="56"/>
      <c r="H217" s="56"/>
      <c r="I217" s="57">
        <f t="shared" si="6"/>
        <v>0</v>
      </c>
      <c r="P217" s="51"/>
      <c r="Q217" s="51"/>
      <c r="R217" s="51"/>
      <c r="S217" s="51"/>
      <c r="T217" s="51"/>
    </row>
    <row r="218" spans="1:20" ht="20.100000000000001" customHeight="1">
      <c r="A218" s="41"/>
      <c r="B218" s="178">
        <v>193</v>
      </c>
      <c r="C218" s="54"/>
      <c r="D218" s="55" t="str">
        <f t="shared" ref="D218:D225" si="7">IF(C218=0,"",C218)</f>
        <v/>
      </c>
      <c r="E218" s="56"/>
      <c r="F218" s="56"/>
      <c r="G218" s="56"/>
      <c r="H218" s="56"/>
      <c r="I218" s="57">
        <f t="shared" si="6"/>
        <v>0</v>
      </c>
      <c r="P218" s="51"/>
      <c r="Q218" s="51"/>
      <c r="R218" s="51"/>
      <c r="S218" s="51"/>
      <c r="T218" s="51"/>
    </row>
    <row r="219" spans="1:20" ht="20.100000000000001" customHeight="1">
      <c r="A219" s="41"/>
      <c r="B219" s="178">
        <v>194</v>
      </c>
      <c r="C219" s="54"/>
      <c r="D219" s="55" t="str">
        <f t="shared" si="7"/>
        <v/>
      </c>
      <c r="E219" s="56"/>
      <c r="F219" s="56"/>
      <c r="G219" s="56"/>
      <c r="H219" s="56"/>
      <c r="I219" s="57">
        <f t="shared" ref="I219:I225" si="8">(F219-E219)-(H219-G219)</f>
        <v>0</v>
      </c>
      <c r="P219" s="51"/>
      <c r="Q219" s="51"/>
      <c r="R219" s="51"/>
      <c r="S219" s="51"/>
      <c r="T219" s="51"/>
    </row>
    <row r="220" spans="1:20" ht="20.100000000000001" customHeight="1">
      <c r="A220" s="41"/>
      <c r="B220" s="178">
        <v>195</v>
      </c>
      <c r="C220" s="54"/>
      <c r="D220" s="55" t="str">
        <f t="shared" si="7"/>
        <v/>
      </c>
      <c r="E220" s="56"/>
      <c r="F220" s="56"/>
      <c r="G220" s="56"/>
      <c r="H220" s="56"/>
      <c r="I220" s="57">
        <f t="shared" si="8"/>
        <v>0</v>
      </c>
      <c r="P220" s="51"/>
      <c r="Q220" s="51"/>
      <c r="R220" s="51"/>
      <c r="S220" s="51"/>
      <c r="T220" s="51"/>
    </row>
    <row r="221" spans="1:20" ht="20.100000000000001" customHeight="1">
      <c r="A221" s="41"/>
      <c r="B221" s="178">
        <v>196</v>
      </c>
      <c r="C221" s="54"/>
      <c r="D221" s="55" t="str">
        <f t="shared" si="7"/>
        <v/>
      </c>
      <c r="E221" s="56"/>
      <c r="F221" s="56"/>
      <c r="G221" s="56"/>
      <c r="H221" s="56"/>
      <c r="I221" s="57">
        <f t="shared" si="8"/>
        <v>0</v>
      </c>
      <c r="P221" s="51"/>
      <c r="Q221" s="51"/>
      <c r="R221" s="51"/>
      <c r="S221" s="51"/>
      <c r="T221" s="51"/>
    </row>
    <row r="222" spans="1:20" ht="20.100000000000001" customHeight="1">
      <c r="A222" s="41"/>
      <c r="B222" s="178">
        <v>197</v>
      </c>
      <c r="C222" s="54"/>
      <c r="D222" s="55" t="str">
        <f t="shared" si="7"/>
        <v/>
      </c>
      <c r="E222" s="56"/>
      <c r="F222" s="56"/>
      <c r="G222" s="56"/>
      <c r="H222" s="56"/>
      <c r="I222" s="57">
        <f t="shared" si="8"/>
        <v>0</v>
      </c>
      <c r="P222" s="51"/>
      <c r="Q222" s="51"/>
      <c r="R222" s="51"/>
      <c r="S222" s="51"/>
      <c r="T222" s="51"/>
    </row>
    <row r="223" spans="1:20" ht="20.100000000000001" customHeight="1">
      <c r="A223" s="41"/>
      <c r="B223" s="178">
        <v>198</v>
      </c>
      <c r="C223" s="54"/>
      <c r="D223" s="55" t="str">
        <f t="shared" si="7"/>
        <v/>
      </c>
      <c r="E223" s="56"/>
      <c r="F223" s="56"/>
      <c r="G223" s="56"/>
      <c r="H223" s="56"/>
      <c r="I223" s="57">
        <f t="shared" si="8"/>
        <v>0</v>
      </c>
      <c r="P223" s="51"/>
      <c r="Q223" s="51"/>
      <c r="R223" s="51"/>
      <c r="S223" s="51"/>
      <c r="T223" s="51"/>
    </row>
    <row r="224" spans="1:20" ht="20.100000000000001" customHeight="1">
      <c r="A224" s="41"/>
      <c r="B224" s="178">
        <v>199</v>
      </c>
      <c r="C224" s="54"/>
      <c r="D224" s="55" t="str">
        <f t="shared" si="7"/>
        <v/>
      </c>
      <c r="E224" s="56"/>
      <c r="F224" s="56"/>
      <c r="G224" s="56"/>
      <c r="H224" s="56"/>
      <c r="I224" s="57">
        <f t="shared" si="8"/>
        <v>0</v>
      </c>
      <c r="P224" s="51"/>
      <c r="Q224" s="51"/>
      <c r="R224" s="51"/>
      <c r="S224" s="51"/>
      <c r="T224" s="51"/>
    </row>
    <row r="225" spans="1:20" ht="20.100000000000001" customHeight="1">
      <c r="A225" s="41"/>
      <c r="B225" s="178">
        <v>200</v>
      </c>
      <c r="C225" s="54"/>
      <c r="D225" s="55" t="str">
        <f t="shared" si="7"/>
        <v/>
      </c>
      <c r="E225" s="56"/>
      <c r="F225" s="56"/>
      <c r="G225" s="56"/>
      <c r="H225" s="56"/>
      <c r="I225" s="57">
        <f t="shared" si="8"/>
        <v>0</v>
      </c>
      <c r="P225" s="51"/>
      <c r="Q225" s="51"/>
      <c r="R225" s="51"/>
      <c r="S225" s="51"/>
      <c r="T225" s="51"/>
    </row>
  </sheetData>
  <mergeCells count="10">
    <mergeCell ref="B24:B25"/>
    <mergeCell ref="C24:D25"/>
    <mergeCell ref="E24:F24"/>
    <mergeCell ref="G24:H24"/>
    <mergeCell ref="I24:I25"/>
    <mergeCell ref="F3:I3"/>
    <mergeCell ref="B6:G6"/>
    <mergeCell ref="C8:D8"/>
    <mergeCell ref="B7:I7"/>
    <mergeCell ref="C4:I4"/>
  </mergeCells>
  <phoneticPr fontId="2"/>
  <conditionalFormatting sqref="I26:I225">
    <cfRule type="cellIs" dxfId="11" priority="12" stopIfTrue="1" operator="lessThan">
      <formula>0.25</formula>
    </cfRule>
  </conditionalFormatting>
  <conditionalFormatting sqref="C5">
    <cfRule type="cellIs" dxfId="10" priority="13" stopIfTrue="1" operator="greaterThanOrEqual">
      <formula>0.8</formula>
    </cfRule>
  </conditionalFormatting>
  <conditionalFormatting sqref="C3">
    <cfRule type="cellIs" dxfId="9" priority="2" stopIfTrue="1" operator="greaterThanOrEqual">
      <formula>0.8</formula>
    </cfRule>
  </conditionalFormatting>
  <dataValidations xWindow="346" yWindow="542" count="11">
    <dataValidation type="list" allowBlank="1" showInputMessage="1" sqref="F27:F225" xr:uid="{00000000-0002-0000-0400-000000000000}">
      <formula1>$Q$26:$Q$68</formula1>
    </dataValidation>
    <dataValidation type="list" showInputMessage="1" sqref="E27:E225" xr:uid="{00000000-0002-0000-0400-000001000000}">
      <formula1>$P$26:$P$68</formula1>
    </dataValidation>
    <dataValidation type="list" allowBlank="1" showInputMessage="1" sqref="H27:H225" xr:uid="{00000000-0002-0000-0400-000002000000}">
      <formula1>$T$26:$T$68</formula1>
    </dataValidation>
    <dataValidation type="list" showInputMessage="1" sqref="G27:G225" xr:uid="{00000000-0002-0000-0400-000003000000}">
      <formula1>$R$26:$R$68</formula1>
    </dataValidation>
    <dataValidation allowBlank="1" showInputMessage="1" showErrorMessage="1" prompt="年月日入力については、_x000a_2009/5/10と入力すると「平成21年5月10日」と表示されます。_x000a_曜日は自動的に表示されます。" sqref="C21" xr:uid="{00000000-0002-0000-0400-000004000000}"/>
    <dataValidation type="list" showInputMessage="1" sqref="E26" xr:uid="{00000000-0002-0000-0400-000005000000}">
      <formula1>$P$25:$P$68</formula1>
    </dataValidation>
    <dataValidation type="list" allowBlank="1" showInputMessage="1" sqref="F26" xr:uid="{00000000-0002-0000-0400-000006000000}">
      <formula1>$Q$25:$Q$68</formula1>
    </dataValidation>
    <dataValidation type="list" showInputMessage="1" sqref="G26" xr:uid="{00000000-0002-0000-0400-000007000000}">
      <formula1>$R$25:$R$68</formula1>
    </dataValidation>
    <dataValidation type="list" allowBlank="1" showInputMessage="1" sqref="H26" xr:uid="{00000000-0002-0000-0400-000008000000}">
      <formula1>$T$25:$T$68</formula1>
    </dataValidation>
    <dataValidation allowBlank="1" showInputMessage="1" showErrorMessage="1" promptTitle="事業年間実施計画" prompt="年度当初の計画回数ではなく、実際に実施する回数を入力してください。_x000a__x000a__x000a_" sqref="C26:C225" xr:uid="{00000000-0002-0000-0400-000009000000}"/>
    <dataValidation allowBlank="1" showInputMessage="1" showErrorMessage="1" prompt="何月日入力については、_x000a_2023/6/1と入力すると「令和５年_x000a_6月1日」と表示されます。_x000a_曜日は自動的に表示されます。" sqref="C9:C20" xr:uid="{FBA6CE34-9911-4EB1-BAA3-6922E8F2DC9F}"/>
  </dataValidations>
  <pageMargins left="0.70866141732283472" right="0.70866141732283472" top="0.74803149606299213" bottom="0.74803149606299213" header="0.31496062992125984" footer="0.31496062992125984"/>
  <pageSetup paperSize="9" scale="96" fitToHeight="0" orientation="portrait" r:id="rId1"/>
  <rowBreaks count="1" manualBreakCount="1">
    <brk id="3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BE31"/>
  <sheetViews>
    <sheetView showGridLines="0" view="pageBreakPreview" zoomScale="85" zoomScaleNormal="70" zoomScaleSheetLayoutView="85" workbookViewId="0"/>
  </sheetViews>
  <sheetFormatPr defaultColWidth="9" defaultRowHeight="13.2"/>
  <cols>
    <col min="1" max="17" width="2.6640625" style="109" customWidth="1"/>
    <col min="18" max="18" width="3" style="109" customWidth="1"/>
    <col min="19" max="33" width="2.6640625" style="109" customWidth="1"/>
    <col min="34" max="34" width="3" style="109" customWidth="1"/>
    <col min="35" max="49" width="2.6640625" style="109" customWidth="1"/>
    <col min="50" max="57" width="2.44140625" style="109" customWidth="1"/>
    <col min="58" max="16384" width="9" style="109"/>
  </cols>
  <sheetData>
    <row r="1" spans="1:57" ht="15" customHeight="1">
      <c r="AG1" s="110"/>
      <c r="AW1" s="110"/>
    </row>
    <row r="2" spans="1:57" ht="15" customHeight="1">
      <c r="A2" s="109" t="s">
        <v>91</v>
      </c>
      <c r="R2" s="598"/>
      <c r="S2" s="598"/>
      <c r="T2" s="598"/>
      <c r="U2" s="598"/>
      <c r="V2" s="598"/>
      <c r="W2" s="607"/>
      <c r="X2" s="607"/>
      <c r="Y2" s="607"/>
      <c r="Z2" s="607"/>
      <c r="AA2" s="607"/>
      <c r="AB2" s="607"/>
      <c r="AC2" s="607"/>
      <c r="AD2" s="607"/>
      <c r="AE2" s="607"/>
      <c r="AF2" s="607"/>
      <c r="AH2" s="598"/>
      <c r="AI2" s="598"/>
      <c r="AJ2" s="598"/>
      <c r="AK2" s="598"/>
      <c r="AL2" s="598"/>
      <c r="AM2" s="605" t="s">
        <v>99</v>
      </c>
      <c r="AN2" s="605"/>
      <c r="AO2" s="605"/>
      <c r="AP2" s="605"/>
      <c r="AQ2" s="605"/>
      <c r="AR2" s="605"/>
      <c r="AS2" s="605"/>
      <c r="AT2" s="605"/>
      <c r="AU2" s="605"/>
      <c r="AV2" s="605"/>
      <c r="AW2" s="605"/>
      <c r="AX2" s="605"/>
      <c r="AY2" s="605"/>
      <c r="AZ2" s="605"/>
      <c r="BA2" s="605"/>
      <c r="BB2" s="605"/>
      <c r="BC2" s="605"/>
      <c r="BD2" s="605"/>
      <c r="BE2" s="605"/>
    </row>
    <row r="3" spans="1:57" ht="12" customHeight="1">
      <c r="S3" s="111"/>
      <c r="T3" s="111"/>
      <c r="U3" s="111"/>
      <c r="V3" s="111"/>
      <c r="W3" s="111"/>
      <c r="X3" s="111"/>
      <c r="Y3" s="111"/>
      <c r="Z3" s="111"/>
      <c r="AA3" s="111"/>
      <c r="AB3" s="111"/>
      <c r="AC3" s="111"/>
      <c r="AD3" s="111"/>
      <c r="AE3" s="111"/>
      <c r="AF3" s="111"/>
      <c r="AI3" s="111"/>
      <c r="AJ3" s="111"/>
      <c r="AK3" s="111"/>
      <c r="AL3" s="111"/>
      <c r="AM3" s="111"/>
      <c r="AN3" s="111"/>
      <c r="AO3" s="111"/>
      <c r="AP3" s="111"/>
      <c r="AQ3" s="111"/>
      <c r="AR3" s="111"/>
      <c r="AS3" s="111"/>
      <c r="AT3" s="111"/>
      <c r="AU3" s="111"/>
      <c r="AV3" s="111"/>
      <c r="AY3" s="111"/>
      <c r="AZ3" s="111"/>
      <c r="BA3" s="111"/>
      <c r="BB3" s="111"/>
      <c r="BC3" s="111"/>
      <c r="BD3" s="111"/>
      <c r="BE3" s="111"/>
    </row>
    <row r="4" spans="1:57" ht="15" customHeight="1">
      <c r="A4" s="109" t="s">
        <v>92</v>
      </c>
      <c r="AI4" s="599" t="s">
        <v>100</v>
      </c>
      <c r="AJ4" s="599"/>
      <c r="AK4" s="599"/>
      <c r="AL4" s="599"/>
      <c r="AM4" s="599"/>
      <c r="AN4" s="599"/>
      <c r="AO4" s="606"/>
      <c r="AP4" s="606"/>
      <c r="AQ4" s="606"/>
      <c r="AR4" s="606"/>
      <c r="AS4" s="606"/>
      <c r="AT4" s="606"/>
      <c r="AU4" s="606"/>
      <c r="AV4" s="606"/>
      <c r="AW4" s="606"/>
      <c r="AX4" s="606"/>
      <c r="AY4" s="606"/>
      <c r="AZ4" s="606"/>
      <c r="BA4" s="606"/>
      <c r="BB4" s="606"/>
      <c r="BC4" s="606"/>
      <c r="BD4" s="606"/>
      <c r="BE4" s="112" t="s">
        <v>101</v>
      </c>
    </row>
    <row r="5" spans="1:57" ht="20.100000000000001" customHeight="1">
      <c r="B5" s="113"/>
      <c r="C5" s="114"/>
      <c r="D5" s="114"/>
      <c r="E5" s="114"/>
      <c r="F5" s="114"/>
      <c r="G5" s="114"/>
      <c r="H5" s="114"/>
      <c r="I5" s="114"/>
      <c r="J5" s="115"/>
      <c r="K5" s="645" t="s">
        <v>105</v>
      </c>
      <c r="L5" s="646"/>
      <c r="M5" s="646"/>
      <c r="N5" s="646"/>
      <c r="O5" s="646"/>
      <c r="P5" s="646"/>
      <c r="Q5" s="647"/>
      <c r="R5" s="602" t="s">
        <v>93</v>
      </c>
      <c r="S5" s="603"/>
      <c r="T5" s="603"/>
      <c r="U5" s="603"/>
      <c r="V5" s="603"/>
      <c r="W5" s="603"/>
      <c r="X5" s="603"/>
      <c r="Y5" s="603"/>
      <c r="Z5" s="603"/>
      <c r="AA5" s="603"/>
      <c r="AB5" s="603"/>
      <c r="AC5" s="603"/>
      <c r="AD5" s="603"/>
      <c r="AE5" s="603"/>
      <c r="AF5" s="603"/>
      <c r="AG5" s="603"/>
      <c r="AH5" s="603"/>
      <c r="AI5" s="603"/>
      <c r="AJ5" s="603"/>
      <c r="AK5" s="603"/>
      <c r="AL5" s="603"/>
      <c r="AM5" s="603"/>
      <c r="AN5" s="603"/>
      <c r="AO5" s="603"/>
      <c r="AP5" s="603"/>
      <c r="AQ5" s="603"/>
      <c r="AR5" s="603"/>
      <c r="AS5" s="603"/>
      <c r="AT5" s="603"/>
      <c r="AU5" s="603"/>
      <c r="AV5" s="603"/>
      <c r="AW5" s="603"/>
      <c r="AX5" s="603"/>
      <c r="AY5" s="603"/>
      <c r="AZ5" s="603"/>
      <c r="BA5" s="603"/>
      <c r="BB5" s="603"/>
      <c r="BC5" s="603"/>
      <c r="BD5" s="603"/>
      <c r="BE5" s="604"/>
    </row>
    <row r="6" spans="1:57" ht="20.100000000000001" customHeight="1">
      <c r="B6" s="136"/>
      <c r="C6" s="137"/>
      <c r="D6" s="137"/>
      <c r="E6" s="137"/>
      <c r="F6" s="137"/>
      <c r="G6" s="137"/>
      <c r="H6" s="137"/>
      <c r="I6" s="137"/>
      <c r="J6" s="138"/>
      <c r="K6" s="648"/>
      <c r="L6" s="649"/>
      <c r="M6" s="649"/>
      <c r="N6" s="649"/>
      <c r="O6" s="649"/>
      <c r="P6" s="649"/>
      <c r="Q6" s="650"/>
      <c r="R6" s="581"/>
      <c r="S6" s="582"/>
      <c r="T6" s="582"/>
      <c r="U6" s="582"/>
      <c r="V6" s="582"/>
      <c r="W6" s="574" t="s">
        <v>141</v>
      </c>
      <c r="X6" s="574"/>
      <c r="Y6" s="574"/>
      <c r="Z6" s="581"/>
      <c r="AA6" s="582"/>
      <c r="AB6" s="582"/>
      <c r="AC6" s="582"/>
      <c r="AD6" s="582"/>
      <c r="AE6" s="574" t="s">
        <v>141</v>
      </c>
      <c r="AF6" s="574"/>
      <c r="AG6" s="574"/>
      <c r="AH6" s="581"/>
      <c r="AI6" s="582"/>
      <c r="AJ6" s="582"/>
      <c r="AK6" s="582"/>
      <c r="AL6" s="582"/>
      <c r="AM6" s="574" t="s">
        <v>141</v>
      </c>
      <c r="AN6" s="574"/>
      <c r="AO6" s="574"/>
      <c r="AP6" s="581"/>
      <c r="AQ6" s="582"/>
      <c r="AR6" s="582"/>
      <c r="AS6" s="582"/>
      <c r="AT6" s="582"/>
      <c r="AU6" s="574" t="s">
        <v>141</v>
      </c>
      <c r="AV6" s="574"/>
      <c r="AW6" s="574"/>
      <c r="AX6" s="581"/>
      <c r="AY6" s="582"/>
      <c r="AZ6" s="582"/>
      <c r="BA6" s="582"/>
      <c r="BB6" s="582"/>
      <c r="BC6" s="574" t="s">
        <v>141</v>
      </c>
      <c r="BD6" s="574"/>
      <c r="BE6" s="585"/>
    </row>
    <row r="7" spans="1:57" ht="19.5" customHeight="1">
      <c r="B7" s="116"/>
      <c r="C7" s="117"/>
      <c r="D7" s="117"/>
      <c r="E7" s="117"/>
      <c r="F7" s="117"/>
      <c r="G7" s="117"/>
      <c r="H7" s="117"/>
      <c r="I7" s="117"/>
      <c r="J7" s="118"/>
      <c r="K7" s="651"/>
      <c r="L7" s="652"/>
      <c r="M7" s="652"/>
      <c r="N7" s="652"/>
      <c r="O7" s="652"/>
      <c r="P7" s="652"/>
      <c r="Q7" s="653"/>
      <c r="R7" s="583"/>
      <c r="S7" s="584"/>
      <c r="T7" s="584"/>
      <c r="U7" s="584"/>
      <c r="V7" s="584"/>
      <c r="W7" s="575"/>
      <c r="X7" s="575"/>
      <c r="Y7" s="575"/>
      <c r="Z7" s="583"/>
      <c r="AA7" s="584"/>
      <c r="AB7" s="584"/>
      <c r="AC7" s="584"/>
      <c r="AD7" s="584"/>
      <c r="AE7" s="575"/>
      <c r="AF7" s="575"/>
      <c r="AG7" s="575"/>
      <c r="AH7" s="583"/>
      <c r="AI7" s="584"/>
      <c r="AJ7" s="584"/>
      <c r="AK7" s="584"/>
      <c r="AL7" s="584"/>
      <c r="AM7" s="575"/>
      <c r="AN7" s="575"/>
      <c r="AO7" s="575"/>
      <c r="AP7" s="583"/>
      <c r="AQ7" s="584"/>
      <c r="AR7" s="584"/>
      <c r="AS7" s="584"/>
      <c r="AT7" s="584"/>
      <c r="AU7" s="575"/>
      <c r="AV7" s="575"/>
      <c r="AW7" s="575"/>
      <c r="AX7" s="583"/>
      <c r="AY7" s="584"/>
      <c r="AZ7" s="584"/>
      <c r="BA7" s="584"/>
      <c r="BB7" s="584"/>
      <c r="BC7" s="575"/>
      <c r="BD7" s="575"/>
      <c r="BE7" s="586"/>
    </row>
    <row r="8" spans="1:57" ht="23.25" customHeight="1">
      <c r="B8" s="113"/>
      <c r="C8" s="624" t="s">
        <v>13</v>
      </c>
      <c r="D8" s="624"/>
      <c r="E8" s="624"/>
      <c r="F8" s="624"/>
      <c r="G8" s="624"/>
      <c r="H8" s="624"/>
      <c r="I8" s="624"/>
      <c r="J8" s="119"/>
      <c r="K8" s="590">
        <f>SUM(R8,Z8,AH8,AP8,AX8)</f>
        <v>0</v>
      </c>
      <c r="L8" s="591"/>
      <c r="M8" s="591"/>
      <c r="N8" s="591"/>
      <c r="O8" s="591"/>
      <c r="P8" s="591"/>
      <c r="Q8" s="127" t="s">
        <v>7</v>
      </c>
      <c r="R8" s="600"/>
      <c r="S8" s="601"/>
      <c r="T8" s="601"/>
      <c r="U8" s="601"/>
      <c r="V8" s="601"/>
      <c r="W8" s="601"/>
      <c r="X8" s="601"/>
      <c r="Y8" s="127" t="s">
        <v>7</v>
      </c>
      <c r="Z8" s="600"/>
      <c r="AA8" s="601"/>
      <c r="AB8" s="601"/>
      <c r="AC8" s="601"/>
      <c r="AD8" s="601"/>
      <c r="AE8" s="601"/>
      <c r="AF8" s="601"/>
      <c r="AG8" s="119" t="s">
        <v>7</v>
      </c>
      <c r="AH8" s="600"/>
      <c r="AI8" s="601"/>
      <c r="AJ8" s="601"/>
      <c r="AK8" s="601"/>
      <c r="AL8" s="601"/>
      <c r="AM8" s="601"/>
      <c r="AN8" s="601"/>
      <c r="AO8" s="127" t="s">
        <v>7</v>
      </c>
      <c r="AP8" s="600"/>
      <c r="AQ8" s="601"/>
      <c r="AR8" s="601"/>
      <c r="AS8" s="601"/>
      <c r="AT8" s="601"/>
      <c r="AU8" s="601"/>
      <c r="AV8" s="601"/>
      <c r="AW8" s="119" t="s">
        <v>7</v>
      </c>
      <c r="AX8" s="600"/>
      <c r="AY8" s="601"/>
      <c r="AZ8" s="601"/>
      <c r="BA8" s="601"/>
      <c r="BB8" s="601"/>
      <c r="BC8" s="601"/>
      <c r="BD8" s="601"/>
      <c r="BE8" s="127" t="s">
        <v>7</v>
      </c>
    </row>
    <row r="9" spans="1:57" ht="18" customHeight="1">
      <c r="B9" s="120"/>
      <c r="C9" s="631" t="s">
        <v>94</v>
      </c>
      <c r="D9" s="632"/>
      <c r="E9" s="632"/>
      <c r="F9" s="632"/>
      <c r="G9" s="632"/>
      <c r="H9" s="632"/>
      <c r="I9" s="632"/>
      <c r="J9" s="633"/>
      <c r="K9" s="590">
        <f>SUM(R9,Z9,AH9,AP9,AX9)</f>
        <v>0</v>
      </c>
      <c r="L9" s="591"/>
      <c r="M9" s="591"/>
      <c r="N9" s="591"/>
      <c r="O9" s="591"/>
      <c r="P9" s="591"/>
      <c r="Q9" s="196" t="s">
        <v>7</v>
      </c>
      <c r="R9" s="600"/>
      <c r="S9" s="601"/>
      <c r="T9" s="601"/>
      <c r="U9" s="601"/>
      <c r="V9" s="601"/>
      <c r="W9" s="601"/>
      <c r="X9" s="601"/>
      <c r="Y9" s="196" t="s">
        <v>7</v>
      </c>
      <c r="Z9" s="600"/>
      <c r="AA9" s="601"/>
      <c r="AB9" s="601"/>
      <c r="AC9" s="601"/>
      <c r="AD9" s="601"/>
      <c r="AE9" s="601"/>
      <c r="AF9" s="601"/>
      <c r="AG9" s="196" t="s">
        <v>7</v>
      </c>
      <c r="AH9" s="600"/>
      <c r="AI9" s="601"/>
      <c r="AJ9" s="601"/>
      <c r="AK9" s="601"/>
      <c r="AL9" s="601"/>
      <c r="AM9" s="601"/>
      <c r="AN9" s="601"/>
      <c r="AO9" s="196" t="s">
        <v>7</v>
      </c>
      <c r="AP9" s="600"/>
      <c r="AQ9" s="601"/>
      <c r="AR9" s="601"/>
      <c r="AS9" s="601"/>
      <c r="AT9" s="601"/>
      <c r="AU9" s="601"/>
      <c r="AV9" s="601"/>
      <c r="AW9" s="196" t="s">
        <v>7</v>
      </c>
      <c r="AX9" s="600"/>
      <c r="AY9" s="601"/>
      <c r="AZ9" s="601"/>
      <c r="BA9" s="601"/>
      <c r="BB9" s="601"/>
      <c r="BC9" s="601"/>
      <c r="BD9" s="601"/>
      <c r="BE9" s="196" t="s">
        <v>7</v>
      </c>
    </row>
    <row r="10" spans="1:57" ht="23.25" customHeight="1">
      <c r="B10" s="121"/>
      <c r="C10" s="624" t="s">
        <v>95</v>
      </c>
      <c r="D10" s="624"/>
      <c r="E10" s="624"/>
      <c r="F10" s="624"/>
      <c r="G10" s="624"/>
      <c r="H10" s="624"/>
      <c r="I10" s="624"/>
      <c r="J10" s="119"/>
      <c r="K10" s="590">
        <f>SUM(R10,Z10,AH10,AP10,AX10)</f>
        <v>0</v>
      </c>
      <c r="L10" s="591"/>
      <c r="M10" s="591"/>
      <c r="N10" s="591"/>
      <c r="O10" s="591"/>
      <c r="P10" s="591"/>
      <c r="Q10" s="127" t="s">
        <v>7</v>
      </c>
      <c r="R10" s="600"/>
      <c r="S10" s="601"/>
      <c r="T10" s="601"/>
      <c r="U10" s="601"/>
      <c r="V10" s="601"/>
      <c r="W10" s="601"/>
      <c r="X10" s="601"/>
      <c r="Y10" s="127" t="s">
        <v>7</v>
      </c>
      <c r="Z10" s="600"/>
      <c r="AA10" s="601"/>
      <c r="AB10" s="601"/>
      <c r="AC10" s="601"/>
      <c r="AD10" s="601"/>
      <c r="AE10" s="601"/>
      <c r="AF10" s="601"/>
      <c r="AG10" s="119" t="s">
        <v>7</v>
      </c>
      <c r="AH10" s="600"/>
      <c r="AI10" s="601"/>
      <c r="AJ10" s="601"/>
      <c r="AK10" s="601"/>
      <c r="AL10" s="601"/>
      <c r="AM10" s="601"/>
      <c r="AN10" s="601"/>
      <c r="AO10" s="127" t="s">
        <v>7</v>
      </c>
      <c r="AP10" s="600"/>
      <c r="AQ10" s="601"/>
      <c r="AR10" s="601"/>
      <c r="AS10" s="601"/>
      <c r="AT10" s="601"/>
      <c r="AU10" s="601"/>
      <c r="AV10" s="601"/>
      <c r="AW10" s="119" t="s">
        <v>7</v>
      </c>
      <c r="AX10" s="600"/>
      <c r="AY10" s="601"/>
      <c r="AZ10" s="601"/>
      <c r="BA10" s="601"/>
      <c r="BB10" s="601"/>
      <c r="BC10" s="601"/>
      <c r="BD10" s="601"/>
      <c r="BE10" s="127" t="s">
        <v>7</v>
      </c>
    </row>
    <row r="11" spans="1:57" ht="23.25" customHeight="1">
      <c r="B11" s="121"/>
      <c r="C11" s="588" t="s">
        <v>96</v>
      </c>
      <c r="D11" s="588"/>
      <c r="E11" s="588"/>
      <c r="F11" s="588"/>
      <c r="G11" s="588"/>
      <c r="H11" s="588"/>
      <c r="I11" s="588"/>
      <c r="J11" s="119"/>
      <c r="K11" s="590">
        <f>SUM(R11,Z11,AH11,AP11,AX11)</f>
        <v>0</v>
      </c>
      <c r="L11" s="591"/>
      <c r="M11" s="591"/>
      <c r="N11" s="591"/>
      <c r="O11" s="591"/>
      <c r="P11" s="591"/>
      <c r="Q11" s="127" t="s">
        <v>7</v>
      </c>
      <c r="R11" s="590">
        <f>SUM(R10,R8)</f>
        <v>0</v>
      </c>
      <c r="S11" s="591"/>
      <c r="T11" s="591"/>
      <c r="U11" s="591"/>
      <c r="V11" s="591"/>
      <c r="W11" s="591"/>
      <c r="X11" s="591"/>
      <c r="Y11" s="127" t="s">
        <v>7</v>
      </c>
      <c r="Z11" s="590">
        <f>SUM(Z10,Z8)</f>
        <v>0</v>
      </c>
      <c r="AA11" s="591"/>
      <c r="AB11" s="591"/>
      <c r="AC11" s="591"/>
      <c r="AD11" s="591"/>
      <c r="AE11" s="591"/>
      <c r="AF11" s="591"/>
      <c r="AG11" s="127" t="s">
        <v>7</v>
      </c>
      <c r="AH11" s="590">
        <f>SUM(AH10,AH8)</f>
        <v>0</v>
      </c>
      <c r="AI11" s="591"/>
      <c r="AJ11" s="591"/>
      <c r="AK11" s="591"/>
      <c r="AL11" s="591"/>
      <c r="AM11" s="591"/>
      <c r="AN11" s="591"/>
      <c r="AO11" s="127" t="s">
        <v>7</v>
      </c>
      <c r="AP11" s="590">
        <f>SUM(AP10,AP8)</f>
        <v>0</v>
      </c>
      <c r="AQ11" s="591"/>
      <c r="AR11" s="591"/>
      <c r="AS11" s="591"/>
      <c r="AT11" s="591"/>
      <c r="AU11" s="591"/>
      <c r="AV11" s="591"/>
      <c r="AW11" s="127" t="s">
        <v>7</v>
      </c>
      <c r="AX11" s="590">
        <f>SUM(AX10,AX8)</f>
        <v>0</v>
      </c>
      <c r="AY11" s="591"/>
      <c r="AZ11" s="591"/>
      <c r="BA11" s="591"/>
      <c r="BB11" s="591"/>
      <c r="BC11" s="591"/>
      <c r="BD11" s="591"/>
      <c r="BE11" s="127" t="s">
        <v>7</v>
      </c>
    </row>
    <row r="12" spans="1:57" ht="15" customHeight="1"/>
    <row r="13" spans="1:57" ht="15" customHeight="1">
      <c r="A13" s="109" t="s">
        <v>97</v>
      </c>
      <c r="BE13" s="122"/>
    </row>
    <row r="14" spans="1:57" ht="15" customHeight="1">
      <c r="A14" s="109" t="s">
        <v>102</v>
      </c>
      <c r="B14" s="627" t="s">
        <v>125</v>
      </c>
      <c r="C14" s="625"/>
      <c r="D14" s="625"/>
      <c r="E14" s="625"/>
      <c r="F14" s="625"/>
      <c r="G14" s="625"/>
      <c r="H14" s="625"/>
      <c r="I14" s="625"/>
      <c r="J14" s="625"/>
      <c r="K14" s="625"/>
      <c r="L14" s="626"/>
      <c r="M14" s="602" t="s">
        <v>98</v>
      </c>
      <c r="N14" s="603"/>
      <c r="O14" s="603"/>
      <c r="P14" s="603"/>
      <c r="Q14" s="625"/>
      <c r="R14" s="625"/>
      <c r="S14" s="626"/>
      <c r="T14" s="587" t="s">
        <v>17</v>
      </c>
      <c r="U14" s="588"/>
      <c r="V14" s="588"/>
      <c r="W14" s="588"/>
      <c r="X14" s="588"/>
      <c r="Y14" s="588"/>
      <c r="Z14" s="587" t="s">
        <v>31</v>
      </c>
      <c r="AA14" s="588"/>
      <c r="AB14" s="588"/>
      <c r="AC14" s="588"/>
      <c r="AD14" s="588"/>
      <c r="AE14" s="588"/>
      <c r="AF14" s="588"/>
      <c r="AG14" s="589"/>
      <c r="AI14" s="122"/>
      <c r="AJ14" s="592"/>
      <c r="AK14" s="592"/>
      <c r="AL14" s="592"/>
      <c r="AM14" s="592"/>
      <c r="AN14" s="592"/>
      <c r="AO14" s="592"/>
      <c r="AP14" s="592"/>
      <c r="AQ14" s="592"/>
      <c r="AR14" s="592"/>
      <c r="AS14" s="592"/>
      <c r="AT14" s="592"/>
      <c r="AU14" s="592"/>
      <c r="AV14" s="592"/>
      <c r="AW14" s="592"/>
      <c r="AX14" s="122"/>
      <c r="AY14" s="122"/>
      <c r="AZ14" s="592"/>
      <c r="BA14" s="592"/>
      <c r="BB14" s="592"/>
      <c r="BC14" s="592"/>
      <c r="BD14" s="592"/>
      <c r="BE14" s="592"/>
    </row>
    <row r="15" spans="1:57" ht="15" customHeight="1">
      <c r="B15" s="639"/>
      <c r="C15" s="640"/>
      <c r="D15" s="640"/>
      <c r="E15" s="640"/>
      <c r="F15" s="640"/>
      <c r="G15" s="640"/>
      <c r="H15" s="640"/>
      <c r="I15" s="640"/>
      <c r="J15" s="640"/>
      <c r="K15" s="640"/>
      <c r="L15" s="641"/>
      <c r="M15" s="208"/>
      <c r="N15" s="209"/>
      <c r="O15" s="209"/>
      <c r="P15" s="209"/>
      <c r="Q15" s="657"/>
      <c r="R15" s="657"/>
      <c r="S15" s="210"/>
      <c r="T15" s="208"/>
      <c r="U15" s="209"/>
      <c r="V15" s="209"/>
      <c r="W15" s="209"/>
      <c r="X15" s="209"/>
      <c r="Y15" s="210" t="s">
        <v>7</v>
      </c>
      <c r="Z15" s="639"/>
      <c r="AA15" s="655"/>
      <c r="AB15" s="655"/>
      <c r="AC15" s="655"/>
      <c r="AD15" s="655"/>
      <c r="AE15" s="655"/>
      <c r="AF15" s="655"/>
      <c r="AG15" s="656"/>
      <c r="AH15" s="155"/>
      <c r="AI15" s="197"/>
      <c r="AJ15" s="197"/>
      <c r="AK15" s="197"/>
      <c r="AL15" s="197"/>
      <c r="AM15" s="197"/>
      <c r="AN15" s="197"/>
      <c r="AO15" s="197"/>
      <c r="AP15" s="597"/>
      <c r="AQ15" s="597"/>
      <c r="AR15" s="597"/>
      <c r="AS15" s="597"/>
      <c r="AT15" s="597"/>
      <c r="AU15" s="597"/>
      <c r="AV15" s="597"/>
      <c r="AW15" s="597"/>
      <c r="AX15" s="197"/>
      <c r="AY15" s="197"/>
      <c r="AZ15" s="197"/>
      <c r="BA15" s="197"/>
      <c r="BB15" s="197"/>
      <c r="BC15" s="197"/>
      <c r="BD15" s="197"/>
      <c r="BE15" s="197"/>
    </row>
    <row r="16" spans="1:57" ht="15" customHeight="1">
      <c r="B16" s="634" t="s">
        <v>136</v>
      </c>
      <c r="C16" s="635"/>
      <c r="D16" s="635"/>
      <c r="E16" s="635"/>
      <c r="F16" s="635"/>
      <c r="G16" s="635"/>
      <c r="H16" s="635"/>
      <c r="I16" s="635"/>
      <c r="J16" s="635"/>
      <c r="K16" s="635"/>
      <c r="L16" s="636"/>
      <c r="M16" s="211"/>
      <c r="N16" s="197"/>
      <c r="O16" s="197"/>
      <c r="P16" s="197"/>
      <c r="Q16" s="573"/>
      <c r="R16" s="573"/>
      <c r="S16" s="212"/>
      <c r="T16" s="614"/>
      <c r="U16" s="615"/>
      <c r="V16" s="615"/>
      <c r="W16" s="615"/>
      <c r="X16" s="615"/>
      <c r="Y16" s="616"/>
      <c r="Z16" s="637"/>
      <c r="AA16" s="597"/>
      <c r="AB16" s="597"/>
      <c r="AC16" s="597"/>
      <c r="AD16" s="597"/>
      <c r="AE16" s="597"/>
      <c r="AF16" s="597"/>
      <c r="AG16" s="638"/>
      <c r="AH16" s="155"/>
      <c r="AI16" s="197"/>
      <c r="AJ16" s="595"/>
      <c r="AK16" s="595"/>
      <c r="AL16" s="595"/>
      <c r="AM16" s="595"/>
      <c r="AN16" s="595"/>
      <c r="AO16" s="595"/>
      <c r="AP16" s="597"/>
      <c r="AQ16" s="597"/>
      <c r="AR16" s="597"/>
      <c r="AS16" s="597"/>
      <c r="AT16" s="597"/>
      <c r="AU16" s="597"/>
      <c r="AV16" s="597"/>
      <c r="AW16" s="597"/>
      <c r="AX16" s="197"/>
      <c r="AY16" s="197"/>
      <c r="AZ16" s="595"/>
      <c r="BA16" s="595"/>
      <c r="BB16" s="595"/>
      <c r="BC16" s="595"/>
      <c r="BD16" s="595"/>
      <c r="BE16" s="595"/>
    </row>
    <row r="17" spans="2:57" ht="15" customHeight="1">
      <c r="B17" s="634" t="s">
        <v>135</v>
      </c>
      <c r="C17" s="635"/>
      <c r="D17" s="635"/>
      <c r="E17" s="635"/>
      <c r="F17" s="635"/>
      <c r="G17" s="635"/>
      <c r="H17" s="635"/>
      <c r="I17" s="635"/>
      <c r="J17" s="635"/>
      <c r="K17" s="635"/>
      <c r="L17" s="636"/>
      <c r="M17" s="642"/>
      <c r="N17" s="643"/>
      <c r="O17" s="643"/>
      <c r="P17" s="643"/>
      <c r="Q17" s="643"/>
      <c r="R17" s="643"/>
      <c r="S17" s="644"/>
      <c r="T17" s="614"/>
      <c r="U17" s="615"/>
      <c r="V17" s="615"/>
      <c r="W17" s="615"/>
      <c r="X17" s="615"/>
      <c r="Y17" s="616"/>
      <c r="Z17" s="593"/>
      <c r="AA17" s="577"/>
      <c r="AB17" s="577"/>
      <c r="AC17" s="577"/>
      <c r="AD17" s="577"/>
      <c r="AE17" s="577"/>
      <c r="AF17" s="577"/>
      <c r="AG17" s="594"/>
      <c r="AH17" s="155"/>
      <c r="AI17" s="197"/>
      <c r="AJ17" s="576"/>
      <c r="AK17" s="576"/>
      <c r="AL17" s="576"/>
      <c r="AM17" s="576"/>
      <c r="AN17" s="576"/>
      <c r="AO17" s="576"/>
      <c r="AP17" s="577"/>
      <c r="AQ17" s="577"/>
      <c r="AR17" s="577"/>
      <c r="AS17" s="577"/>
      <c r="AT17" s="577"/>
      <c r="AU17" s="577"/>
      <c r="AV17" s="577"/>
      <c r="AW17" s="577"/>
      <c r="AX17" s="197"/>
      <c r="AY17" s="197"/>
      <c r="AZ17" s="576"/>
      <c r="BA17" s="576"/>
      <c r="BB17" s="576"/>
      <c r="BC17" s="576"/>
      <c r="BD17" s="576"/>
      <c r="BE17" s="576"/>
    </row>
    <row r="18" spans="2:57" ht="15" customHeight="1">
      <c r="B18" s="628"/>
      <c r="C18" s="658"/>
      <c r="D18" s="658"/>
      <c r="E18" s="658"/>
      <c r="F18" s="658"/>
      <c r="G18" s="658"/>
      <c r="H18" s="658"/>
      <c r="I18" s="658"/>
      <c r="J18" s="658"/>
      <c r="K18" s="658"/>
      <c r="L18" s="659"/>
      <c r="M18" s="213"/>
      <c r="N18" s="198"/>
      <c r="O18" s="198"/>
      <c r="P18" s="198"/>
      <c r="Q18" s="654"/>
      <c r="R18" s="654"/>
      <c r="S18" s="214"/>
      <c r="T18" s="614"/>
      <c r="U18" s="615"/>
      <c r="V18" s="615"/>
      <c r="W18" s="615"/>
      <c r="X18" s="615"/>
      <c r="Y18" s="616"/>
      <c r="Z18" s="593"/>
      <c r="AA18" s="577"/>
      <c r="AB18" s="577"/>
      <c r="AC18" s="577"/>
      <c r="AD18" s="577"/>
      <c r="AE18" s="577"/>
      <c r="AF18" s="577"/>
      <c r="AG18" s="594"/>
      <c r="AH18" s="155"/>
      <c r="AI18" s="198"/>
      <c r="AJ18" s="576"/>
      <c r="AK18" s="576"/>
      <c r="AL18" s="576"/>
      <c r="AM18" s="576"/>
      <c r="AN18" s="576"/>
      <c r="AO18" s="576"/>
      <c r="AP18" s="577"/>
      <c r="AQ18" s="577"/>
      <c r="AR18" s="577"/>
      <c r="AS18" s="577"/>
      <c r="AT18" s="577"/>
      <c r="AU18" s="577"/>
      <c r="AV18" s="577"/>
      <c r="AW18" s="577"/>
      <c r="AX18" s="197"/>
      <c r="AY18" s="198"/>
      <c r="AZ18" s="576"/>
      <c r="BA18" s="576"/>
      <c r="BB18" s="576"/>
      <c r="BC18" s="576"/>
      <c r="BD18" s="576"/>
      <c r="BE18" s="576"/>
    </row>
    <row r="19" spans="2:57" ht="15" customHeight="1">
      <c r="B19" s="628"/>
      <c r="C19" s="629"/>
      <c r="D19" s="629"/>
      <c r="E19" s="629"/>
      <c r="F19" s="629"/>
      <c r="G19" s="629"/>
      <c r="H19" s="629"/>
      <c r="I19" s="629"/>
      <c r="J19" s="629"/>
      <c r="K19" s="629"/>
      <c r="L19" s="630"/>
      <c r="M19" s="213"/>
      <c r="N19" s="198"/>
      <c r="O19" s="198"/>
      <c r="P19" s="198"/>
      <c r="Q19" s="199"/>
      <c r="R19" s="199"/>
      <c r="S19" s="214"/>
      <c r="T19" s="614"/>
      <c r="U19" s="615"/>
      <c r="V19" s="615"/>
      <c r="W19" s="615"/>
      <c r="X19" s="615"/>
      <c r="Y19" s="616"/>
      <c r="Z19" s="204"/>
      <c r="AA19" s="201"/>
      <c r="AB19" s="201"/>
      <c r="AC19" s="201"/>
      <c r="AD19" s="201"/>
      <c r="AE19" s="201"/>
      <c r="AF19" s="201"/>
      <c r="AG19" s="205"/>
      <c r="AH19" s="199"/>
      <c r="AI19" s="198"/>
      <c r="AJ19" s="200"/>
      <c r="AK19" s="200"/>
      <c r="AL19" s="200"/>
      <c r="AM19" s="200"/>
      <c r="AN19" s="200"/>
      <c r="AO19" s="200"/>
      <c r="AP19" s="201"/>
      <c r="AQ19" s="201"/>
      <c r="AR19" s="201"/>
      <c r="AS19" s="201"/>
      <c r="AT19" s="201"/>
      <c r="AU19" s="201"/>
      <c r="AV19" s="201"/>
      <c r="AW19" s="201"/>
      <c r="AX19" s="199"/>
      <c r="AY19" s="198"/>
      <c r="AZ19" s="200"/>
      <c r="BA19" s="200"/>
      <c r="BB19" s="200"/>
      <c r="BC19" s="200"/>
      <c r="BD19" s="200"/>
      <c r="BE19" s="200"/>
    </row>
    <row r="20" spans="2:57" ht="15" customHeight="1">
      <c r="B20" s="628"/>
      <c r="C20" s="629"/>
      <c r="D20" s="629"/>
      <c r="E20" s="629"/>
      <c r="F20" s="629"/>
      <c r="G20" s="629"/>
      <c r="H20" s="629"/>
      <c r="I20" s="629"/>
      <c r="J20" s="629"/>
      <c r="K20" s="629"/>
      <c r="L20" s="630"/>
      <c r="M20" s="642"/>
      <c r="N20" s="643"/>
      <c r="O20" s="643"/>
      <c r="P20" s="643"/>
      <c r="Q20" s="643"/>
      <c r="R20" s="643"/>
      <c r="S20" s="644"/>
      <c r="T20" s="614"/>
      <c r="U20" s="615"/>
      <c r="V20" s="615"/>
      <c r="W20" s="615"/>
      <c r="X20" s="615"/>
      <c r="Y20" s="616"/>
      <c r="Z20" s="579"/>
      <c r="AA20" s="578"/>
      <c r="AB20" s="578"/>
      <c r="AC20" s="578"/>
      <c r="AD20" s="578"/>
      <c r="AE20" s="578"/>
      <c r="AF20" s="578"/>
      <c r="AG20" s="580"/>
      <c r="AH20" s="155"/>
      <c r="AI20" s="197"/>
      <c r="AJ20" s="576"/>
      <c r="AK20" s="576"/>
      <c r="AL20" s="576"/>
      <c r="AM20" s="576"/>
      <c r="AN20" s="576"/>
      <c r="AO20" s="576"/>
      <c r="AP20" s="578"/>
      <c r="AQ20" s="578"/>
      <c r="AR20" s="578"/>
      <c r="AS20" s="578"/>
      <c r="AT20" s="578"/>
      <c r="AU20" s="578"/>
      <c r="AV20" s="578"/>
      <c r="AW20" s="578"/>
      <c r="AX20" s="197"/>
      <c r="AY20" s="197"/>
      <c r="AZ20" s="576"/>
      <c r="BA20" s="576"/>
      <c r="BB20" s="576"/>
      <c r="BC20" s="576"/>
      <c r="BD20" s="576"/>
      <c r="BE20" s="576"/>
    </row>
    <row r="21" spans="2:57" ht="15" customHeight="1">
      <c r="B21" s="628"/>
      <c r="C21" s="629"/>
      <c r="D21" s="629"/>
      <c r="E21" s="629"/>
      <c r="F21" s="629"/>
      <c r="G21" s="629"/>
      <c r="H21" s="629"/>
      <c r="I21" s="629"/>
      <c r="J21" s="629"/>
      <c r="K21" s="629"/>
      <c r="L21" s="630"/>
      <c r="M21" s="213"/>
      <c r="N21" s="198"/>
      <c r="O21" s="198"/>
      <c r="P21" s="198"/>
      <c r="Q21" s="202"/>
      <c r="R21" s="202"/>
      <c r="S21" s="214"/>
      <c r="T21" s="614"/>
      <c r="U21" s="615"/>
      <c r="V21" s="615"/>
      <c r="W21" s="615"/>
      <c r="X21" s="615"/>
      <c r="Y21" s="616"/>
      <c r="Z21" s="579"/>
      <c r="AA21" s="578"/>
      <c r="AB21" s="578"/>
      <c r="AC21" s="578"/>
      <c r="AD21" s="578"/>
      <c r="AE21" s="578"/>
      <c r="AF21" s="578"/>
      <c r="AG21" s="580"/>
      <c r="AH21" s="202"/>
      <c r="AI21" s="198"/>
      <c r="AJ21" s="576"/>
      <c r="AK21" s="576"/>
      <c r="AL21" s="576"/>
      <c r="AM21" s="576"/>
      <c r="AN21" s="576"/>
      <c r="AO21" s="576"/>
      <c r="AP21" s="578"/>
      <c r="AQ21" s="578"/>
      <c r="AR21" s="578"/>
      <c r="AS21" s="578"/>
      <c r="AT21" s="578"/>
      <c r="AU21" s="578"/>
      <c r="AV21" s="578"/>
      <c r="AW21" s="578"/>
      <c r="AX21" s="202"/>
      <c r="AY21" s="198"/>
      <c r="AZ21" s="576"/>
      <c r="BA21" s="576"/>
      <c r="BB21" s="576"/>
      <c r="BC21" s="576"/>
      <c r="BD21" s="576"/>
      <c r="BE21" s="576"/>
    </row>
    <row r="22" spans="2:57" ht="15" customHeight="1">
      <c r="B22" s="628"/>
      <c r="C22" s="629"/>
      <c r="D22" s="629"/>
      <c r="E22" s="629"/>
      <c r="F22" s="629"/>
      <c r="G22" s="629"/>
      <c r="H22" s="629"/>
      <c r="I22" s="629"/>
      <c r="J22" s="629"/>
      <c r="K22" s="629"/>
      <c r="L22" s="630"/>
      <c r="M22" s="213"/>
      <c r="N22" s="198"/>
      <c r="O22" s="198"/>
      <c r="P22" s="198"/>
      <c r="Q22" s="202"/>
      <c r="R22" s="202"/>
      <c r="S22" s="214"/>
      <c r="T22" s="614"/>
      <c r="U22" s="615"/>
      <c r="V22" s="615"/>
      <c r="W22" s="615"/>
      <c r="X22" s="615"/>
      <c r="Y22" s="616"/>
      <c r="Z22" s="206"/>
      <c r="AA22" s="203"/>
      <c r="AB22" s="203"/>
      <c r="AC22" s="203"/>
      <c r="AD22" s="203"/>
      <c r="AE22" s="203"/>
      <c r="AF22" s="203"/>
      <c r="AG22" s="207"/>
      <c r="AH22" s="202"/>
      <c r="AI22" s="198"/>
      <c r="AJ22" s="200"/>
      <c r="AK22" s="200"/>
      <c r="AL22" s="200"/>
      <c r="AM22" s="200"/>
      <c r="AN22" s="200"/>
      <c r="AO22" s="200"/>
      <c r="AP22" s="203"/>
      <c r="AQ22" s="203"/>
      <c r="AR22" s="203"/>
      <c r="AS22" s="203"/>
      <c r="AT22" s="203"/>
      <c r="AU22" s="203"/>
      <c r="AV22" s="203"/>
      <c r="AW22" s="203"/>
      <c r="AX22" s="202"/>
      <c r="AY22" s="198"/>
      <c r="AZ22" s="200"/>
      <c r="BA22" s="200"/>
      <c r="BB22" s="200"/>
      <c r="BC22" s="200"/>
      <c r="BD22" s="200"/>
      <c r="BE22" s="200"/>
    </row>
    <row r="23" spans="2:57" ht="15" customHeight="1">
      <c r="B23" s="634" t="s">
        <v>136</v>
      </c>
      <c r="C23" s="635"/>
      <c r="D23" s="635"/>
      <c r="E23" s="635"/>
      <c r="F23" s="635"/>
      <c r="G23" s="635"/>
      <c r="H23" s="635"/>
      <c r="I23" s="635"/>
      <c r="J23" s="635"/>
      <c r="K23" s="635"/>
      <c r="L23" s="636"/>
      <c r="M23" s="642"/>
      <c r="N23" s="643"/>
      <c r="O23" s="643"/>
      <c r="P23" s="643"/>
      <c r="Q23" s="643"/>
      <c r="R23" s="643"/>
      <c r="S23" s="644"/>
      <c r="T23" s="614"/>
      <c r="U23" s="615"/>
      <c r="V23" s="615"/>
      <c r="W23" s="615"/>
      <c r="X23" s="615"/>
      <c r="Y23" s="616"/>
      <c r="Z23" s="593"/>
      <c r="AA23" s="578"/>
      <c r="AB23" s="578"/>
      <c r="AC23" s="578"/>
      <c r="AD23" s="578"/>
      <c r="AE23" s="578"/>
      <c r="AF23" s="578"/>
      <c r="AG23" s="580"/>
      <c r="AH23" s="155"/>
      <c r="AI23" s="197"/>
      <c r="AJ23" s="576"/>
      <c r="AK23" s="576"/>
      <c r="AL23" s="576"/>
      <c r="AM23" s="576"/>
      <c r="AN23" s="576"/>
      <c r="AO23" s="576"/>
      <c r="AP23" s="577"/>
      <c r="AQ23" s="578"/>
      <c r="AR23" s="578"/>
      <c r="AS23" s="578"/>
      <c r="AT23" s="578"/>
      <c r="AU23" s="578"/>
      <c r="AV23" s="578"/>
      <c r="AW23" s="578"/>
      <c r="AX23" s="197"/>
      <c r="AY23" s="197"/>
      <c r="AZ23" s="576"/>
      <c r="BA23" s="576"/>
      <c r="BB23" s="576"/>
      <c r="BC23" s="576"/>
      <c r="BD23" s="576"/>
      <c r="BE23" s="576"/>
    </row>
    <row r="24" spans="2:57" ht="15" customHeight="1">
      <c r="B24" s="634" t="s">
        <v>135</v>
      </c>
      <c r="C24" s="635"/>
      <c r="D24" s="635"/>
      <c r="E24" s="635"/>
      <c r="F24" s="635"/>
      <c r="G24" s="635"/>
      <c r="H24" s="635"/>
      <c r="I24" s="635"/>
      <c r="J24" s="635"/>
      <c r="K24" s="635"/>
      <c r="L24" s="636"/>
      <c r="M24" s="213"/>
      <c r="N24" s="198"/>
      <c r="O24" s="198"/>
      <c r="P24" s="198"/>
      <c r="Q24" s="654"/>
      <c r="R24" s="654"/>
      <c r="S24" s="214"/>
      <c r="T24" s="614"/>
      <c r="U24" s="615"/>
      <c r="V24" s="615"/>
      <c r="W24" s="615"/>
      <c r="X24" s="615"/>
      <c r="Y24" s="616"/>
      <c r="Z24" s="579"/>
      <c r="AA24" s="578"/>
      <c r="AB24" s="578"/>
      <c r="AC24" s="578"/>
      <c r="AD24" s="578"/>
      <c r="AE24" s="578"/>
      <c r="AF24" s="578"/>
      <c r="AG24" s="580"/>
      <c r="AH24" s="155"/>
      <c r="AI24" s="198"/>
      <c r="AJ24" s="576"/>
      <c r="AK24" s="576"/>
      <c r="AL24" s="576"/>
      <c r="AM24" s="576"/>
      <c r="AN24" s="576"/>
      <c r="AO24" s="576"/>
      <c r="AP24" s="578"/>
      <c r="AQ24" s="578"/>
      <c r="AR24" s="578"/>
      <c r="AS24" s="578"/>
      <c r="AT24" s="578"/>
      <c r="AU24" s="578"/>
      <c r="AV24" s="578"/>
      <c r="AW24" s="578"/>
      <c r="AX24" s="197"/>
      <c r="AY24" s="198"/>
      <c r="AZ24" s="576"/>
      <c r="BA24" s="576"/>
      <c r="BB24" s="576"/>
      <c r="BC24" s="576"/>
      <c r="BD24" s="576"/>
      <c r="BE24" s="576"/>
    </row>
    <row r="25" spans="2:57" ht="15" customHeight="1">
      <c r="B25" s="628"/>
      <c r="C25" s="629"/>
      <c r="D25" s="629"/>
      <c r="E25" s="629"/>
      <c r="F25" s="629"/>
      <c r="G25" s="629"/>
      <c r="H25" s="629"/>
      <c r="I25" s="629"/>
      <c r="J25" s="629"/>
      <c r="K25" s="629"/>
      <c r="L25" s="630"/>
      <c r="M25" s="213"/>
      <c r="N25" s="198"/>
      <c r="O25" s="198"/>
      <c r="P25" s="198"/>
      <c r="Q25" s="199"/>
      <c r="R25" s="199"/>
      <c r="S25" s="214"/>
      <c r="T25" s="614"/>
      <c r="U25" s="615"/>
      <c r="V25" s="615"/>
      <c r="W25" s="615"/>
      <c r="X25" s="615"/>
      <c r="Y25" s="616"/>
      <c r="Z25" s="206"/>
      <c r="AA25" s="203"/>
      <c r="AB25" s="203"/>
      <c r="AC25" s="203"/>
      <c r="AD25" s="203"/>
      <c r="AE25" s="203"/>
      <c r="AF25" s="203"/>
      <c r="AG25" s="207"/>
      <c r="AH25" s="199"/>
      <c r="AI25" s="198"/>
      <c r="AJ25" s="200"/>
      <c r="AK25" s="200"/>
      <c r="AL25" s="200"/>
      <c r="AM25" s="200"/>
      <c r="AN25" s="200"/>
      <c r="AO25" s="200"/>
      <c r="AP25" s="203"/>
      <c r="AQ25" s="203"/>
      <c r="AR25" s="203"/>
      <c r="AS25" s="203"/>
      <c r="AT25" s="203"/>
      <c r="AU25" s="203"/>
      <c r="AV25" s="203"/>
      <c r="AW25" s="203"/>
      <c r="AX25" s="199"/>
      <c r="AY25" s="198"/>
      <c r="AZ25" s="200"/>
      <c r="BA25" s="200"/>
      <c r="BB25" s="200"/>
      <c r="BC25" s="200"/>
      <c r="BD25" s="200"/>
      <c r="BE25" s="200"/>
    </row>
    <row r="26" spans="2:57" ht="15" customHeight="1">
      <c r="B26" s="628"/>
      <c r="C26" s="658"/>
      <c r="D26" s="658"/>
      <c r="E26" s="658"/>
      <c r="F26" s="658"/>
      <c r="G26" s="658"/>
      <c r="H26" s="658"/>
      <c r="I26" s="658"/>
      <c r="J26" s="658"/>
      <c r="K26" s="658"/>
      <c r="L26" s="659"/>
      <c r="M26" s="642"/>
      <c r="N26" s="643"/>
      <c r="O26" s="643"/>
      <c r="P26" s="643"/>
      <c r="Q26" s="643"/>
      <c r="R26" s="643"/>
      <c r="S26" s="644"/>
      <c r="T26" s="614"/>
      <c r="U26" s="615"/>
      <c r="V26" s="615"/>
      <c r="W26" s="615"/>
      <c r="X26" s="615"/>
      <c r="Y26" s="616"/>
      <c r="Z26" s="579"/>
      <c r="AA26" s="578"/>
      <c r="AB26" s="578"/>
      <c r="AC26" s="578"/>
      <c r="AD26" s="578"/>
      <c r="AE26" s="578"/>
      <c r="AF26" s="578"/>
      <c r="AG26" s="580"/>
      <c r="AH26" s="155"/>
      <c r="AI26" s="197"/>
      <c r="AJ26" s="576"/>
      <c r="AK26" s="576"/>
      <c r="AL26" s="576"/>
      <c r="AM26" s="576"/>
      <c r="AN26" s="576"/>
      <c r="AO26" s="576"/>
      <c r="AP26" s="578"/>
      <c r="AQ26" s="578"/>
      <c r="AR26" s="578"/>
      <c r="AS26" s="578"/>
      <c r="AT26" s="578"/>
      <c r="AU26" s="578"/>
      <c r="AV26" s="578"/>
      <c r="AW26" s="578"/>
      <c r="AX26" s="197"/>
      <c r="AY26" s="197"/>
      <c r="AZ26" s="576"/>
      <c r="BA26" s="576"/>
      <c r="BB26" s="576"/>
      <c r="BC26" s="576"/>
      <c r="BD26" s="576"/>
      <c r="BE26" s="576"/>
    </row>
    <row r="27" spans="2:57" ht="15" customHeight="1">
      <c r="B27" s="628"/>
      <c r="C27" s="629"/>
      <c r="D27" s="629"/>
      <c r="E27" s="629"/>
      <c r="F27" s="629"/>
      <c r="G27" s="629"/>
      <c r="H27" s="629"/>
      <c r="I27" s="629"/>
      <c r="J27" s="629"/>
      <c r="K27" s="629"/>
      <c r="L27" s="630"/>
      <c r="M27" s="642"/>
      <c r="N27" s="643"/>
      <c r="O27" s="643"/>
      <c r="P27" s="643"/>
      <c r="Q27" s="643"/>
      <c r="R27" s="643"/>
      <c r="S27" s="644"/>
      <c r="T27" s="614"/>
      <c r="U27" s="615"/>
      <c r="V27" s="615"/>
      <c r="W27" s="615"/>
      <c r="X27" s="615"/>
      <c r="Y27" s="616"/>
      <c r="Z27" s="593"/>
      <c r="AA27" s="577"/>
      <c r="AB27" s="577"/>
      <c r="AC27" s="577"/>
      <c r="AD27" s="577"/>
      <c r="AE27" s="577"/>
      <c r="AF27" s="577"/>
      <c r="AG27" s="594"/>
      <c r="AH27" s="155"/>
      <c r="AI27" s="197"/>
      <c r="AJ27" s="576"/>
      <c r="AK27" s="576"/>
      <c r="AL27" s="576"/>
      <c r="AM27" s="576"/>
      <c r="AN27" s="576"/>
      <c r="AO27" s="576"/>
      <c r="AP27" s="577"/>
      <c r="AQ27" s="577"/>
      <c r="AR27" s="577"/>
      <c r="AS27" s="577"/>
      <c r="AT27" s="577"/>
      <c r="AU27" s="577"/>
      <c r="AV27" s="577"/>
      <c r="AW27" s="577"/>
      <c r="AX27" s="197"/>
      <c r="AY27" s="197"/>
      <c r="AZ27" s="576"/>
      <c r="BA27" s="576"/>
      <c r="BB27" s="576"/>
      <c r="BC27" s="576"/>
      <c r="BD27" s="576"/>
      <c r="BE27" s="576"/>
    </row>
    <row r="28" spans="2:57" ht="15" customHeight="1">
      <c r="B28" s="628"/>
      <c r="C28" s="629"/>
      <c r="D28" s="629"/>
      <c r="E28" s="629"/>
      <c r="F28" s="629"/>
      <c r="G28" s="629"/>
      <c r="H28" s="629"/>
      <c r="I28" s="629"/>
      <c r="J28" s="629"/>
      <c r="K28" s="629"/>
      <c r="L28" s="630"/>
      <c r="M28" s="213"/>
      <c r="N28" s="198"/>
      <c r="O28" s="198"/>
      <c r="P28" s="198"/>
      <c r="Q28" s="654"/>
      <c r="R28" s="654"/>
      <c r="S28" s="214"/>
      <c r="T28" s="614"/>
      <c r="U28" s="615"/>
      <c r="V28" s="615"/>
      <c r="W28" s="615"/>
      <c r="X28" s="615"/>
      <c r="Y28" s="616"/>
      <c r="Z28" s="593"/>
      <c r="AA28" s="577"/>
      <c r="AB28" s="577"/>
      <c r="AC28" s="577"/>
      <c r="AD28" s="577"/>
      <c r="AE28" s="577"/>
      <c r="AF28" s="577"/>
      <c r="AG28" s="594"/>
      <c r="AH28" s="155"/>
      <c r="AI28" s="198"/>
      <c r="AJ28" s="576"/>
      <c r="AK28" s="576"/>
      <c r="AL28" s="576"/>
      <c r="AM28" s="576"/>
      <c r="AN28" s="576"/>
      <c r="AO28" s="576"/>
      <c r="AP28" s="577"/>
      <c r="AQ28" s="577"/>
      <c r="AR28" s="577"/>
      <c r="AS28" s="577"/>
      <c r="AT28" s="577"/>
      <c r="AU28" s="577"/>
      <c r="AV28" s="577"/>
      <c r="AW28" s="577"/>
      <c r="AX28" s="197"/>
      <c r="AY28" s="198"/>
      <c r="AZ28" s="576"/>
      <c r="BA28" s="576"/>
      <c r="BB28" s="576"/>
      <c r="BC28" s="576"/>
      <c r="BD28" s="576"/>
      <c r="BE28" s="576"/>
    </row>
    <row r="29" spans="2:57" ht="15" customHeight="1">
      <c r="B29" s="617"/>
      <c r="C29" s="618"/>
      <c r="D29" s="618"/>
      <c r="E29" s="618"/>
      <c r="F29" s="618"/>
      <c r="G29" s="618"/>
      <c r="H29" s="618"/>
      <c r="I29" s="618"/>
      <c r="J29" s="618"/>
      <c r="K29" s="618"/>
      <c r="L29" s="619"/>
      <c r="M29" s="215"/>
      <c r="N29" s="197"/>
      <c r="O29" s="197"/>
      <c r="P29" s="197"/>
      <c r="Q29" s="573"/>
      <c r="R29" s="573"/>
      <c r="S29" s="216"/>
      <c r="T29" s="614"/>
      <c r="U29" s="615"/>
      <c r="V29" s="615"/>
      <c r="W29" s="615"/>
      <c r="X29" s="615"/>
      <c r="Y29" s="616"/>
      <c r="Z29" s="611"/>
      <c r="AA29" s="612"/>
      <c r="AB29" s="612"/>
      <c r="AC29" s="612"/>
      <c r="AD29" s="612"/>
      <c r="AE29" s="612"/>
      <c r="AF29" s="612"/>
      <c r="AG29" s="613"/>
      <c r="AH29" s="155"/>
      <c r="AI29" s="197"/>
      <c r="AJ29" s="595"/>
      <c r="AK29" s="595"/>
      <c r="AL29" s="595"/>
      <c r="AM29" s="595"/>
      <c r="AN29" s="595"/>
      <c r="AO29" s="595"/>
      <c r="AP29" s="597"/>
      <c r="AQ29" s="597"/>
      <c r="AR29" s="597"/>
      <c r="AS29" s="597"/>
      <c r="AT29" s="597"/>
      <c r="AU29" s="597"/>
      <c r="AV29" s="597"/>
      <c r="AW29" s="597"/>
      <c r="AX29" s="197"/>
      <c r="AY29" s="197"/>
      <c r="AZ29" s="595"/>
      <c r="BA29" s="595"/>
      <c r="BB29" s="595"/>
      <c r="BC29" s="595"/>
      <c r="BD29" s="595"/>
      <c r="BE29" s="595"/>
    </row>
    <row r="30" spans="2:57" ht="15" customHeight="1">
      <c r="B30" s="620" t="s">
        <v>105</v>
      </c>
      <c r="C30" s="621"/>
      <c r="D30" s="621"/>
      <c r="E30" s="621"/>
      <c r="F30" s="621"/>
      <c r="G30" s="621"/>
      <c r="H30" s="621"/>
      <c r="I30" s="621"/>
      <c r="J30" s="621"/>
      <c r="K30" s="621"/>
      <c r="L30" s="621"/>
      <c r="M30" s="621"/>
      <c r="N30" s="621"/>
      <c r="O30" s="621"/>
      <c r="P30" s="621"/>
      <c r="Q30" s="621"/>
      <c r="R30" s="621"/>
      <c r="S30" s="622"/>
      <c r="T30" s="590">
        <f>SUM(T16:Y29)</f>
        <v>0</v>
      </c>
      <c r="U30" s="591"/>
      <c r="V30" s="591"/>
      <c r="W30" s="591"/>
      <c r="X30" s="591"/>
      <c r="Y30" s="623"/>
      <c r="Z30" s="608"/>
      <c r="AA30" s="609"/>
      <c r="AB30" s="609"/>
      <c r="AC30" s="609"/>
      <c r="AD30" s="609"/>
      <c r="AE30" s="609"/>
      <c r="AF30" s="609"/>
      <c r="AG30" s="610"/>
      <c r="AH30" s="155"/>
      <c r="AI30" s="197"/>
      <c r="AJ30" s="576"/>
      <c r="AK30" s="576"/>
      <c r="AL30" s="576"/>
      <c r="AM30" s="576"/>
      <c r="AN30" s="576"/>
      <c r="AO30" s="576"/>
      <c r="AP30" s="596"/>
      <c r="AQ30" s="596"/>
      <c r="AR30" s="596"/>
      <c r="AS30" s="596"/>
      <c r="AT30" s="596"/>
      <c r="AU30" s="596"/>
      <c r="AV30" s="596"/>
      <c r="AW30" s="596"/>
      <c r="AX30" s="197"/>
      <c r="AY30" s="197"/>
      <c r="AZ30" s="576"/>
      <c r="BA30" s="576"/>
      <c r="BB30" s="576"/>
      <c r="BC30" s="576"/>
      <c r="BD30" s="576"/>
      <c r="BE30" s="576"/>
    </row>
    <row r="31" spans="2:57">
      <c r="BE31" s="122"/>
    </row>
  </sheetData>
  <sheetProtection insertColumns="0" insertRows="0"/>
  <mergeCells count="139">
    <mergeCell ref="B18:L18"/>
    <mergeCell ref="B26:L26"/>
    <mergeCell ref="B22:L22"/>
    <mergeCell ref="T22:Y22"/>
    <mergeCell ref="B25:L25"/>
    <mergeCell ref="T25:Y25"/>
    <mergeCell ref="B24:L24"/>
    <mergeCell ref="Q28:R28"/>
    <mergeCell ref="M27:S27"/>
    <mergeCell ref="T28:Y28"/>
    <mergeCell ref="T24:Y24"/>
    <mergeCell ref="B27:L27"/>
    <mergeCell ref="T27:Y27"/>
    <mergeCell ref="M26:S26"/>
    <mergeCell ref="Q24:R24"/>
    <mergeCell ref="T18:Y18"/>
    <mergeCell ref="T20:Y20"/>
    <mergeCell ref="T21:Y21"/>
    <mergeCell ref="T23:Y23"/>
    <mergeCell ref="Z20:AG20"/>
    <mergeCell ref="T26:Y26"/>
    <mergeCell ref="Z21:AG21"/>
    <mergeCell ref="Z23:AG24"/>
    <mergeCell ref="Z17:AG18"/>
    <mergeCell ref="K5:Q7"/>
    <mergeCell ref="R9:X9"/>
    <mergeCell ref="K8:P8"/>
    <mergeCell ref="K9:P9"/>
    <mergeCell ref="K11:P11"/>
    <mergeCell ref="K10:P10"/>
    <mergeCell ref="B16:L16"/>
    <mergeCell ref="R11:X11"/>
    <mergeCell ref="T19:Y19"/>
    <mergeCell ref="Q18:R18"/>
    <mergeCell ref="M20:S20"/>
    <mergeCell ref="Z15:AG15"/>
    <mergeCell ref="Q15:R15"/>
    <mergeCell ref="Z11:AF11"/>
    <mergeCell ref="T16:Y16"/>
    <mergeCell ref="T17:Y17"/>
    <mergeCell ref="M23:S23"/>
    <mergeCell ref="B21:L21"/>
    <mergeCell ref="B17:L17"/>
    <mergeCell ref="Z30:AG30"/>
    <mergeCell ref="Z29:AG29"/>
    <mergeCell ref="T29:Y29"/>
    <mergeCell ref="B29:L29"/>
    <mergeCell ref="Q29:R29"/>
    <mergeCell ref="B30:S30"/>
    <mergeCell ref="T30:Y30"/>
    <mergeCell ref="C8:I8"/>
    <mergeCell ref="C10:I10"/>
    <mergeCell ref="C11:I11"/>
    <mergeCell ref="M14:S14"/>
    <mergeCell ref="B14:L14"/>
    <mergeCell ref="B20:L20"/>
    <mergeCell ref="C9:J9"/>
    <mergeCell ref="B28:L28"/>
    <mergeCell ref="Z9:AF9"/>
    <mergeCell ref="R8:X8"/>
    <mergeCell ref="B23:L23"/>
    <mergeCell ref="B19:L19"/>
    <mergeCell ref="Z16:AG16"/>
    <mergeCell ref="T14:Y14"/>
    <mergeCell ref="B15:L15"/>
    <mergeCell ref="M17:S17"/>
    <mergeCell ref="R10:X10"/>
    <mergeCell ref="AH2:AL2"/>
    <mergeCell ref="AI4:AN4"/>
    <mergeCell ref="AH9:AN9"/>
    <mergeCell ref="AP9:AV9"/>
    <mergeCell ref="AH10:AN10"/>
    <mergeCell ref="AH8:AN8"/>
    <mergeCell ref="R5:BE5"/>
    <mergeCell ref="AM2:BE2"/>
    <mergeCell ref="AO4:BD4"/>
    <mergeCell ref="R2:V2"/>
    <mergeCell ref="W2:AF2"/>
    <mergeCell ref="AP8:AV8"/>
    <mergeCell ref="AH6:AL7"/>
    <mergeCell ref="AP10:AV10"/>
    <mergeCell ref="Z8:AF8"/>
    <mergeCell ref="AX10:BD10"/>
    <mergeCell ref="AX8:BD8"/>
    <mergeCell ref="AX9:BD9"/>
    <mergeCell ref="AP6:AT7"/>
    <mergeCell ref="Z10:AF10"/>
    <mergeCell ref="W6:Y7"/>
    <mergeCell ref="R6:V7"/>
    <mergeCell ref="Z6:AD7"/>
    <mergeCell ref="AE6:AG7"/>
    <mergeCell ref="AZ26:BE26"/>
    <mergeCell ref="AZ30:BE30"/>
    <mergeCell ref="AZ28:BE28"/>
    <mergeCell ref="AZ29:BE29"/>
    <mergeCell ref="AZ14:BE14"/>
    <mergeCell ref="AZ16:BE16"/>
    <mergeCell ref="AJ30:AO30"/>
    <mergeCell ref="AP30:AW30"/>
    <mergeCell ref="AH11:AN11"/>
    <mergeCell ref="AJ29:AO29"/>
    <mergeCell ref="AP29:AW29"/>
    <mergeCell ref="AJ26:AO26"/>
    <mergeCell ref="AP26:AW26"/>
    <mergeCell ref="AJ23:AO23"/>
    <mergeCell ref="AP23:AW24"/>
    <mergeCell ref="AJ17:AO17"/>
    <mergeCell ref="AP15:AW15"/>
    <mergeCell ref="AJ24:AO24"/>
    <mergeCell ref="AX11:BD11"/>
    <mergeCell ref="AZ17:BE17"/>
    <mergeCell ref="AP20:AW20"/>
    <mergeCell ref="AJ16:AO16"/>
    <mergeCell ref="AZ21:BE21"/>
    <mergeCell ref="AP16:AW16"/>
    <mergeCell ref="Q16:R16"/>
    <mergeCell ref="AM6:AO7"/>
    <mergeCell ref="AZ23:BE23"/>
    <mergeCell ref="AZ24:BE24"/>
    <mergeCell ref="AJ27:AO27"/>
    <mergeCell ref="AP27:AW28"/>
    <mergeCell ref="AJ28:AO28"/>
    <mergeCell ref="AJ21:AO21"/>
    <mergeCell ref="AP21:AW21"/>
    <mergeCell ref="Z26:AG26"/>
    <mergeCell ref="AU6:AW7"/>
    <mergeCell ref="AX6:BB7"/>
    <mergeCell ref="BC6:BE7"/>
    <mergeCell ref="Z14:AG14"/>
    <mergeCell ref="AP11:AV11"/>
    <mergeCell ref="AP14:AW14"/>
    <mergeCell ref="AJ14:AO14"/>
    <mergeCell ref="AP17:AW18"/>
    <mergeCell ref="AJ18:AO18"/>
    <mergeCell ref="AJ20:AO20"/>
    <mergeCell ref="Z27:AG28"/>
    <mergeCell ref="AZ18:BE18"/>
    <mergeCell ref="AZ20:BE20"/>
    <mergeCell ref="AZ27:BE27"/>
  </mergeCells>
  <phoneticPr fontId="4"/>
  <conditionalFormatting sqref="AM2 W2:AF2 T30:Y30 AJ30:AO30 AZ30:BE30 R11:X11 K8:K11 AP11:AV11 Z11:AF11 AH11:AN11 AX11:BD11">
    <cfRule type="cellIs" dxfId="8" priority="3"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scale="87" orientation="landscape" horizontalDpi="300" verticalDpi="300" r:id="rId1"/>
  <headerFooter alignWithMargins="0"/>
  <ignoredErrors>
    <ignoredError sqref="T3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AG46"/>
  <sheetViews>
    <sheetView showGridLines="0" view="pageBreakPreview" zoomScaleNormal="85" zoomScaleSheetLayoutView="100" workbookViewId="0"/>
  </sheetViews>
  <sheetFormatPr defaultColWidth="9" defaultRowHeight="13.2"/>
  <cols>
    <col min="1" max="22" width="3.6640625" style="96" customWidth="1"/>
    <col min="23" max="23" width="4.21875" style="96" customWidth="1"/>
    <col min="24" max="16384" width="9" style="96"/>
  </cols>
  <sheetData>
    <row r="1" spans="1:33" ht="15" customHeight="1">
      <c r="A1" s="217" t="s">
        <v>0</v>
      </c>
      <c r="B1" s="218"/>
      <c r="C1" s="218"/>
      <c r="D1" s="218"/>
      <c r="E1" s="218"/>
      <c r="F1" s="218"/>
      <c r="G1" s="218"/>
      <c r="H1" s="218"/>
      <c r="I1" s="218"/>
      <c r="J1" s="218"/>
      <c r="K1" s="218"/>
      <c r="L1" s="218"/>
      <c r="M1" s="218"/>
      <c r="N1" s="218"/>
      <c r="O1" s="218"/>
      <c r="P1" s="218"/>
      <c r="Q1" s="218"/>
      <c r="R1" s="218"/>
      <c r="S1" s="218"/>
      <c r="T1" s="218"/>
      <c r="U1" s="218"/>
      <c r="V1" s="218"/>
      <c r="W1" s="218"/>
    </row>
    <row r="2" spans="1:33" ht="15" customHeight="1">
      <c r="A2" s="217"/>
      <c r="B2" s="218"/>
      <c r="C2" s="218"/>
      <c r="D2" s="218"/>
      <c r="E2" s="218"/>
      <c r="F2" s="218"/>
      <c r="G2" s="218"/>
      <c r="H2" s="218"/>
      <c r="I2" s="218"/>
      <c r="J2" s="218"/>
      <c r="K2" s="218"/>
      <c r="L2" s="218"/>
      <c r="M2" s="218"/>
      <c r="N2" s="218"/>
      <c r="O2" s="218"/>
      <c r="P2" s="218"/>
      <c r="Q2" s="218"/>
      <c r="R2" s="218"/>
      <c r="S2" s="218"/>
      <c r="T2" s="218"/>
      <c r="U2" s="218"/>
      <c r="V2" s="218"/>
      <c r="W2" s="218"/>
    </row>
    <row r="3" spans="1:33" ht="18" customHeight="1">
      <c r="A3" s="218"/>
      <c r="B3" s="218"/>
      <c r="C3" s="218"/>
      <c r="D3" s="218"/>
      <c r="E3" s="295" t="s">
        <v>137</v>
      </c>
      <c r="F3" s="660"/>
      <c r="G3" s="660"/>
      <c r="H3" s="660"/>
      <c r="I3" s="660"/>
      <c r="J3" s="660"/>
      <c r="K3" s="660"/>
      <c r="L3" s="660"/>
      <c r="M3" s="660"/>
      <c r="N3" s="660"/>
      <c r="O3" s="660"/>
      <c r="P3" s="660"/>
      <c r="Q3" s="660"/>
      <c r="R3" s="660"/>
      <c r="S3" s="660"/>
      <c r="T3" s="218"/>
      <c r="U3" s="218"/>
      <c r="V3" s="218"/>
      <c r="W3" s="218"/>
    </row>
    <row r="4" spans="1:33" ht="18" customHeight="1">
      <c r="A4" s="218"/>
      <c r="B4" s="218"/>
      <c r="C4" s="218"/>
      <c r="D4" s="218"/>
      <c r="E4" s="218"/>
      <c r="F4" s="295" t="s">
        <v>108</v>
      </c>
      <c r="G4" s="295"/>
      <c r="H4" s="295"/>
      <c r="I4" s="295"/>
      <c r="J4" s="295"/>
      <c r="K4" s="295"/>
      <c r="L4" s="295"/>
      <c r="M4" s="295"/>
      <c r="N4" s="295"/>
      <c r="O4" s="295"/>
      <c r="P4" s="295"/>
      <c r="Q4" s="295"/>
      <c r="R4" s="295"/>
      <c r="S4" s="89"/>
      <c r="T4" s="218"/>
      <c r="U4" s="218"/>
      <c r="V4" s="218"/>
      <c r="W4" s="218"/>
    </row>
    <row r="5" spans="1:33" ht="15" customHeight="1">
      <c r="A5" s="218"/>
      <c r="B5" s="218"/>
      <c r="C5" s="218"/>
      <c r="D5" s="218"/>
      <c r="E5" s="218"/>
      <c r="F5" s="218"/>
      <c r="G5" s="218"/>
      <c r="H5" s="218"/>
      <c r="I5" s="218"/>
      <c r="J5" s="218"/>
      <c r="K5" s="218"/>
      <c r="L5" s="218"/>
      <c r="M5" s="218"/>
      <c r="N5" s="218"/>
      <c r="O5" s="218"/>
      <c r="P5" s="218"/>
      <c r="Q5" s="218"/>
      <c r="R5" s="218"/>
      <c r="S5" s="218"/>
      <c r="T5" s="218"/>
      <c r="U5" s="218"/>
      <c r="V5" s="218"/>
      <c r="W5" s="218"/>
    </row>
    <row r="6" spans="1:33">
      <c r="A6" s="218"/>
      <c r="B6" s="218"/>
      <c r="C6" s="218"/>
      <c r="D6" s="218"/>
      <c r="E6" s="218"/>
      <c r="F6" s="218"/>
      <c r="G6" s="218"/>
      <c r="H6" s="218"/>
      <c r="I6" s="218"/>
      <c r="J6" s="218"/>
      <c r="K6" s="218"/>
      <c r="L6" s="218"/>
      <c r="M6" s="218"/>
      <c r="N6" s="218"/>
      <c r="O6" s="218"/>
      <c r="P6" s="218"/>
      <c r="Q6" s="218"/>
      <c r="R6" s="218"/>
      <c r="S6" s="218"/>
      <c r="T6" s="218"/>
      <c r="U6" s="218"/>
      <c r="V6" s="218"/>
      <c r="W6" s="218"/>
    </row>
    <row r="7" spans="1:33" ht="19.5" customHeight="1">
      <c r="A7" s="218"/>
      <c r="B7" s="218"/>
      <c r="C7" s="218"/>
      <c r="D7" s="218"/>
      <c r="E7" s="218"/>
      <c r="F7" s="218"/>
      <c r="G7" s="218"/>
      <c r="H7" s="218"/>
      <c r="I7" s="218"/>
      <c r="J7" s="218"/>
      <c r="K7" s="218"/>
      <c r="L7" s="218"/>
      <c r="M7" s="218"/>
      <c r="N7" s="218"/>
      <c r="O7" s="218"/>
      <c r="P7" s="218"/>
      <c r="Q7" s="704" t="s">
        <v>178</v>
      </c>
      <c r="R7" s="704"/>
      <c r="S7" s="704"/>
      <c r="T7" s="704"/>
      <c r="U7" s="704"/>
      <c r="V7" s="704"/>
      <c r="W7" s="704"/>
    </row>
    <row r="8" spans="1:33" ht="19.5" customHeight="1">
      <c r="A8" s="218"/>
      <c r="B8" s="219"/>
      <c r="C8" s="219"/>
      <c r="D8" s="218"/>
      <c r="E8" s="218"/>
      <c r="F8" s="218"/>
      <c r="G8" s="218"/>
      <c r="H8" s="218"/>
      <c r="I8" s="218"/>
      <c r="J8" s="218"/>
      <c r="K8" s="218"/>
      <c r="L8" s="218"/>
      <c r="M8" s="218"/>
      <c r="N8" s="218"/>
      <c r="O8" s="218"/>
      <c r="P8" s="218"/>
      <c r="Q8" s="218"/>
      <c r="R8" s="218"/>
      <c r="S8" s="218"/>
      <c r="T8" s="218"/>
      <c r="U8" s="218"/>
      <c r="V8" s="218"/>
      <c r="W8" s="218"/>
    </row>
    <row r="9" spans="1:33" ht="19.5" customHeight="1">
      <c r="A9" s="218"/>
      <c r="B9" s="218"/>
      <c r="C9" s="218"/>
      <c r="D9" s="218"/>
      <c r="E9" s="218"/>
      <c r="F9" s="218"/>
      <c r="G9" s="218"/>
      <c r="H9" s="218"/>
      <c r="I9" s="218"/>
      <c r="J9" s="218"/>
      <c r="K9" s="218"/>
      <c r="L9" s="218"/>
      <c r="M9" s="218"/>
      <c r="N9" s="218"/>
      <c r="O9" s="218"/>
      <c r="P9" s="218"/>
      <c r="Q9" s="218"/>
      <c r="R9" s="218"/>
      <c r="S9" s="218"/>
      <c r="T9" s="218"/>
      <c r="U9" s="218"/>
      <c r="V9" s="218"/>
      <c r="W9" s="218"/>
    </row>
    <row r="10" spans="1:33" ht="19.5" customHeight="1">
      <c r="A10" s="90" t="s">
        <v>172</v>
      </c>
      <c r="B10" s="218"/>
      <c r="C10" s="218"/>
      <c r="D10" s="218"/>
      <c r="E10" s="218"/>
      <c r="F10" s="218"/>
      <c r="G10" s="218"/>
      <c r="H10" s="218"/>
      <c r="I10" s="218"/>
      <c r="J10" s="218"/>
      <c r="K10" s="218"/>
      <c r="L10" s="218"/>
      <c r="M10" s="218"/>
      <c r="N10" s="218"/>
      <c r="O10" s="218"/>
      <c r="P10" s="218"/>
      <c r="Q10" s="218"/>
      <c r="R10" s="220">
        <v>3</v>
      </c>
      <c r="S10" s="220">
        <v>1</v>
      </c>
      <c r="T10" s="220">
        <v>2</v>
      </c>
      <c r="U10" s="220">
        <v>4</v>
      </c>
      <c r="V10" s="220">
        <v>5</v>
      </c>
      <c r="W10" s="220">
        <v>6</v>
      </c>
    </row>
    <row r="11" spans="1:33" ht="15" customHeight="1">
      <c r="A11" s="218"/>
      <c r="B11" s="218"/>
      <c r="C11" s="218"/>
      <c r="D11" s="218"/>
      <c r="E11" s="218"/>
      <c r="F11" s="218"/>
      <c r="G11" s="218"/>
      <c r="H11" s="218"/>
      <c r="I11" s="218"/>
      <c r="J11" s="218"/>
      <c r="K11" s="218"/>
      <c r="L11" s="218"/>
      <c r="M11" s="218"/>
      <c r="N11" s="218"/>
      <c r="O11" s="218"/>
      <c r="P11" s="218"/>
      <c r="Q11" s="218"/>
      <c r="R11" s="220">
        <v>2</v>
      </c>
      <c r="S11" s="220">
        <v>3</v>
      </c>
      <c r="T11" s="220">
        <v>1</v>
      </c>
      <c r="U11" s="220">
        <v>4</v>
      </c>
      <c r="V11" s="220">
        <v>5</v>
      </c>
      <c r="W11" s="220">
        <v>6</v>
      </c>
    </row>
    <row r="12" spans="1:33" ht="15" customHeight="1">
      <c r="A12" s="218"/>
      <c r="B12" s="218"/>
      <c r="C12" s="218"/>
      <c r="D12" s="218"/>
      <c r="E12" s="218"/>
      <c r="F12" s="218"/>
      <c r="G12" s="218"/>
      <c r="H12" s="218"/>
      <c r="I12" s="218"/>
      <c r="J12" s="218"/>
      <c r="K12" s="218"/>
      <c r="L12" s="218"/>
      <c r="M12" s="218"/>
      <c r="N12" s="218"/>
      <c r="O12" s="664" t="s">
        <v>1</v>
      </c>
      <c r="P12" s="665"/>
      <c r="Q12" s="666"/>
      <c r="R12" s="670">
        <v>1</v>
      </c>
      <c r="S12" s="672">
        <v>2</v>
      </c>
      <c r="T12" s="672">
        <v>3</v>
      </c>
      <c r="U12" s="672">
        <v>4</v>
      </c>
      <c r="V12" s="672">
        <v>5</v>
      </c>
      <c r="W12" s="709">
        <v>6</v>
      </c>
    </row>
    <row r="13" spans="1:33" ht="15" customHeight="1">
      <c r="A13" s="218"/>
      <c r="B13" s="218"/>
      <c r="C13" s="218"/>
      <c r="D13" s="218"/>
      <c r="E13" s="218"/>
      <c r="F13" s="218"/>
      <c r="G13" s="218"/>
      <c r="H13" s="218"/>
      <c r="I13" s="218"/>
      <c r="J13" s="218"/>
      <c r="K13" s="218"/>
      <c r="L13" s="218"/>
      <c r="M13" s="218"/>
      <c r="N13" s="218"/>
      <c r="O13" s="667"/>
      <c r="P13" s="668"/>
      <c r="Q13" s="669"/>
      <c r="R13" s="671"/>
      <c r="S13" s="673"/>
      <c r="T13" s="673"/>
      <c r="U13" s="673"/>
      <c r="V13" s="673"/>
      <c r="W13" s="710"/>
      <c r="Z13" s="102"/>
      <c r="AA13" s="102"/>
      <c r="AB13" s="102"/>
      <c r="AC13" s="102"/>
      <c r="AD13" s="102"/>
      <c r="AE13" s="102"/>
      <c r="AF13" s="102"/>
      <c r="AG13" s="102"/>
    </row>
    <row r="14" spans="1:33" ht="15" customHeight="1">
      <c r="A14" s="218"/>
      <c r="B14" s="218"/>
      <c r="C14" s="218"/>
      <c r="D14" s="218"/>
      <c r="E14" s="218"/>
      <c r="F14" s="218"/>
      <c r="G14" s="218"/>
      <c r="H14" s="218"/>
      <c r="I14" s="218"/>
      <c r="J14" s="218"/>
      <c r="K14" s="218"/>
      <c r="L14" s="218"/>
      <c r="M14" s="218"/>
      <c r="N14" s="218"/>
      <c r="O14" s="218"/>
      <c r="P14" s="218"/>
      <c r="Q14" s="218"/>
      <c r="R14" s="218"/>
      <c r="S14" s="218"/>
      <c r="T14" s="218"/>
      <c r="U14" s="218"/>
      <c r="V14" s="218"/>
      <c r="W14" s="218"/>
    </row>
    <row r="15" spans="1:33" ht="15" customHeight="1">
      <c r="A15" s="218"/>
      <c r="B15" s="218"/>
      <c r="C15" s="218"/>
      <c r="D15" s="218"/>
      <c r="E15" s="218"/>
      <c r="F15" s="218"/>
      <c r="G15" s="218"/>
      <c r="H15" s="218"/>
      <c r="I15" s="218"/>
      <c r="J15" s="218"/>
      <c r="K15" s="218"/>
      <c r="L15" s="218"/>
      <c r="M15" s="218"/>
      <c r="N15" s="218"/>
      <c r="O15" s="218"/>
      <c r="P15" s="661" t="s">
        <v>134</v>
      </c>
      <c r="Q15" s="661"/>
      <c r="R15" s="661"/>
      <c r="S15" s="661"/>
      <c r="T15" s="661"/>
      <c r="U15" s="661"/>
      <c r="V15" s="661"/>
      <c r="W15" s="661"/>
    </row>
    <row r="16" spans="1:33" ht="15" customHeight="1">
      <c r="A16" s="218"/>
      <c r="B16" s="218"/>
      <c r="C16" s="218"/>
      <c r="D16" s="218"/>
      <c r="E16" s="218"/>
      <c r="F16" s="218"/>
      <c r="G16" s="218"/>
      <c r="H16" s="218"/>
      <c r="I16" s="218"/>
      <c r="J16" s="221"/>
      <c r="K16" s="291" t="s">
        <v>125</v>
      </c>
      <c r="L16" s="291"/>
      <c r="M16" s="291"/>
      <c r="N16" s="291"/>
      <c r="O16" s="291"/>
      <c r="P16" s="717" t="s">
        <v>159</v>
      </c>
      <c r="Q16" s="717"/>
      <c r="R16" s="717"/>
      <c r="S16" s="717"/>
      <c r="T16" s="717"/>
      <c r="U16" s="717"/>
      <c r="V16" s="717"/>
      <c r="W16" s="717"/>
    </row>
    <row r="17" spans="1:23" ht="15" customHeight="1">
      <c r="A17" s="218"/>
      <c r="B17" s="218"/>
      <c r="C17" s="218"/>
      <c r="D17" s="218"/>
      <c r="E17" s="218"/>
      <c r="F17" s="218"/>
      <c r="G17" s="218"/>
      <c r="H17" s="218"/>
      <c r="I17" s="218"/>
      <c r="J17" s="218"/>
      <c r="K17" s="705" t="s">
        <v>2</v>
      </c>
      <c r="L17" s="705"/>
      <c r="M17" s="705"/>
      <c r="N17" s="705"/>
      <c r="O17" s="705"/>
      <c r="P17" s="674" t="s">
        <v>87</v>
      </c>
      <c r="Q17" s="674"/>
      <c r="R17" s="674"/>
      <c r="S17" s="674"/>
      <c r="T17" s="674"/>
      <c r="U17" s="674"/>
      <c r="V17" s="674"/>
      <c r="W17" s="674"/>
    </row>
    <row r="18" spans="1:23" ht="15" customHeight="1">
      <c r="A18" s="218"/>
      <c r="B18" s="218"/>
      <c r="C18" s="218"/>
      <c r="D18" s="218"/>
      <c r="E18" s="218"/>
      <c r="F18" s="218"/>
      <c r="G18" s="218"/>
      <c r="H18" s="218"/>
      <c r="I18" s="218"/>
      <c r="J18" s="218"/>
      <c r="K18" s="705" t="s">
        <v>3</v>
      </c>
      <c r="L18" s="705"/>
      <c r="M18" s="705"/>
      <c r="N18" s="705"/>
      <c r="O18" s="705"/>
      <c r="P18" s="674" t="s">
        <v>88</v>
      </c>
      <c r="Q18" s="674"/>
      <c r="R18" s="674"/>
      <c r="S18" s="674"/>
      <c r="T18" s="674"/>
      <c r="U18" s="674"/>
      <c r="V18" s="674"/>
      <c r="W18" s="674"/>
    </row>
    <row r="19" spans="1:23" ht="15" customHeight="1">
      <c r="A19" s="218"/>
      <c r="B19" s="218"/>
      <c r="C19" s="218"/>
      <c r="D19" s="218"/>
      <c r="E19" s="218"/>
      <c r="F19" s="218"/>
      <c r="G19" s="218"/>
      <c r="H19" s="218"/>
      <c r="I19" s="218"/>
      <c r="J19" s="218"/>
      <c r="K19" s="705" t="s">
        <v>4</v>
      </c>
      <c r="L19" s="705"/>
      <c r="M19" s="705"/>
      <c r="N19" s="705"/>
      <c r="O19" s="705"/>
      <c r="P19" s="691" t="s">
        <v>89</v>
      </c>
      <c r="Q19" s="691"/>
      <c r="R19" s="691"/>
      <c r="S19" s="691"/>
      <c r="T19" s="691"/>
      <c r="U19" s="691"/>
      <c r="V19" s="691"/>
      <c r="W19" s="691"/>
    </row>
    <row r="20" spans="1:23" ht="15" customHeight="1">
      <c r="A20" s="218"/>
      <c r="B20" s="218"/>
      <c r="C20" s="218"/>
      <c r="D20" s="218"/>
      <c r="E20" s="218"/>
      <c r="F20" s="218"/>
      <c r="G20" s="218"/>
      <c r="H20" s="218"/>
      <c r="I20" s="218"/>
      <c r="J20" s="218"/>
      <c r="K20" s="218"/>
      <c r="L20" s="222"/>
      <c r="M20" s="222"/>
      <c r="N20" s="222"/>
      <c r="O20" s="91"/>
      <c r="P20" s="91"/>
      <c r="Q20" s="91"/>
      <c r="R20" s="91"/>
      <c r="S20" s="91"/>
      <c r="T20" s="91"/>
      <c r="U20" s="91"/>
      <c r="V20" s="91"/>
      <c r="W20" s="221"/>
    </row>
    <row r="21" spans="1:23" ht="15" customHeight="1">
      <c r="A21" s="218"/>
      <c r="B21" s="218"/>
      <c r="C21" s="218"/>
      <c r="D21" s="218"/>
      <c r="E21" s="218"/>
      <c r="F21" s="218"/>
      <c r="G21" s="218"/>
      <c r="H21" s="218"/>
      <c r="I21" s="218"/>
      <c r="J21" s="218"/>
      <c r="K21" s="218"/>
      <c r="L21" s="222"/>
      <c r="M21" s="222"/>
      <c r="N21" s="222"/>
      <c r="O21" s="222"/>
      <c r="P21" s="218"/>
      <c r="Q21" s="218"/>
      <c r="R21" s="218"/>
      <c r="S21" s="218"/>
      <c r="T21" s="218"/>
      <c r="U21" s="218"/>
      <c r="V21" s="218"/>
      <c r="W21" s="221"/>
    </row>
    <row r="22" spans="1:23" ht="15" customHeight="1">
      <c r="A22" s="329" t="s">
        <v>173</v>
      </c>
      <c r="B22" s="329"/>
      <c r="C22" s="329"/>
      <c r="D22" s="329"/>
      <c r="E22" s="329"/>
      <c r="F22" s="329"/>
      <c r="G22" s="329"/>
      <c r="H22" s="329"/>
      <c r="I22" s="329"/>
      <c r="J22" s="329"/>
      <c r="K22" s="329"/>
      <c r="L22" s="329"/>
      <c r="M22" s="329"/>
      <c r="N22" s="329"/>
      <c r="O22" s="329"/>
      <c r="P22" s="329"/>
      <c r="Q22" s="329"/>
      <c r="R22" s="329"/>
      <c r="S22" s="329"/>
      <c r="T22" s="329"/>
      <c r="U22" s="329"/>
      <c r="V22" s="329"/>
      <c r="W22" s="329"/>
    </row>
    <row r="23" spans="1:23" ht="15" customHeight="1">
      <c r="A23" s="329"/>
      <c r="B23" s="329"/>
      <c r="C23" s="329"/>
      <c r="D23" s="329"/>
      <c r="E23" s="329"/>
      <c r="F23" s="329"/>
      <c r="G23" s="329"/>
      <c r="H23" s="329"/>
      <c r="I23" s="329"/>
      <c r="J23" s="329"/>
      <c r="K23" s="329"/>
      <c r="L23" s="329"/>
      <c r="M23" s="329"/>
      <c r="N23" s="329"/>
      <c r="O23" s="329"/>
      <c r="P23" s="329"/>
      <c r="Q23" s="329"/>
      <c r="R23" s="329"/>
      <c r="S23" s="329"/>
      <c r="T23" s="329"/>
      <c r="U23" s="329"/>
      <c r="V23" s="329"/>
      <c r="W23" s="329"/>
    </row>
    <row r="24" spans="1:23" ht="15" customHeight="1">
      <c r="A24" s="329"/>
      <c r="B24" s="329"/>
      <c r="C24" s="329"/>
      <c r="D24" s="329"/>
      <c r="E24" s="329"/>
      <c r="F24" s="329"/>
      <c r="G24" s="329"/>
      <c r="H24" s="329"/>
      <c r="I24" s="329"/>
      <c r="J24" s="329"/>
      <c r="K24" s="329"/>
      <c r="L24" s="329"/>
      <c r="M24" s="329"/>
      <c r="N24" s="329"/>
      <c r="O24" s="329"/>
      <c r="P24" s="329"/>
      <c r="Q24" s="329"/>
      <c r="R24" s="329"/>
      <c r="S24" s="329"/>
      <c r="T24" s="329"/>
      <c r="U24" s="329"/>
      <c r="V24" s="329"/>
      <c r="W24" s="329"/>
    </row>
    <row r="25" spans="1:23" ht="15" customHeight="1">
      <c r="A25" s="223"/>
      <c r="B25" s="223"/>
      <c r="C25" s="223"/>
      <c r="D25" s="223"/>
      <c r="E25" s="223"/>
      <c r="F25" s="223"/>
      <c r="G25" s="223"/>
      <c r="H25" s="223"/>
      <c r="I25" s="223"/>
      <c r="J25" s="223"/>
      <c r="K25" s="223"/>
      <c r="L25" s="223"/>
      <c r="M25" s="223"/>
      <c r="N25" s="223"/>
      <c r="O25" s="223"/>
      <c r="P25" s="223"/>
      <c r="Q25" s="223"/>
      <c r="R25" s="223"/>
      <c r="S25" s="223"/>
      <c r="T25" s="223"/>
      <c r="U25" s="223"/>
      <c r="V25" s="223"/>
      <c r="W25" s="223"/>
    </row>
    <row r="26" spans="1:23" ht="15" customHeight="1">
      <c r="A26" s="218"/>
      <c r="B26" s="218"/>
      <c r="C26" s="218"/>
      <c r="D26" s="218"/>
      <c r="E26" s="218"/>
      <c r="F26" s="218"/>
      <c r="G26" s="218"/>
      <c r="H26" s="218"/>
      <c r="I26" s="218"/>
      <c r="J26" s="218"/>
      <c r="K26" s="218"/>
      <c r="L26" s="222"/>
      <c r="M26" s="222"/>
      <c r="N26" s="222"/>
      <c r="O26" s="222"/>
      <c r="P26" s="218"/>
      <c r="Q26" s="218"/>
      <c r="R26" s="218"/>
      <c r="S26" s="218"/>
      <c r="T26" s="218"/>
      <c r="U26" s="218"/>
      <c r="V26" s="218"/>
      <c r="W26" s="221"/>
    </row>
    <row r="27" spans="1:23" ht="15" customHeight="1">
      <c r="A27" s="218" t="s">
        <v>5</v>
      </c>
      <c r="B27" s="218"/>
      <c r="C27" s="218"/>
      <c r="D27" s="218"/>
      <c r="E27" s="218"/>
      <c r="F27" s="218"/>
      <c r="G27" s="218"/>
      <c r="H27" s="218"/>
      <c r="I27" s="224" t="s">
        <v>6</v>
      </c>
      <c r="J27" s="689">
        <v>750000</v>
      </c>
      <c r="K27" s="689"/>
      <c r="L27" s="689"/>
      <c r="M27" s="689"/>
      <c r="N27" s="689"/>
      <c r="O27" s="224" t="s">
        <v>7</v>
      </c>
      <c r="P27" s="218"/>
      <c r="Q27" s="218"/>
      <c r="R27" s="218"/>
      <c r="S27" s="218"/>
      <c r="T27" s="218"/>
      <c r="U27" s="218"/>
      <c r="V27" s="218"/>
      <c r="W27" s="221"/>
    </row>
    <row r="28" spans="1:23" ht="15" customHeight="1">
      <c r="A28" s="218"/>
      <c r="B28" s="218"/>
      <c r="C28" s="218"/>
      <c r="D28" s="218"/>
      <c r="E28" s="218"/>
      <c r="F28" s="218"/>
      <c r="G28" s="218"/>
      <c r="H28" s="225"/>
      <c r="I28" s="226"/>
      <c r="J28" s="226"/>
      <c r="K28" s="226"/>
      <c r="L28" s="226"/>
      <c r="M28" s="226"/>
      <c r="N28" s="226"/>
      <c r="O28" s="225"/>
      <c r="P28" s="218"/>
      <c r="Q28" s="218"/>
      <c r="R28" s="218"/>
      <c r="S28" s="218"/>
      <c r="T28" s="218"/>
      <c r="U28" s="218"/>
      <c r="V28" s="218"/>
      <c r="W28" s="221"/>
    </row>
    <row r="29" spans="1:23" ht="15" customHeight="1">
      <c r="A29" s="218"/>
      <c r="B29" s="227"/>
      <c r="C29" s="227"/>
      <c r="D29" s="227"/>
      <c r="E29" s="227"/>
      <c r="F29" s="227"/>
      <c r="G29" s="227"/>
      <c r="H29" s="227"/>
      <c r="I29" s="227"/>
      <c r="J29" s="227"/>
      <c r="K29" s="227"/>
      <c r="L29" s="227"/>
      <c r="M29" s="227"/>
      <c r="N29" s="227"/>
      <c r="O29" s="227"/>
      <c r="P29" s="227"/>
      <c r="Q29" s="227"/>
      <c r="R29" s="227"/>
      <c r="S29" s="227"/>
      <c r="T29" s="218"/>
      <c r="U29" s="218"/>
      <c r="V29" s="218"/>
      <c r="W29" s="221"/>
    </row>
    <row r="30" spans="1:23" ht="15" customHeight="1">
      <c r="A30" s="218" t="s">
        <v>8</v>
      </c>
      <c r="B30" s="218"/>
      <c r="C30" s="218"/>
      <c r="D30" s="218"/>
      <c r="E30" s="218"/>
      <c r="F30" s="218"/>
      <c r="G30" s="218"/>
      <c r="H30" s="218"/>
      <c r="I30" s="218"/>
      <c r="J30" s="218"/>
      <c r="K30" s="218"/>
      <c r="L30" s="222"/>
      <c r="M30" s="222"/>
      <c r="N30" s="222"/>
      <c r="O30" s="222"/>
      <c r="P30" s="218"/>
      <c r="Q30" s="218"/>
      <c r="R30" s="218"/>
      <c r="S30" s="218"/>
      <c r="T30" s="218"/>
      <c r="U30" s="218"/>
      <c r="V30" s="218"/>
      <c r="W30" s="221"/>
    </row>
    <row r="31" spans="1:23" ht="15" customHeight="1">
      <c r="A31" s="228"/>
      <c r="B31" s="228"/>
      <c r="C31" s="228"/>
      <c r="D31" s="228"/>
      <c r="E31" s="228"/>
      <c r="F31" s="228"/>
      <c r="G31" s="228"/>
      <c r="H31" s="228"/>
      <c r="I31" s="228"/>
      <c r="J31" s="228"/>
      <c r="K31" s="228"/>
      <c r="L31" s="228"/>
      <c r="M31" s="228"/>
      <c r="N31" s="228"/>
      <c r="O31" s="228"/>
      <c r="P31" s="228"/>
      <c r="Q31" s="228"/>
      <c r="R31" s="228"/>
      <c r="S31" s="228"/>
      <c r="T31" s="228"/>
      <c r="U31" s="228"/>
      <c r="V31" s="228"/>
      <c r="W31" s="228"/>
    </row>
    <row r="32" spans="1:23" ht="15" customHeight="1">
      <c r="A32" s="228"/>
      <c r="B32" s="680" t="s">
        <v>9</v>
      </c>
      <c r="C32" s="681"/>
      <c r="D32" s="681"/>
      <c r="E32" s="681"/>
      <c r="F32" s="682"/>
      <c r="G32" s="706" t="s">
        <v>10</v>
      </c>
      <c r="H32" s="707"/>
      <c r="I32" s="707"/>
      <c r="J32" s="707"/>
      <c r="K32" s="707"/>
      <c r="L32" s="707"/>
      <c r="M32" s="707"/>
      <c r="N32" s="707"/>
      <c r="O32" s="707"/>
      <c r="P32" s="708"/>
      <c r="Q32" s="229"/>
      <c r="R32" s="690" t="s">
        <v>11</v>
      </c>
      <c r="S32" s="690"/>
      <c r="T32" s="690"/>
      <c r="U32" s="230"/>
      <c r="V32" s="218"/>
      <c r="W32" s="218"/>
    </row>
    <row r="33" spans="1:23" ht="15" customHeight="1">
      <c r="A33" s="228"/>
      <c r="B33" s="683"/>
      <c r="C33" s="684"/>
      <c r="D33" s="684"/>
      <c r="E33" s="684"/>
      <c r="F33" s="685"/>
      <c r="G33" s="711" t="s">
        <v>12</v>
      </c>
      <c r="H33" s="712"/>
      <c r="I33" s="712"/>
      <c r="J33" s="712"/>
      <c r="K33" s="713"/>
      <c r="L33" s="664" t="s">
        <v>13</v>
      </c>
      <c r="M33" s="665"/>
      <c r="N33" s="665"/>
      <c r="O33" s="665"/>
      <c r="P33" s="666"/>
      <c r="Q33" s="231"/>
      <c r="R33" s="678" t="s">
        <v>14</v>
      </c>
      <c r="S33" s="678"/>
      <c r="T33" s="678"/>
      <c r="U33" s="232"/>
      <c r="V33" s="218"/>
      <c r="W33" s="218"/>
    </row>
    <row r="34" spans="1:23" ht="15" customHeight="1">
      <c r="A34" s="228"/>
      <c r="B34" s="686"/>
      <c r="C34" s="687"/>
      <c r="D34" s="687"/>
      <c r="E34" s="687"/>
      <c r="F34" s="688"/>
      <c r="G34" s="714"/>
      <c r="H34" s="715"/>
      <c r="I34" s="715"/>
      <c r="J34" s="715"/>
      <c r="K34" s="716"/>
      <c r="L34" s="667"/>
      <c r="M34" s="668"/>
      <c r="N34" s="668"/>
      <c r="O34" s="668"/>
      <c r="P34" s="669"/>
      <c r="Q34" s="233"/>
      <c r="R34" s="679" t="s">
        <v>15</v>
      </c>
      <c r="S34" s="679"/>
      <c r="T34" s="679"/>
      <c r="U34" s="234"/>
      <c r="V34" s="218"/>
      <c r="W34" s="218"/>
    </row>
    <row r="35" spans="1:23" ht="15" customHeight="1">
      <c r="A35" s="235"/>
      <c r="B35" s="312" t="s">
        <v>7</v>
      </c>
      <c r="C35" s="313"/>
      <c r="D35" s="313"/>
      <c r="E35" s="313"/>
      <c r="F35" s="314"/>
      <c r="G35" s="312" t="s">
        <v>7</v>
      </c>
      <c r="H35" s="313"/>
      <c r="I35" s="313"/>
      <c r="J35" s="313"/>
      <c r="K35" s="314"/>
      <c r="L35" s="312" t="s">
        <v>7</v>
      </c>
      <c r="M35" s="313"/>
      <c r="N35" s="313"/>
      <c r="O35" s="313"/>
      <c r="P35" s="314"/>
      <c r="Q35" s="236"/>
      <c r="R35" s="237"/>
      <c r="S35" s="237"/>
      <c r="T35" s="238"/>
      <c r="U35" s="239"/>
      <c r="V35" s="218"/>
      <c r="W35" s="218"/>
    </row>
    <row r="36" spans="1:23" ht="15" customHeight="1">
      <c r="A36" s="235"/>
      <c r="B36" s="692">
        <v>1150400</v>
      </c>
      <c r="C36" s="693"/>
      <c r="D36" s="693"/>
      <c r="E36" s="693"/>
      <c r="F36" s="694"/>
      <c r="G36" s="698">
        <v>750000</v>
      </c>
      <c r="H36" s="699"/>
      <c r="I36" s="699"/>
      <c r="J36" s="699"/>
      <c r="K36" s="700"/>
      <c r="L36" s="698">
        <f>+B36-G36</f>
        <v>400400</v>
      </c>
      <c r="M36" s="699"/>
      <c r="N36" s="699"/>
      <c r="O36" s="699"/>
      <c r="P36" s="700"/>
      <c r="Q36" s="326" t="s">
        <v>175</v>
      </c>
      <c r="R36" s="327"/>
      <c r="S36" s="327"/>
      <c r="T36" s="327"/>
      <c r="U36" s="328"/>
      <c r="V36" s="218"/>
      <c r="W36" s="218"/>
    </row>
    <row r="37" spans="1:23" ht="15" customHeight="1">
      <c r="A37" s="235"/>
      <c r="B37" s="692"/>
      <c r="C37" s="693"/>
      <c r="D37" s="693"/>
      <c r="E37" s="693"/>
      <c r="F37" s="694"/>
      <c r="G37" s="698"/>
      <c r="H37" s="699"/>
      <c r="I37" s="699"/>
      <c r="J37" s="699"/>
      <c r="K37" s="700"/>
      <c r="L37" s="698"/>
      <c r="M37" s="699"/>
      <c r="N37" s="699"/>
      <c r="O37" s="699"/>
      <c r="P37" s="700"/>
      <c r="Q37" s="675" t="s">
        <v>145</v>
      </c>
      <c r="R37" s="676"/>
      <c r="S37" s="676"/>
      <c r="T37" s="676"/>
      <c r="U37" s="677"/>
      <c r="V37" s="218"/>
      <c r="W37" s="218"/>
    </row>
    <row r="38" spans="1:23" ht="15" customHeight="1">
      <c r="A38" s="235"/>
      <c r="B38" s="695"/>
      <c r="C38" s="696"/>
      <c r="D38" s="696"/>
      <c r="E38" s="696"/>
      <c r="F38" s="697"/>
      <c r="G38" s="701"/>
      <c r="H38" s="702"/>
      <c r="I38" s="702"/>
      <c r="J38" s="702"/>
      <c r="K38" s="703"/>
      <c r="L38" s="701"/>
      <c r="M38" s="702"/>
      <c r="N38" s="702"/>
      <c r="O38" s="702"/>
      <c r="P38" s="703"/>
      <c r="Q38" s="240"/>
      <c r="R38" s="241"/>
      <c r="S38" s="241"/>
      <c r="T38" s="242"/>
      <c r="U38" s="243"/>
      <c r="V38" s="218"/>
      <c r="W38" s="218"/>
    </row>
    <row r="39" spans="1:23" ht="15" customHeight="1">
      <c r="A39" s="235"/>
      <c r="B39" s="244"/>
      <c r="C39" s="244"/>
      <c r="D39" s="244"/>
      <c r="E39" s="244"/>
      <c r="F39" s="244"/>
      <c r="G39" s="244"/>
      <c r="H39" s="244"/>
      <c r="I39" s="244"/>
      <c r="J39" s="218"/>
      <c r="K39" s="218"/>
      <c r="L39" s="244"/>
      <c r="M39" s="244"/>
      <c r="N39" s="244"/>
      <c r="O39" s="244"/>
      <c r="P39" s="244"/>
      <c r="Q39" s="244"/>
      <c r="R39" s="235"/>
      <c r="S39" s="235"/>
      <c r="T39" s="218"/>
      <c r="U39" s="218"/>
      <c r="V39" s="218"/>
      <c r="W39" s="218"/>
    </row>
    <row r="40" spans="1:23" ht="15" customHeight="1">
      <c r="A40" s="218" t="s">
        <v>16</v>
      </c>
      <c r="B40" s="218"/>
      <c r="C40" s="218"/>
      <c r="D40" s="218"/>
      <c r="E40" s="218"/>
      <c r="F40" s="218"/>
      <c r="G40" s="218"/>
      <c r="H40" s="218"/>
      <c r="I40" s="218"/>
      <c r="J40" s="218"/>
      <c r="K40" s="218"/>
      <c r="L40" s="222"/>
      <c r="M40" s="222"/>
      <c r="N40" s="222"/>
      <c r="O40" s="222"/>
      <c r="P40" s="218"/>
      <c r="Q40" s="218"/>
      <c r="R40" s="218"/>
      <c r="S40" s="218"/>
      <c r="T40" s="218"/>
      <c r="U40" s="218"/>
      <c r="V40" s="218"/>
      <c r="W40" s="221"/>
    </row>
    <row r="41" spans="1:23" ht="15" customHeight="1">
      <c r="A41" s="218"/>
      <c r="B41" s="218"/>
      <c r="C41" s="218"/>
      <c r="D41" s="218"/>
      <c r="E41" s="218"/>
      <c r="F41" s="218"/>
      <c r="G41" s="218"/>
      <c r="H41" s="218"/>
      <c r="I41" s="218"/>
      <c r="J41" s="218"/>
      <c r="K41" s="218"/>
      <c r="L41" s="222"/>
      <c r="M41" s="222"/>
      <c r="N41" s="222"/>
      <c r="O41" s="222"/>
      <c r="P41" s="218"/>
      <c r="Q41" s="218"/>
      <c r="R41" s="218"/>
      <c r="S41" s="218"/>
      <c r="T41" s="218"/>
      <c r="U41" s="218"/>
      <c r="V41" s="218"/>
      <c r="W41" s="221"/>
    </row>
    <row r="42" spans="1:23" ht="15" customHeight="1">
      <c r="A42" s="218"/>
      <c r="B42" s="662" t="s">
        <v>157</v>
      </c>
      <c r="C42" s="663"/>
      <c r="D42" s="663"/>
      <c r="E42" s="663"/>
      <c r="F42" s="663"/>
      <c r="G42" s="663"/>
      <c r="H42" s="663"/>
      <c r="I42" s="663"/>
      <c r="J42" s="663"/>
      <c r="K42" s="663"/>
      <c r="L42" s="663"/>
      <c r="M42" s="663"/>
      <c r="N42" s="663"/>
      <c r="O42" s="663"/>
      <c r="P42" s="663"/>
      <c r="Q42" s="663"/>
      <c r="R42" s="663"/>
      <c r="S42" s="663"/>
      <c r="T42" s="663"/>
      <c r="U42" s="663"/>
      <c r="V42" s="663"/>
      <c r="W42" s="221"/>
    </row>
    <row r="43" spans="1:23" ht="24" customHeight="1">
      <c r="A43" s="218"/>
      <c r="B43" s="663"/>
      <c r="C43" s="663"/>
      <c r="D43" s="663"/>
      <c r="E43" s="663"/>
      <c r="F43" s="663"/>
      <c r="G43" s="663"/>
      <c r="H43" s="663"/>
      <c r="I43" s="663"/>
      <c r="J43" s="663"/>
      <c r="K43" s="663"/>
      <c r="L43" s="663"/>
      <c r="M43" s="663"/>
      <c r="N43" s="663"/>
      <c r="O43" s="663"/>
      <c r="P43" s="663"/>
      <c r="Q43" s="663"/>
      <c r="R43" s="663"/>
      <c r="S43" s="663"/>
      <c r="T43" s="663"/>
      <c r="U43" s="663"/>
      <c r="V43" s="663"/>
      <c r="W43" s="221"/>
    </row>
    <row r="44" spans="1:23" ht="15" customHeight="1">
      <c r="A44" s="218"/>
      <c r="B44" s="218"/>
      <c r="C44" s="218"/>
      <c r="D44" s="218"/>
      <c r="E44" s="218"/>
      <c r="F44" s="218"/>
      <c r="G44" s="218"/>
      <c r="H44" s="218"/>
      <c r="I44" s="218"/>
      <c r="J44" s="218"/>
      <c r="K44" s="218"/>
      <c r="L44" s="222"/>
      <c r="M44" s="222"/>
      <c r="N44" s="222"/>
      <c r="O44" s="222"/>
      <c r="P44" s="218"/>
      <c r="Q44" s="218"/>
      <c r="R44" s="218"/>
      <c r="S44" s="218"/>
      <c r="T44" s="218"/>
      <c r="U44" s="218"/>
      <c r="V44" s="218"/>
      <c r="W44" s="221"/>
    </row>
    <row r="45" spans="1:23" ht="15" customHeight="1">
      <c r="A45" s="218" t="s">
        <v>167</v>
      </c>
      <c r="B45" s="218"/>
      <c r="C45" s="218"/>
      <c r="D45" s="218"/>
      <c r="E45" s="218"/>
      <c r="F45" s="218"/>
      <c r="G45" s="218"/>
      <c r="H45" s="218"/>
      <c r="I45" s="218"/>
      <c r="J45" s="218"/>
      <c r="K45" s="218"/>
      <c r="L45" s="222"/>
      <c r="M45" s="222"/>
      <c r="N45" s="222"/>
      <c r="O45" s="222"/>
      <c r="P45" s="218"/>
      <c r="Q45" s="218"/>
      <c r="R45" s="218"/>
      <c r="S45" s="218"/>
      <c r="T45" s="218"/>
      <c r="U45" s="218"/>
      <c r="V45" s="218"/>
      <c r="W45" s="221"/>
    </row>
    <row r="46" spans="1:23" ht="15" customHeight="1"/>
  </sheetData>
  <sheetProtection insertColumns="0" insertRows="0"/>
  <mergeCells count="37">
    <mergeCell ref="B36:F38"/>
    <mergeCell ref="G36:K38"/>
    <mergeCell ref="L36:P38"/>
    <mergeCell ref="Q7:W7"/>
    <mergeCell ref="K18:O18"/>
    <mergeCell ref="K17:O17"/>
    <mergeCell ref="G32:P32"/>
    <mergeCell ref="V12:V13"/>
    <mergeCell ref="W12:W13"/>
    <mergeCell ref="K16:O16"/>
    <mergeCell ref="G33:K34"/>
    <mergeCell ref="G35:K35"/>
    <mergeCell ref="P16:W16"/>
    <mergeCell ref="P17:W17"/>
    <mergeCell ref="K19:O19"/>
    <mergeCell ref="A22:W24"/>
    <mergeCell ref="B32:F34"/>
    <mergeCell ref="J27:N27"/>
    <mergeCell ref="B35:F35"/>
    <mergeCell ref="R32:T32"/>
    <mergeCell ref="P19:W19"/>
    <mergeCell ref="E3:S3"/>
    <mergeCell ref="P15:W15"/>
    <mergeCell ref="B42:V43"/>
    <mergeCell ref="F4:R4"/>
    <mergeCell ref="O12:Q13"/>
    <mergeCell ref="R12:R13"/>
    <mergeCell ref="S12:S13"/>
    <mergeCell ref="T12:T13"/>
    <mergeCell ref="U12:U13"/>
    <mergeCell ref="P18:W18"/>
    <mergeCell ref="Q37:U37"/>
    <mergeCell ref="L33:P34"/>
    <mergeCell ref="L35:P35"/>
    <mergeCell ref="Q36:U36"/>
    <mergeCell ref="R33:T33"/>
    <mergeCell ref="R34:T34"/>
  </mergeCells>
  <phoneticPr fontId="4"/>
  <conditionalFormatting sqref="L36:P38">
    <cfRule type="expression" dxfId="7" priority="1" stopIfTrue="1">
      <formula>$B$36=0</formula>
    </cfRule>
  </conditionalFormatting>
  <conditionalFormatting sqref="B36:K38">
    <cfRule type="cellIs" dxfId="6" priority="2"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ignoredErrors>
    <ignoredError sqref="L36" unlockedFormula="1"/>
  </ignoredError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B73"/>
  <sheetViews>
    <sheetView view="pageBreakPreview" zoomScaleNormal="100" zoomScaleSheetLayoutView="100" workbookViewId="0">
      <selection activeCell="AN24" sqref="AN24"/>
    </sheetView>
  </sheetViews>
  <sheetFormatPr defaultColWidth="3.6640625" defaultRowHeight="13.2"/>
  <cols>
    <col min="1" max="20" width="3.88671875" style="1" customWidth="1"/>
    <col min="21" max="21" width="3.77734375" style="1" customWidth="1"/>
    <col min="22" max="25" width="3.88671875" style="1" customWidth="1"/>
    <col min="26" max="26" width="3.6640625" style="1" customWidth="1"/>
    <col min="27" max="27" width="11.6640625" style="1" customWidth="1"/>
    <col min="28" max="28" width="10.88671875" style="3" customWidth="1"/>
    <col min="29" max="16384" width="3.6640625" style="1"/>
  </cols>
  <sheetData>
    <row r="1" spans="1:28" ht="16.5" customHeight="1">
      <c r="V1" s="2"/>
      <c r="W1" s="443" t="s">
        <v>85</v>
      </c>
      <c r="X1" s="441"/>
      <c r="Y1" s="441"/>
    </row>
    <row r="2" spans="1:28" ht="14.4">
      <c r="A2" s="442" t="s">
        <v>19</v>
      </c>
      <c r="B2" s="442"/>
      <c r="C2" s="442"/>
      <c r="D2" s="442"/>
      <c r="E2" s="442"/>
      <c r="F2" s="442"/>
      <c r="G2" s="442"/>
      <c r="N2" s="441" t="s">
        <v>138</v>
      </c>
      <c r="O2" s="441"/>
      <c r="P2" s="441"/>
      <c r="Q2" s="727" t="s">
        <v>160</v>
      </c>
      <c r="R2" s="727"/>
      <c r="S2" s="727"/>
      <c r="T2" s="727"/>
      <c r="U2" s="727"/>
      <c r="V2" s="727"/>
      <c r="W2" s="727"/>
      <c r="X2" s="727"/>
      <c r="Y2" s="1" t="s">
        <v>21</v>
      </c>
    </row>
    <row r="3" spans="1:28">
      <c r="AA3" s="292"/>
      <c r="AB3" s="292"/>
    </row>
    <row r="4" spans="1:28" ht="13.8" thickBot="1">
      <c r="A4" s="372" t="s">
        <v>22</v>
      </c>
      <c r="B4" s="372"/>
      <c r="C4" s="372"/>
      <c r="D4" s="372"/>
      <c r="E4" s="372"/>
      <c r="F4" s="372"/>
      <c r="G4" s="372"/>
      <c r="H4" s="372"/>
      <c r="I4" s="372"/>
      <c r="J4" s="372"/>
      <c r="K4" s="372"/>
      <c r="L4" s="372"/>
      <c r="M4" s="372"/>
      <c r="N4" s="372"/>
      <c r="AA4" s="92"/>
      <c r="AB4" s="93"/>
    </row>
    <row r="5" spans="1:28">
      <c r="A5" s="403" t="s">
        <v>23</v>
      </c>
      <c r="B5" s="403"/>
      <c r="C5" s="403"/>
      <c r="D5" s="403"/>
      <c r="E5" s="403"/>
      <c r="F5" s="403"/>
      <c r="G5" s="403"/>
      <c r="H5" s="403"/>
      <c r="I5" s="403"/>
      <c r="J5" s="403"/>
      <c r="K5" s="382" t="s">
        <v>17</v>
      </c>
      <c r="L5" s="365"/>
      <c r="M5" s="365"/>
      <c r="N5" s="365"/>
      <c r="O5" s="365"/>
      <c r="P5" s="365"/>
      <c r="Q5" s="383"/>
      <c r="S5" s="466" t="s">
        <v>86</v>
      </c>
      <c r="T5" s="467"/>
      <c r="U5" s="467"/>
      <c r="V5" s="467"/>
      <c r="W5" s="468"/>
      <c r="AA5" s="92"/>
      <c r="AB5" s="93"/>
    </row>
    <row r="6" spans="1:28">
      <c r="A6" s="403"/>
      <c r="B6" s="403"/>
      <c r="C6" s="403"/>
      <c r="D6" s="403"/>
      <c r="E6" s="403"/>
      <c r="F6" s="403"/>
      <c r="G6" s="403"/>
      <c r="H6" s="403"/>
      <c r="I6" s="403"/>
      <c r="J6" s="403"/>
      <c r="K6" s="384"/>
      <c r="L6" s="366"/>
      <c r="M6" s="366"/>
      <c r="N6" s="366"/>
      <c r="O6" s="366"/>
      <c r="P6" s="366"/>
      <c r="Q6" s="385"/>
      <c r="S6" s="469"/>
      <c r="T6" s="470"/>
      <c r="U6" s="470"/>
      <c r="V6" s="470"/>
      <c r="W6" s="471"/>
      <c r="AA6" s="92"/>
      <c r="AB6" s="93"/>
    </row>
    <row r="7" spans="1:28" ht="13.5" customHeight="1">
      <c r="A7" s="412" t="s">
        <v>24</v>
      </c>
      <c r="B7" s="412"/>
      <c r="C7" s="412"/>
      <c r="D7" s="412"/>
      <c r="E7" s="412"/>
      <c r="F7" s="412"/>
      <c r="G7" s="412"/>
      <c r="H7" s="412"/>
      <c r="I7" s="412"/>
      <c r="J7" s="412"/>
      <c r="K7" s="718">
        <f>+K12-K10</f>
        <v>126400</v>
      </c>
      <c r="L7" s="719"/>
      <c r="M7" s="719"/>
      <c r="N7" s="719"/>
      <c r="O7" s="719"/>
      <c r="P7" s="719"/>
      <c r="Q7" s="720"/>
      <c r="S7" s="724">
        <f>K10/(K12-K9)</f>
        <v>0.70145903479236815</v>
      </c>
      <c r="T7" s="725"/>
      <c r="U7" s="725"/>
      <c r="V7" s="725"/>
      <c r="W7" s="726"/>
      <c r="AA7" s="92"/>
      <c r="AB7" s="93"/>
    </row>
    <row r="8" spans="1:28" ht="13.5" customHeight="1">
      <c r="A8" s="413"/>
      <c r="B8" s="412"/>
      <c r="C8" s="412"/>
      <c r="D8" s="412"/>
      <c r="E8" s="412"/>
      <c r="F8" s="412"/>
      <c r="G8" s="412"/>
      <c r="H8" s="412"/>
      <c r="I8" s="412"/>
      <c r="J8" s="412"/>
      <c r="K8" s="721"/>
      <c r="L8" s="722"/>
      <c r="M8" s="722"/>
      <c r="N8" s="722"/>
      <c r="O8" s="722"/>
      <c r="P8" s="722"/>
      <c r="Q8" s="723"/>
      <c r="S8" s="724"/>
      <c r="T8" s="725"/>
      <c r="U8" s="725"/>
      <c r="V8" s="725"/>
      <c r="W8" s="726"/>
    </row>
    <row r="9" spans="1:28" ht="14.4">
      <c r="A9" s="7"/>
      <c r="B9" s="414" t="s">
        <v>25</v>
      </c>
      <c r="C9" s="415"/>
      <c r="D9" s="415"/>
      <c r="E9" s="415"/>
      <c r="F9" s="415"/>
      <c r="G9" s="415"/>
      <c r="H9" s="415"/>
      <c r="I9" s="415"/>
      <c r="J9" s="416"/>
      <c r="K9" s="737">
        <f>+O67</f>
        <v>20000</v>
      </c>
      <c r="L9" s="738"/>
      <c r="M9" s="738"/>
      <c r="N9" s="738"/>
      <c r="O9" s="738"/>
      <c r="P9" s="738"/>
      <c r="Q9" s="739"/>
      <c r="S9" s="484" t="str">
        <f>IF(S7&gt;0.8,"補助率が８０％以下になるよう補助金額を調整して下さい。（※１万円未満は切捨て）","ＯＫ")</f>
        <v>ＯＫ</v>
      </c>
      <c r="T9" s="485"/>
      <c r="U9" s="485"/>
      <c r="V9" s="485"/>
      <c r="W9" s="486"/>
    </row>
    <row r="10" spans="1:28" ht="13.5" customHeight="1">
      <c r="A10" s="412" t="s">
        <v>26</v>
      </c>
      <c r="B10" s="412"/>
      <c r="C10" s="412"/>
      <c r="D10" s="412"/>
      <c r="E10" s="412"/>
      <c r="F10" s="412"/>
      <c r="G10" s="412"/>
      <c r="H10" s="412"/>
      <c r="I10" s="412"/>
      <c r="J10" s="412"/>
      <c r="K10" s="740">
        <v>250000</v>
      </c>
      <c r="L10" s="741"/>
      <c r="M10" s="741"/>
      <c r="N10" s="741"/>
      <c r="O10" s="741"/>
      <c r="P10" s="741"/>
      <c r="Q10" s="742"/>
      <c r="S10" s="484"/>
      <c r="T10" s="485"/>
      <c r="U10" s="485"/>
      <c r="V10" s="485"/>
      <c r="W10" s="486"/>
      <c r="AA10" s="465" t="s">
        <v>177</v>
      </c>
      <c r="AB10" s="465"/>
    </row>
    <row r="11" spans="1:28" ht="13.5" customHeight="1">
      <c r="A11" s="412"/>
      <c r="B11" s="412"/>
      <c r="C11" s="412"/>
      <c r="D11" s="412"/>
      <c r="E11" s="412"/>
      <c r="F11" s="412"/>
      <c r="G11" s="412"/>
      <c r="H11" s="412"/>
      <c r="I11" s="412"/>
      <c r="J11" s="412"/>
      <c r="K11" s="743"/>
      <c r="L11" s="744"/>
      <c r="M11" s="744"/>
      <c r="N11" s="744"/>
      <c r="O11" s="744"/>
      <c r="P11" s="744"/>
      <c r="Q11" s="745"/>
      <c r="S11" s="484"/>
      <c r="T11" s="485"/>
      <c r="U11" s="485"/>
      <c r="V11" s="485"/>
      <c r="W11" s="486"/>
      <c r="AA11" s="130" t="s">
        <v>80</v>
      </c>
      <c r="AB11" s="182">
        <v>250000</v>
      </c>
    </row>
    <row r="12" spans="1:28" ht="13.5" customHeight="1">
      <c r="A12" s="412" t="s">
        <v>27</v>
      </c>
      <c r="B12" s="412"/>
      <c r="C12" s="412"/>
      <c r="D12" s="412"/>
      <c r="E12" s="412"/>
      <c r="F12" s="412"/>
      <c r="G12" s="412"/>
      <c r="H12" s="412"/>
      <c r="I12" s="412"/>
      <c r="J12" s="412"/>
      <c r="K12" s="746">
        <f>+H41</f>
        <v>376400</v>
      </c>
      <c r="L12" s="747"/>
      <c r="M12" s="747"/>
      <c r="N12" s="747"/>
      <c r="O12" s="747"/>
      <c r="P12" s="747"/>
      <c r="Q12" s="748"/>
      <c r="S12" s="484"/>
      <c r="T12" s="485"/>
      <c r="U12" s="485"/>
      <c r="V12" s="485"/>
      <c r="W12" s="486"/>
      <c r="AA12" s="130" t="s">
        <v>81</v>
      </c>
      <c r="AB12" s="182">
        <v>500000</v>
      </c>
    </row>
    <row r="13" spans="1:28" ht="13.5" customHeight="1" thickBot="1">
      <c r="A13" s="412"/>
      <c r="B13" s="412"/>
      <c r="C13" s="412"/>
      <c r="D13" s="412"/>
      <c r="E13" s="412"/>
      <c r="F13" s="412"/>
      <c r="G13" s="412"/>
      <c r="H13" s="412"/>
      <c r="I13" s="412"/>
      <c r="J13" s="412"/>
      <c r="K13" s="749"/>
      <c r="L13" s="750"/>
      <c r="M13" s="750"/>
      <c r="N13" s="750"/>
      <c r="O13" s="750"/>
      <c r="P13" s="750"/>
      <c r="Q13" s="751"/>
      <c r="S13" s="487"/>
      <c r="T13" s="488"/>
      <c r="U13" s="488"/>
      <c r="V13" s="488"/>
      <c r="W13" s="489"/>
      <c r="AA13" s="130" t="s">
        <v>82</v>
      </c>
      <c r="AB13" s="182">
        <v>750000</v>
      </c>
    </row>
    <row r="14" spans="1:28">
      <c r="AA14" s="130" t="s">
        <v>83</v>
      </c>
      <c r="AB14" s="182">
        <v>1000000</v>
      </c>
    </row>
    <row r="15" spans="1:28">
      <c r="A15" s="372" t="s">
        <v>28</v>
      </c>
      <c r="B15" s="372"/>
      <c r="C15" s="372"/>
      <c r="D15" s="372"/>
      <c r="E15" s="372"/>
      <c r="F15" s="372"/>
      <c r="G15" s="372"/>
      <c r="H15" s="372"/>
      <c r="I15" s="372"/>
      <c r="J15" s="372"/>
      <c r="K15" s="372"/>
      <c r="L15" s="372"/>
      <c r="M15" s="372"/>
      <c r="N15" s="372"/>
      <c r="O15" s="372"/>
      <c r="P15" s="372"/>
      <c r="Q15" s="372"/>
      <c r="R15" s="372"/>
      <c r="S15" s="372"/>
      <c r="T15" s="372"/>
      <c r="U15" s="372"/>
      <c r="V15" s="372"/>
      <c r="W15" s="372"/>
    </row>
    <row r="16" spans="1:28">
      <c r="A16" s="403" t="s">
        <v>29</v>
      </c>
      <c r="B16" s="403"/>
      <c r="C16" s="403"/>
      <c r="D16" s="403"/>
      <c r="E16" s="403"/>
      <c r="F16" s="403"/>
      <c r="G16" s="403"/>
      <c r="H16" s="382" t="s">
        <v>30</v>
      </c>
      <c r="I16" s="365"/>
      <c r="J16" s="365"/>
      <c r="K16" s="383"/>
      <c r="L16" s="382" t="s">
        <v>31</v>
      </c>
      <c r="M16" s="365"/>
      <c r="N16" s="365"/>
      <c r="O16" s="365"/>
      <c r="P16" s="365"/>
      <c r="Q16" s="365"/>
      <c r="R16" s="365"/>
      <c r="S16" s="365"/>
      <c r="T16" s="365"/>
      <c r="U16" s="365"/>
      <c r="V16" s="365"/>
      <c r="W16" s="383"/>
    </row>
    <row r="17" spans="1:28">
      <c r="A17" s="403"/>
      <c r="B17" s="403"/>
      <c r="C17" s="403"/>
      <c r="D17" s="403"/>
      <c r="E17" s="403"/>
      <c r="F17" s="403"/>
      <c r="G17" s="403"/>
      <c r="H17" s="384"/>
      <c r="I17" s="366"/>
      <c r="J17" s="366"/>
      <c r="K17" s="385"/>
      <c r="L17" s="384"/>
      <c r="M17" s="366"/>
      <c r="N17" s="366"/>
      <c r="O17" s="366"/>
      <c r="P17" s="366"/>
      <c r="Q17" s="366"/>
      <c r="R17" s="366"/>
      <c r="S17" s="366"/>
      <c r="T17" s="366"/>
      <c r="U17" s="366"/>
      <c r="V17" s="366"/>
      <c r="W17" s="385"/>
      <c r="AA17" s="292"/>
      <c r="AB17" s="292"/>
    </row>
    <row r="18" spans="1:28" ht="14.4">
      <c r="A18" s="728"/>
      <c r="B18" s="729"/>
      <c r="C18" s="729"/>
      <c r="D18" s="729"/>
      <c r="E18" s="729"/>
      <c r="F18" s="729"/>
      <c r="G18" s="730"/>
      <c r="H18" s="731"/>
      <c r="I18" s="732"/>
      <c r="J18" s="732"/>
      <c r="K18" s="733"/>
      <c r="L18" s="734"/>
      <c r="M18" s="735"/>
      <c r="N18" s="735"/>
      <c r="O18" s="735"/>
      <c r="P18" s="735"/>
      <c r="Q18" s="735"/>
      <c r="R18" s="735"/>
      <c r="S18" s="735"/>
      <c r="T18" s="735"/>
      <c r="U18" s="735"/>
      <c r="V18" s="735"/>
      <c r="W18" s="736"/>
      <c r="AA18" s="92"/>
      <c r="AB18" s="289"/>
    </row>
    <row r="19" spans="1:28" ht="14.4">
      <c r="A19" s="761" t="s">
        <v>128</v>
      </c>
      <c r="B19" s="762"/>
      <c r="C19" s="762"/>
      <c r="D19" s="762"/>
      <c r="E19" s="762"/>
      <c r="F19" s="762"/>
      <c r="G19" s="763"/>
      <c r="H19" s="764">
        <v>374400</v>
      </c>
      <c r="I19" s="765"/>
      <c r="J19" s="765"/>
      <c r="K19" s="766"/>
      <c r="L19" s="767" t="s">
        <v>129</v>
      </c>
      <c r="M19" s="768"/>
      <c r="N19" s="768"/>
      <c r="O19" s="768"/>
      <c r="P19" s="768"/>
      <c r="Q19" s="768"/>
      <c r="R19" s="768"/>
      <c r="S19" s="768"/>
      <c r="T19" s="768"/>
      <c r="U19" s="768"/>
      <c r="V19" s="768"/>
      <c r="W19" s="769"/>
      <c r="AA19" s="92"/>
      <c r="AB19" s="289"/>
    </row>
    <row r="20" spans="1:28" ht="14.4">
      <c r="A20" s="752"/>
      <c r="B20" s="753"/>
      <c r="C20" s="753"/>
      <c r="D20" s="753"/>
      <c r="E20" s="753"/>
      <c r="F20" s="753"/>
      <c r="G20" s="754"/>
      <c r="H20" s="755"/>
      <c r="I20" s="756"/>
      <c r="J20" s="756"/>
      <c r="K20" s="757"/>
      <c r="L20" s="767" t="s">
        <v>176</v>
      </c>
      <c r="M20" s="768"/>
      <c r="N20" s="768"/>
      <c r="O20" s="768"/>
      <c r="P20" s="768"/>
      <c r="Q20" s="768"/>
      <c r="R20" s="768"/>
      <c r="S20" s="768"/>
      <c r="T20" s="768"/>
      <c r="U20" s="768"/>
      <c r="V20" s="768"/>
      <c r="W20" s="769"/>
      <c r="AA20" s="92"/>
      <c r="AB20" s="289"/>
    </row>
    <row r="21" spans="1:28" ht="14.4">
      <c r="A21" s="752"/>
      <c r="B21" s="753"/>
      <c r="C21" s="753"/>
      <c r="D21" s="753"/>
      <c r="E21" s="753"/>
      <c r="F21" s="753"/>
      <c r="G21" s="754"/>
      <c r="H21" s="755"/>
      <c r="I21" s="756"/>
      <c r="J21" s="756"/>
      <c r="K21" s="757"/>
      <c r="L21" s="758"/>
      <c r="M21" s="759"/>
      <c r="N21" s="759"/>
      <c r="O21" s="759"/>
      <c r="P21" s="759"/>
      <c r="Q21" s="759"/>
      <c r="R21" s="759"/>
      <c r="S21" s="759"/>
      <c r="T21" s="759"/>
      <c r="U21" s="759"/>
      <c r="V21" s="759"/>
      <c r="W21" s="760"/>
      <c r="AA21" s="92"/>
      <c r="AB21" s="289"/>
    </row>
    <row r="22" spans="1:28" ht="14.4">
      <c r="A22" s="761" t="s">
        <v>130</v>
      </c>
      <c r="B22" s="762"/>
      <c r="C22" s="762"/>
      <c r="D22" s="762"/>
      <c r="E22" s="762"/>
      <c r="F22" s="762"/>
      <c r="G22" s="763"/>
      <c r="H22" s="764">
        <v>2000</v>
      </c>
      <c r="I22" s="765"/>
      <c r="J22" s="765"/>
      <c r="K22" s="766"/>
      <c r="L22" s="767" t="s">
        <v>131</v>
      </c>
      <c r="M22" s="768"/>
      <c r="N22" s="768"/>
      <c r="O22" s="768"/>
      <c r="P22" s="768"/>
      <c r="Q22" s="768"/>
      <c r="R22" s="768"/>
      <c r="S22" s="768"/>
      <c r="T22" s="768"/>
      <c r="U22" s="768"/>
      <c r="V22" s="768"/>
      <c r="W22" s="769"/>
    </row>
    <row r="23" spans="1:28" ht="14.4">
      <c r="A23" s="752"/>
      <c r="B23" s="753"/>
      <c r="C23" s="753"/>
      <c r="D23" s="753"/>
      <c r="E23" s="753"/>
      <c r="F23" s="753"/>
      <c r="G23" s="754"/>
      <c r="H23" s="755"/>
      <c r="I23" s="756"/>
      <c r="J23" s="756"/>
      <c r="K23" s="757"/>
      <c r="L23" s="767" t="s">
        <v>132</v>
      </c>
      <c r="M23" s="768"/>
      <c r="N23" s="768"/>
      <c r="O23" s="768"/>
      <c r="P23" s="768"/>
      <c r="Q23" s="768"/>
      <c r="R23" s="768"/>
      <c r="S23" s="768"/>
      <c r="T23" s="768"/>
      <c r="U23" s="768"/>
      <c r="V23" s="768"/>
      <c r="W23" s="769"/>
    </row>
    <row r="24" spans="1:28" ht="14.4">
      <c r="A24" s="752"/>
      <c r="B24" s="753"/>
      <c r="C24" s="753"/>
      <c r="D24" s="753"/>
      <c r="E24" s="753"/>
      <c r="F24" s="753"/>
      <c r="G24" s="754"/>
      <c r="H24" s="755"/>
      <c r="I24" s="756"/>
      <c r="J24" s="756"/>
      <c r="K24" s="757"/>
      <c r="L24" s="758"/>
      <c r="M24" s="759"/>
      <c r="N24" s="759"/>
      <c r="O24" s="759"/>
      <c r="P24" s="759"/>
      <c r="Q24" s="759"/>
      <c r="R24" s="759"/>
      <c r="S24" s="759"/>
      <c r="T24" s="759"/>
      <c r="U24" s="759"/>
      <c r="V24" s="759"/>
      <c r="W24" s="760"/>
    </row>
    <row r="25" spans="1:28" ht="14.4">
      <c r="A25" s="245"/>
      <c r="B25" s="246"/>
      <c r="C25" s="246"/>
      <c r="D25" s="246"/>
      <c r="E25" s="246"/>
      <c r="F25" s="246"/>
      <c r="G25" s="247"/>
      <c r="H25" s="755"/>
      <c r="I25" s="756"/>
      <c r="J25" s="756"/>
      <c r="K25" s="757"/>
      <c r="L25" s="758"/>
      <c r="M25" s="759"/>
      <c r="N25" s="759"/>
      <c r="O25" s="759"/>
      <c r="P25" s="759"/>
      <c r="Q25" s="759"/>
      <c r="R25" s="759"/>
      <c r="S25" s="759"/>
      <c r="T25" s="759"/>
      <c r="U25" s="759"/>
      <c r="V25" s="759"/>
      <c r="W25" s="760"/>
    </row>
    <row r="26" spans="1:28" ht="14.4">
      <c r="A26" s="245"/>
      <c r="B26" s="246"/>
      <c r="C26" s="246"/>
      <c r="D26" s="246"/>
      <c r="E26" s="246"/>
      <c r="F26" s="246"/>
      <c r="G26" s="247"/>
      <c r="H26" s="755"/>
      <c r="I26" s="756"/>
      <c r="J26" s="756"/>
      <c r="K26" s="757"/>
      <c r="L26" s="758"/>
      <c r="M26" s="759"/>
      <c r="N26" s="759"/>
      <c r="O26" s="759"/>
      <c r="P26" s="759"/>
      <c r="Q26" s="759"/>
      <c r="R26" s="759"/>
      <c r="S26" s="759"/>
      <c r="T26" s="759"/>
      <c r="U26" s="759"/>
      <c r="V26" s="759"/>
      <c r="W26" s="760"/>
    </row>
    <row r="27" spans="1:28" ht="14.4">
      <c r="A27" s="752"/>
      <c r="B27" s="753"/>
      <c r="C27" s="753"/>
      <c r="D27" s="753"/>
      <c r="E27" s="753"/>
      <c r="F27" s="753"/>
      <c r="G27" s="754"/>
      <c r="H27" s="755"/>
      <c r="I27" s="756"/>
      <c r="J27" s="756"/>
      <c r="K27" s="757"/>
      <c r="L27" s="758"/>
      <c r="M27" s="759"/>
      <c r="N27" s="759"/>
      <c r="O27" s="759"/>
      <c r="P27" s="759"/>
      <c r="Q27" s="759"/>
      <c r="R27" s="759"/>
      <c r="S27" s="759"/>
      <c r="T27" s="759"/>
      <c r="U27" s="759"/>
      <c r="V27" s="759"/>
      <c r="W27" s="760"/>
    </row>
    <row r="28" spans="1:28" ht="14.4">
      <c r="A28" s="752"/>
      <c r="B28" s="753"/>
      <c r="C28" s="753"/>
      <c r="D28" s="753"/>
      <c r="E28" s="753"/>
      <c r="F28" s="753"/>
      <c r="G28" s="754"/>
      <c r="H28" s="755"/>
      <c r="I28" s="756"/>
      <c r="J28" s="756"/>
      <c r="K28" s="757"/>
      <c r="L28" s="758"/>
      <c r="M28" s="759"/>
      <c r="N28" s="759"/>
      <c r="O28" s="759"/>
      <c r="P28" s="759"/>
      <c r="Q28" s="759"/>
      <c r="R28" s="759"/>
      <c r="S28" s="759"/>
      <c r="T28" s="759"/>
      <c r="U28" s="759"/>
      <c r="V28" s="759"/>
      <c r="W28" s="760"/>
    </row>
    <row r="29" spans="1:28" ht="14.4">
      <c r="A29" s="245"/>
      <c r="B29" s="246"/>
      <c r="C29" s="246"/>
      <c r="D29" s="246"/>
      <c r="E29" s="246"/>
      <c r="F29" s="246"/>
      <c r="G29" s="247"/>
      <c r="H29" s="755"/>
      <c r="I29" s="756"/>
      <c r="J29" s="756"/>
      <c r="K29" s="757"/>
      <c r="L29" s="758"/>
      <c r="M29" s="759"/>
      <c r="N29" s="759"/>
      <c r="O29" s="759"/>
      <c r="P29" s="759"/>
      <c r="Q29" s="759"/>
      <c r="R29" s="759"/>
      <c r="S29" s="759"/>
      <c r="T29" s="759"/>
      <c r="U29" s="759"/>
      <c r="V29" s="759"/>
      <c r="W29" s="760"/>
    </row>
    <row r="30" spans="1:28" ht="14.4">
      <c r="A30" s="248"/>
      <c r="B30" s="249"/>
      <c r="C30" s="249"/>
      <c r="D30" s="249"/>
      <c r="E30" s="249"/>
      <c r="F30" s="249"/>
      <c r="G30" s="250"/>
      <c r="H30" s="731"/>
      <c r="I30" s="732"/>
      <c r="J30" s="732"/>
      <c r="K30" s="733"/>
      <c r="L30" s="770"/>
      <c r="M30" s="771"/>
      <c r="N30" s="771"/>
      <c r="O30" s="771"/>
      <c r="P30" s="771"/>
      <c r="Q30" s="771"/>
      <c r="R30" s="771"/>
      <c r="S30" s="771"/>
      <c r="T30" s="771"/>
      <c r="U30" s="771"/>
      <c r="V30" s="771"/>
      <c r="W30" s="772"/>
    </row>
    <row r="31" spans="1:28" ht="14.4">
      <c r="A31" s="248"/>
      <c r="B31" s="249"/>
      <c r="C31" s="249"/>
      <c r="D31" s="249"/>
      <c r="E31" s="249"/>
      <c r="F31" s="249"/>
      <c r="G31" s="250"/>
      <c r="H31" s="731"/>
      <c r="I31" s="732"/>
      <c r="J31" s="732"/>
      <c r="K31" s="733"/>
      <c r="L31" s="770"/>
      <c r="M31" s="771"/>
      <c r="N31" s="771"/>
      <c r="O31" s="771"/>
      <c r="P31" s="771"/>
      <c r="Q31" s="771"/>
      <c r="R31" s="771"/>
      <c r="S31" s="771"/>
      <c r="T31" s="771"/>
      <c r="U31" s="771"/>
      <c r="V31" s="771"/>
      <c r="W31" s="772"/>
    </row>
    <row r="32" spans="1:28" ht="14.4">
      <c r="A32" s="248"/>
      <c r="B32" s="249"/>
      <c r="C32" s="249"/>
      <c r="D32" s="249"/>
      <c r="E32" s="249"/>
      <c r="F32" s="249"/>
      <c r="G32" s="250"/>
      <c r="H32" s="731"/>
      <c r="I32" s="732"/>
      <c r="J32" s="732"/>
      <c r="K32" s="733"/>
      <c r="L32" s="770"/>
      <c r="M32" s="771"/>
      <c r="N32" s="771"/>
      <c r="O32" s="771"/>
      <c r="P32" s="771"/>
      <c r="Q32" s="771"/>
      <c r="R32" s="771"/>
      <c r="S32" s="771"/>
      <c r="T32" s="771"/>
      <c r="U32" s="771"/>
      <c r="V32" s="771"/>
      <c r="W32" s="772"/>
    </row>
    <row r="33" spans="1:23" ht="14.4">
      <c r="A33" s="773"/>
      <c r="B33" s="774"/>
      <c r="C33" s="774"/>
      <c r="D33" s="774"/>
      <c r="E33" s="774"/>
      <c r="F33" s="774"/>
      <c r="G33" s="775"/>
      <c r="H33" s="731"/>
      <c r="I33" s="732"/>
      <c r="J33" s="732"/>
      <c r="K33" s="733"/>
      <c r="L33" s="770"/>
      <c r="M33" s="771"/>
      <c r="N33" s="771"/>
      <c r="O33" s="771"/>
      <c r="P33" s="771"/>
      <c r="Q33" s="771"/>
      <c r="R33" s="771"/>
      <c r="S33" s="771"/>
      <c r="T33" s="771"/>
      <c r="U33" s="771"/>
      <c r="V33" s="771"/>
      <c r="W33" s="772"/>
    </row>
    <row r="34" spans="1:23" ht="14.4">
      <c r="A34" s="773"/>
      <c r="B34" s="774"/>
      <c r="C34" s="774"/>
      <c r="D34" s="774"/>
      <c r="E34" s="774"/>
      <c r="F34" s="774"/>
      <c r="G34" s="775"/>
      <c r="H34" s="731"/>
      <c r="I34" s="732"/>
      <c r="J34" s="732"/>
      <c r="K34" s="733"/>
      <c r="L34" s="770"/>
      <c r="M34" s="771"/>
      <c r="N34" s="771"/>
      <c r="O34" s="771"/>
      <c r="P34" s="771"/>
      <c r="Q34" s="771"/>
      <c r="R34" s="771"/>
      <c r="S34" s="771"/>
      <c r="T34" s="771"/>
      <c r="U34" s="771"/>
      <c r="V34" s="771"/>
      <c r="W34" s="772"/>
    </row>
    <row r="35" spans="1:23" ht="14.4">
      <c r="A35" s="773"/>
      <c r="B35" s="774"/>
      <c r="C35" s="774"/>
      <c r="D35" s="774"/>
      <c r="E35" s="774"/>
      <c r="F35" s="774"/>
      <c r="G35" s="775"/>
      <c r="H35" s="731"/>
      <c r="I35" s="732"/>
      <c r="J35" s="732"/>
      <c r="K35" s="733"/>
      <c r="L35" s="770"/>
      <c r="M35" s="771"/>
      <c r="N35" s="771"/>
      <c r="O35" s="771"/>
      <c r="P35" s="771"/>
      <c r="Q35" s="771"/>
      <c r="R35" s="771"/>
      <c r="S35" s="771"/>
      <c r="T35" s="771"/>
      <c r="U35" s="771"/>
      <c r="V35" s="771"/>
      <c r="W35" s="772"/>
    </row>
    <row r="36" spans="1:23" ht="14.4">
      <c r="A36" s="773"/>
      <c r="B36" s="774"/>
      <c r="C36" s="774"/>
      <c r="D36" s="774"/>
      <c r="E36" s="774"/>
      <c r="F36" s="774"/>
      <c r="G36" s="775"/>
      <c r="H36" s="731"/>
      <c r="I36" s="732"/>
      <c r="J36" s="732"/>
      <c r="K36" s="733"/>
      <c r="L36" s="770"/>
      <c r="M36" s="771"/>
      <c r="N36" s="771"/>
      <c r="O36" s="771"/>
      <c r="P36" s="771"/>
      <c r="Q36" s="771"/>
      <c r="R36" s="771"/>
      <c r="S36" s="771"/>
      <c r="T36" s="771"/>
      <c r="U36" s="771"/>
      <c r="V36" s="771"/>
      <c r="W36" s="772"/>
    </row>
    <row r="37" spans="1:23" ht="14.4">
      <c r="A37" s="773"/>
      <c r="B37" s="774"/>
      <c r="C37" s="774"/>
      <c r="D37" s="774"/>
      <c r="E37" s="774"/>
      <c r="F37" s="774"/>
      <c r="G37" s="775"/>
      <c r="H37" s="731"/>
      <c r="I37" s="732"/>
      <c r="J37" s="732"/>
      <c r="K37" s="733"/>
      <c r="L37" s="770"/>
      <c r="M37" s="771"/>
      <c r="N37" s="771"/>
      <c r="O37" s="771"/>
      <c r="P37" s="771"/>
      <c r="Q37" s="771"/>
      <c r="R37" s="771"/>
      <c r="S37" s="771"/>
      <c r="T37" s="771"/>
      <c r="U37" s="771"/>
      <c r="V37" s="771"/>
      <c r="W37" s="772"/>
    </row>
    <row r="38" spans="1:23" ht="14.4">
      <c r="A38" s="773"/>
      <c r="B38" s="774"/>
      <c r="C38" s="774"/>
      <c r="D38" s="774"/>
      <c r="E38" s="774"/>
      <c r="F38" s="774"/>
      <c r="G38" s="775"/>
      <c r="H38" s="731"/>
      <c r="I38" s="732"/>
      <c r="J38" s="732"/>
      <c r="K38" s="733"/>
      <c r="L38" s="770"/>
      <c r="M38" s="771"/>
      <c r="N38" s="771"/>
      <c r="O38" s="771"/>
      <c r="P38" s="771"/>
      <c r="Q38" s="771"/>
      <c r="R38" s="771"/>
      <c r="S38" s="771"/>
      <c r="T38" s="771"/>
      <c r="U38" s="771"/>
      <c r="V38" s="771"/>
      <c r="W38" s="772"/>
    </row>
    <row r="39" spans="1:23" ht="14.4">
      <c r="A39" s="773"/>
      <c r="B39" s="774"/>
      <c r="C39" s="774"/>
      <c r="D39" s="774"/>
      <c r="E39" s="774"/>
      <c r="F39" s="774"/>
      <c r="G39" s="775"/>
      <c r="H39" s="731"/>
      <c r="I39" s="732"/>
      <c r="J39" s="732"/>
      <c r="K39" s="733"/>
      <c r="L39" s="770"/>
      <c r="M39" s="771"/>
      <c r="N39" s="771"/>
      <c r="O39" s="771"/>
      <c r="P39" s="771"/>
      <c r="Q39" s="771"/>
      <c r="R39" s="771"/>
      <c r="S39" s="771"/>
      <c r="T39" s="771"/>
      <c r="U39" s="771"/>
      <c r="V39" s="771"/>
      <c r="W39" s="772"/>
    </row>
    <row r="40" spans="1:23" ht="14.4">
      <c r="A40" s="776"/>
      <c r="B40" s="777"/>
      <c r="C40" s="777"/>
      <c r="D40" s="777"/>
      <c r="E40" s="777"/>
      <c r="F40" s="777"/>
      <c r="G40" s="778"/>
      <c r="H40" s="731"/>
      <c r="I40" s="732"/>
      <c r="J40" s="732"/>
      <c r="K40" s="733"/>
      <c r="L40" s="770"/>
      <c r="M40" s="771"/>
      <c r="N40" s="771"/>
      <c r="O40" s="771"/>
      <c r="P40" s="771"/>
      <c r="Q40" s="771"/>
      <c r="R40" s="771"/>
      <c r="S40" s="771"/>
      <c r="T40" s="771"/>
      <c r="U40" s="771"/>
      <c r="V40" s="771"/>
      <c r="W40" s="772"/>
    </row>
    <row r="41" spans="1:23" ht="13.5" customHeight="1">
      <c r="A41" s="382" t="s">
        <v>32</v>
      </c>
      <c r="B41" s="365"/>
      <c r="C41" s="365"/>
      <c r="D41" s="365"/>
      <c r="E41" s="365"/>
      <c r="F41" s="365"/>
      <c r="G41" s="383"/>
      <c r="H41" s="452">
        <f>SUM(H18:M40)</f>
        <v>376400</v>
      </c>
      <c r="I41" s="453"/>
      <c r="J41" s="453"/>
      <c r="K41" s="454"/>
      <c r="L41" s="458"/>
      <c r="M41" s="459"/>
      <c r="N41" s="459"/>
      <c r="O41" s="459"/>
      <c r="P41" s="459"/>
      <c r="Q41" s="459"/>
      <c r="R41" s="459"/>
      <c r="S41" s="459"/>
      <c r="T41" s="459"/>
      <c r="U41" s="459"/>
      <c r="V41" s="459"/>
      <c r="W41" s="460"/>
    </row>
    <row r="42" spans="1:23" ht="13.5" customHeight="1">
      <c r="A42" s="384"/>
      <c r="B42" s="366"/>
      <c r="C42" s="366"/>
      <c r="D42" s="366"/>
      <c r="E42" s="366"/>
      <c r="F42" s="366"/>
      <c r="G42" s="385"/>
      <c r="H42" s="455"/>
      <c r="I42" s="456"/>
      <c r="J42" s="456"/>
      <c r="K42" s="457"/>
      <c r="L42" s="461"/>
      <c r="M42" s="462"/>
      <c r="N42" s="462"/>
      <c r="O42" s="462"/>
      <c r="P42" s="462"/>
      <c r="Q42" s="462"/>
      <c r="R42" s="462"/>
      <c r="S42" s="462"/>
      <c r="T42" s="462"/>
      <c r="U42" s="462"/>
      <c r="V42" s="462"/>
      <c r="W42" s="463"/>
    </row>
    <row r="45" spans="1:23">
      <c r="A45" s="372" t="s">
        <v>63</v>
      </c>
      <c r="B45" s="372"/>
      <c r="C45" s="372"/>
      <c r="D45" s="372"/>
      <c r="E45" s="372"/>
      <c r="F45" s="372"/>
      <c r="G45" s="372"/>
      <c r="H45" s="372"/>
      <c r="I45" s="372"/>
      <c r="J45" s="372"/>
      <c r="K45" s="372"/>
      <c r="L45" s="372"/>
      <c r="M45" s="372"/>
      <c r="N45" s="372"/>
      <c r="O45" s="372"/>
      <c r="P45" s="372"/>
      <c r="Q45" s="372"/>
      <c r="R45" s="372"/>
      <c r="S45" s="372"/>
      <c r="T45" s="372"/>
      <c r="U45" s="372"/>
      <c r="V45" s="372"/>
      <c r="W45" s="372"/>
    </row>
    <row r="46" spans="1:23">
      <c r="A46" s="464" t="s">
        <v>142</v>
      </c>
      <c r="B46" s="403"/>
      <c r="C46" s="403"/>
      <c r="D46" s="403"/>
      <c r="E46" s="403"/>
      <c r="F46" s="403"/>
      <c r="G46" s="403"/>
      <c r="H46" s="779" t="s">
        <v>143</v>
      </c>
      <c r="I46" s="780"/>
      <c r="J46" s="781" t="s">
        <v>153</v>
      </c>
      <c r="K46" s="781"/>
      <c r="L46" s="781"/>
      <c r="M46" s="781"/>
      <c r="N46" s="781"/>
      <c r="O46" s="780" t="s">
        <v>144</v>
      </c>
      <c r="P46" s="782"/>
      <c r="Q46" s="783" t="s">
        <v>154</v>
      </c>
      <c r="R46" s="783"/>
      <c r="S46" s="783"/>
      <c r="T46" s="783"/>
      <c r="U46" s="783"/>
      <c r="V46" s="783"/>
      <c r="W46" s="784"/>
    </row>
    <row r="47" spans="1:23">
      <c r="A47" s="403"/>
      <c r="B47" s="403"/>
      <c r="C47" s="403"/>
      <c r="D47" s="403"/>
      <c r="E47" s="403"/>
      <c r="F47" s="403"/>
      <c r="G47" s="403"/>
      <c r="H47" s="779" t="s">
        <v>143</v>
      </c>
      <c r="I47" s="780"/>
      <c r="J47" s="785"/>
      <c r="K47" s="785"/>
      <c r="L47" s="785"/>
      <c r="M47" s="785"/>
      <c r="N47" s="785"/>
      <c r="O47" s="780" t="s">
        <v>144</v>
      </c>
      <c r="P47" s="782"/>
      <c r="Q47" s="729"/>
      <c r="R47" s="729"/>
      <c r="S47" s="729"/>
      <c r="T47" s="729"/>
      <c r="U47" s="729"/>
      <c r="V47" s="729"/>
      <c r="W47" s="730"/>
    </row>
    <row r="48" spans="1:23">
      <c r="A48" s="403"/>
      <c r="B48" s="403"/>
      <c r="C48" s="403"/>
      <c r="D48" s="403"/>
      <c r="E48" s="403"/>
      <c r="F48" s="403"/>
      <c r="G48" s="403"/>
      <c r="H48" s="779" t="s">
        <v>143</v>
      </c>
      <c r="I48" s="780"/>
      <c r="J48" s="785"/>
      <c r="K48" s="785"/>
      <c r="L48" s="785"/>
      <c r="M48" s="785"/>
      <c r="N48" s="785"/>
      <c r="O48" s="780" t="s">
        <v>144</v>
      </c>
      <c r="P48" s="782"/>
      <c r="Q48" s="729"/>
      <c r="R48" s="729"/>
      <c r="S48" s="729"/>
      <c r="T48" s="729"/>
      <c r="U48" s="729"/>
      <c r="V48" s="729"/>
      <c r="W48" s="730"/>
    </row>
    <row r="49" spans="1:23" ht="13.5" customHeight="1">
      <c r="A49" s="404" t="s">
        <v>33</v>
      </c>
      <c r="B49" s="403"/>
      <c r="C49" s="403"/>
      <c r="D49" s="403"/>
      <c r="E49" s="403"/>
      <c r="F49" s="403"/>
      <c r="G49" s="403"/>
      <c r="H49" s="9"/>
      <c r="I49" s="10"/>
      <c r="J49" s="175"/>
      <c r="K49" s="192"/>
      <c r="L49" s="510" t="s">
        <v>119</v>
      </c>
      <c r="M49" s="510"/>
      <c r="N49" s="786">
        <v>12</v>
      </c>
      <c r="O49" s="786"/>
      <c r="P49" s="514" t="s">
        <v>120</v>
      </c>
      <c r="Q49" s="515"/>
      <c r="R49" s="515"/>
      <c r="S49" s="365"/>
      <c r="T49" s="10"/>
      <c r="U49" s="10"/>
      <c r="V49" s="10"/>
      <c r="W49" s="11"/>
    </row>
    <row r="50" spans="1:23" ht="13.5" customHeight="1">
      <c r="A50" s="403"/>
      <c r="B50" s="403"/>
      <c r="C50" s="403"/>
      <c r="D50" s="403"/>
      <c r="E50" s="403"/>
      <c r="F50" s="403"/>
      <c r="G50" s="403"/>
      <c r="H50" s="12"/>
      <c r="I50" s="13"/>
      <c r="J50" s="13"/>
      <c r="K50" s="193"/>
      <c r="L50" s="511"/>
      <c r="M50" s="511"/>
      <c r="N50" s="787"/>
      <c r="O50" s="787"/>
      <c r="P50" s="366"/>
      <c r="Q50" s="516"/>
      <c r="R50" s="516"/>
      <c r="S50" s="366"/>
      <c r="T50" s="13"/>
      <c r="U50" s="13"/>
      <c r="V50" s="13"/>
      <c r="W50" s="14"/>
    </row>
    <row r="51" spans="1:23">
      <c r="A51" s="403" t="s">
        <v>38</v>
      </c>
      <c r="B51" s="403"/>
      <c r="C51" s="403"/>
      <c r="D51" s="403"/>
      <c r="E51" s="403"/>
      <c r="F51" s="403"/>
      <c r="G51" s="403"/>
      <c r="H51" s="9"/>
      <c r="I51" s="10"/>
      <c r="J51" s="10"/>
      <c r="K51" s="10"/>
      <c r="L51" s="365" t="s">
        <v>39</v>
      </c>
      <c r="M51" s="365"/>
      <c r="N51" s="790">
        <v>6</v>
      </c>
      <c r="O51" s="790"/>
      <c r="P51" s="399" t="s">
        <v>40</v>
      </c>
      <c r="Q51" s="399"/>
      <c r="R51" s="399"/>
      <c r="S51" s="399"/>
      <c r="T51" s="399"/>
      <c r="U51" s="10"/>
      <c r="V51" s="10"/>
      <c r="W51" s="11"/>
    </row>
    <row r="52" spans="1:23">
      <c r="A52" s="403"/>
      <c r="B52" s="403"/>
      <c r="C52" s="403"/>
      <c r="D52" s="403"/>
      <c r="E52" s="403"/>
      <c r="F52" s="403"/>
      <c r="G52" s="403"/>
      <c r="H52" s="12"/>
      <c r="I52" s="13"/>
      <c r="J52" s="13"/>
      <c r="K52" s="13"/>
      <c r="L52" s="366"/>
      <c r="M52" s="366"/>
      <c r="N52" s="791"/>
      <c r="O52" s="791"/>
      <c r="P52" s="372"/>
      <c r="Q52" s="372"/>
      <c r="R52" s="372"/>
      <c r="S52" s="372"/>
      <c r="T52" s="372"/>
      <c r="U52" s="13"/>
      <c r="V52" s="13"/>
      <c r="W52" s="14"/>
    </row>
    <row r="53" spans="1:23" ht="13.5" customHeight="1">
      <c r="A53" s="523" t="s">
        <v>41</v>
      </c>
      <c r="B53" s="524"/>
      <c r="C53" s="524"/>
      <c r="D53" s="524"/>
      <c r="E53" s="524"/>
      <c r="F53" s="524"/>
      <c r="G53" s="525"/>
      <c r="H53" s="405" t="s">
        <v>42</v>
      </c>
      <c r="I53" s="355" t="s">
        <v>155</v>
      </c>
      <c r="J53" s="356"/>
      <c r="K53" s="356"/>
      <c r="L53" s="356"/>
      <c r="M53" s="356"/>
      <c r="N53" s="356"/>
      <c r="O53" s="356"/>
      <c r="P53" s="356"/>
      <c r="Q53" s="356"/>
      <c r="R53" s="356"/>
      <c r="S53" s="357"/>
      <c r="T53" s="251"/>
      <c r="U53" s="251"/>
      <c r="V53" s="251"/>
      <c r="W53" s="252"/>
    </row>
    <row r="54" spans="1:23">
      <c r="A54" s="526"/>
      <c r="B54" s="527"/>
      <c r="C54" s="527"/>
      <c r="D54" s="527"/>
      <c r="E54" s="527"/>
      <c r="F54" s="527"/>
      <c r="G54" s="528"/>
      <c r="H54" s="406"/>
      <c r="I54" s="358"/>
      <c r="J54" s="359"/>
      <c r="K54" s="359"/>
      <c r="L54" s="359"/>
      <c r="M54" s="359"/>
      <c r="N54" s="359"/>
      <c r="O54" s="359"/>
      <c r="P54" s="359"/>
      <c r="Q54" s="359"/>
      <c r="R54" s="359"/>
      <c r="S54" s="360"/>
      <c r="T54" s="253"/>
      <c r="U54" s="253"/>
      <c r="V54" s="253"/>
      <c r="W54" s="254"/>
    </row>
    <row r="55" spans="1:23">
      <c r="A55" s="526"/>
      <c r="B55" s="527"/>
      <c r="C55" s="527"/>
      <c r="D55" s="527"/>
      <c r="E55" s="527"/>
      <c r="F55" s="527"/>
      <c r="G55" s="528"/>
      <c r="H55" s="407"/>
      <c r="I55" s="361"/>
      <c r="J55" s="362"/>
      <c r="K55" s="362"/>
      <c r="L55" s="362"/>
      <c r="M55" s="362"/>
      <c r="N55" s="362"/>
      <c r="O55" s="362"/>
      <c r="P55" s="362"/>
      <c r="Q55" s="362"/>
      <c r="R55" s="362"/>
      <c r="S55" s="363"/>
      <c r="T55" s="255"/>
      <c r="U55" s="255"/>
      <c r="V55" s="255"/>
      <c r="W55" s="256"/>
    </row>
    <row r="56" spans="1:23">
      <c r="A56" s="526"/>
      <c r="B56" s="527"/>
      <c r="C56" s="527"/>
      <c r="D56" s="527"/>
      <c r="E56" s="527"/>
      <c r="F56" s="527"/>
      <c r="G56" s="528"/>
      <c r="H56" s="405" t="s">
        <v>44</v>
      </c>
      <c r="I56" s="355" t="s">
        <v>45</v>
      </c>
      <c r="J56" s="356"/>
      <c r="K56" s="356"/>
      <c r="L56" s="356"/>
      <c r="M56" s="356"/>
      <c r="N56" s="356"/>
      <c r="O56" s="356"/>
      <c r="P56" s="356"/>
      <c r="Q56" s="356"/>
      <c r="R56" s="356"/>
      <c r="S56" s="357"/>
      <c r="T56" s="251"/>
      <c r="U56" s="251"/>
      <c r="V56" s="251"/>
      <c r="W56" s="252"/>
    </row>
    <row r="57" spans="1:23">
      <c r="A57" s="526"/>
      <c r="B57" s="527"/>
      <c r="C57" s="527"/>
      <c r="D57" s="527"/>
      <c r="E57" s="527"/>
      <c r="F57" s="527"/>
      <c r="G57" s="528"/>
      <c r="H57" s="406"/>
      <c r="I57" s="358"/>
      <c r="J57" s="359"/>
      <c r="K57" s="359"/>
      <c r="L57" s="359"/>
      <c r="M57" s="359"/>
      <c r="N57" s="359"/>
      <c r="O57" s="359"/>
      <c r="P57" s="359"/>
      <c r="Q57" s="359"/>
      <c r="R57" s="359"/>
      <c r="S57" s="360"/>
      <c r="T57" s="253"/>
      <c r="U57" s="253"/>
      <c r="V57" s="253"/>
      <c r="W57" s="254"/>
    </row>
    <row r="58" spans="1:23">
      <c r="A58" s="526"/>
      <c r="B58" s="527"/>
      <c r="C58" s="527"/>
      <c r="D58" s="527"/>
      <c r="E58" s="527"/>
      <c r="F58" s="527"/>
      <c r="G58" s="528"/>
      <c r="H58" s="407"/>
      <c r="I58" s="361"/>
      <c r="J58" s="362"/>
      <c r="K58" s="362"/>
      <c r="L58" s="362"/>
      <c r="M58" s="362"/>
      <c r="N58" s="362"/>
      <c r="O58" s="362"/>
      <c r="P58" s="362"/>
      <c r="Q58" s="362"/>
      <c r="R58" s="362"/>
      <c r="S58" s="363"/>
      <c r="T58" s="255"/>
      <c r="U58" s="255"/>
      <c r="V58" s="255"/>
      <c r="W58" s="256"/>
    </row>
    <row r="59" spans="1:23" ht="13.5" customHeight="1">
      <c r="A59" s="526"/>
      <c r="B59" s="527"/>
      <c r="C59" s="527"/>
      <c r="D59" s="527"/>
      <c r="E59" s="527"/>
      <c r="F59" s="527"/>
      <c r="G59" s="528"/>
      <c r="H59" s="532" t="s">
        <v>116</v>
      </c>
      <c r="I59" s="355" t="s">
        <v>117</v>
      </c>
      <c r="J59" s="356"/>
      <c r="K59" s="356"/>
      <c r="L59" s="356"/>
      <c r="M59" s="356"/>
      <c r="N59" s="356"/>
      <c r="O59" s="356"/>
      <c r="P59" s="356"/>
      <c r="Q59" s="356"/>
      <c r="R59" s="356"/>
      <c r="S59" s="357"/>
      <c r="T59" s="251"/>
      <c r="U59" s="251"/>
      <c r="V59" s="251"/>
      <c r="W59" s="252"/>
    </row>
    <row r="60" spans="1:23">
      <c r="A60" s="526"/>
      <c r="B60" s="527"/>
      <c r="C60" s="527"/>
      <c r="D60" s="527"/>
      <c r="E60" s="527"/>
      <c r="F60" s="527"/>
      <c r="G60" s="528"/>
      <c r="H60" s="532"/>
      <c r="I60" s="358"/>
      <c r="J60" s="359"/>
      <c r="K60" s="359"/>
      <c r="L60" s="359"/>
      <c r="M60" s="359"/>
      <c r="N60" s="359"/>
      <c r="O60" s="359"/>
      <c r="P60" s="359"/>
      <c r="Q60" s="359"/>
      <c r="R60" s="359"/>
      <c r="S60" s="360"/>
      <c r="T60" s="253"/>
      <c r="U60" s="253"/>
      <c r="V60" s="253"/>
      <c r="W60" s="254"/>
    </row>
    <row r="61" spans="1:23">
      <c r="A61" s="529"/>
      <c r="B61" s="530"/>
      <c r="C61" s="530"/>
      <c r="D61" s="530"/>
      <c r="E61" s="530"/>
      <c r="F61" s="530"/>
      <c r="G61" s="531"/>
      <c r="H61" s="532"/>
      <c r="I61" s="361"/>
      <c r="J61" s="362"/>
      <c r="K61" s="362"/>
      <c r="L61" s="362"/>
      <c r="M61" s="362"/>
      <c r="N61" s="362"/>
      <c r="O61" s="362"/>
      <c r="P61" s="362"/>
      <c r="Q61" s="362"/>
      <c r="R61" s="362"/>
      <c r="S61" s="363"/>
      <c r="T61" s="255"/>
      <c r="U61" s="255"/>
      <c r="V61" s="255"/>
      <c r="W61" s="256"/>
    </row>
    <row r="62" spans="1:23">
      <c r="A62" s="382" t="s">
        <v>118</v>
      </c>
      <c r="B62" s="365"/>
      <c r="C62" s="365"/>
      <c r="D62" s="365"/>
      <c r="E62" s="365"/>
      <c r="F62" s="365"/>
      <c r="G62" s="383"/>
      <c r="H62" s="165"/>
      <c r="I62" s="33"/>
      <c r="J62" s="517" t="s">
        <v>119</v>
      </c>
      <c r="K62" s="788">
        <v>3</v>
      </c>
      <c r="L62" s="788"/>
      <c r="M62" s="517" t="s">
        <v>120</v>
      </c>
      <c r="N62" s="517" t="s">
        <v>36</v>
      </c>
      <c r="O62" s="517"/>
      <c r="P62" s="517" t="s">
        <v>121</v>
      </c>
      <c r="Q62" s="517"/>
      <c r="R62" s="788">
        <v>1</v>
      </c>
      <c r="S62" s="788"/>
      <c r="T62" s="554" t="s">
        <v>122</v>
      </c>
      <c r="U62" s="554"/>
      <c r="V62" s="554"/>
      <c r="W62" s="555"/>
    </row>
    <row r="63" spans="1:23">
      <c r="A63" s="395"/>
      <c r="B63" s="396"/>
      <c r="C63" s="396"/>
      <c r="D63" s="396"/>
      <c r="E63" s="396"/>
      <c r="F63" s="396"/>
      <c r="G63" s="477"/>
      <c r="H63" s="166"/>
      <c r="I63" s="35"/>
      <c r="J63" s="518"/>
      <c r="K63" s="789"/>
      <c r="L63" s="789"/>
      <c r="M63" s="518"/>
      <c r="N63" s="518"/>
      <c r="O63" s="518"/>
      <c r="P63" s="518"/>
      <c r="Q63" s="518"/>
      <c r="R63" s="789"/>
      <c r="S63" s="789"/>
      <c r="T63" s="556"/>
      <c r="U63" s="556"/>
      <c r="V63" s="556"/>
      <c r="W63" s="557"/>
    </row>
    <row r="64" spans="1:23">
      <c r="A64" s="404" t="s">
        <v>46</v>
      </c>
      <c r="B64" s="403"/>
      <c r="C64" s="403"/>
      <c r="D64" s="403"/>
      <c r="E64" s="792"/>
      <c r="F64" s="793"/>
      <c r="G64" s="794"/>
      <c r="H64" s="398" t="s">
        <v>47</v>
      </c>
      <c r="I64" s="399"/>
      <c r="J64" s="399"/>
      <c r="K64" s="399"/>
      <c r="L64" s="399"/>
      <c r="M64" s="399"/>
      <c r="N64" s="399"/>
      <c r="O64" s="399"/>
      <c r="P64" s="399"/>
      <c r="Q64" s="399"/>
      <c r="R64" s="399"/>
      <c r="S64" s="399"/>
      <c r="T64" s="399"/>
      <c r="U64" s="399"/>
      <c r="V64" s="399"/>
      <c r="W64" s="400"/>
    </row>
    <row r="65" spans="1:23" ht="14.4">
      <c r="A65" s="403"/>
      <c r="B65" s="403"/>
      <c r="C65" s="403"/>
      <c r="D65" s="403"/>
      <c r="E65" s="795"/>
      <c r="F65" s="796"/>
      <c r="G65" s="797"/>
      <c r="H65" s="395" t="s">
        <v>48</v>
      </c>
      <c r="I65" s="396"/>
      <c r="J65" s="396"/>
      <c r="K65" s="396"/>
      <c r="L65" s="397" t="s">
        <v>49</v>
      </c>
      <c r="M65" s="397"/>
      <c r="N65" s="397"/>
      <c r="O65" s="798">
        <v>500</v>
      </c>
      <c r="P65" s="798"/>
      <c r="Q65" s="798"/>
      <c r="R65" s="21" t="s">
        <v>7</v>
      </c>
      <c r="S65" s="22"/>
      <c r="T65" s="22"/>
      <c r="U65" s="23"/>
      <c r="V65" s="23"/>
      <c r="W65" s="24"/>
    </row>
    <row r="66" spans="1:23">
      <c r="A66" s="403"/>
      <c r="B66" s="403"/>
      <c r="C66" s="403"/>
      <c r="D66" s="408"/>
      <c r="E66" s="795"/>
      <c r="F66" s="796"/>
      <c r="G66" s="797"/>
      <c r="H66" s="25"/>
      <c r="I66" s="26"/>
      <c r="J66" s="26"/>
      <c r="K66" s="26"/>
      <c r="L66" s="26"/>
      <c r="M66" s="26"/>
      <c r="N66" s="26"/>
      <c r="O66" s="26"/>
      <c r="P66" s="26"/>
      <c r="Q66" s="26"/>
      <c r="R66" s="26"/>
      <c r="S66" s="26"/>
      <c r="T66" s="26"/>
      <c r="U66" s="23"/>
      <c r="V66" s="23"/>
      <c r="W66" s="24"/>
    </row>
    <row r="67" spans="1:23" ht="14.4">
      <c r="A67" s="403"/>
      <c r="B67" s="403"/>
      <c r="C67" s="403"/>
      <c r="D67" s="403"/>
      <c r="E67" s="799"/>
      <c r="F67" s="800"/>
      <c r="G67" s="801"/>
      <c r="H67" s="187"/>
      <c r="I67" s="186"/>
      <c r="J67" s="186"/>
      <c r="K67" s="186"/>
      <c r="L67" s="372" t="s">
        <v>50</v>
      </c>
      <c r="M67" s="372"/>
      <c r="N67" s="372"/>
      <c r="O67" s="802">
        <v>20000</v>
      </c>
      <c r="P67" s="802"/>
      <c r="Q67" s="802"/>
      <c r="R67" s="27" t="s">
        <v>7</v>
      </c>
      <c r="S67" s="28" t="s">
        <v>51</v>
      </c>
      <c r="T67" s="28"/>
      <c r="U67" s="29"/>
      <c r="V67" s="29"/>
      <c r="W67" s="188"/>
    </row>
    <row r="68" spans="1:23" ht="13.5" customHeight="1">
      <c r="A68" s="533" t="s">
        <v>139</v>
      </c>
      <c r="B68" s="534"/>
      <c r="C68" s="534"/>
      <c r="D68" s="534"/>
      <c r="E68" s="534"/>
      <c r="F68" s="534"/>
      <c r="G68" s="535"/>
      <c r="H68" s="542" t="s">
        <v>42</v>
      </c>
      <c r="I68" s="545" t="s">
        <v>123</v>
      </c>
      <c r="J68" s="546"/>
      <c r="K68" s="546"/>
      <c r="L68" s="546"/>
      <c r="M68" s="546"/>
      <c r="N68" s="546"/>
      <c r="O68" s="546"/>
      <c r="P68" s="546"/>
      <c r="Q68" s="546"/>
      <c r="R68" s="546"/>
      <c r="S68" s="547"/>
      <c r="T68" s="251"/>
      <c r="U68" s="251"/>
      <c r="V68" s="251"/>
      <c r="W68" s="252"/>
    </row>
    <row r="69" spans="1:23">
      <c r="A69" s="536"/>
      <c r="B69" s="537"/>
      <c r="C69" s="537"/>
      <c r="D69" s="537"/>
      <c r="E69" s="537"/>
      <c r="F69" s="537"/>
      <c r="G69" s="538"/>
      <c r="H69" s="543"/>
      <c r="I69" s="548"/>
      <c r="J69" s="549"/>
      <c r="K69" s="549"/>
      <c r="L69" s="549"/>
      <c r="M69" s="549"/>
      <c r="N69" s="549"/>
      <c r="O69" s="549"/>
      <c r="P69" s="549"/>
      <c r="Q69" s="549"/>
      <c r="R69" s="549"/>
      <c r="S69" s="550"/>
      <c r="T69" s="253"/>
      <c r="U69" s="253"/>
      <c r="V69" s="253"/>
      <c r="W69" s="254"/>
    </row>
    <row r="70" spans="1:23">
      <c r="A70" s="536"/>
      <c r="B70" s="537"/>
      <c r="C70" s="537"/>
      <c r="D70" s="537"/>
      <c r="E70" s="537"/>
      <c r="F70" s="537"/>
      <c r="G70" s="538"/>
      <c r="H70" s="544"/>
      <c r="I70" s="551"/>
      <c r="J70" s="552"/>
      <c r="K70" s="552"/>
      <c r="L70" s="552"/>
      <c r="M70" s="552"/>
      <c r="N70" s="552"/>
      <c r="O70" s="552"/>
      <c r="P70" s="552"/>
      <c r="Q70" s="552"/>
      <c r="R70" s="552"/>
      <c r="S70" s="553"/>
      <c r="T70" s="255"/>
      <c r="U70" s="255"/>
      <c r="V70" s="255"/>
      <c r="W70" s="256"/>
    </row>
    <row r="71" spans="1:23">
      <c r="A71" s="536"/>
      <c r="B71" s="537"/>
      <c r="C71" s="537"/>
      <c r="D71" s="537"/>
      <c r="E71" s="537"/>
      <c r="F71" s="537"/>
      <c r="G71" s="538"/>
      <c r="H71" s="542" t="s">
        <v>44</v>
      </c>
      <c r="I71" s="545" t="s">
        <v>124</v>
      </c>
      <c r="J71" s="546"/>
      <c r="K71" s="546"/>
      <c r="L71" s="546"/>
      <c r="M71" s="546"/>
      <c r="N71" s="546"/>
      <c r="O71" s="546"/>
      <c r="P71" s="546"/>
      <c r="Q71" s="546"/>
      <c r="R71" s="546"/>
      <c r="S71" s="547"/>
      <c r="T71" s="251"/>
      <c r="U71" s="251"/>
      <c r="V71" s="251"/>
      <c r="W71" s="252"/>
    </row>
    <row r="72" spans="1:23">
      <c r="A72" s="536"/>
      <c r="B72" s="537"/>
      <c r="C72" s="537"/>
      <c r="D72" s="537"/>
      <c r="E72" s="537"/>
      <c r="F72" s="537"/>
      <c r="G72" s="538"/>
      <c r="H72" s="543"/>
      <c r="I72" s="548"/>
      <c r="J72" s="549"/>
      <c r="K72" s="549"/>
      <c r="L72" s="549"/>
      <c r="M72" s="549"/>
      <c r="N72" s="549"/>
      <c r="O72" s="549"/>
      <c r="P72" s="549"/>
      <c r="Q72" s="549"/>
      <c r="R72" s="549"/>
      <c r="S72" s="550"/>
      <c r="T72" s="253"/>
      <c r="U72" s="253"/>
      <c r="V72" s="253"/>
      <c r="W72" s="254"/>
    </row>
    <row r="73" spans="1:23">
      <c r="A73" s="539"/>
      <c r="B73" s="540"/>
      <c r="C73" s="540"/>
      <c r="D73" s="540"/>
      <c r="E73" s="540"/>
      <c r="F73" s="540"/>
      <c r="G73" s="541"/>
      <c r="H73" s="544"/>
      <c r="I73" s="551"/>
      <c r="J73" s="552"/>
      <c r="K73" s="552"/>
      <c r="L73" s="552"/>
      <c r="M73" s="552"/>
      <c r="N73" s="552"/>
      <c r="O73" s="552"/>
      <c r="P73" s="552"/>
      <c r="Q73" s="552"/>
      <c r="R73" s="552"/>
      <c r="S73" s="553"/>
      <c r="T73" s="255"/>
      <c r="U73" s="255"/>
      <c r="V73" s="255"/>
      <c r="W73" s="256"/>
    </row>
  </sheetData>
  <mergeCells count="144">
    <mergeCell ref="A68:G73"/>
    <mergeCell ref="H68:H70"/>
    <mergeCell ref="I68:S70"/>
    <mergeCell ref="H71:H73"/>
    <mergeCell ref="I71:S73"/>
    <mergeCell ref="T62:W63"/>
    <mergeCell ref="A64:D67"/>
    <mergeCell ref="E64:G65"/>
    <mergeCell ref="H64:W64"/>
    <mergeCell ref="H65:K65"/>
    <mergeCell ref="L65:N65"/>
    <mergeCell ref="O65:Q65"/>
    <mergeCell ref="E66:G67"/>
    <mergeCell ref="L67:N67"/>
    <mergeCell ref="O67:Q67"/>
    <mergeCell ref="A49:G50"/>
    <mergeCell ref="L49:M50"/>
    <mergeCell ref="N49:O50"/>
    <mergeCell ref="P49:P50"/>
    <mergeCell ref="Q49:R50"/>
    <mergeCell ref="S49:S50"/>
    <mergeCell ref="I59:S61"/>
    <mergeCell ref="A62:G63"/>
    <mergeCell ref="J62:J63"/>
    <mergeCell ref="K62:L63"/>
    <mergeCell ref="M62:M63"/>
    <mergeCell ref="N62:O63"/>
    <mergeCell ref="P62:Q63"/>
    <mergeCell ref="R62:S63"/>
    <mergeCell ref="A51:G52"/>
    <mergeCell ref="L51:M52"/>
    <mergeCell ref="N51:O52"/>
    <mergeCell ref="P51:T52"/>
    <mergeCell ref="A53:G61"/>
    <mergeCell ref="H53:H55"/>
    <mergeCell ref="I53:S55"/>
    <mergeCell ref="H56:H58"/>
    <mergeCell ref="I56:S58"/>
    <mergeCell ref="H59:H61"/>
    <mergeCell ref="A45:W45"/>
    <mergeCell ref="A46:G48"/>
    <mergeCell ref="H46:I46"/>
    <mergeCell ref="J46:N46"/>
    <mergeCell ref="O46:P46"/>
    <mergeCell ref="Q46:W46"/>
    <mergeCell ref="H47:I47"/>
    <mergeCell ref="J47:N47"/>
    <mergeCell ref="O47:P47"/>
    <mergeCell ref="Q47:W47"/>
    <mergeCell ref="H48:I48"/>
    <mergeCell ref="J48:N48"/>
    <mergeCell ref="O48:P48"/>
    <mergeCell ref="Q48:W48"/>
    <mergeCell ref="A40:G40"/>
    <mergeCell ref="H40:K40"/>
    <mergeCell ref="L40:W40"/>
    <mergeCell ref="A41:G42"/>
    <mergeCell ref="H41:K42"/>
    <mergeCell ref="L41:W42"/>
    <mergeCell ref="A38:G38"/>
    <mergeCell ref="H38:K38"/>
    <mergeCell ref="L38:W38"/>
    <mergeCell ref="A39:G39"/>
    <mergeCell ref="H39:K39"/>
    <mergeCell ref="L39:W39"/>
    <mergeCell ref="A36:G36"/>
    <mergeCell ref="H36:K36"/>
    <mergeCell ref="L36:W36"/>
    <mergeCell ref="A37:G37"/>
    <mergeCell ref="H37:K37"/>
    <mergeCell ref="L37:W37"/>
    <mergeCell ref="A34:G34"/>
    <mergeCell ref="H34:K34"/>
    <mergeCell ref="L34:W34"/>
    <mergeCell ref="A35:G35"/>
    <mergeCell ref="H35:K35"/>
    <mergeCell ref="L35:W35"/>
    <mergeCell ref="H31:K31"/>
    <mergeCell ref="L31:W31"/>
    <mergeCell ref="H32:K32"/>
    <mergeCell ref="L32:W32"/>
    <mergeCell ref="A33:G33"/>
    <mergeCell ref="H33:K33"/>
    <mergeCell ref="L33:W33"/>
    <mergeCell ref="A28:G28"/>
    <mergeCell ref="H28:K28"/>
    <mergeCell ref="L28:W28"/>
    <mergeCell ref="H29:K29"/>
    <mergeCell ref="L29:W29"/>
    <mergeCell ref="H30:K30"/>
    <mergeCell ref="L30:W30"/>
    <mergeCell ref="H25:K25"/>
    <mergeCell ref="L25:W25"/>
    <mergeCell ref="H26:K26"/>
    <mergeCell ref="L26:W26"/>
    <mergeCell ref="A27:G27"/>
    <mergeCell ref="H27:K27"/>
    <mergeCell ref="L27:W27"/>
    <mergeCell ref="A23:G23"/>
    <mergeCell ref="H23:K23"/>
    <mergeCell ref="L23:W23"/>
    <mergeCell ref="A24:G24"/>
    <mergeCell ref="H24:K24"/>
    <mergeCell ref="L24:W24"/>
    <mergeCell ref="A21:G21"/>
    <mergeCell ref="H21:K21"/>
    <mergeCell ref="L21:W21"/>
    <mergeCell ref="A22:G22"/>
    <mergeCell ref="H22:K22"/>
    <mergeCell ref="L22:W22"/>
    <mergeCell ref="A19:G19"/>
    <mergeCell ref="H19:K19"/>
    <mergeCell ref="L19:W19"/>
    <mergeCell ref="A20:G20"/>
    <mergeCell ref="H20:K20"/>
    <mergeCell ref="L20:W20"/>
    <mergeCell ref="A15:W15"/>
    <mergeCell ref="A16:G17"/>
    <mergeCell ref="H16:K17"/>
    <mergeCell ref="L16:W17"/>
    <mergeCell ref="AA17:AB17"/>
    <mergeCell ref="A18:G18"/>
    <mergeCell ref="H18:K18"/>
    <mergeCell ref="L18:W18"/>
    <mergeCell ref="B9:J9"/>
    <mergeCell ref="K9:Q9"/>
    <mergeCell ref="S9:W13"/>
    <mergeCell ref="A10:J11"/>
    <mergeCell ref="K10:Q11"/>
    <mergeCell ref="AA10:AB10"/>
    <mergeCell ref="A12:J13"/>
    <mergeCell ref="K12:Q13"/>
    <mergeCell ref="AA3:AB3"/>
    <mergeCell ref="A4:N4"/>
    <mergeCell ref="A5:J6"/>
    <mergeCell ref="K5:Q6"/>
    <mergeCell ref="S5:W6"/>
    <mergeCell ref="A7:J8"/>
    <mergeCell ref="K7:Q8"/>
    <mergeCell ref="S7:W8"/>
    <mergeCell ref="W1:Y1"/>
    <mergeCell ref="A2:G2"/>
    <mergeCell ref="N2:P2"/>
    <mergeCell ref="Q2:X2"/>
  </mergeCells>
  <phoneticPr fontId="2"/>
  <dataValidations count="9">
    <dataValidation allowBlank="1" showInputMessage="1" showErrorMessage="1" promptTitle="年間実施計画回数を入力してください" prompt="年度当初の計画回数ではなく、実施する回数を入力してください。" sqref="N49:O50" xr:uid="{00000000-0002-0000-0700-000000000000}"/>
    <dataValidation type="list" showInputMessage="1" promptTitle="リストから選択してください" prompt="【注意】新型コロナの影響で実施回数が減少している場合は、直接入力してください　_x000a_※算出方法は別紙【参考】を参照_x000a__x000a_【要確認】補助率が80％を超えている場合は、直接手入力により、補助金額を修正してください" sqref="K10:Q11" xr:uid="{00000000-0002-0000-0700-000001000000}">
      <formula1>$AB$18:$AB$21</formula1>
    </dataValidation>
    <dataValidation allowBlank="1" showInputMessage="1" showErrorMessage="1" promptTitle="保護しているため、入力できません。" prompt="【支出の部】及び【キンダーカウンセラー事業概要】を入力すると数値が自動的に反映されるようになっています。" sqref="K7:Q8" xr:uid="{00000000-0002-0000-0700-000002000000}"/>
    <dataValidation allowBlank="1" showInputMessage="1" showErrorMessage="1" promptTitle="カンマと円は入力せず、半角数字のみ入力すること。" prompt="「適用（積算内訳）欄」　と　「金額欄」　の金額に相違がないように入力してください。" sqref="H18:K40" xr:uid="{00000000-0002-0000-0700-000003000000}"/>
    <dataValidation allowBlank="1" showInputMessage="1" showErrorMessage="1" promptTitle="支出の内容がわかるよう、詳細に記載すること。" prompt="（例）_x000a_キンダーカウンセラー人件費_x000a_　＠5,200円×６時間×１２回_x000a_チラシ作成費用_x000a_　Ａ４コピー用紙500枚　＠200円×5_x000a_キンダーカウンセラーに関する研修会参加費用（大阪府教育センター５月１０日参加分）_x000a_　＠10,000円×２名　など_x000a_" sqref="L18:W18 L30:W40" xr:uid="{00000000-0002-0000-0700-000004000000}"/>
    <dataValidation allowBlank="1" showInputMessage="1" showErrorMessage="1" promptTitle="1回あたり６時間以上が補助要件としているため確認のこと" prompt="1回あたり６時間以上が補助要件としているため確認のこと" sqref="N51:O52" xr:uid="{00000000-0002-0000-0700-000005000000}"/>
    <dataValidation allowBlank="1" showErrorMessage="1" sqref="H46:I48 O46:P48 L19:W29" xr:uid="{00000000-0002-0000-0700-000006000000}"/>
    <dataValidation allowBlank="1" showInputMessage="1" showErrorMessage="1" promptTitle="記入例：大阪　太郎" prompt="キンダーカウンセラーの氏名を記載。　　　　　　　　　　　　　　_x000a_なお、複数名カウンセラーがいる場合は、全員記入すること。" sqref="J46:N48" xr:uid="{00000000-0002-0000-0700-000007000000}"/>
    <dataValidation allowBlank="1" showInputMessage="1" showErrorMessage="1" promptTitle="記入例：臨床心理士" prompt="キンダーカウンセラーの資格について、「臨床心理士・学校心理士・大学教授・助教授・精神科医」等のいずれかを記入。_x000a_なお、複数名カウンセラーがいる場合は、全員について記入すること。" sqref="Q46:W48" xr:uid="{00000000-0002-0000-0700-000008000000}"/>
  </dataValidations>
  <printOptions horizontalCentered="1"/>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sizeWithCells="1">
                  <from>
                    <xdr:col>4</xdr:col>
                    <xdr:colOff>160020</xdr:colOff>
                    <xdr:row>63</xdr:row>
                    <xdr:rowOff>106680</xdr:rowOff>
                  </from>
                  <to>
                    <xdr:col>6</xdr:col>
                    <xdr:colOff>182880</xdr:colOff>
                    <xdr:row>64</xdr:row>
                    <xdr:rowOff>83820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sizeWithCells="1">
                  <from>
                    <xdr:col>4</xdr:col>
                    <xdr:colOff>152400</xdr:colOff>
                    <xdr:row>65</xdr:row>
                    <xdr:rowOff>121920</xdr:rowOff>
                  </from>
                  <to>
                    <xdr:col>6</xdr:col>
                    <xdr:colOff>152400</xdr:colOff>
                    <xdr:row>66</xdr:row>
                    <xdr:rowOff>106680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sizeWithCells="1">
                  <from>
                    <xdr:col>19</xdr:col>
                    <xdr:colOff>137160</xdr:colOff>
                    <xdr:row>55</xdr:row>
                    <xdr:rowOff>68580</xdr:rowOff>
                  </from>
                  <to>
                    <xdr:col>22</xdr:col>
                    <xdr:colOff>30480</xdr:colOff>
                    <xdr:row>56</xdr:row>
                    <xdr:rowOff>99060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sizeWithCells="1">
                  <from>
                    <xdr:col>19</xdr:col>
                    <xdr:colOff>137160</xdr:colOff>
                    <xdr:row>56</xdr:row>
                    <xdr:rowOff>106680</xdr:rowOff>
                  </from>
                  <to>
                    <xdr:col>22</xdr:col>
                    <xdr:colOff>30480</xdr:colOff>
                    <xdr:row>57</xdr:row>
                    <xdr:rowOff>137160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sizeWithCells="1">
                  <from>
                    <xdr:col>19</xdr:col>
                    <xdr:colOff>121920</xdr:colOff>
                    <xdr:row>52</xdr:row>
                    <xdr:rowOff>60960</xdr:rowOff>
                  </from>
                  <to>
                    <xdr:col>22</xdr:col>
                    <xdr:colOff>22860</xdr:colOff>
                    <xdr:row>53</xdr:row>
                    <xdr:rowOff>83820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sizeWithCells="1">
                  <from>
                    <xdr:col>19</xdr:col>
                    <xdr:colOff>121920</xdr:colOff>
                    <xdr:row>53</xdr:row>
                    <xdr:rowOff>91440</xdr:rowOff>
                  </from>
                  <to>
                    <xdr:col>22</xdr:col>
                    <xdr:colOff>22860</xdr:colOff>
                    <xdr:row>54</xdr:row>
                    <xdr:rowOff>121920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sizeWithCells="1">
                  <from>
                    <xdr:col>19</xdr:col>
                    <xdr:colOff>137160</xdr:colOff>
                    <xdr:row>58</xdr:row>
                    <xdr:rowOff>68580</xdr:rowOff>
                  </from>
                  <to>
                    <xdr:col>22</xdr:col>
                    <xdr:colOff>30480</xdr:colOff>
                    <xdr:row>59</xdr:row>
                    <xdr:rowOff>99060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sizeWithCells="1">
                  <from>
                    <xdr:col>19</xdr:col>
                    <xdr:colOff>137160</xdr:colOff>
                    <xdr:row>59</xdr:row>
                    <xdr:rowOff>106680</xdr:rowOff>
                  </from>
                  <to>
                    <xdr:col>22</xdr:col>
                    <xdr:colOff>30480</xdr:colOff>
                    <xdr:row>60</xdr:row>
                    <xdr:rowOff>137160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sizeWithCells="1">
                  <from>
                    <xdr:col>19</xdr:col>
                    <xdr:colOff>137160</xdr:colOff>
                    <xdr:row>70</xdr:row>
                    <xdr:rowOff>68580</xdr:rowOff>
                  </from>
                  <to>
                    <xdr:col>22</xdr:col>
                    <xdr:colOff>30480</xdr:colOff>
                    <xdr:row>71</xdr:row>
                    <xdr:rowOff>99060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sizeWithCells="1">
                  <from>
                    <xdr:col>19</xdr:col>
                    <xdr:colOff>137160</xdr:colOff>
                    <xdr:row>71</xdr:row>
                    <xdr:rowOff>106680</xdr:rowOff>
                  </from>
                  <to>
                    <xdr:col>22</xdr:col>
                    <xdr:colOff>30480</xdr:colOff>
                    <xdr:row>72</xdr:row>
                    <xdr:rowOff>137160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sizeWithCells="1">
                  <from>
                    <xdr:col>19</xdr:col>
                    <xdr:colOff>121920</xdr:colOff>
                    <xdr:row>67</xdr:row>
                    <xdr:rowOff>60960</xdr:rowOff>
                  </from>
                  <to>
                    <xdr:col>22</xdr:col>
                    <xdr:colOff>22860</xdr:colOff>
                    <xdr:row>68</xdr:row>
                    <xdr:rowOff>83820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sizeWithCells="1">
                  <from>
                    <xdr:col>19</xdr:col>
                    <xdr:colOff>121920</xdr:colOff>
                    <xdr:row>68</xdr:row>
                    <xdr:rowOff>91440</xdr:rowOff>
                  </from>
                  <to>
                    <xdr:col>22</xdr:col>
                    <xdr:colOff>22860</xdr:colOff>
                    <xdr:row>69</xdr:row>
                    <xdr:rowOff>121920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61"/>
  <sheetViews>
    <sheetView view="pageBreakPreview" zoomScaleNormal="100" zoomScaleSheetLayoutView="100" workbookViewId="0">
      <selection activeCell="L24" sqref="L24:W24"/>
    </sheetView>
  </sheetViews>
  <sheetFormatPr defaultColWidth="3.6640625" defaultRowHeight="13.2"/>
  <cols>
    <col min="1" max="27" width="3.6640625" style="1" customWidth="1"/>
    <col min="28" max="28" width="15.21875" style="3" bestFit="1" customWidth="1"/>
    <col min="29" max="16384" width="3.6640625" style="1"/>
  </cols>
  <sheetData>
    <row r="1" spans="1:33">
      <c r="V1" s="2"/>
      <c r="W1" s="443" t="s">
        <v>85</v>
      </c>
      <c r="X1" s="441"/>
      <c r="Y1" s="441"/>
    </row>
    <row r="2" spans="1:33" ht="14.4">
      <c r="A2" s="442" t="s">
        <v>19</v>
      </c>
      <c r="B2" s="442"/>
      <c r="C2" s="442"/>
      <c r="D2" s="442"/>
      <c r="E2" s="442"/>
      <c r="F2" s="442"/>
      <c r="G2" s="442"/>
      <c r="N2" s="441" t="s">
        <v>20</v>
      </c>
      <c r="O2" s="441"/>
      <c r="P2" s="441"/>
      <c r="Q2" s="803" t="s">
        <v>52</v>
      </c>
      <c r="R2" s="803"/>
      <c r="S2" s="803"/>
      <c r="T2" s="803"/>
      <c r="U2" s="803"/>
      <c r="V2" s="803"/>
      <c r="W2" s="803"/>
      <c r="X2" s="803"/>
      <c r="Y2" s="1" t="s">
        <v>53</v>
      </c>
    </row>
    <row r="3" spans="1:33">
      <c r="AA3" s="354" t="s">
        <v>110</v>
      </c>
      <c r="AB3" s="354"/>
    </row>
    <row r="4" spans="1:33">
      <c r="A4" s="372" t="s">
        <v>22</v>
      </c>
      <c r="B4" s="372"/>
      <c r="C4" s="372"/>
      <c r="D4" s="372"/>
      <c r="E4" s="372"/>
      <c r="F4" s="372"/>
      <c r="G4" s="372"/>
      <c r="H4" s="372"/>
      <c r="I4" s="372"/>
      <c r="J4" s="372"/>
      <c r="K4" s="372"/>
      <c r="L4" s="372"/>
      <c r="M4" s="372"/>
      <c r="N4" s="372"/>
      <c r="AA4" s="125">
        <v>1</v>
      </c>
      <c r="AB4" s="126">
        <v>200000</v>
      </c>
    </row>
    <row r="5" spans="1:33">
      <c r="A5" s="403" t="s">
        <v>23</v>
      </c>
      <c r="B5" s="403"/>
      <c r="C5" s="403"/>
      <c r="D5" s="403"/>
      <c r="E5" s="403"/>
      <c r="F5" s="403"/>
      <c r="G5" s="403"/>
      <c r="H5" s="403"/>
      <c r="I5" s="403"/>
      <c r="J5" s="403"/>
      <c r="K5" s="382" t="s">
        <v>17</v>
      </c>
      <c r="L5" s="365"/>
      <c r="M5" s="365"/>
      <c r="N5" s="365"/>
      <c r="O5" s="365"/>
      <c r="P5" s="365"/>
      <c r="Q5" s="383"/>
      <c r="AA5" s="125">
        <v>2</v>
      </c>
      <c r="AB5" s="126">
        <v>340000</v>
      </c>
    </row>
    <row r="6" spans="1:33">
      <c r="A6" s="403"/>
      <c r="B6" s="403"/>
      <c r="C6" s="403"/>
      <c r="D6" s="403"/>
      <c r="E6" s="403"/>
      <c r="F6" s="403"/>
      <c r="G6" s="403"/>
      <c r="H6" s="403"/>
      <c r="I6" s="403"/>
      <c r="J6" s="403"/>
      <c r="K6" s="384"/>
      <c r="L6" s="366"/>
      <c r="M6" s="366"/>
      <c r="N6" s="366"/>
      <c r="O6" s="366"/>
      <c r="P6" s="366"/>
      <c r="Q6" s="385"/>
      <c r="AA6" s="125">
        <v>3</v>
      </c>
      <c r="AB6" s="126">
        <v>460000</v>
      </c>
    </row>
    <row r="7" spans="1:33" ht="13.5" customHeight="1">
      <c r="A7" s="412" t="s">
        <v>24</v>
      </c>
      <c r="B7" s="412"/>
      <c r="C7" s="412"/>
      <c r="D7" s="412"/>
      <c r="E7" s="412"/>
      <c r="F7" s="412"/>
      <c r="G7" s="412"/>
      <c r="H7" s="412"/>
      <c r="I7" s="412"/>
      <c r="J7" s="412"/>
      <c r="K7" s="417">
        <f>+K12-K10</f>
        <v>196400</v>
      </c>
      <c r="L7" s="418"/>
      <c r="M7" s="418"/>
      <c r="N7" s="418"/>
      <c r="O7" s="418"/>
      <c r="P7" s="418"/>
      <c r="Q7" s="419"/>
      <c r="AA7" s="125">
        <v>4</v>
      </c>
      <c r="AB7" s="126">
        <v>590000</v>
      </c>
    </row>
    <row r="8" spans="1:33" ht="13.5" customHeight="1">
      <c r="A8" s="413"/>
      <c r="B8" s="412"/>
      <c r="C8" s="412"/>
      <c r="D8" s="412"/>
      <c r="E8" s="412"/>
      <c r="F8" s="412"/>
      <c r="G8" s="412"/>
      <c r="H8" s="412"/>
      <c r="I8" s="412"/>
      <c r="J8" s="412"/>
      <c r="K8" s="420"/>
      <c r="L8" s="421"/>
      <c r="M8" s="421"/>
      <c r="N8" s="421"/>
      <c r="O8" s="421"/>
      <c r="P8" s="421"/>
      <c r="Q8" s="422"/>
    </row>
    <row r="9" spans="1:33" ht="14.4">
      <c r="A9" s="7"/>
      <c r="B9" s="414" t="s">
        <v>25</v>
      </c>
      <c r="C9" s="415"/>
      <c r="D9" s="415"/>
      <c r="E9" s="415"/>
      <c r="F9" s="415"/>
      <c r="G9" s="415"/>
      <c r="H9" s="415"/>
      <c r="I9" s="415"/>
      <c r="J9" s="416"/>
      <c r="K9" s="423">
        <f>+O61</f>
        <v>20000</v>
      </c>
      <c r="L9" s="424"/>
      <c r="M9" s="424"/>
      <c r="N9" s="424"/>
      <c r="O9" s="424"/>
      <c r="P9" s="424"/>
      <c r="Q9" s="425"/>
      <c r="S9" s="396"/>
      <c r="T9" s="396"/>
      <c r="U9" s="396"/>
      <c r="V9" s="396"/>
    </row>
    <row r="10" spans="1:33" ht="13.5" customHeight="1">
      <c r="A10" s="412" t="s">
        <v>26</v>
      </c>
      <c r="B10" s="412"/>
      <c r="C10" s="412"/>
      <c r="D10" s="412"/>
      <c r="E10" s="412"/>
      <c r="F10" s="412"/>
      <c r="G10" s="412"/>
      <c r="H10" s="412"/>
      <c r="I10" s="412"/>
      <c r="J10" s="412"/>
      <c r="K10" s="841">
        <v>200000</v>
      </c>
      <c r="L10" s="842"/>
      <c r="M10" s="842"/>
      <c r="N10" s="842"/>
      <c r="O10" s="842"/>
      <c r="P10" s="842"/>
      <c r="Q10" s="843"/>
      <c r="S10" s="364"/>
      <c r="T10" s="364"/>
      <c r="U10" s="445"/>
      <c r="V10" s="445"/>
    </row>
    <row r="11" spans="1:33" ht="13.5" customHeight="1">
      <c r="A11" s="412"/>
      <c r="B11" s="412"/>
      <c r="C11" s="412"/>
      <c r="D11" s="412"/>
      <c r="E11" s="412"/>
      <c r="F11" s="412"/>
      <c r="G11" s="412"/>
      <c r="H11" s="412"/>
      <c r="I11" s="412"/>
      <c r="J11" s="412"/>
      <c r="K11" s="844"/>
      <c r="L11" s="845"/>
      <c r="M11" s="845"/>
      <c r="N11" s="845"/>
      <c r="O11" s="845"/>
      <c r="P11" s="845"/>
      <c r="Q11" s="846"/>
      <c r="S11" s="364"/>
      <c r="T11" s="364"/>
      <c r="U11" s="445"/>
      <c r="V11" s="445"/>
    </row>
    <row r="12" spans="1:33" ht="13.5" customHeight="1">
      <c r="A12" s="412" t="s">
        <v>27</v>
      </c>
      <c r="B12" s="412"/>
      <c r="C12" s="412"/>
      <c r="D12" s="412"/>
      <c r="E12" s="412"/>
      <c r="F12" s="412"/>
      <c r="G12" s="412"/>
      <c r="H12" s="412"/>
      <c r="I12" s="412"/>
      <c r="J12" s="412"/>
      <c r="K12" s="432">
        <f>+H41</f>
        <v>396400</v>
      </c>
      <c r="L12" s="433"/>
      <c r="M12" s="433"/>
      <c r="N12" s="433"/>
      <c r="O12" s="433"/>
      <c r="P12" s="433"/>
      <c r="Q12" s="434"/>
      <c r="U12" s="8"/>
      <c r="V12" s="8"/>
    </row>
    <row r="13" spans="1:33" ht="13.5" customHeight="1">
      <c r="A13" s="412"/>
      <c r="B13" s="412"/>
      <c r="C13" s="412"/>
      <c r="D13" s="412"/>
      <c r="E13" s="412"/>
      <c r="F13" s="412"/>
      <c r="G13" s="412"/>
      <c r="H13" s="412"/>
      <c r="I13" s="412"/>
      <c r="J13" s="412"/>
      <c r="K13" s="435"/>
      <c r="L13" s="436"/>
      <c r="M13" s="436"/>
      <c r="N13" s="436"/>
      <c r="O13" s="436"/>
      <c r="P13" s="436"/>
      <c r="Q13" s="437"/>
      <c r="U13" s="8"/>
      <c r="V13" s="8"/>
      <c r="Z13" s="99"/>
      <c r="AA13" s="99"/>
      <c r="AB13" s="101"/>
      <c r="AC13" s="99"/>
      <c r="AD13" s="99"/>
      <c r="AE13" s="99"/>
      <c r="AF13" s="99"/>
      <c r="AG13" s="99"/>
    </row>
    <row r="15" spans="1:33">
      <c r="A15" s="372" t="s">
        <v>28</v>
      </c>
      <c r="B15" s="372"/>
      <c r="C15" s="372"/>
      <c r="D15" s="372"/>
      <c r="E15" s="372"/>
      <c r="F15" s="372"/>
      <c r="G15" s="372"/>
      <c r="H15" s="372"/>
      <c r="I15" s="372"/>
      <c r="J15" s="372"/>
      <c r="K15" s="372"/>
      <c r="L15" s="372"/>
      <c r="M15" s="372"/>
      <c r="N15" s="372"/>
      <c r="O15" s="372"/>
      <c r="P15" s="372"/>
      <c r="Q15" s="372"/>
      <c r="R15" s="372"/>
      <c r="S15" s="372"/>
      <c r="T15" s="372"/>
      <c r="U15" s="372"/>
      <c r="V15" s="372"/>
      <c r="W15" s="372"/>
    </row>
    <row r="16" spans="1:33">
      <c r="A16" s="403" t="s">
        <v>23</v>
      </c>
      <c r="B16" s="403"/>
      <c r="C16" s="403"/>
      <c r="D16" s="403"/>
      <c r="E16" s="403"/>
      <c r="F16" s="403"/>
      <c r="G16" s="403"/>
      <c r="H16" s="382" t="s">
        <v>17</v>
      </c>
      <c r="I16" s="365"/>
      <c r="J16" s="365"/>
      <c r="K16" s="383"/>
      <c r="L16" s="382" t="s">
        <v>31</v>
      </c>
      <c r="M16" s="365"/>
      <c r="N16" s="365"/>
      <c r="O16" s="365"/>
      <c r="P16" s="365"/>
      <c r="Q16" s="365"/>
      <c r="R16" s="365"/>
      <c r="S16" s="365"/>
      <c r="T16" s="365"/>
      <c r="U16" s="365"/>
      <c r="V16" s="365"/>
      <c r="W16" s="383"/>
    </row>
    <row r="17" spans="1:23">
      <c r="A17" s="403"/>
      <c r="B17" s="403"/>
      <c r="C17" s="403"/>
      <c r="D17" s="403"/>
      <c r="E17" s="403"/>
      <c r="F17" s="403"/>
      <c r="G17" s="403"/>
      <c r="H17" s="384"/>
      <c r="I17" s="366"/>
      <c r="J17" s="366"/>
      <c r="K17" s="385"/>
      <c r="L17" s="384"/>
      <c r="M17" s="366"/>
      <c r="N17" s="366"/>
      <c r="O17" s="366"/>
      <c r="P17" s="366"/>
      <c r="Q17" s="366"/>
      <c r="R17" s="366"/>
      <c r="S17" s="366"/>
      <c r="T17" s="366"/>
      <c r="U17" s="366"/>
      <c r="V17" s="366"/>
      <c r="W17" s="385"/>
    </row>
    <row r="18" spans="1:23" ht="14.4">
      <c r="A18" s="835"/>
      <c r="B18" s="836"/>
      <c r="C18" s="836"/>
      <c r="D18" s="836"/>
      <c r="E18" s="836"/>
      <c r="F18" s="836"/>
      <c r="G18" s="837"/>
      <c r="H18" s="809"/>
      <c r="I18" s="810"/>
      <c r="J18" s="810"/>
      <c r="K18" s="811"/>
      <c r="L18" s="832"/>
      <c r="M18" s="833"/>
      <c r="N18" s="833"/>
      <c r="O18" s="833"/>
      <c r="P18" s="833"/>
      <c r="Q18" s="833"/>
      <c r="R18" s="833"/>
      <c r="S18" s="833"/>
      <c r="T18" s="833"/>
      <c r="U18" s="833"/>
      <c r="V18" s="833"/>
      <c r="W18" s="834"/>
    </row>
    <row r="19" spans="1:23" ht="14.4">
      <c r="A19" s="838" t="s">
        <v>54</v>
      </c>
      <c r="B19" s="839"/>
      <c r="C19" s="839"/>
      <c r="D19" s="839"/>
      <c r="E19" s="839"/>
      <c r="F19" s="839"/>
      <c r="G19" s="840"/>
      <c r="H19" s="809">
        <v>374400</v>
      </c>
      <c r="I19" s="810"/>
      <c r="J19" s="810"/>
      <c r="K19" s="811"/>
      <c r="L19" s="806" t="s">
        <v>55</v>
      </c>
      <c r="M19" s="807"/>
      <c r="N19" s="807"/>
      <c r="O19" s="807"/>
      <c r="P19" s="807"/>
      <c r="Q19" s="807"/>
      <c r="R19" s="807"/>
      <c r="S19" s="807"/>
      <c r="T19" s="807"/>
      <c r="U19" s="807"/>
      <c r="V19" s="807"/>
      <c r="W19" s="808"/>
    </row>
    <row r="20" spans="1:23" ht="14.4">
      <c r="A20" s="814"/>
      <c r="B20" s="815"/>
      <c r="C20" s="815"/>
      <c r="D20" s="815"/>
      <c r="E20" s="815"/>
      <c r="F20" s="815"/>
      <c r="G20" s="816"/>
      <c r="H20" s="809"/>
      <c r="I20" s="810"/>
      <c r="J20" s="810"/>
      <c r="K20" s="811"/>
      <c r="L20" s="806" t="s">
        <v>56</v>
      </c>
      <c r="M20" s="807"/>
      <c r="N20" s="807"/>
      <c r="O20" s="807"/>
      <c r="P20" s="807"/>
      <c r="Q20" s="807"/>
      <c r="R20" s="807"/>
      <c r="S20" s="807"/>
      <c r="T20" s="807"/>
      <c r="U20" s="807"/>
      <c r="V20" s="807"/>
      <c r="W20" s="808"/>
    </row>
    <row r="21" spans="1:23" ht="14.4">
      <c r="A21" s="814"/>
      <c r="B21" s="815"/>
      <c r="C21" s="815"/>
      <c r="D21" s="815"/>
      <c r="E21" s="815"/>
      <c r="F21" s="815"/>
      <c r="G21" s="816"/>
      <c r="H21" s="809"/>
      <c r="I21" s="810"/>
      <c r="J21" s="810"/>
      <c r="K21" s="811"/>
      <c r="L21" s="806"/>
      <c r="M21" s="807"/>
      <c r="N21" s="807"/>
      <c r="O21" s="807"/>
      <c r="P21" s="807"/>
      <c r="Q21" s="807"/>
      <c r="R21" s="807"/>
      <c r="S21" s="807"/>
      <c r="T21" s="807"/>
      <c r="U21" s="807"/>
      <c r="V21" s="807"/>
      <c r="W21" s="808"/>
    </row>
    <row r="22" spans="1:23" ht="14.4">
      <c r="A22" s="814"/>
      <c r="B22" s="815"/>
      <c r="C22" s="815"/>
      <c r="D22" s="815"/>
      <c r="E22" s="815"/>
      <c r="F22" s="815"/>
      <c r="G22" s="816"/>
      <c r="H22" s="809"/>
      <c r="I22" s="810"/>
      <c r="J22" s="810"/>
      <c r="K22" s="811"/>
      <c r="L22" s="806"/>
      <c r="M22" s="807"/>
      <c r="N22" s="807"/>
      <c r="O22" s="807"/>
      <c r="P22" s="807"/>
      <c r="Q22" s="807"/>
      <c r="R22" s="807"/>
      <c r="S22" s="807"/>
      <c r="T22" s="807"/>
      <c r="U22" s="807"/>
      <c r="V22" s="807"/>
      <c r="W22" s="808"/>
    </row>
    <row r="23" spans="1:23" ht="14.4">
      <c r="A23" s="814" t="s">
        <v>57</v>
      </c>
      <c r="B23" s="815"/>
      <c r="C23" s="815"/>
      <c r="D23" s="815"/>
      <c r="E23" s="815"/>
      <c r="F23" s="815"/>
      <c r="G23" s="816"/>
      <c r="H23" s="809">
        <v>2000</v>
      </c>
      <c r="I23" s="810"/>
      <c r="J23" s="810"/>
      <c r="K23" s="811"/>
      <c r="L23" s="806" t="s">
        <v>58</v>
      </c>
      <c r="M23" s="807"/>
      <c r="N23" s="807"/>
      <c r="O23" s="807"/>
      <c r="P23" s="807"/>
      <c r="Q23" s="807"/>
      <c r="R23" s="807"/>
      <c r="S23" s="807"/>
      <c r="T23" s="807"/>
      <c r="U23" s="807"/>
      <c r="V23" s="807"/>
      <c r="W23" s="808"/>
    </row>
    <row r="24" spans="1:23" ht="14.4">
      <c r="A24" s="814"/>
      <c r="B24" s="815"/>
      <c r="C24" s="815"/>
      <c r="D24" s="815"/>
      <c r="E24" s="815"/>
      <c r="F24" s="815"/>
      <c r="G24" s="816"/>
      <c r="H24" s="809"/>
      <c r="I24" s="810"/>
      <c r="J24" s="810"/>
      <c r="K24" s="811"/>
      <c r="L24" s="806" t="s">
        <v>104</v>
      </c>
      <c r="M24" s="807"/>
      <c r="N24" s="807"/>
      <c r="O24" s="807"/>
      <c r="P24" s="807"/>
      <c r="Q24" s="807"/>
      <c r="R24" s="807"/>
      <c r="S24" s="807"/>
      <c r="T24" s="807"/>
      <c r="U24" s="807"/>
      <c r="V24" s="807"/>
      <c r="W24" s="808"/>
    </row>
    <row r="25" spans="1:23" ht="14.4">
      <c r="A25" s="30"/>
      <c r="B25" s="31"/>
      <c r="C25" s="31"/>
      <c r="D25" s="31"/>
      <c r="E25" s="31"/>
      <c r="F25" s="31"/>
      <c r="G25" s="32"/>
      <c r="H25" s="809"/>
      <c r="I25" s="810"/>
      <c r="J25" s="810"/>
      <c r="K25" s="811"/>
      <c r="L25" s="806"/>
      <c r="M25" s="807"/>
      <c r="N25" s="807"/>
      <c r="O25" s="807"/>
      <c r="P25" s="807"/>
      <c r="Q25" s="807"/>
      <c r="R25" s="807"/>
      <c r="S25" s="807"/>
      <c r="T25" s="807"/>
      <c r="U25" s="807"/>
      <c r="V25" s="807"/>
      <c r="W25" s="808"/>
    </row>
    <row r="26" spans="1:23" ht="14.4">
      <c r="A26" s="30"/>
      <c r="B26" s="31"/>
      <c r="C26" s="31"/>
      <c r="D26" s="31"/>
      <c r="E26" s="31"/>
      <c r="F26" s="31"/>
      <c r="G26" s="32"/>
      <c r="H26" s="809"/>
      <c r="I26" s="810"/>
      <c r="J26" s="810"/>
      <c r="K26" s="811"/>
      <c r="L26" s="806"/>
      <c r="M26" s="807"/>
      <c r="N26" s="807"/>
      <c r="O26" s="807"/>
      <c r="P26" s="807"/>
      <c r="Q26" s="807"/>
      <c r="R26" s="807"/>
      <c r="S26" s="807"/>
      <c r="T26" s="807"/>
      <c r="U26" s="807"/>
      <c r="V26" s="807"/>
      <c r="W26" s="808"/>
    </row>
    <row r="27" spans="1:23" ht="14.4">
      <c r="A27" s="814" t="s">
        <v>59</v>
      </c>
      <c r="B27" s="815"/>
      <c r="C27" s="815"/>
      <c r="D27" s="815"/>
      <c r="E27" s="815"/>
      <c r="F27" s="815"/>
      <c r="G27" s="816"/>
      <c r="H27" s="809">
        <v>20000</v>
      </c>
      <c r="I27" s="810"/>
      <c r="J27" s="810"/>
      <c r="K27" s="811"/>
      <c r="L27" s="806" t="s">
        <v>60</v>
      </c>
      <c r="M27" s="807"/>
      <c r="N27" s="807"/>
      <c r="O27" s="807"/>
      <c r="P27" s="807"/>
      <c r="Q27" s="807"/>
      <c r="R27" s="807"/>
      <c r="S27" s="807"/>
      <c r="T27" s="807"/>
      <c r="U27" s="807"/>
      <c r="V27" s="807"/>
      <c r="W27" s="808"/>
    </row>
    <row r="28" spans="1:23" ht="14.4">
      <c r="A28" s="814"/>
      <c r="B28" s="815"/>
      <c r="C28" s="815"/>
      <c r="D28" s="815"/>
      <c r="E28" s="815"/>
      <c r="F28" s="815"/>
      <c r="G28" s="816"/>
      <c r="H28" s="809"/>
      <c r="I28" s="810"/>
      <c r="J28" s="810"/>
      <c r="K28" s="811"/>
      <c r="L28" s="806" t="s">
        <v>61</v>
      </c>
      <c r="M28" s="807"/>
      <c r="N28" s="807"/>
      <c r="O28" s="807"/>
      <c r="P28" s="807"/>
      <c r="Q28" s="807"/>
      <c r="R28" s="807"/>
      <c r="S28" s="807"/>
      <c r="T28" s="807"/>
      <c r="U28" s="807"/>
      <c r="V28" s="807"/>
      <c r="W28" s="808"/>
    </row>
    <row r="29" spans="1:23" ht="14.4">
      <c r="A29" s="30"/>
      <c r="B29" s="31"/>
      <c r="C29" s="31"/>
      <c r="D29" s="31"/>
      <c r="E29" s="31"/>
      <c r="F29" s="31"/>
      <c r="G29" s="32"/>
      <c r="H29" s="823"/>
      <c r="I29" s="824"/>
      <c r="J29" s="824"/>
      <c r="K29" s="825"/>
      <c r="L29" s="847" t="s">
        <v>103</v>
      </c>
      <c r="M29" s="848"/>
      <c r="N29" s="848"/>
      <c r="O29" s="848"/>
      <c r="P29" s="848"/>
      <c r="Q29" s="848"/>
      <c r="R29" s="848"/>
      <c r="S29" s="848"/>
      <c r="T29" s="807"/>
      <c r="U29" s="807"/>
      <c r="V29" s="807"/>
      <c r="W29" s="808"/>
    </row>
    <row r="30" spans="1:23" ht="14.4">
      <c r="A30" s="30"/>
      <c r="B30" s="31"/>
      <c r="C30" s="31"/>
      <c r="D30" s="31"/>
      <c r="E30" s="31"/>
      <c r="F30" s="31"/>
      <c r="G30" s="32"/>
      <c r="H30" s="809"/>
      <c r="I30" s="810"/>
      <c r="J30" s="810"/>
      <c r="K30" s="811"/>
      <c r="L30" s="806"/>
      <c r="M30" s="807"/>
      <c r="N30" s="807"/>
      <c r="O30" s="807"/>
      <c r="P30" s="807"/>
      <c r="Q30" s="807"/>
      <c r="R30" s="807"/>
      <c r="S30" s="807"/>
      <c r="T30" s="807"/>
      <c r="U30" s="807"/>
      <c r="V30" s="807"/>
      <c r="W30" s="808"/>
    </row>
    <row r="31" spans="1:23" ht="14.4">
      <c r="A31" s="30"/>
      <c r="B31" s="31"/>
      <c r="C31" s="31"/>
      <c r="D31" s="31"/>
      <c r="E31" s="31"/>
      <c r="F31" s="31"/>
      <c r="G31" s="32"/>
      <c r="H31" s="809"/>
      <c r="I31" s="810"/>
      <c r="J31" s="810"/>
      <c r="K31" s="811"/>
      <c r="L31" s="806"/>
      <c r="M31" s="807"/>
      <c r="N31" s="807"/>
      <c r="O31" s="807"/>
      <c r="P31" s="807"/>
      <c r="Q31" s="807"/>
      <c r="R31" s="807"/>
      <c r="S31" s="807"/>
      <c r="T31" s="807"/>
      <c r="U31" s="807"/>
      <c r="V31" s="807"/>
      <c r="W31" s="808"/>
    </row>
    <row r="32" spans="1:23" ht="14.4">
      <c r="A32" s="30"/>
      <c r="B32" s="31"/>
      <c r="C32" s="31"/>
      <c r="D32" s="31"/>
      <c r="E32" s="31"/>
      <c r="F32" s="31"/>
      <c r="G32" s="32"/>
      <c r="H32" s="809"/>
      <c r="I32" s="810"/>
      <c r="J32" s="810"/>
      <c r="K32" s="811"/>
      <c r="L32" s="806"/>
      <c r="M32" s="807"/>
      <c r="N32" s="807"/>
      <c r="O32" s="807"/>
      <c r="P32" s="807"/>
      <c r="Q32" s="807"/>
      <c r="R32" s="807"/>
      <c r="S32" s="807"/>
      <c r="T32" s="807"/>
      <c r="U32" s="807"/>
      <c r="V32" s="807"/>
      <c r="W32" s="808"/>
    </row>
    <row r="33" spans="1:23" ht="14.4">
      <c r="A33" s="814"/>
      <c r="B33" s="815"/>
      <c r="C33" s="815"/>
      <c r="D33" s="815"/>
      <c r="E33" s="815"/>
      <c r="F33" s="815"/>
      <c r="G33" s="816"/>
      <c r="H33" s="809"/>
      <c r="I33" s="810"/>
      <c r="J33" s="810"/>
      <c r="K33" s="811"/>
      <c r="L33" s="806"/>
      <c r="M33" s="807"/>
      <c r="N33" s="807"/>
      <c r="O33" s="807"/>
      <c r="P33" s="807"/>
      <c r="Q33" s="807"/>
      <c r="R33" s="807"/>
      <c r="S33" s="807"/>
      <c r="T33" s="807"/>
      <c r="U33" s="807"/>
      <c r="V33" s="807"/>
      <c r="W33" s="808"/>
    </row>
    <row r="34" spans="1:23" ht="14.4">
      <c r="A34" s="814"/>
      <c r="B34" s="815"/>
      <c r="C34" s="815"/>
      <c r="D34" s="815"/>
      <c r="E34" s="815"/>
      <c r="F34" s="815"/>
      <c r="G34" s="816"/>
      <c r="H34" s="809"/>
      <c r="I34" s="810"/>
      <c r="J34" s="810"/>
      <c r="K34" s="811"/>
      <c r="L34" s="806"/>
      <c r="M34" s="807"/>
      <c r="N34" s="807"/>
      <c r="O34" s="807"/>
      <c r="P34" s="807"/>
      <c r="Q34" s="807"/>
      <c r="R34" s="807"/>
      <c r="S34" s="807"/>
      <c r="T34" s="807"/>
      <c r="U34" s="807"/>
      <c r="V34" s="807"/>
      <c r="W34" s="808"/>
    </row>
    <row r="35" spans="1:23" ht="14.4">
      <c r="A35" s="814"/>
      <c r="B35" s="815"/>
      <c r="C35" s="815"/>
      <c r="D35" s="815"/>
      <c r="E35" s="815"/>
      <c r="F35" s="815"/>
      <c r="G35" s="816"/>
      <c r="H35" s="809"/>
      <c r="I35" s="810"/>
      <c r="J35" s="810"/>
      <c r="K35" s="811"/>
      <c r="L35" s="806"/>
      <c r="M35" s="807"/>
      <c r="N35" s="807"/>
      <c r="O35" s="807"/>
      <c r="P35" s="807"/>
      <c r="Q35" s="807"/>
      <c r="R35" s="807"/>
      <c r="S35" s="807"/>
      <c r="T35" s="807"/>
      <c r="U35" s="807"/>
      <c r="V35" s="807"/>
      <c r="W35" s="808"/>
    </row>
    <row r="36" spans="1:23" ht="14.4">
      <c r="A36" s="814"/>
      <c r="B36" s="815"/>
      <c r="C36" s="815"/>
      <c r="D36" s="815"/>
      <c r="E36" s="815"/>
      <c r="F36" s="815"/>
      <c r="G36" s="816"/>
      <c r="H36" s="809"/>
      <c r="I36" s="810"/>
      <c r="J36" s="810"/>
      <c r="K36" s="811"/>
      <c r="L36" s="806"/>
      <c r="M36" s="807"/>
      <c r="N36" s="807"/>
      <c r="O36" s="807"/>
      <c r="P36" s="807"/>
      <c r="Q36" s="807"/>
      <c r="R36" s="807"/>
      <c r="S36" s="807"/>
      <c r="T36" s="807"/>
      <c r="U36" s="807"/>
      <c r="V36" s="807"/>
      <c r="W36" s="808"/>
    </row>
    <row r="37" spans="1:23" ht="14.4">
      <c r="A37" s="814"/>
      <c r="B37" s="815"/>
      <c r="C37" s="815"/>
      <c r="D37" s="815"/>
      <c r="E37" s="815"/>
      <c r="F37" s="815"/>
      <c r="G37" s="816"/>
      <c r="H37" s="809"/>
      <c r="I37" s="810"/>
      <c r="J37" s="810"/>
      <c r="K37" s="811"/>
      <c r="L37" s="806"/>
      <c r="M37" s="807"/>
      <c r="N37" s="807"/>
      <c r="O37" s="807"/>
      <c r="P37" s="807"/>
      <c r="Q37" s="807"/>
      <c r="R37" s="807"/>
      <c r="S37" s="807"/>
      <c r="T37" s="807"/>
      <c r="U37" s="807"/>
      <c r="V37" s="807"/>
      <c r="W37" s="808"/>
    </row>
    <row r="38" spans="1:23" ht="14.4">
      <c r="A38" s="814"/>
      <c r="B38" s="815"/>
      <c r="C38" s="815"/>
      <c r="D38" s="815"/>
      <c r="E38" s="815"/>
      <c r="F38" s="815"/>
      <c r="G38" s="816"/>
      <c r="H38" s="809"/>
      <c r="I38" s="810"/>
      <c r="J38" s="810"/>
      <c r="K38" s="811"/>
      <c r="L38" s="806"/>
      <c r="M38" s="807"/>
      <c r="N38" s="807"/>
      <c r="O38" s="807"/>
      <c r="P38" s="807"/>
      <c r="Q38" s="807"/>
      <c r="R38" s="807"/>
      <c r="S38" s="807"/>
      <c r="T38" s="807"/>
      <c r="U38" s="807"/>
      <c r="V38" s="807"/>
      <c r="W38" s="808"/>
    </row>
    <row r="39" spans="1:23" ht="14.4">
      <c r="A39" s="814"/>
      <c r="B39" s="815"/>
      <c r="C39" s="815"/>
      <c r="D39" s="815"/>
      <c r="E39" s="815"/>
      <c r="F39" s="815"/>
      <c r="G39" s="816"/>
      <c r="H39" s="809"/>
      <c r="I39" s="810"/>
      <c r="J39" s="810"/>
      <c r="K39" s="811"/>
      <c r="L39" s="806"/>
      <c r="M39" s="807"/>
      <c r="N39" s="807"/>
      <c r="O39" s="807"/>
      <c r="P39" s="807"/>
      <c r="Q39" s="807"/>
      <c r="R39" s="807"/>
      <c r="S39" s="807"/>
      <c r="T39" s="807"/>
      <c r="U39" s="807"/>
      <c r="V39" s="807"/>
      <c r="W39" s="808"/>
    </row>
    <row r="40" spans="1:23" ht="14.4">
      <c r="A40" s="829"/>
      <c r="B40" s="830"/>
      <c r="C40" s="830"/>
      <c r="D40" s="830"/>
      <c r="E40" s="830"/>
      <c r="F40" s="830"/>
      <c r="G40" s="831"/>
      <c r="H40" s="809"/>
      <c r="I40" s="810"/>
      <c r="J40" s="810"/>
      <c r="K40" s="811"/>
      <c r="L40" s="806"/>
      <c r="M40" s="807"/>
      <c r="N40" s="807"/>
      <c r="O40" s="807"/>
      <c r="P40" s="807"/>
      <c r="Q40" s="807"/>
      <c r="R40" s="807"/>
      <c r="S40" s="807"/>
      <c r="T40" s="807"/>
      <c r="U40" s="807"/>
      <c r="V40" s="807"/>
      <c r="W40" s="808"/>
    </row>
    <row r="41" spans="1:23" ht="13.5" customHeight="1">
      <c r="A41" s="382" t="s">
        <v>62</v>
      </c>
      <c r="B41" s="365"/>
      <c r="C41" s="365"/>
      <c r="D41" s="365"/>
      <c r="E41" s="365"/>
      <c r="F41" s="365"/>
      <c r="G41" s="383"/>
      <c r="H41" s="452">
        <f>SUM(H18:M40)</f>
        <v>396400</v>
      </c>
      <c r="I41" s="453"/>
      <c r="J41" s="453"/>
      <c r="K41" s="454"/>
      <c r="L41" s="458"/>
      <c r="M41" s="459"/>
      <c r="N41" s="459"/>
      <c r="O41" s="459"/>
      <c r="P41" s="459"/>
      <c r="Q41" s="459"/>
      <c r="R41" s="459"/>
      <c r="S41" s="459"/>
      <c r="T41" s="459"/>
      <c r="U41" s="459"/>
      <c r="V41" s="459"/>
      <c r="W41" s="460"/>
    </row>
    <row r="42" spans="1:23" ht="13.5" customHeight="1">
      <c r="A42" s="384"/>
      <c r="B42" s="366"/>
      <c r="C42" s="366"/>
      <c r="D42" s="366"/>
      <c r="E42" s="366"/>
      <c r="F42" s="366"/>
      <c r="G42" s="385"/>
      <c r="H42" s="455"/>
      <c r="I42" s="456"/>
      <c r="J42" s="456"/>
      <c r="K42" s="457"/>
      <c r="L42" s="461"/>
      <c r="M42" s="462"/>
      <c r="N42" s="462"/>
      <c r="O42" s="462"/>
      <c r="P42" s="462"/>
      <c r="Q42" s="462"/>
      <c r="R42" s="462"/>
      <c r="S42" s="462"/>
      <c r="T42" s="462"/>
      <c r="U42" s="462"/>
      <c r="V42" s="462"/>
      <c r="W42" s="463"/>
    </row>
    <row r="45" spans="1:23">
      <c r="A45" s="372" t="s">
        <v>63</v>
      </c>
      <c r="B45" s="372"/>
      <c r="C45" s="372"/>
      <c r="D45" s="372"/>
      <c r="E45" s="372"/>
      <c r="F45" s="372"/>
      <c r="G45" s="372"/>
      <c r="H45" s="372"/>
      <c r="I45" s="372"/>
      <c r="J45" s="372"/>
      <c r="K45" s="372"/>
      <c r="L45" s="372"/>
      <c r="M45" s="372"/>
      <c r="N45" s="372"/>
      <c r="O45" s="372"/>
      <c r="P45" s="372"/>
      <c r="Q45" s="372"/>
      <c r="R45" s="372"/>
      <c r="S45" s="372"/>
      <c r="T45" s="372"/>
      <c r="U45" s="372"/>
      <c r="V45" s="372"/>
      <c r="W45" s="372"/>
    </row>
    <row r="46" spans="1:23" ht="13.5" customHeight="1">
      <c r="A46" s="403" t="s">
        <v>64</v>
      </c>
      <c r="B46" s="403"/>
      <c r="C46" s="403"/>
      <c r="D46" s="403"/>
      <c r="E46" s="403"/>
      <c r="F46" s="403"/>
      <c r="G46" s="403"/>
      <c r="H46" s="855" t="s">
        <v>111</v>
      </c>
      <c r="I46" s="856"/>
      <c r="J46" s="857" t="s">
        <v>115</v>
      </c>
      <c r="K46" s="857"/>
      <c r="L46" s="857"/>
      <c r="M46" s="857"/>
      <c r="N46" s="857"/>
      <c r="O46" s="857"/>
      <c r="P46" s="858"/>
      <c r="Q46" s="849" t="s">
        <v>114</v>
      </c>
      <c r="R46" s="850"/>
      <c r="S46" s="850"/>
      <c r="T46" s="850"/>
      <c r="U46" s="850"/>
      <c r="V46" s="850"/>
      <c r="W46" s="851"/>
    </row>
    <row r="47" spans="1:23">
      <c r="A47" s="403"/>
      <c r="B47" s="403"/>
      <c r="C47" s="403"/>
      <c r="D47" s="403"/>
      <c r="E47" s="403"/>
      <c r="F47" s="403"/>
      <c r="G47" s="403"/>
      <c r="H47" s="128"/>
      <c r="I47" s="129"/>
      <c r="J47" s="859"/>
      <c r="K47" s="859"/>
      <c r="L47" s="859"/>
      <c r="M47" s="859"/>
      <c r="N47" s="859"/>
      <c r="O47" s="859"/>
      <c r="P47" s="860"/>
      <c r="Q47" s="852"/>
      <c r="R47" s="853"/>
      <c r="S47" s="853"/>
      <c r="T47" s="853"/>
      <c r="U47" s="853"/>
      <c r="V47" s="853"/>
      <c r="W47" s="854"/>
    </row>
    <row r="48" spans="1:23">
      <c r="A48" s="403" t="s">
        <v>65</v>
      </c>
      <c r="B48" s="403"/>
      <c r="C48" s="403"/>
      <c r="D48" s="403"/>
      <c r="E48" s="403"/>
      <c r="F48" s="403"/>
      <c r="G48" s="403"/>
      <c r="H48" s="9"/>
      <c r="I48" s="10"/>
      <c r="J48" s="365" t="s">
        <v>34</v>
      </c>
      <c r="K48" s="804">
        <v>1</v>
      </c>
      <c r="L48" s="804"/>
      <c r="M48" s="365" t="s">
        <v>35</v>
      </c>
      <c r="N48" s="365" t="s">
        <v>36</v>
      </c>
      <c r="O48" s="365"/>
      <c r="P48" s="365" t="s">
        <v>37</v>
      </c>
      <c r="Q48" s="804">
        <v>12</v>
      </c>
      <c r="R48" s="804"/>
      <c r="S48" s="365" t="s">
        <v>35</v>
      </c>
      <c r="T48" s="10"/>
      <c r="U48" s="10"/>
      <c r="V48" s="10"/>
      <c r="W48" s="11"/>
    </row>
    <row r="49" spans="1:23">
      <c r="A49" s="403"/>
      <c r="B49" s="403"/>
      <c r="C49" s="403"/>
      <c r="D49" s="403"/>
      <c r="E49" s="403"/>
      <c r="F49" s="403"/>
      <c r="G49" s="403"/>
      <c r="H49" s="12"/>
      <c r="I49" s="13"/>
      <c r="J49" s="366"/>
      <c r="K49" s="805"/>
      <c r="L49" s="805"/>
      <c r="M49" s="366"/>
      <c r="N49" s="366"/>
      <c r="O49" s="366"/>
      <c r="P49" s="366"/>
      <c r="Q49" s="805"/>
      <c r="R49" s="805"/>
      <c r="S49" s="366"/>
      <c r="T49" s="13"/>
      <c r="U49" s="13"/>
      <c r="V49" s="13"/>
      <c r="W49" s="14"/>
    </row>
    <row r="50" spans="1:23">
      <c r="A50" s="403" t="s">
        <v>38</v>
      </c>
      <c r="B50" s="403"/>
      <c r="C50" s="403"/>
      <c r="D50" s="403"/>
      <c r="E50" s="403"/>
      <c r="F50" s="403"/>
      <c r="G50" s="403"/>
      <c r="H50" s="9"/>
      <c r="I50" s="10"/>
      <c r="J50" s="10"/>
      <c r="K50" s="10"/>
      <c r="L50" s="365" t="s">
        <v>39</v>
      </c>
      <c r="M50" s="365"/>
      <c r="N50" s="804">
        <v>6</v>
      </c>
      <c r="O50" s="804"/>
      <c r="P50" s="399" t="s">
        <v>40</v>
      </c>
      <c r="Q50" s="399"/>
      <c r="R50" s="399"/>
      <c r="S50" s="399"/>
      <c r="T50" s="399"/>
      <c r="U50" s="10"/>
      <c r="V50" s="10"/>
      <c r="W50" s="11"/>
    </row>
    <row r="51" spans="1:23">
      <c r="A51" s="403"/>
      <c r="B51" s="403"/>
      <c r="C51" s="403"/>
      <c r="D51" s="403"/>
      <c r="E51" s="403"/>
      <c r="F51" s="403"/>
      <c r="G51" s="403"/>
      <c r="H51" s="12"/>
      <c r="I51" s="13"/>
      <c r="J51" s="13"/>
      <c r="K51" s="13"/>
      <c r="L51" s="366"/>
      <c r="M51" s="366"/>
      <c r="N51" s="805"/>
      <c r="O51" s="805"/>
      <c r="P51" s="372"/>
      <c r="Q51" s="372"/>
      <c r="R51" s="372"/>
      <c r="S51" s="372"/>
      <c r="T51" s="372"/>
      <c r="U51" s="13"/>
      <c r="V51" s="13"/>
      <c r="W51" s="14"/>
    </row>
    <row r="52" spans="1:23">
      <c r="A52" s="404" t="s">
        <v>41</v>
      </c>
      <c r="B52" s="403"/>
      <c r="C52" s="403"/>
      <c r="D52" s="403"/>
      <c r="E52" s="403"/>
      <c r="F52" s="403"/>
      <c r="G52" s="403"/>
      <c r="H52" s="405" t="s">
        <v>42</v>
      </c>
      <c r="I52" s="355" t="s">
        <v>43</v>
      </c>
      <c r="J52" s="356"/>
      <c r="K52" s="356"/>
      <c r="L52" s="356"/>
      <c r="M52" s="356"/>
      <c r="N52" s="356"/>
      <c r="O52" s="356"/>
      <c r="P52" s="356"/>
      <c r="Q52" s="356"/>
      <c r="R52" s="356"/>
      <c r="S52" s="357"/>
      <c r="T52" s="33"/>
      <c r="U52" s="33"/>
      <c r="V52" s="33"/>
      <c r="W52" s="34"/>
    </row>
    <row r="53" spans="1:23">
      <c r="A53" s="403"/>
      <c r="B53" s="403"/>
      <c r="C53" s="403"/>
      <c r="D53" s="403"/>
      <c r="E53" s="403"/>
      <c r="F53" s="403"/>
      <c r="G53" s="403"/>
      <c r="H53" s="406"/>
      <c r="I53" s="358"/>
      <c r="J53" s="359"/>
      <c r="K53" s="359"/>
      <c r="L53" s="359"/>
      <c r="M53" s="359"/>
      <c r="N53" s="359"/>
      <c r="O53" s="359"/>
      <c r="P53" s="359"/>
      <c r="Q53" s="359"/>
      <c r="R53" s="359"/>
      <c r="S53" s="360"/>
      <c r="T53" s="35"/>
      <c r="U53" s="35"/>
      <c r="V53" s="35"/>
      <c r="W53" s="36"/>
    </row>
    <row r="54" spans="1:23">
      <c r="A54" s="403"/>
      <c r="B54" s="403"/>
      <c r="C54" s="403"/>
      <c r="D54" s="403"/>
      <c r="E54" s="403"/>
      <c r="F54" s="403"/>
      <c r="G54" s="403"/>
      <c r="H54" s="407"/>
      <c r="I54" s="361"/>
      <c r="J54" s="362"/>
      <c r="K54" s="362"/>
      <c r="L54" s="362"/>
      <c r="M54" s="362"/>
      <c r="N54" s="362"/>
      <c r="O54" s="362"/>
      <c r="P54" s="362"/>
      <c r="Q54" s="362"/>
      <c r="R54" s="362"/>
      <c r="S54" s="363"/>
      <c r="T54" s="37"/>
      <c r="U54" s="37"/>
      <c r="V54" s="37"/>
      <c r="W54" s="38"/>
    </row>
    <row r="55" spans="1:23">
      <c r="A55" s="403"/>
      <c r="B55" s="403"/>
      <c r="C55" s="403"/>
      <c r="D55" s="403"/>
      <c r="E55" s="403"/>
      <c r="F55" s="403"/>
      <c r="G55" s="403"/>
      <c r="H55" s="405" t="s">
        <v>44</v>
      </c>
      <c r="I55" s="355" t="s">
        <v>45</v>
      </c>
      <c r="J55" s="356"/>
      <c r="K55" s="356"/>
      <c r="L55" s="356"/>
      <c r="M55" s="356"/>
      <c r="N55" s="356"/>
      <c r="O55" s="356"/>
      <c r="P55" s="356"/>
      <c r="Q55" s="356"/>
      <c r="R55" s="356"/>
      <c r="S55" s="357"/>
      <c r="T55" s="33"/>
      <c r="U55" s="33"/>
      <c r="V55" s="33"/>
      <c r="W55" s="34"/>
    </row>
    <row r="56" spans="1:23">
      <c r="A56" s="403"/>
      <c r="B56" s="403"/>
      <c r="C56" s="403"/>
      <c r="D56" s="403"/>
      <c r="E56" s="403"/>
      <c r="F56" s="403"/>
      <c r="G56" s="403"/>
      <c r="H56" s="406"/>
      <c r="I56" s="358"/>
      <c r="J56" s="359"/>
      <c r="K56" s="359"/>
      <c r="L56" s="359"/>
      <c r="M56" s="359"/>
      <c r="N56" s="359"/>
      <c r="O56" s="359"/>
      <c r="P56" s="359"/>
      <c r="Q56" s="359"/>
      <c r="R56" s="359"/>
      <c r="S56" s="360"/>
      <c r="T56" s="35"/>
      <c r="U56" s="35"/>
      <c r="V56" s="35"/>
      <c r="W56" s="36"/>
    </row>
    <row r="57" spans="1:23">
      <c r="A57" s="403"/>
      <c r="B57" s="403"/>
      <c r="C57" s="403"/>
      <c r="D57" s="403"/>
      <c r="E57" s="403"/>
      <c r="F57" s="403"/>
      <c r="G57" s="403"/>
      <c r="H57" s="407"/>
      <c r="I57" s="361"/>
      <c r="J57" s="362"/>
      <c r="K57" s="362"/>
      <c r="L57" s="362"/>
      <c r="M57" s="362"/>
      <c r="N57" s="362"/>
      <c r="O57" s="362"/>
      <c r="P57" s="362"/>
      <c r="Q57" s="362"/>
      <c r="R57" s="362"/>
      <c r="S57" s="363"/>
      <c r="T57" s="37"/>
      <c r="U57" s="37"/>
      <c r="V57" s="37"/>
      <c r="W57" s="38"/>
    </row>
    <row r="58" spans="1:23">
      <c r="A58" s="404" t="s">
        <v>46</v>
      </c>
      <c r="B58" s="403"/>
      <c r="C58" s="403"/>
      <c r="D58" s="403"/>
      <c r="E58" s="817"/>
      <c r="F58" s="818"/>
      <c r="G58" s="819"/>
      <c r="H58" s="398" t="s">
        <v>66</v>
      </c>
      <c r="I58" s="399"/>
      <c r="J58" s="399"/>
      <c r="K58" s="399"/>
      <c r="L58" s="399"/>
      <c r="M58" s="399"/>
      <c r="N58" s="399"/>
      <c r="O58" s="399"/>
      <c r="P58" s="399"/>
      <c r="Q58" s="399"/>
      <c r="R58" s="399"/>
      <c r="S58" s="399"/>
      <c r="T58" s="399"/>
      <c r="U58" s="399"/>
      <c r="V58" s="399"/>
      <c r="W58" s="400"/>
    </row>
    <row r="59" spans="1:23" ht="14.4">
      <c r="A59" s="403"/>
      <c r="B59" s="403"/>
      <c r="C59" s="403"/>
      <c r="D59" s="403"/>
      <c r="E59" s="820"/>
      <c r="F59" s="821"/>
      <c r="G59" s="822"/>
      <c r="H59" s="395" t="s">
        <v>67</v>
      </c>
      <c r="I59" s="396"/>
      <c r="J59" s="396"/>
      <c r="K59" s="396"/>
      <c r="L59" s="397" t="s">
        <v>49</v>
      </c>
      <c r="M59" s="397"/>
      <c r="N59" s="397"/>
      <c r="O59" s="812">
        <v>500</v>
      </c>
      <c r="P59" s="812"/>
      <c r="Q59" s="812"/>
      <c r="R59" s="21" t="s">
        <v>7</v>
      </c>
      <c r="S59" s="39"/>
      <c r="T59" s="39"/>
      <c r="U59" s="23"/>
      <c r="V59" s="23"/>
      <c r="W59" s="24"/>
    </row>
    <row r="60" spans="1:23">
      <c r="A60" s="403"/>
      <c r="B60" s="403"/>
      <c r="C60" s="403"/>
      <c r="D60" s="408"/>
      <c r="E60" s="826"/>
      <c r="F60" s="827"/>
      <c r="G60" s="828"/>
      <c r="H60" s="25"/>
      <c r="I60" s="26"/>
      <c r="J60" s="26"/>
      <c r="K60" s="26"/>
      <c r="L60" s="26"/>
      <c r="M60" s="26"/>
      <c r="N60" s="26"/>
      <c r="O60" s="26"/>
      <c r="P60" s="26"/>
      <c r="Q60" s="26"/>
      <c r="R60" s="26"/>
      <c r="S60" s="26"/>
      <c r="T60" s="26"/>
      <c r="U60" s="23"/>
      <c r="V60" s="23"/>
      <c r="W60" s="24"/>
    </row>
    <row r="61" spans="1:23" ht="14.4">
      <c r="A61" s="403"/>
      <c r="B61" s="403"/>
      <c r="C61" s="403"/>
      <c r="D61" s="403"/>
      <c r="E61" s="820"/>
      <c r="F61" s="821"/>
      <c r="G61" s="822"/>
      <c r="H61" s="4"/>
      <c r="I61" s="5"/>
      <c r="J61" s="5"/>
      <c r="K61" s="5"/>
      <c r="L61" s="372" t="s">
        <v>50</v>
      </c>
      <c r="M61" s="372"/>
      <c r="N61" s="372"/>
      <c r="O61" s="813">
        <v>20000</v>
      </c>
      <c r="P61" s="813"/>
      <c r="Q61" s="813"/>
      <c r="R61" s="27" t="s">
        <v>7</v>
      </c>
      <c r="S61" s="40" t="s">
        <v>51</v>
      </c>
      <c r="T61" s="40"/>
      <c r="U61" s="29"/>
      <c r="V61" s="29"/>
      <c r="W61" s="6"/>
    </row>
  </sheetData>
  <sheetProtection formatCells="0"/>
  <mergeCells count="120">
    <mergeCell ref="P50:T51"/>
    <mergeCell ref="L38:W38"/>
    <mergeCell ref="L39:W39"/>
    <mergeCell ref="L40:W40"/>
    <mergeCell ref="P48:P49"/>
    <mergeCell ref="Q48:R49"/>
    <mergeCell ref="S48:S49"/>
    <mergeCell ref="K7:Q8"/>
    <mergeCell ref="K9:Q9"/>
    <mergeCell ref="K10:Q11"/>
    <mergeCell ref="K12:Q13"/>
    <mergeCell ref="L28:W28"/>
    <mergeCell ref="L29:W29"/>
    <mergeCell ref="L24:W24"/>
    <mergeCell ref="L25:W25"/>
    <mergeCell ref="S10:T11"/>
    <mergeCell ref="U10:V11"/>
    <mergeCell ref="L35:W35"/>
    <mergeCell ref="H39:K39"/>
    <mergeCell ref="N48:O49"/>
    <mergeCell ref="Q46:W47"/>
    <mergeCell ref="H46:I46"/>
    <mergeCell ref="J46:P47"/>
    <mergeCell ref="L36:W36"/>
    <mergeCell ref="H36:K36"/>
    <mergeCell ref="H35:K35"/>
    <mergeCell ref="H37:K37"/>
    <mergeCell ref="H32:K32"/>
    <mergeCell ref="H33:K33"/>
    <mergeCell ref="L31:W31"/>
    <mergeCell ref="L32:W32"/>
    <mergeCell ref="L33:W33"/>
    <mergeCell ref="L26:W26"/>
    <mergeCell ref="H30:K30"/>
    <mergeCell ref="L34:W34"/>
    <mergeCell ref="S9:V9"/>
    <mergeCell ref="H19:K19"/>
    <mergeCell ref="H16:K17"/>
    <mergeCell ref="L16:W17"/>
    <mergeCell ref="L18:W18"/>
    <mergeCell ref="L19:W19"/>
    <mergeCell ref="H18:K18"/>
    <mergeCell ref="L20:W20"/>
    <mergeCell ref="L21:W21"/>
    <mergeCell ref="A10:J11"/>
    <mergeCell ref="A12:J13"/>
    <mergeCell ref="A18:G18"/>
    <mergeCell ref="A19:G19"/>
    <mergeCell ref="E60:G61"/>
    <mergeCell ref="AA3:AB3"/>
    <mergeCell ref="I52:S54"/>
    <mergeCell ref="H55:H57"/>
    <mergeCell ref="I55:S57"/>
    <mergeCell ref="A15:W15"/>
    <mergeCell ref="A23:G23"/>
    <mergeCell ref="H20:K20"/>
    <mergeCell ref="H21:K21"/>
    <mergeCell ref="A36:G36"/>
    <mergeCell ref="A37:G37"/>
    <mergeCell ref="A40:G40"/>
    <mergeCell ref="A39:G39"/>
    <mergeCell ref="H22:K22"/>
    <mergeCell ref="H23:K23"/>
    <mergeCell ref="H24:K24"/>
    <mergeCell ref="H40:K40"/>
    <mergeCell ref="A34:G34"/>
    <mergeCell ref="A35:G35"/>
    <mergeCell ref="H34:K34"/>
    <mergeCell ref="H31:K31"/>
    <mergeCell ref="A20:G20"/>
    <mergeCell ref="A7:J8"/>
    <mergeCell ref="A16:G17"/>
    <mergeCell ref="L61:N61"/>
    <mergeCell ref="O59:Q59"/>
    <mergeCell ref="O61:Q61"/>
    <mergeCell ref="A21:G21"/>
    <mergeCell ref="A33:G33"/>
    <mergeCell ref="A22:G22"/>
    <mergeCell ref="A24:G24"/>
    <mergeCell ref="A27:G27"/>
    <mergeCell ref="A28:G28"/>
    <mergeCell ref="A58:D61"/>
    <mergeCell ref="E58:G59"/>
    <mergeCell ref="A46:G47"/>
    <mergeCell ref="H26:K26"/>
    <mergeCell ref="H27:K27"/>
    <mergeCell ref="H28:K28"/>
    <mergeCell ref="H29:K29"/>
    <mergeCell ref="A38:G38"/>
    <mergeCell ref="A45:W45"/>
    <mergeCell ref="A48:G49"/>
    <mergeCell ref="A50:G51"/>
    <mergeCell ref="A52:G57"/>
    <mergeCell ref="N50:O51"/>
    <mergeCell ref="L50:M51"/>
    <mergeCell ref="H52:H54"/>
    <mergeCell ref="W1:Y1"/>
    <mergeCell ref="K5:Q6"/>
    <mergeCell ref="A4:N4"/>
    <mergeCell ref="A5:J6"/>
    <mergeCell ref="A2:G2"/>
    <mergeCell ref="N2:P2"/>
    <mergeCell ref="Q2:X2"/>
    <mergeCell ref="H59:K59"/>
    <mergeCell ref="L59:N59"/>
    <mergeCell ref="H58:W58"/>
    <mergeCell ref="A41:G42"/>
    <mergeCell ref="H41:K42"/>
    <mergeCell ref="J48:J49"/>
    <mergeCell ref="K48:L49"/>
    <mergeCell ref="L41:W42"/>
    <mergeCell ref="L37:W37"/>
    <mergeCell ref="M48:M49"/>
    <mergeCell ref="H38:K38"/>
    <mergeCell ref="B9:J9"/>
    <mergeCell ref="L22:W22"/>
    <mergeCell ref="L23:W23"/>
    <mergeCell ref="L30:W30"/>
    <mergeCell ref="L27:W27"/>
    <mergeCell ref="H25:K25"/>
  </mergeCells>
  <phoneticPr fontId="4"/>
  <pageMargins left="0.83" right="0.26" top="0.45" bottom="0.43" header="0.33" footer="0.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sizeWithCells="1">
                  <from>
                    <xdr:col>4</xdr:col>
                    <xdr:colOff>160020</xdr:colOff>
                    <xdr:row>57</xdr:row>
                    <xdr:rowOff>106680</xdr:rowOff>
                  </from>
                  <to>
                    <xdr:col>6</xdr:col>
                    <xdr:colOff>182880</xdr:colOff>
                    <xdr:row>58</xdr:row>
                    <xdr:rowOff>83820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sizeWithCells="1">
                  <from>
                    <xdr:col>4</xdr:col>
                    <xdr:colOff>152400</xdr:colOff>
                    <xdr:row>59</xdr:row>
                    <xdr:rowOff>121920</xdr:rowOff>
                  </from>
                  <to>
                    <xdr:col>6</xdr:col>
                    <xdr:colOff>152400</xdr:colOff>
                    <xdr:row>60</xdr:row>
                    <xdr:rowOff>106680</xdr:rowOff>
                  </to>
                </anchor>
              </controlPr>
            </control>
          </mc:Choice>
        </mc:AlternateContent>
        <mc:AlternateContent xmlns:mc="http://schemas.openxmlformats.org/markup-compatibility/2006">
          <mc:Choice Requires="x14">
            <control shapeId="13318" r:id="rId6" name="Check Box 6">
              <controlPr defaultSize="0" autoFill="0" autoLine="0" autoPict="0">
                <anchor moveWithCells="1" sizeWithCells="1">
                  <from>
                    <xdr:col>19</xdr:col>
                    <xdr:colOff>137160</xdr:colOff>
                    <xdr:row>54</xdr:row>
                    <xdr:rowOff>68580</xdr:rowOff>
                  </from>
                  <to>
                    <xdr:col>22</xdr:col>
                    <xdr:colOff>30480</xdr:colOff>
                    <xdr:row>55</xdr:row>
                    <xdr:rowOff>99060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sizeWithCells="1">
                  <from>
                    <xdr:col>19</xdr:col>
                    <xdr:colOff>137160</xdr:colOff>
                    <xdr:row>55</xdr:row>
                    <xdr:rowOff>106680</xdr:rowOff>
                  </from>
                  <to>
                    <xdr:col>22</xdr:col>
                    <xdr:colOff>30480</xdr:colOff>
                    <xdr:row>56</xdr:row>
                    <xdr:rowOff>137160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sizeWithCells="1">
                  <from>
                    <xdr:col>19</xdr:col>
                    <xdr:colOff>121920</xdr:colOff>
                    <xdr:row>51</xdr:row>
                    <xdr:rowOff>60960</xdr:rowOff>
                  </from>
                  <to>
                    <xdr:col>22</xdr:col>
                    <xdr:colOff>22860</xdr:colOff>
                    <xdr:row>52</xdr:row>
                    <xdr:rowOff>83820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sizeWithCells="1">
                  <from>
                    <xdr:col>19</xdr:col>
                    <xdr:colOff>121920</xdr:colOff>
                    <xdr:row>52</xdr:row>
                    <xdr:rowOff>91440</xdr:rowOff>
                  </from>
                  <to>
                    <xdr:col>22</xdr:col>
                    <xdr:colOff>22860</xdr:colOff>
                    <xdr:row>53</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申請書（様式１）</vt:lpstr>
      <vt:lpstr>旧申請書（別紙２）</vt:lpstr>
      <vt:lpstr>申請書（別紙２）</vt:lpstr>
      <vt:lpstr>旧申請書（別紙２－２）</vt:lpstr>
      <vt:lpstr>申請書（別紙２－２）</vt:lpstr>
      <vt:lpstr>申請書（別紙３）</vt:lpstr>
      <vt:lpstr>申請書（様式１）記入例</vt:lpstr>
      <vt:lpstr>申請書（別紙２）記入例</vt:lpstr>
      <vt:lpstr>旧申請書（別紙２）記入例</vt:lpstr>
      <vt:lpstr>申請書（別紙２－２）記入例</vt:lpstr>
      <vt:lpstr>旧申請書（別紙２－２）記入例</vt:lpstr>
      <vt:lpstr>申請書（別紙３）記入例</vt:lpstr>
      <vt:lpstr>'旧申請書（別紙２）'!Print_Area</vt:lpstr>
      <vt:lpstr>'旧申請書（別紙２）記入例'!Print_Area</vt:lpstr>
      <vt:lpstr>'旧申請書（別紙２－２）'!Print_Area</vt:lpstr>
      <vt:lpstr>'旧申請書（別紙２－２）記入例'!Print_Area</vt:lpstr>
      <vt:lpstr>'申請書（別紙２）'!Print_Area</vt:lpstr>
      <vt:lpstr>'申請書（別紙２）記入例'!Print_Area</vt:lpstr>
      <vt:lpstr>'申請書（別紙２－２）'!Print_Area</vt:lpstr>
      <vt:lpstr>'申請書（別紙２－２）記入例'!Print_Area</vt:lpstr>
      <vt:lpstr>'申請書（別紙３）'!Print_Area</vt:lpstr>
      <vt:lpstr>'申請書（別紙３）記入例'!Print_Area</vt:lpstr>
      <vt:lpstr>'申請書（様式１）'!Print_Area</vt:lpstr>
      <vt:lpstr>'申請書（様式１）記入例'!Print_Area</vt:lpstr>
      <vt:lpstr>'旧申請書（別紙２－２）'!Print_Titles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2016-04-07T05:38:32Z</dcterms:created>
  <dcterms:modified xsi:type="dcterms:W3CDTF">2025-02-05T01:34:20Z</dcterms:modified>
</cp:coreProperties>
</file>