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G0000sv1ns702\d10172$\NAS\環境監視グループ\02 水質チーム（所属用NAS）\■2公共用水域\4.大阪府域河川等水質調査結果報告書\R07_R06年度の結果公表\"/>
    </mc:Choice>
  </mc:AlternateContent>
  <xr:revisionPtr revIDLastSave="0" documentId="13_ncr:1_{097381C0-0FAE-47D5-9CB5-EA3355CFFE30}" xr6:coauthVersionLast="47" xr6:coauthVersionMax="47" xr10:uidLastSave="{00000000-0000-0000-0000-000000000000}"/>
  <bookViews>
    <workbookView xWindow="-120" yWindow="-120" windowWidth="29040" windowHeight="15720" xr2:uid="{1443BF9F-C3F9-4D34-BB3B-B61EBBAF9A01}"/>
  </bookViews>
  <sheets>
    <sheet name="1" sheetId="1" r:id="rId1"/>
    <sheet name="2" sheetId="2" r:id="rId2"/>
  </sheets>
  <definedNames>
    <definedName name="fff" localSheetId="1">#REF!</definedName>
    <definedName name="fff">#REF!</definedName>
    <definedName name="H" localSheetId="0">#REF!</definedName>
    <definedName name="H" localSheetId="1">#REF!</definedName>
    <definedName name="H">#REF!</definedName>
    <definedName name="LA" localSheetId="0">#REF!</definedName>
    <definedName name="LA" localSheetId="1">#REF!</definedName>
    <definedName name="LA">#REF!</definedName>
    <definedName name="LH" localSheetId="0">#REF!</definedName>
    <definedName name="LH" localSheetId="1">#REF!</definedName>
    <definedName name="LH">#REF!</definedName>
    <definedName name="LP" localSheetId="0">#REF!</definedName>
    <definedName name="LP" localSheetId="1">#REF!</definedName>
    <definedName name="LP">#REF!</definedName>
    <definedName name="_xlnm.Print_Area" localSheetId="0">'1'!$A$1:$M$39</definedName>
    <definedName name="_xlnm.Print_Area" localSheetId="1">'2'!$A$1:$M$20</definedName>
    <definedName name="SH" localSheetId="0">#REF!</definedName>
    <definedName name="SH" localSheetId="1">#REF!</definedName>
    <definedName name="SH">#REF!</definedName>
    <definedName name="SM" localSheetId="0">#REF!</definedName>
    <definedName name="SM" localSheetId="1">#REF!</definedName>
    <definedName name="SM">#REF!</definedName>
    <definedName name="SP" localSheetId="0">#REF!</definedName>
    <definedName name="SP" localSheetId="1">#REF!</definedName>
    <definedName name="SP">#REF!</definedName>
    <definedName name="調査日" localSheetId="1">#REF!</definedName>
    <definedName name="調査日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6" i="2" l="1"/>
  <c r="L6" i="2"/>
  <c r="M6" i="2"/>
  <c r="J7" i="2"/>
  <c r="L7" i="2"/>
  <c r="M7" i="2"/>
  <c r="J8" i="2"/>
  <c r="L8" i="2"/>
  <c r="M8" i="2"/>
  <c r="J12" i="2"/>
  <c r="L12" i="2"/>
  <c r="M12" i="2"/>
  <c r="J13" i="2"/>
  <c r="L13" i="2"/>
  <c r="M13" i="2"/>
  <c r="J14" i="2"/>
  <c r="L14" i="2"/>
  <c r="M14" i="2"/>
  <c r="J15" i="2"/>
  <c r="L15" i="2"/>
  <c r="M15" i="2"/>
  <c r="J16" i="2"/>
  <c r="L16" i="2"/>
  <c r="M16" i="2"/>
  <c r="J17" i="2"/>
  <c r="L17" i="2"/>
  <c r="M17" i="2"/>
  <c r="J18" i="2"/>
  <c r="L18" i="2"/>
  <c r="M18" i="2"/>
  <c r="J6" i="1"/>
  <c r="L6" i="1"/>
  <c r="M6" i="1"/>
  <c r="J7" i="1"/>
  <c r="L7" i="1"/>
  <c r="M7" i="1"/>
  <c r="J8" i="1"/>
  <c r="L8" i="1"/>
  <c r="M8" i="1"/>
  <c r="J12" i="1"/>
  <c r="L12" i="1"/>
  <c r="M12" i="1"/>
  <c r="J14" i="1"/>
  <c r="L14" i="1"/>
  <c r="M14" i="1"/>
  <c r="J15" i="1"/>
  <c r="L15" i="1"/>
  <c r="M15" i="1"/>
  <c r="J16" i="1"/>
  <c r="L16" i="1"/>
  <c r="M16" i="1"/>
  <c r="J19" i="1"/>
  <c r="L19" i="1"/>
  <c r="M19" i="1"/>
  <c r="J20" i="1"/>
  <c r="L20" i="1"/>
  <c r="M20" i="1"/>
  <c r="L21" i="1"/>
  <c r="M21" i="1"/>
  <c r="J22" i="1"/>
  <c r="L22" i="1"/>
  <c r="M22" i="1"/>
  <c r="J23" i="1"/>
  <c r="L23" i="1"/>
  <c r="M23" i="1"/>
  <c r="J24" i="1"/>
  <c r="L24" i="1"/>
  <c r="M24" i="1"/>
  <c r="J25" i="1"/>
  <c r="L25" i="1"/>
  <c r="M25" i="1"/>
  <c r="L26" i="1"/>
  <c r="M26" i="1"/>
  <c r="J27" i="1"/>
  <c r="L27" i="1"/>
  <c r="M27" i="1"/>
  <c r="J28" i="1"/>
  <c r="L28" i="1"/>
  <c r="M28" i="1"/>
  <c r="J29" i="1"/>
  <c r="L29" i="1"/>
  <c r="M29" i="1"/>
  <c r="J30" i="1"/>
  <c r="L30" i="1"/>
  <c r="M30" i="1"/>
  <c r="J31" i="1"/>
  <c r="L31" i="1"/>
  <c r="M31" i="1"/>
  <c r="J32" i="1"/>
  <c r="L32" i="1"/>
  <c r="M32" i="1"/>
  <c r="J33" i="1"/>
  <c r="L33" i="1"/>
  <c r="M33" i="1"/>
  <c r="J34" i="1"/>
  <c r="L34" i="1"/>
  <c r="M34" i="1"/>
  <c r="L35" i="1"/>
  <c r="L36" i="1"/>
</calcChain>
</file>

<file path=xl/sharedStrings.xml><?xml version="1.0" encoding="utf-8"?>
<sst xmlns="http://schemas.openxmlformats.org/spreadsheetml/2006/main" count="282" uniqueCount="100">
  <si>
    <t>（注２）粒度組成の平均値を粒径全体で合計した値が、四捨五入により100％にならない場合がある。</t>
    <rPh sb="4" eb="8">
      <t>リュウドソセイ</t>
    </rPh>
    <rPh sb="9" eb="12">
      <t>ヘイキンチ</t>
    </rPh>
    <rPh sb="13" eb="15">
      <t>リュウケイ</t>
    </rPh>
    <rPh sb="15" eb="17">
      <t>ゼンタイ</t>
    </rPh>
    <rPh sb="18" eb="20">
      <t>ゴウケイ</t>
    </rPh>
    <rPh sb="22" eb="23">
      <t>アタイ</t>
    </rPh>
    <rPh sb="25" eb="29">
      <t>シシャゴニュウ</t>
    </rPh>
    <rPh sb="41" eb="43">
      <t>バアイ</t>
    </rPh>
    <phoneticPr fontId="3"/>
  </si>
  <si>
    <t>（注１）平均値はＡ－２～Ｃ－５までの結果を用い、報告下限値未満は報告下限値とし四捨五入しました。全て報告下限値未満の結果は、平均値に不等号を付けて表示しました。</t>
    <rPh sb="24" eb="26">
      <t>ホウコク</t>
    </rPh>
    <rPh sb="32" eb="34">
      <t>ホウコク</t>
    </rPh>
    <rPh sb="50" eb="52">
      <t>ホウコク</t>
    </rPh>
    <phoneticPr fontId="2"/>
  </si>
  <si>
    <t>&lt;0.0005</t>
  </si>
  <si>
    <t>～</t>
  </si>
  <si>
    <t>－</t>
  </si>
  <si>
    <t>(mg/L)</t>
  </si>
  <si>
    <t>総水銀</t>
    <rPh sb="0" eb="1">
      <t>ソウ</t>
    </rPh>
    <rPh sb="1" eb="3">
      <t>スイギン</t>
    </rPh>
    <phoneticPr fontId="3"/>
  </si>
  <si>
    <t>溶出試験</t>
    <phoneticPr fontId="3"/>
  </si>
  <si>
    <t>(％)</t>
  </si>
  <si>
    <t>粘土分(0.005mm以下）</t>
  </si>
  <si>
    <r>
      <rPr>
        <sz val="8"/>
        <color theme="1"/>
        <rFont val="ＭＳ Ｐ明朝"/>
        <family val="1"/>
        <charset val="128"/>
      </rPr>
      <t>シルト分</t>
    </r>
    <r>
      <rPr>
        <sz val="9"/>
        <color theme="1"/>
        <rFont val="ＭＳ Ｐ明朝"/>
        <family val="1"/>
        <charset val="128"/>
      </rPr>
      <t>(0.005～0.075mm)</t>
    </r>
    <phoneticPr fontId="3"/>
  </si>
  <si>
    <t>細砂分(0.075～0.25mm)</t>
    <phoneticPr fontId="2"/>
  </si>
  <si>
    <t>中砂分(0.25～0.85mm)</t>
    <rPh sb="0" eb="1">
      <t>チュウ</t>
    </rPh>
    <phoneticPr fontId="2"/>
  </si>
  <si>
    <t>粗砂分(0.85～2mm)</t>
    <phoneticPr fontId="2"/>
  </si>
  <si>
    <t>細礫分(2～4.75mm)</t>
  </si>
  <si>
    <t>中礫分(4.75～19mm)</t>
  </si>
  <si>
    <t>粗礫分(19～75mm)</t>
  </si>
  <si>
    <r>
      <t xml:space="preserve">粒
度
組
成
</t>
    </r>
    <r>
      <rPr>
        <vertAlign val="superscript"/>
        <sz val="9"/>
        <color theme="1"/>
        <rFont val="ＭＳ Ｐ明朝"/>
        <family val="1"/>
        <charset val="128"/>
      </rPr>
      <t>（注２）</t>
    </r>
    <rPh sb="0" eb="1">
      <t>ツブ</t>
    </rPh>
    <rPh sb="2" eb="3">
      <t>ド</t>
    </rPh>
    <rPh sb="4" eb="5">
      <t>クミ</t>
    </rPh>
    <rPh sb="6" eb="7">
      <t>シゲル</t>
    </rPh>
    <rPh sb="9" eb="10">
      <t>チュウ</t>
    </rPh>
    <phoneticPr fontId="3"/>
  </si>
  <si>
    <t>(mg/g)</t>
  </si>
  <si>
    <t>全りん</t>
    <rPh sb="0" eb="1">
      <t>ゼン</t>
    </rPh>
    <phoneticPr fontId="3"/>
  </si>
  <si>
    <t>全窒素</t>
    <rPh sb="0" eb="1">
      <t>ゼン</t>
    </rPh>
    <rPh sb="1" eb="3">
      <t>チッソ</t>
    </rPh>
    <phoneticPr fontId="3"/>
  </si>
  <si>
    <t>目</t>
    <phoneticPr fontId="2"/>
  </si>
  <si>
    <t>&lt;0.5</t>
  </si>
  <si>
    <t>(mg/g)</t>
    <phoneticPr fontId="3"/>
  </si>
  <si>
    <t>ﾉﾙﾏﾙﾍｷｻﾝ抽出物質</t>
    <phoneticPr fontId="3"/>
  </si>
  <si>
    <t>(mg/kg)</t>
  </si>
  <si>
    <t xml:space="preserve">総クロム </t>
  </si>
  <si>
    <t>項</t>
  </si>
  <si>
    <t>(mV)</t>
  </si>
  <si>
    <t>酸化還元電位</t>
  </si>
  <si>
    <t>強熱減量</t>
  </si>
  <si>
    <t>般</t>
  </si>
  <si>
    <t>含水率</t>
  </si>
  <si>
    <t>&lt;0.01</t>
  </si>
  <si>
    <t>硫化物</t>
    <phoneticPr fontId="3"/>
  </si>
  <si>
    <t>一</t>
  </si>
  <si>
    <t>ＣＯＤsed</t>
    <phoneticPr fontId="3"/>
  </si>
  <si>
    <t>(－)</t>
    <phoneticPr fontId="2"/>
  </si>
  <si>
    <t>ｐＨ</t>
    <phoneticPr fontId="2"/>
  </si>
  <si>
    <t>ＰＣＢ</t>
  </si>
  <si>
    <t>アルキル水銀</t>
  </si>
  <si>
    <t>総水銀</t>
  </si>
  <si>
    <t>目</t>
  </si>
  <si>
    <t>砒素</t>
    <rPh sb="0" eb="2">
      <t>ヒソ</t>
    </rPh>
    <phoneticPr fontId="2"/>
  </si>
  <si>
    <t>鉛</t>
  </si>
  <si>
    <t>康</t>
  </si>
  <si>
    <t>&lt;0.1</t>
  </si>
  <si>
    <t>全シアン</t>
    <rPh sb="0" eb="1">
      <t>ゼン</t>
    </rPh>
    <phoneticPr fontId="2"/>
  </si>
  <si>
    <t>健</t>
  </si>
  <si>
    <t>カドミウム</t>
  </si>
  <si>
    <t>泥</t>
    <rPh sb="0" eb="1">
      <t>ドロ</t>
    </rPh>
    <phoneticPr fontId="8"/>
  </si>
  <si>
    <t>砂</t>
    <rPh sb="0" eb="1">
      <t>スナ</t>
    </rPh>
    <phoneticPr fontId="8"/>
  </si>
  <si>
    <t>性状</t>
  </si>
  <si>
    <t>－</t>
    <phoneticPr fontId="2"/>
  </si>
  <si>
    <t>無</t>
    <rPh sb="0" eb="1">
      <t>ム</t>
    </rPh>
    <phoneticPr fontId="8"/>
  </si>
  <si>
    <t>微硫化水素臭</t>
    <rPh sb="0" eb="1">
      <t>ビ</t>
    </rPh>
    <rPh sb="1" eb="6">
      <t>リュウカスイソシュウ</t>
    </rPh>
    <phoneticPr fontId="8"/>
  </si>
  <si>
    <t>臭気</t>
  </si>
  <si>
    <t>緑黒</t>
    <rPh sb="0" eb="1">
      <t>ミドリ</t>
    </rPh>
    <rPh sb="1" eb="2">
      <t>クロ</t>
    </rPh>
    <phoneticPr fontId="8"/>
  </si>
  <si>
    <t>暗緑灰</t>
    <rPh sb="0" eb="1">
      <t>アン</t>
    </rPh>
    <rPh sb="1" eb="2">
      <t>ミドリ</t>
    </rPh>
    <rPh sb="2" eb="3">
      <t>ハイ</t>
    </rPh>
    <phoneticPr fontId="8"/>
  </si>
  <si>
    <t>暗オリーブ灰</t>
    <rPh sb="0" eb="1">
      <t>アン</t>
    </rPh>
    <rPh sb="5" eb="6">
      <t>ハイ</t>
    </rPh>
    <phoneticPr fontId="8"/>
  </si>
  <si>
    <t>暗灰黄</t>
    <rPh sb="0" eb="1">
      <t>アン</t>
    </rPh>
    <rPh sb="1" eb="2">
      <t>ハイ</t>
    </rPh>
    <rPh sb="2" eb="3">
      <t>オウ</t>
    </rPh>
    <phoneticPr fontId="8"/>
  </si>
  <si>
    <t>暗オリーブ灰</t>
    <phoneticPr fontId="3"/>
  </si>
  <si>
    <t>色相</t>
  </si>
  <si>
    <t>(℃)</t>
  </si>
  <si>
    <t>泥温</t>
  </si>
  <si>
    <t>気温</t>
  </si>
  <si>
    <t>(ｍ)</t>
  </si>
  <si>
    <t>水深</t>
    <phoneticPr fontId="3"/>
  </si>
  <si>
    <t>(時：分)</t>
  </si>
  <si>
    <t>採取時刻</t>
  </si>
  <si>
    <t>晴</t>
    <rPh sb="0" eb="1">
      <t>ハレ</t>
    </rPh>
    <phoneticPr fontId="8"/>
  </si>
  <si>
    <t>快晴</t>
    <rPh sb="0" eb="2">
      <t>カイセイ</t>
    </rPh>
    <phoneticPr fontId="8"/>
  </si>
  <si>
    <t>天候</t>
  </si>
  <si>
    <t>～</t>
    <phoneticPr fontId="3"/>
  </si>
  <si>
    <t>O-5</t>
    <phoneticPr fontId="2"/>
  </si>
  <si>
    <t>C-4</t>
    <phoneticPr fontId="2"/>
  </si>
  <si>
    <t>B-5</t>
    <phoneticPr fontId="2"/>
  </si>
  <si>
    <t>A-11</t>
    <phoneticPr fontId="2"/>
  </si>
  <si>
    <t xml:space="preserve"> A-6</t>
    <phoneticPr fontId="2"/>
  </si>
  <si>
    <t>測定項目　　＼　　地点</t>
  </si>
  <si>
    <t>調査日：令和6年8月8日</t>
    <rPh sb="0" eb="2">
      <t>チョウサ</t>
    </rPh>
    <rPh sb="2" eb="3">
      <t>ビ</t>
    </rPh>
    <phoneticPr fontId="10"/>
  </si>
  <si>
    <r>
      <t>最小値</t>
    </r>
    <r>
      <rPr>
        <vertAlign val="superscript"/>
        <sz val="11"/>
        <color theme="1"/>
        <rFont val="ＭＳ Ｐ明朝"/>
        <family val="1"/>
        <charset val="128"/>
      </rPr>
      <t>注1）</t>
    </r>
    <rPh sb="0" eb="3">
      <t>サイショウチ</t>
    </rPh>
    <rPh sb="3" eb="4">
      <t>チュウ</t>
    </rPh>
    <phoneticPr fontId="3"/>
  </si>
  <si>
    <r>
      <t>最大値</t>
    </r>
    <r>
      <rPr>
        <vertAlign val="superscript"/>
        <sz val="11"/>
        <color theme="1"/>
        <rFont val="ＭＳ Ｐ明朝"/>
        <family val="1"/>
        <charset val="128"/>
      </rPr>
      <t>注1）</t>
    </r>
    <rPh sb="0" eb="3">
      <t>サイダイチ</t>
    </rPh>
    <rPh sb="3" eb="4">
      <t>チュウ</t>
    </rPh>
    <phoneticPr fontId="3"/>
  </si>
  <si>
    <r>
      <t>平均値</t>
    </r>
    <r>
      <rPr>
        <vertAlign val="superscript"/>
        <sz val="11"/>
        <color theme="1"/>
        <rFont val="ＭＳ Ｐ明朝"/>
        <family val="1"/>
        <charset val="128"/>
      </rPr>
      <t>注1）</t>
    </r>
    <rPh sb="3" eb="4">
      <t>チュウ</t>
    </rPh>
    <phoneticPr fontId="3"/>
  </si>
  <si>
    <t>大阪湾底質調査結果</t>
    <rPh sb="0" eb="2">
      <t>オオサカ</t>
    </rPh>
    <rPh sb="2" eb="3">
      <t>ワン</t>
    </rPh>
    <rPh sb="3" eb="4">
      <t>ソコ</t>
    </rPh>
    <rPh sb="4" eb="5">
      <t>シツ</t>
    </rPh>
    <rPh sb="5" eb="6">
      <t>チョウ</t>
    </rPh>
    <rPh sb="6" eb="7">
      <t>ジャ</t>
    </rPh>
    <rPh sb="7" eb="8">
      <t>ケツ</t>
    </rPh>
    <rPh sb="8" eb="9">
      <t>カ</t>
    </rPh>
    <phoneticPr fontId="3"/>
  </si>
  <si>
    <t>（注）平均値はＡ－２～Ｃ－５までの結果を用い、報告下限値未満は報告下限値とし四捨五入しました。全て報告下限値未満の結果は、平均値に不等号を付けて表示しました。</t>
    <rPh sb="23" eb="25">
      <t>ホウコク</t>
    </rPh>
    <rPh sb="31" eb="33">
      <t>ホウコク</t>
    </rPh>
    <rPh sb="49" eb="51">
      <t>ホウコク</t>
    </rPh>
    <phoneticPr fontId="2"/>
  </si>
  <si>
    <t>一般項目</t>
    <rPh sb="0" eb="2">
      <t>イッパン</t>
    </rPh>
    <rPh sb="2" eb="4">
      <t>コウモク</t>
    </rPh>
    <phoneticPr fontId="2"/>
  </si>
  <si>
    <t>泥混じり砂</t>
    <rPh sb="0" eb="1">
      <t>ドロ</t>
    </rPh>
    <rPh sb="1" eb="2">
      <t>マ</t>
    </rPh>
    <rPh sb="4" eb="5">
      <t>スナ</t>
    </rPh>
    <phoneticPr fontId="8"/>
  </si>
  <si>
    <t>泥混じり砂</t>
    <rPh sb="0" eb="2">
      <t>ドロマ</t>
    </rPh>
    <rPh sb="4" eb="5">
      <t>スナ</t>
    </rPh>
    <phoneticPr fontId="8"/>
  </si>
  <si>
    <t>オリーブ黒</t>
    <rPh sb="4" eb="5">
      <t>クロ</t>
    </rPh>
    <phoneticPr fontId="8"/>
  </si>
  <si>
    <t>灰オリーブ</t>
    <rPh sb="0" eb="1">
      <t>ハイ</t>
    </rPh>
    <phoneticPr fontId="8"/>
  </si>
  <si>
    <t>水深</t>
  </si>
  <si>
    <t>曇</t>
    <rPh sb="0" eb="1">
      <t>クモリ</t>
    </rPh>
    <phoneticPr fontId="8"/>
  </si>
  <si>
    <t>晴</t>
    <rPh sb="0" eb="1">
      <t>ハ</t>
    </rPh>
    <phoneticPr fontId="8"/>
  </si>
  <si>
    <t>O-5</t>
    <phoneticPr fontId="3"/>
  </si>
  <si>
    <t>C-4</t>
    <phoneticPr fontId="3"/>
  </si>
  <si>
    <t>B-5</t>
    <phoneticPr fontId="3"/>
  </si>
  <si>
    <t>A-11</t>
    <phoneticPr fontId="3"/>
  </si>
  <si>
    <t xml:space="preserve"> A-6</t>
    <phoneticPr fontId="3"/>
  </si>
  <si>
    <t>調査日：2025（令和7）年2月20日</t>
    <rPh sb="9" eb="11">
      <t>レイワ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</si>
</sst>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????0.0000"/>
    <numFmt numFmtId="177" formatCode="???0"/>
    <numFmt numFmtId="178" formatCode="????0.0"/>
    <numFmt numFmtId="179" formatCode="0.0"/>
    <numFmt numFmtId="180" formatCode="????0.00"/>
    <numFmt numFmtId="181" formatCode="#,##0.0;[Red]\-#,##0.0"/>
    <numFmt numFmtId="182" formatCode="????0"/>
    <numFmt numFmtId="183" formatCode="\ \ \ \ \ \ 0.0"/>
    <numFmt numFmtId="184" formatCode="\ \ \ \ 0.0"/>
  </numFmts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vertAlign val="superscript"/>
      <sz val="9"/>
      <color theme="1"/>
      <name val="ＭＳ Ｐ明朝"/>
      <family val="1"/>
      <charset val="128"/>
    </font>
    <font>
      <sz val="16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22"/>
      <color theme="1"/>
      <name val="ＭＳ Ｐゴシック"/>
      <family val="3"/>
      <charset val="128"/>
    </font>
    <font>
      <vertAlign val="superscript"/>
      <sz val="11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82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>
      <alignment vertical="center"/>
    </xf>
    <xf numFmtId="0" fontId="1" fillId="0" borderId="0"/>
    <xf numFmtId="0" fontId="2" fillId="0" borderId="0"/>
  </cellStyleXfs>
  <cellXfs count="196">
    <xf numFmtId="0" fontId="0" fillId="0" borderId="0" xfId="0"/>
    <xf numFmtId="38" fontId="4" fillId="0" borderId="43" xfId="1" applyFont="1" applyFill="1" applyBorder="1" applyAlignment="1">
      <alignment horizontal="center" vertical="center"/>
    </xf>
    <xf numFmtId="40" fontId="4" fillId="0" borderId="43" xfId="1" applyNumberFormat="1" applyFont="1" applyFill="1" applyBorder="1" applyAlignment="1">
      <alignment horizontal="center" vertical="center"/>
    </xf>
    <xf numFmtId="40" fontId="4" fillId="0" borderId="60" xfId="1" applyNumberFormat="1" applyFont="1" applyFill="1" applyBorder="1" applyAlignment="1">
      <alignment horizontal="center" vertical="center"/>
    </xf>
    <xf numFmtId="181" fontId="4" fillId="0" borderId="55" xfId="1" applyNumberFormat="1" applyFont="1" applyFill="1" applyBorder="1" applyAlignment="1">
      <alignment horizontal="center" vertical="center"/>
    </xf>
    <xf numFmtId="181" fontId="4" fillId="0" borderId="43" xfId="1" applyNumberFormat="1" applyFont="1" applyFill="1" applyBorder="1" applyAlignment="1">
      <alignment horizontal="center" vertical="center"/>
    </xf>
    <xf numFmtId="0" fontId="4" fillId="0" borderId="0" xfId="0" applyFont="1" applyFill="1"/>
    <xf numFmtId="0" fontId="4" fillId="0" borderId="0" xfId="0" applyFont="1" applyFill="1" applyAlignment="1">
      <alignment horizontal="left" vertical="center"/>
    </xf>
    <xf numFmtId="0" fontId="9" fillId="0" borderId="48" xfId="0" applyFont="1" applyFill="1" applyBorder="1" applyAlignment="1">
      <alignment horizontal="centerContinuous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78" xfId="0" applyFont="1" applyFill="1" applyBorder="1" applyAlignment="1">
      <alignment horizontal="center" vertical="center"/>
    </xf>
    <xf numFmtId="0" fontId="4" fillId="0" borderId="52" xfId="0" applyFont="1" applyFill="1" applyBorder="1" applyAlignment="1">
      <alignment horizontal="left" vertical="center" indent="1"/>
    </xf>
    <xf numFmtId="0" fontId="4" fillId="0" borderId="48" xfId="0" applyFont="1" applyFill="1" applyBorder="1" applyAlignment="1">
      <alignment horizontal="left" vertical="center" indent="1"/>
    </xf>
    <xf numFmtId="0" fontId="4" fillId="0" borderId="48" xfId="0" applyFont="1" applyFill="1" applyBorder="1" applyAlignment="1">
      <alignment vertical="center"/>
    </xf>
    <xf numFmtId="0" fontId="4" fillId="0" borderId="48" xfId="0" applyFont="1" applyFill="1" applyBorder="1" applyAlignment="1">
      <alignment horizontal="right" vertical="center"/>
    </xf>
    <xf numFmtId="0" fontId="4" fillId="0" borderId="76" xfId="3" applyFont="1" applyFill="1" applyBorder="1" applyAlignment="1" applyProtection="1">
      <alignment horizontal="center" vertical="center"/>
      <protection locked="0"/>
    </xf>
    <xf numFmtId="0" fontId="4" fillId="0" borderId="77" xfId="3" applyFont="1" applyFill="1" applyBorder="1" applyAlignment="1" applyProtection="1">
      <alignment horizontal="center" vertical="center"/>
      <protection locked="0"/>
    </xf>
    <xf numFmtId="177" fontId="4" fillId="0" borderId="48" xfId="0" applyNumberFormat="1" applyFont="1" applyFill="1" applyBorder="1" applyAlignment="1">
      <alignment horizontal="center" vertical="center"/>
    </xf>
    <xf numFmtId="182" fontId="4" fillId="0" borderId="71" xfId="0" applyNumberFormat="1" applyFont="1" applyFill="1" applyBorder="1" applyAlignment="1">
      <alignment horizontal="center" vertical="center"/>
    </xf>
    <xf numFmtId="182" fontId="4" fillId="0" borderId="70" xfId="0" applyNumberFormat="1" applyFont="1" applyFill="1" applyBorder="1" applyAlignment="1">
      <alignment horizontal="center" vertical="center" shrinkToFit="1"/>
    </xf>
    <xf numFmtId="0" fontId="4" fillId="0" borderId="44" xfId="0" applyFont="1" applyFill="1" applyBorder="1" applyAlignment="1">
      <alignment horizontal="left" vertical="center"/>
    </xf>
    <xf numFmtId="0" fontId="4" fillId="0" borderId="48" xfId="0" applyFont="1" applyFill="1" applyBorder="1" applyAlignment="1">
      <alignment horizontal="left" vertical="center"/>
    </xf>
    <xf numFmtId="20" fontId="4" fillId="0" borderId="74" xfId="3" applyNumberFormat="1" applyFont="1" applyFill="1" applyBorder="1" applyAlignment="1" applyProtection="1">
      <alignment horizontal="center" vertical="center"/>
      <protection locked="0"/>
    </xf>
    <xf numFmtId="20" fontId="4" fillId="0" borderId="75" xfId="3" applyNumberFormat="1" applyFont="1" applyFill="1" applyBorder="1" applyAlignment="1" applyProtection="1">
      <alignment horizontal="center" vertical="center"/>
      <protection locked="0"/>
    </xf>
    <xf numFmtId="0" fontId="4" fillId="0" borderId="44" xfId="0" applyFont="1" applyFill="1" applyBorder="1" applyAlignment="1">
      <alignment horizontal="left" vertical="center" indent="1"/>
    </xf>
    <xf numFmtId="179" fontId="4" fillId="0" borderId="49" xfId="3" applyNumberFormat="1" applyFont="1" applyFill="1" applyBorder="1" applyAlignment="1" applyProtection="1">
      <alignment horizontal="center" vertical="center"/>
      <protection locked="0"/>
    </xf>
    <xf numFmtId="179" fontId="4" fillId="0" borderId="51" xfId="3" applyNumberFormat="1" applyFont="1" applyFill="1" applyBorder="1" applyAlignment="1" applyProtection="1">
      <alignment horizontal="center" vertical="center"/>
      <protection locked="0"/>
    </xf>
    <xf numFmtId="178" fontId="4" fillId="0" borderId="71" xfId="0" applyNumberFormat="1" applyFont="1" applyFill="1" applyBorder="1" applyAlignment="1">
      <alignment horizontal="left" vertical="center"/>
    </xf>
    <xf numFmtId="178" fontId="4" fillId="0" borderId="70" xfId="0" applyNumberFormat="1" applyFont="1" applyFill="1" applyBorder="1" applyAlignment="1">
      <alignment horizontal="left" vertical="center" shrinkToFit="1"/>
    </xf>
    <xf numFmtId="179" fontId="4" fillId="0" borderId="49" xfId="2" applyNumberFormat="1" applyFont="1" applyFill="1" applyBorder="1" applyAlignment="1" applyProtection="1">
      <alignment horizontal="center" vertical="center"/>
      <protection locked="0"/>
    </xf>
    <xf numFmtId="179" fontId="4" fillId="0" borderId="51" xfId="2" applyNumberFormat="1" applyFont="1" applyFill="1" applyBorder="1" applyAlignment="1" applyProtection="1">
      <alignment horizontal="center" vertical="center"/>
      <protection locked="0"/>
    </xf>
    <xf numFmtId="184" fontId="4" fillId="0" borderId="72" xfId="2" applyNumberFormat="1" applyFont="1" applyFill="1" applyBorder="1" applyAlignment="1" applyProtection="1">
      <alignment horizontal="center" vertical="center" shrinkToFit="1"/>
      <protection locked="0"/>
    </xf>
    <xf numFmtId="184" fontId="4" fillId="0" borderId="73" xfId="2" applyNumberFormat="1" applyFont="1" applyFill="1" applyBorder="1" applyAlignment="1" applyProtection="1">
      <alignment horizontal="center" vertical="center" shrinkToFit="1"/>
      <protection locked="0"/>
    </xf>
    <xf numFmtId="0" fontId="4" fillId="0" borderId="49" xfId="2" applyFont="1" applyFill="1" applyBorder="1" applyAlignment="1" applyProtection="1">
      <alignment horizontal="center" vertical="center" wrapText="1"/>
      <protection locked="0"/>
    </xf>
    <xf numFmtId="0" fontId="4" fillId="0" borderId="51" xfId="2" applyFont="1" applyFill="1" applyBorder="1" applyAlignment="1" applyProtection="1">
      <alignment horizontal="center" vertical="center" wrapText="1"/>
      <protection locked="0"/>
    </xf>
    <xf numFmtId="0" fontId="4" fillId="0" borderId="64" xfId="0" applyFont="1" applyFill="1" applyBorder="1" applyAlignment="1">
      <alignment horizontal="left" vertical="center" indent="1"/>
    </xf>
    <xf numFmtId="0" fontId="4" fillId="0" borderId="9" xfId="0" applyFont="1" applyFill="1" applyBorder="1" applyAlignment="1">
      <alignment horizontal="left" vertical="center" indent="1"/>
    </xf>
    <xf numFmtId="0" fontId="4" fillId="0" borderId="9" xfId="0" applyFont="1" applyFill="1" applyBorder="1" applyAlignment="1">
      <alignment vertical="center"/>
    </xf>
    <xf numFmtId="0" fontId="4" fillId="0" borderId="9" xfId="0" applyFont="1" applyFill="1" applyBorder="1" applyAlignment="1">
      <alignment horizontal="right" vertical="center"/>
    </xf>
    <xf numFmtId="183" fontId="4" fillId="0" borderId="68" xfId="2" applyNumberFormat="1" applyFont="1" applyFill="1" applyBorder="1" applyAlignment="1" applyProtection="1">
      <alignment horizontal="center" vertical="center" shrinkToFit="1"/>
      <protection locked="0"/>
    </xf>
    <xf numFmtId="183" fontId="4" fillId="0" borderId="69" xfId="2" applyNumberFormat="1" applyFont="1" applyFill="1" applyBorder="1" applyAlignment="1" applyProtection="1">
      <alignment horizontal="center" vertical="center" shrinkToFit="1"/>
      <protection locked="0"/>
    </xf>
    <xf numFmtId="177" fontId="4" fillId="0" borderId="37" xfId="0" applyNumberFormat="1" applyFont="1" applyFill="1" applyBorder="1" applyAlignment="1">
      <alignment horizontal="center" vertical="center"/>
    </xf>
    <xf numFmtId="182" fontId="4" fillId="0" borderId="67" xfId="0" applyNumberFormat="1" applyFont="1" applyFill="1" applyBorder="1" applyAlignment="1">
      <alignment horizontal="center" vertical="center"/>
    </xf>
    <xf numFmtId="182" fontId="4" fillId="0" borderId="66" xfId="0" applyNumberFormat="1" applyFont="1" applyFill="1" applyBorder="1" applyAlignment="1">
      <alignment horizontal="center" vertical="center" shrinkToFit="1"/>
    </xf>
    <xf numFmtId="0" fontId="4" fillId="0" borderId="65" xfId="0" applyFont="1" applyFill="1" applyBorder="1" applyAlignment="1">
      <alignment vertical="center"/>
    </xf>
    <xf numFmtId="0" fontId="4" fillId="0" borderId="46" xfId="0" applyFont="1" applyFill="1" applyBorder="1" applyAlignment="1">
      <alignment horizontal="left" vertical="center" indent="1"/>
    </xf>
    <xf numFmtId="180" fontId="4" fillId="0" borderId="45" xfId="0" applyNumberFormat="1" applyFont="1" applyFill="1" applyBorder="1" applyAlignment="1">
      <alignment horizontal="left" vertical="center"/>
    </xf>
    <xf numFmtId="180" fontId="4" fillId="0" borderId="47" xfId="0" applyNumberFormat="1" applyFont="1" applyFill="1" applyBorder="1" applyAlignment="1">
      <alignment horizontal="left" vertical="center"/>
    </xf>
    <xf numFmtId="180" fontId="4" fillId="0" borderId="56" xfId="0" applyNumberFormat="1" applyFont="1" applyFill="1" applyBorder="1" applyAlignment="1">
      <alignment horizontal="left" vertical="center"/>
    </xf>
    <xf numFmtId="177" fontId="4" fillId="0" borderId="55" xfId="0" applyNumberFormat="1" applyFont="1" applyFill="1" applyBorder="1" applyAlignment="1">
      <alignment horizontal="center" vertical="center"/>
    </xf>
    <xf numFmtId="180" fontId="4" fillId="0" borderId="54" xfId="0" applyNumberFormat="1" applyFont="1" applyFill="1" applyBorder="1" applyAlignment="1">
      <alignment horizontal="left" vertical="center"/>
    </xf>
    <xf numFmtId="180" fontId="4" fillId="0" borderId="53" xfId="0" applyNumberFormat="1" applyFont="1" applyFill="1" applyBorder="1" applyAlignment="1">
      <alignment horizontal="left" vertical="center" shrinkToFit="1"/>
    </xf>
    <xf numFmtId="0" fontId="4" fillId="0" borderId="65" xfId="0" applyFont="1" applyFill="1" applyBorder="1" applyAlignment="1">
      <alignment horizontal="center" vertical="center"/>
    </xf>
    <xf numFmtId="0" fontId="4" fillId="0" borderId="50" xfId="0" applyFont="1" applyFill="1" applyBorder="1" applyAlignment="1">
      <alignment horizontal="left" vertical="center" indent="1"/>
    </xf>
    <xf numFmtId="0" fontId="4" fillId="0" borderId="43" xfId="0" applyFont="1" applyFill="1" applyBorder="1" applyAlignment="1">
      <alignment horizontal="left" vertical="center" indent="1"/>
    </xf>
    <xf numFmtId="178" fontId="4" fillId="0" borderId="49" xfId="0" applyNumberFormat="1" applyFont="1" applyFill="1" applyBorder="1" applyAlignment="1">
      <alignment horizontal="center" vertical="center"/>
    </xf>
    <xf numFmtId="178" fontId="4" fillId="0" borderId="51" xfId="0" applyNumberFormat="1" applyFont="1" applyFill="1" applyBorder="1" applyAlignment="1">
      <alignment horizontal="center" vertical="center"/>
    </xf>
    <xf numFmtId="178" fontId="4" fillId="0" borderId="44" xfId="0" applyNumberFormat="1" applyFont="1" applyFill="1" applyBorder="1" applyAlignment="1">
      <alignment horizontal="center" vertical="center"/>
    </xf>
    <xf numFmtId="177" fontId="4" fillId="0" borderId="43" xfId="0" applyNumberFormat="1" applyFont="1" applyFill="1" applyBorder="1" applyAlignment="1">
      <alignment horizontal="center" vertical="center"/>
    </xf>
    <xf numFmtId="178" fontId="4" fillId="0" borderId="42" xfId="0" applyNumberFormat="1" applyFont="1" applyFill="1" applyBorder="1" applyAlignment="1">
      <alignment horizontal="center" vertical="center"/>
    </xf>
    <xf numFmtId="178" fontId="4" fillId="0" borderId="41" xfId="0" applyNumberFormat="1" applyFont="1" applyFill="1" applyBorder="1" applyAlignment="1">
      <alignment horizontal="center" vertical="center"/>
    </xf>
    <xf numFmtId="182" fontId="4" fillId="0" borderId="45" xfId="0" applyNumberFormat="1" applyFont="1" applyFill="1" applyBorder="1" applyAlignment="1">
      <alignment horizontal="left" vertical="center"/>
    </xf>
    <xf numFmtId="182" fontId="4" fillId="0" borderId="47" xfId="0" applyNumberFormat="1" applyFont="1" applyFill="1" applyBorder="1" applyAlignment="1">
      <alignment horizontal="left" vertical="center"/>
    </xf>
    <xf numFmtId="182" fontId="4" fillId="0" borderId="44" xfId="0" applyNumberFormat="1" applyFont="1" applyFill="1" applyBorder="1" applyAlignment="1">
      <alignment horizontal="left" vertical="center"/>
    </xf>
    <xf numFmtId="182" fontId="4" fillId="0" borderId="42" xfId="0" applyNumberFormat="1" applyFont="1" applyFill="1" applyBorder="1" applyAlignment="1">
      <alignment horizontal="left" vertical="center"/>
    </xf>
    <xf numFmtId="182" fontId="4" fillId="0" borderId="41" xfId="0" applyNumberFormat="1" applyFont="1" applyFill="1" applyBorder="1" applyAlignment="1">
      <alignment horizontal="left" vertical="center" shrinkToFit="1"/>
    </xf>
    <xf numFmtId="178" fontId="4" fillId="0" borderId="45" xfId="0" applyNumberFormat="1" applyFont="1" applyFill="1" applyBorder="1" applyAlignment="1">
      <alignment horizontal="left" vertical="center"/>
    </xf>
    <xf numFmtId="178" fontId="4" fillId="0" borderId="47" xfId="0" applyNumberFormat="1" applyFont="1" applyFill="1" applyBorder="1" applyAlignment="1">
      <alignment horizontal="left" vertical="center"/>
    </xf>
    <xf numFmtId="178" fontId="4" fillId="0" borderId="44" xfId="0" applyNumberFormat="1" applyFont="1" applyFill="1" applyBorder="1" applyAlignment="1">
      <alignment horizontal="left" vertical="center"/>
    </xf>
    <xf numFmtId="178" fontId="4" fillId="0" borderId="41" xfId="0" applyNumberFormat="1" applyFont="1" applyFill="1" applyBorder="1" applyAlignment="1">
      <alignment horizontal="left" vertical="center" shrinkToFit="1"/>
    </xf>
    <xf numFmtId="180" fontId="4" fillId="0" borderId="44" xfId="0" applyNumberFormat="1" applyFont="1" applyFill="1" applyBorder="1" applyAlignment="1">
      <alignment horizontal="left" vertical="center"/>
    </xf>
    <xf numFmtId="180" fontId="4" fillId="0" borderId="42" xfId="0" applyNumberFormat="1" applyFont="1" applyFill="1" applyBorder="1" applyAlignment="1">
      <alignment horizontal="left" vertical="center"/>
    </xf>
    <xf numFmtId="180" fontId="4" fillId="0" borderId="41" xfId="0" applyNumberFormat="1" applyFont="1" applyFill="1" applyBorder="1" applyAlignment="1">
      <alignment horizontal="left" vertical="center" shrinkToFit="1"/>
    </xf>
    <xf numFmtId="180" fontId="4" fillId="0" borderId="45" xfId="0" applyNumberFormat="1" applyFont="1" applyFill="1" applyBorder="1" applyAlignment="1">
      <alignment horizontal="center" vertical="center"/>
    </xf>
    <xf numFmtId="180" fontId="4" fillId="0" borderId="47" xfId="0" applyNumberFormat="1" applyFont="1" applyFill="1" applyBorder="1" applyAlignment="1">
      <alignment horizontal="center" vertical="center"/>
    </xf>
    <xf numFmtId="180" fontId="4" fillId="0" borderId="44" xfId="0" applyNumberFormat="1" applyFont="1" applyFill="1" applyBorder="1" applyAlignment="1">
      <alignment horizontal="center" vertical="center"/>
    </xf>
    <xf numFmtId="180" fontId="4" fillId="0" borderId="42" xfId="0" applyNumberFormat="1" applyFont="1" applyFill="1" applyBorder="1" applyAlignment="1">
      <alignment horizontal="center" vertical="center"/>
    </xf>
    <xf numFmtId="180" fontId="4" fillId="0" borderId="41" xfId="0" applyNumberFormat="1" applyFont="1" applyFill="1" applyBorder="1" applyAlignment="1">
      <alignment horizontal="center" vertical="center"/>
    </xf>
    <xf numFmtId="0" fontId="4" fillId="0" borderId="64" xfId="0" applyFont="1" applyFill="1" applyBorder="1" applyAlignment="1">
      <alignment vertical="center"/>
    </xf>
    <xf numFmtId="0" fontId="4" fillId="0" borderId="63" xfId="0" applyFont="1" applyFill="1" applyBorder="1" applyAlignment="1">
      <alignment horizontal="left" vertical="center" indent="1"/>
    </xf>
    <xf numFmtId="0" fontId="4" fillId="0" borderId="60" xfId="0" applyFont="1" applyFill="1" applyBorder="1" applyAlignment="1">
      <alignment horizontal="left" vertical="center" indent="1"/>
    </xf>
    <xf numFmtId="180" fontId="4" fillId="0" borderId="15" xfId="0" applyNumberFormat="1" applyFont="1" applyFill="1" applyBorder="1" applyAlignment="1">
      <alignment horizontal="center" vertical="center"/>
    </xf>
    <xf numFmtId="180" fontId="4" fillId="0" borderId="62" xfId="0" applyNumberFormat="1" applyFont="1" applyFill="1" applyBorder="1" applyAlignment="1">
      <alignment horizontal="center" vertical="center"/>
    </xf>
    <xf numFmtId="180" fontId="4" fillId="0" borderId="61" xfId="0" applyNumberFormat="1" applyFont="1" applyFill="1" applyBorder="1" applyAlignment="1">
      <alignment horizontal="center" vertical="center"/>
    </xf>
    <xf numFmtId="180" fontId="4" fillId="0" borderId="59" xfId="0" applyNumberFormat="1" applyFont="1" applyFill="1" applyBorder="1" applyAlignment="1">
      <alignment horizontal="center" vertical="center"/>
    </xf>
    <xf numFmtId="180" fontId="4" fillId="0" borderId="58" xfId="0" applyNumberFormat="1" applyFont="1" applyFill="1" applyBorder="1" applyAlignment="1">
      <alignment horizontal="center" vertical="center"/>
    </xf>
    <xf numFmtId="0" fontId="4" fillId="0" borderId="57" xfId="0" applyFont="1" applyFill="1" applyBorder="1" applyAlignment="1">
      <alignment horizontal="center" vertical="center"/>
    </xf>
    <xf numFmtId="0" fontId="4" fillId="0" borderId="55" xfId="0" applyFont="1" applyFill="1" applyBorder="1" applyAlignment="1">
      <alignment horizontal="left" vertical="center" indent="1"/>
    </xf>
    <xf numFmtId="0" fontId="4" fillId="0" borderId="55" xfId="0" applyFont="1" applyFill="1" applyBorder="1" applyAlignment="1">
      <alignment horizontal="right" vertical="center"/>
    </xf>
    <xf numFmtId="178" fontId="4" fillId="0" borderId="56" xfId="0" applyNumberFormat="1" applyFont="1" applyFill="1" applyBorder="1" applyAlignment="1">
      <alignment horizontal="left" vertical="center"/>
    </xf>
    <xf numFmtId="178" fontId="4" fillId="0" borderId="54" xfId="0" applyNumberFormat="1" applyFont="1" applyFill="1" applyBorder="1" applyAlignment="1">
      <alignment horizontal="left" vertical="center"/>
    </xf>
    <xf numFmtId="178" fontId="4" fillId="0" borderId="53" xfId="0" applyNumberFormat="1" applyFont="1" applyFill="1" applyBorder="1" applyAlignment="1">
      <alignment horizontal="left" vertical="center" shrinkToFit="1"/>
    </xf>
    <xf numFmtId="0" fontId="4" fillId="0" borderId="27" xfId="0" applyFont="1" applyFill="1" applyBorder="1" applyAlignment="1">
      <alignment horizontal="center" vertical="center"/>
    </xf>
    <xf numFmtId="180" fontId="4" fillId="0" borderId="52" xfId="0" applyNumberFormat="1" applyFont="1" applyFill="1" applyBorder="1" applyAlignment="1">
      <alignment horizontal="center" vertical="center"/>
    </xf>
    <xf numFmtId="178" fontId="4" fillId="0" borderId="42" xfId="0" applyNumberFormat="1" applyFont="1" applyFill="1" applyBorder="1" applyAlignment="1">
      <alignment horizontal="left" vertical="center"/>
    </xf>
    <xf numFmtId="1" fontId="4" fillId="0" borderId="45" xfId="0" applyNumberFormat="1" applyFont="1" applyFill="1" applyBorder="1" applyAlignment="1">
      <alignment horizontal="center" vertical="center"/>
    </xf>
    <xf numFmtId="1" fontId="4" fillId="0" borderId="47" xfId="0" applyNumberFormat="1" applyFont="1" applyFill="1" applyBorder="1" applyAlignment="1">
      <alignment horizontal="center" vertical="center"/>
    </xf>
    <xf numFmtId="0" fontId="4" fillId="0" borderId="43" xfId="0" applyFont="1" applyFill="1" applyBorder="1" applyAlignment="1">
      <alignment horizontal="right" vertical="center"/>
    </xf>
    <xf numFmtId="178" fontId="4" fillId="0" borderId="49" xfId="0" applyNumberFormat="1" applyFont="1" applyFill="1" applyBorder="1" applyAlignment="1">
      <alignment horizontal="left" vertical="center"/>
    </xf>
    <xf numFmtId="182" fontId="4" fillId="0" borderId="43" xfId="0" applyNumberFormat="1" applyFont="1" applyFill="1" applyBorder="1" applyAlignment="1">
      <alignment horizontal="center" vertical="center"/>
    </xf>
    <xf numFmtId="0" fontId="5" fillId="0" borderId="37" xfId="0" applyFont="1" applyFill="1" applyBorder="1" applyAlignment="1">
      <alignment horizontal="left" vertical="center"/>
    </xf>
    <xf numFmtId="0" fontId="4" fillId="0" borderId="37" xfId="0" applyFont="1" applyFill="1" applyBorder="1" applyAlignment="1">
      <alignment horizontal="right" vertical="center"/>
    </xf>
    <xf numFmtId="178" fontId="4" fillId="0" borderId="38" xfId="0" applyNumberFormat="1" applyFont="1" applyFill="1" applyBorder="1" applyAlignment="1">
      <alignment horizontal="left" vertical="center"/>
    </xf>
    <xf numFmtId="178" fontId="4" fillId="0" borderId="39" xfId="0" applyNumberFormat="1" applyFont="1" applyFill="1" applyBorder="1" applyAlignment="1">
      <alignment horizontal="left" vertical="center"/>
    </xf>
    <xf numFmtId="178" fontId="4" fillId="0" borderId="36" xfId="0" applyNumberFormat="1" applyFont="1" applyFill="1" applyBorder="1" applyAlignment="1">
      <alignment horizontal="left" vertical="center"/>
    </xf>
    <xf numFmtId="177" fontId="4" fillId="0" borderId="35" xfId="0" applyNumberFormat="1" applyFont="1" applyFill="1" applyBorder="1" applyAlignment="1">
      <alignment horizontal="center" vertical="center"/>
    </xf>
    <xf numFmtId="178" fontId="4" fillId="0" borderId="34" xfId="0" applyNumberFormat="1" applyFont="1" applyFill="1" applyBorder="1" applyAlignment="1">
      <alignment horizontal="left" vertical="center"/>
    </xf>
    <xf numFmtId="178" fontId="4" fillId="0" borderId="33" xfId="0" applyNumberFormat="1" applyFont="1" applyFill="1" applyBorder="1" applyAlignment="1">
      <alignment horizontal="left" vertical="center" shrinkToFit="1"/>
    </xf>
    <xf numFmtId="0" fontId="5" fillId="0" borderId="23" xfId="0" applyFont="1" applyFill="1" applyBorder="1" applyAlignment="1">
      <alignment horizontal="left" vertical="center"/>
    </xf>
    <xf numFmtId="0" fontId="4" fillId="0" borderId="20" xfId="0" applyFont="1" applyFill="1" applyBorder="1" applyAlignment="1">
      <alignment horizontal="right" vertical="center"/>
    </xf>
    <xf numFmtId="178" fontId="4" fillId="0" borderId="22" xfId="0" applyNumberFormat="1" applyFont="1" applyFill="1" applyBorder="1" applyAlignment="1">
      <alignment horizontal="left" vertical="center"/>
    </xf>
    <xf numFmtId="178" fontId="4" fillId="0" borderId="24" xfId="0" applyNumberFormat="1" applyFont="1" applyFill="1" applyBorder="1" applyAlignment="1">
      <alignment horizontal="left" vertical="center"/>
    </xf>
    <xf numFmtId="178" fontId="4" fillId="0" borderId="29" xfId="0" applyNumberFormat="1" applyFont="1" applyFill="1" applyBorder="1" applyAlignment="1">
      <alignment horizontal="left" vertical="center"/>
    </xf>
    <xf numFmtId="177" fontId="4" fillId="0" borderId="20" xfId="0" applyNumberFormat="1" applyFont="1" applyFill="1" applyBorder="1" applyAlignment="1">
      <alignment horizontal="center" vertical="center"/>
    </xf>
    <xf numFmtId="178" fontId="4" fillId="0" borderId="19" xfId="0" applyNumberFormat="1" applyFont="1" applyFill="1" applyBorder="1" applyAlignment="1">
      <alignment horizontal="left" vertical="center"/>
    </xf>
    <xf numFmtId="178" fontId="4" fillId="0" borderId="28" xfId="0" applyNumberFormat="1" applyFont="1" applyFill="1" applyBorder="1" applyAlignment="1">
      <alignment horizontal="left" vertical="center" shrinkToFit="1"/>
    </xf>
    <xf numFmtId="178" fontId="4" fillId="0" borderId="21" xfId="0" applyNumberFormat="1" applyFont="1" applyFill="1" applyBorder="1" applyAlignment="1">
      <alignment horizontal="left" vertical="center"/>
    </xf>
    <xf numFmtId="177" fontId="4" fillId="0" borderId="32" xfId="0" applyNumberFormat="1" applyFont="1" applyFill="1" applyBorder="1" applyAlignment="1">
      <alignment horizontal="center" vertical="center"/>
    </xf>
    <xf numFmtId="178" fontId="4" fillId="0" borderId="31" xfId="0" applyNumberFormat="1" applyFont="1" applyFill="1" applyBorder="1" applyAlignment="1">
      <alignment horizontal="left" vertical="center"/>
    </xf>
    <xf numFmtId="178" fontId="4" fillId="0" borderId="30" xfId="0" applyNumberFormat="1" applyFont="1" applyFill="1" applyBorder="1" applyAlignment="1">
      <alignment horizontal="left" vertical="center" shrinkToFit="1"/>
    </xf>
    <xf numFmtId="178" fontId="4" fillId="0" borderId="21" xfId="0" applyNumberFormat="1" applyFont="1" applyFill="1" applyBorder="1" applyAlignment="1">
      <alignment horizontal="center" vertical="center" shrinkToFit="1"/>
    </xf>
    <xf numFmtId="178" fontId="4" fillId="0" borderId="18" xfId="0" applyNumberFormat="1" applyFont="1" applyFill="1" applyBorder="1" applyAlignment="1">
      <alignment horizontal="center" vertical="center" shrinkToFit="1"/>
    </xf>
    <xf numFmtId="0" fontId="4" fillId="0" borderId="17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left" vertical="center"/>
    </xf>
    <xf numFmtId="0" fontId="4" fillId="0" borderId="11" xfId="0" applyFont="1" applyFill="1" applyBorder="1" applyAlignment="1">
      <alignment horizontal="right" vertical="center"/>
    </xf>
    <xf numFmtId="178" fontId="4" fillId="0" borderId="12" xfId="0" applyNumberFormat="1" applyFont="1" applyFill="1" applyBorder="1" applyAlignment="1">
      <alignment horizontal="left" vertical="center"/>
    </xf>
    <xf numFmtId="178" fontId="4" fillId="0" borderId="14" xfId="0" applyNumberFormat="1" applyFont="1" applyFill="1" applyBorder="1" applyAlignment="1">
      <alignment horizontal="left" vertical="center"/>
    </xf>
    <xf numFmtId="178" fontId="4" fillId="0" borderId="10" xfId="0" applyNumberFormat="1" applyFont="1" applyFill="1" applyBorder="1" applyAlignment="1">
      <alignment horizontal="center" vertical="center" shrinkToFit="1"/>
    </xf>
    <xf numFmtId="177" fontId="4" fillId="0" borderId="9" xfId="0" applyNumberFormat="1" applyFont="1" applyFill="1" applyBorder="1" applyAlignment="1">
      <alignment horizontal="center" vertical="center"/>
    </xf>
    <xf numFmtId="178" fontId="4" fillId="0" borderId="8" xfId="0" applyNumberFormat="1" applyFont="1" applyFill="1" applyBorder="1" applyAlignment="1">
      <alignment horizontal="left" vertical="center"/>
    </xf>
    <xf numFmtId="178" fontId="4" fillId="0" borderId="7" xfId="0" applyNumberFormat="1" applyFont="1" applyFill="1" applyBorder="1" applyAlignment="1">
      <alignment horizontal="center" vertical="center" shrinkToFit="1"/>
    </xf>
    <xf numFmtId="0" fontId="4" fillId="0" borderId="4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vertical="center"/>
    </xf>
    <xf numFmtId="0" fontId="4" fillId="0" borderId="3" xfId="0" applyFont="1" applyFill="1" applyBorder="1" applyAlignment="1">
      <alignment horizontal="right" vertical="center"/>
    </xf>
    <xf numFmtId="176" fontId="4" fillId="0" borderId="5" xfId="0" applyNumberFormat="1" applyFont="1" applyFill="1" applyBorder="1" applyAlignment="1">
      <alignment horizontal="center" vertical="center"/>
    </xf>
    <xf numFmtId="176" fontId="4" fillId="0" borderId="6" xfId="0" applyNumberFormat="1" applyFont="1" applyFill="1" applyBorder="1" applyAlignment="1">
      <alignment horizontal="center" vertical="center"/>
    </xf>
    <xf numFmtId="176" fontId="4" fillId="0" borderId="4" xfId="0" applyNumberFormat="1" applyFont="1" applyFill="1" applyBorder="1" applyAlignment="1">
      <alignment horizontal="center" vertical="center"/>
    </xf>
    <xf numFmtId="177" fontId="4" fillId="0" borderId="3" xfId="0" applyNumberFormat="1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shrinkToFit="1"/>
    </xf>
    <xf numFmtId="183" fontId="4" fillId="0" borderId="73" xfId="2" applyNumberFormat="1" applyFont="1" applyFill="1" applyBorder="1" applyAlignment="1" applyProtection="1">
      <alignment horizontal="center" vertical="center" shrinkToFit="1"/>
      <protection locked="0"/>
    </xf>
    <xf numFmtId="178" fontId="4" fillId="0" borderId="24" xfId="0" applyNumberFormat="1" applyFont="1" applyFill="1" applyBorder="1" applyAlignment="1">
      <alignment horizontal="left" vertical="center" shrinkToFit="1"/>
    </xf>
    <xf numFmtId="178" fontId="4" fillId="0" borderId="14" xfId="0" applyNumberFormat="1" applyFont="1" applyFill="1" applyBorder="1" applyAlignment="1">
      <alignment horizontal="left" vertical="center" shrinkToFit="1"/>
    </xf>
    <xf numFmtId="0" fontId="4" fillId="0" borderId="4" xfId="0" applyFont="1" applyFill="1" applyBorder="1" applyAlignment="1">
      <alignment horizontal="center" vertical="center"/>
    </xf>
    <xf numFmtId="182" fontId="4" fillId="0" borderId="52" xfId="0" applyNumberFormat="1" applyFont="1" applyFill="1" applyBorder="1" applyAlignment="1">
      <alignment horizontal="center" vertical="center"/>
    </xf>
    <xf numFmtId="178" fontId="4" fillId="0" borderId="52" xfId="0" applyNumberFormat="1" applyFont="1" applyFill="1" applyBorder="1" applyAlignment="1">
      <alignment horizontal="left" vertical="center"/>
    </xf>
    <xf numFmtId="182" fontId="4" fillId="0" borderId="79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wrapText="1"/>
    </xf>
    <xf numFmtId="0" fontId="4" fillId="0" borderId="4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184" fontId="5" fillId="0" borderId="72" xfId="2" applyNumberFormat="1" applyFont="1" applyFill="1" applyBorder="1" applyAlignment="1" applyProtection="1">
      <alignment horizontal="center" vertical="center" shrinkToFit="1"/>
      <protection locked="0"/>
    </xf>
    <xf numFmtId="183" fontId="5" fillId="0" borderId="68" xfId="2" applyNumberFormat="1" applyFont="1" applyFill="1" applyBorder="1" applyAlignment="1" applyProtection="1">
      <alignment horizontal="center" vertical="center" shrinkToFit="1"/>
      <protection locked="0"/>
    </xf>
    <xf numFmtId="178" fontId="4" fillId="0" borderId="76" xfId="0" applyNumberFormat="1" applyFont="1" applyFill="1" applyBorder="1" applyAlignment="1">
      <alignment horizontal="left" vertical="center"/>
    </xf>
    <xf numFmtId="182" fontId="4" fillId="0" borderId="15" xfId="0" applyNumberFormat="1" applyFont="1" applyFill="1" applyBorder="1" applyAlignment="1">
      <alignment horizontal="left" vertical="center"/>
    </xf>
    <xf numFmtId="182" fontId="4" fillId="0" borderId="61" xfId="0" applyNumberFormat="1" applyFont="1" applyFill="1" applyBorder="1" applyAlignment="1">
      <alignment horizontal="left" vertical="center"/>
    </xf>
    <xf numFmtId="177" fontId="4" fillId="0" borderId="60" xfId="0" applyNumberFormat="1" applyFont="1" applyFill="1" applyBorder="1" applyAlignment="1">
      <alignment horizontal="center" vertical="center"/>
    </xf>
    <xf numFmtId="182" fontId="4" fillId="0" borderId="59" xfId="0" applyNumberFormat="1" applyFont="1" applyFill="1" applyBorder="1" applyAlignment="1">
      <alignment horizontal="left" vertical="center"/>
    </xf>
    <xf numFmtId="182" fontId="4" fillId="0" borderId="58" xfId="0" applyNumberFormat="1" applyFont="1" applyFill="1" applyBorder="1" applyAlignment="1">
      <alignment horizontal="left" vertical="center" shrinkToFit="1"/>
    </xf>
    <xf numFmtId="0" fontId="4" fillId="0" borderId="0" xfId="0" applyFont="1" applyFill="1" applyAlignment="1">
      <alignment horizontal="center"/>
    </xf>
    <xf numFmtId="179" fontId="4" fillId="0" borderId="0" xfId="0" applyNumberFormat="1" applyFont="1" applyFill="1"/>
    <xf numFmtId="179" fontId="4" fillId="0" borderId="0" xfId="0" applyNumberFormat="1" applyFont="1" applyFill="1" applyAlignment="1">
      <alignment horizontal="center"/>
    </xf>
    <xf numFmtId="183" fontId="5" fillId="0" borderId="73" xfId="2" applyNumberFormat="1" applyFont="1" applyFill="1" applyBorder="1" applyAlignment="1" applyProtection="1">
      <alignment horizontal="center" vertical="center" shrinkToFit="1"/>
      <protection locked="0"/>
    </xf>
    <xf numFmtId="183" fontId="5" fillId="0" borderId="69" xfId="2" applyNumberFormat="1" applyFont="1" applyFill="1" applyBorder="1" applyAlignment="1" applyProtection="1">
      <alignment horizontal="center" vertical="center" shrinkToFit="1"/>
      <protection locked="0"/>
    </xf>
    <xf numFmtId="178" fontId="4" fillId="0" borderId="77" xfId="0" applyNumberFormat="1" applyFont="1" applyFill="1" applyBorder="1" applyAlignment="1">
      <alignment horizontal="left" vertical="center"/>
    </xf>
    <xf numFmtId="182" fontId="4" fillId="0" borderId="62" xfId="0" applyNumberFormat="1" applyFont="1" applyFill="1" applyBorder="1" applyAlignment="1">
      <alignment horizontal="left" vertical="center"/>
    </xf>
    <xf numFmtId="0" fontId="6" fillId="0" borderId="49" xfId="2" applyFont="1" applyFill="1" applyBorder="1" applyAlignment="1" applyProtection="1">
      <alignment horizontal="center" vertical="center" shrinkToFit="1"/>
      <protection locked="0"/>
    </xf>
    <xf numFmtId="0" fontId="6" fillId="0" borderId="51" xfId="2" applyFont="1" applyFill="1" applyBorder="1" applyAlignment="1" applyProtection="1">
      <alignment horizontal="center" vertical="center" shrinkToFit="1"/>
      <protection locked="0"/>
    </xf>
    <xf numFmtId="180" fontId="4" fillId="0" borderId="45" xfId="0" applyNumberFormat="1" applyFont="1" applyFill="1" applyBorder="1" applyAlignment="1">
      <alignment horizontal="left" vertical="center" shrinkToFit="1"/>
    </xf>
    <xf numFmtId="180" fontId="4" fillId="0" borderId="47" xfId="0" applyNumberFormat="1" applyFont="1" applyFill="1" applyBorder="1" applyAlignment="1">
      <alignment horizontal="left" vertical="center" shrinkToFit="1"/>
    </xf>
    <xf numFmtId="0" fontId="5" fillId="0" borderId="49" xfId="2" applyFont="1" applyFill="1" applyBorder="1" applyAlignment="1" applyProtection="1">
      <alignment horizontal="center" vertical="center" shrinkToFit="1"/>
      <protection locked="0"/>
    </xf>
    <xf numFmtId="0" fontId="5" fillId="0" borderId="51" xfId="2" applyFont="1" applyFill="1" applyBorder="1" applyAlignment="1" applyProtection="1">
      <alignment horizontal="center" vertical="center" shrinkToFit="1"/>
      <protection locked="0"/>
    </xf>
    <xf numFmtId="0" fontId="4" fillId="0" borderId="0" xfId="0" applyFont="1" applyFill="1" applyAlignment="1">
      <alignment horizontal="left" wrapText="1"/>
    </xf>
    <xf numFmtId="0" fontId="4" fillId="0" borderId="4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0" xfId="0" applyFont="1" applyFill="1" applyBorder="1" applyAlignment="1">
      <alignment horizontal="center" vertical="center" wrapText="1"/>
    </xf>
    <xf numFmtId="0" fontId="4" fillId="0" borderId="26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/>
    </xf>
    <xf numFmtId="178" fontId="4" fillId="0" borderId="25" xfId="0" applyNumberFormat="1" applyFont="1" applyFill="1" applyBorder="1" applyAlignment="1">
      <alignment horizontal="left" vertical="center"/>
    </xf>
    <xf numFmtId="178" fontId="4" fillId="0" borderId="15" xfId="0" applyNumberFormat="1" applyFont="1" applyFill="1" applyBorder="1" applyAlignment="1">
      <alignment horizontal="left" vertical="center"/>
    </xf>
    <xf numFmtId="0" fontId="4" fillId="0" borderId="80" xfId="0" applyFont="1" applyFill="1" applyBorder="1" applyAlignment="1">
      <alignment horizontal="left" wrapText="1"/>
    </xf>
    <xf numFmtId="0" fontId="4" fillId="0" borderId="81" xfId="0" applyFont="1" applyFill="1" applyBorder="1" applyAlignment="1">
      <alignment horizontal="left" vertical="center" indent="1"/>
    </xf>
    <xf numFmtId="0" fontId="13" fillId="0" borderId="55" xfId="0" applyFont="1" applyFill="1" applyBorder="1" applyAlignment="1">
      <alignment horizontal="left" vertical="center" indent="1"/>
    </xf>
    <xf numFmtId="0" fontId="4" fillId="0" borderId="27" xfId="0" applyFont="1" applyFill="1" applyBorder="1" applyAlignment="1">
      <alignment horizontal="center" vertical="center" textRotation="255"/>
    </xf>
    <xf numFmtId="0" fontId="13" fillId="0" borderId="27" xfId="0" applyFont="1" applyFill="1" applyBorder="1" applyAlignment="1">
      <alignment horizontal="center" vertical="center" textRotation="255"/>
    </xf>
    <xf numFmtId="0" fontId="13" fillId="0" borderId="17" xfId="0" applyFont="1" applyFill="1" applyBorder="1" applyAlignment="1">
      <alignment horizontal="center" vertical="center" textRotation="255"/>
    </xf>
    <xf numFmtId="0" fontId="4" fillId="0" borderId="56" xfId="0" applyFont="1" applyFill="1" applyBorder="1" applyAlignment="1">
      <alignment horizontal="left" vertical="center" indent="1"/>
    </xf>
    <xf numFmtId="0" fontId="4" fillId="0" borderId="55" xfId="0" applyFont="1" applyFill="1" applyBorder="1" applyAlignment="1">
      <alignment horizontal="left" vertical="center" indent="1"/>
    </xf>
    <xf numFmtId="0" fontId="4" fillId="0" borderId="44" xfId="0" applyFont="1" applyFill="1" applyBorder="1" applyAlignment="1">
      <alignment horizontal="left" vertical="center" indent="1"/>
    </xf>
    <xf numFmtId="0" fontId="13" fillId="0" borderId="43" xfId="0" applyFont="1" applyFill="1" applyBorder="1" applyAlignment="1">
      <alignment horizontal="left" vertical="center" indent="1"/>
    </xf>
    <xf numFmtId="0" fontId="4" fillId="0" borderId="61" xfId="0" applyFont="1" applyFill="1" applyBorder="1" applyAlignment="1">
      <alignment horizontal="left" vertical="center" indent="1"/>
    </xf>
    <xf numFmtId="0" fontId="13" fillId="0" borderId="60" xfId="0" applyFont="1" applyFill="1" applyBorder="1" applyAlignment="1">
      <alignment horizontal="left" vertical="center" indent="1"/>
    </xf>
  </cellXfs>
  <cellStyles count="4">
    <cellStyle name="桁区切り" xfId="1" builtinId="6"/>
    <cellStyle name="標準" xfId="0" builtinId="0"/>
    <cellStyle name="標準_Book1" xfId="3" xr:uid="{81FC1135-2686-458A-B6FA-14F717F5CB9B}"/>
    <cellStyle name="標準_月例野帳１００５２０" xfId="2" xr:uid="{CD207B2F-012F-4704-9E19-5BE38C6F1C0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2BC1F0-F845-463A-ADE0-57CA6BB4989C}">
  <dimension ref="A1:M39"/>
  <sheetViews>
    <sheetView tabSelected="1" view="pageBreakPreview" zoomScale="85" zoomScaleNormal="100" zoomScaleSheetLayoutView="85" workbookViewId="0">
      <selection activeCell="U18" sqref="U18"/>
    </sheetView>
  </sheetViews>
  <sheetFormatPr defaultColWidth="9" defaultRowHeight="13.5" x14ac:dyDescent="0.15"/>
  <cols>
    <col min="1" max="1" width="5.375" style="6" customWidth="1"/>
    <col min="2" max="2" width="3.875" style="6" customWidth="1"/>
    <col min="3" max="3" width="17.875" style="6" customWidth="1"/>
    <col min="4" max="4" width="7.375" style="6" customWidth="1"/>
    <col min="5" max="5" width="8.625" style="6" customWidth="1"/>
    <col min="6" max="6" width="9" style="6" customWidth="1"/>
    <col min="7" max="7" width="9.25" style="6" customWidth="1"/>
    <col min="8" max="9" width="9" style="6" customWidth="1"/>
    <col min="10" max="10" width="9.625" style="6" customWidth="1"/>
    <col min="11" max="11" width="3.125" style="6" customWidth="1"/>
    <col min="12" max="13" width="9.625" style="6" customWidth="1"/>
    <col min="14" max="16384" width="9" style="6"/>
  </cols>
  <sheetData>
    <row r="1" spans="1:13" ht="36.950000000000003" customHeight="1" x14ac:dyDescent="0.25">
      <c r="A1" s="181" t="s">
        <v>84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</row>
    <row r="2" spans="1:13" ht="15" thickBot="1" x14ac:dyDescent="0.2">
      <c r="A2" s="7"/>
      <c r="B2" s="7"/>
      <c r="D2" s="7"/>
      <c r="E2" s="7"/>
      <c r="F2" s="7"/>
      <c r="G2" s="7"/>
      <c r="H2" s="7"/>
      <c r="I2" s="7"/>
      <c r="J2" s="8" t="s">
        <v>80</v>
      </c>
      <c r="K2" s="8"/>
      <c r="L2" s="8"/>
      <c r="M2" s="8"/>
    </row>
    <row r="3" spans="1:13" ht="17.25" customHeight="1" thickBot="1" x14ac:dyDescent="0.2">
      <c r="A3" s="176" t="s">
        <v>79</v>
      </c>
      <c r="B3" s="177"/>
      <c r="C3" s="177"/>
      <c r="D3" s="177"/>
      <c r="E3" s="9" t="s">
        <v>78</v>
      </c>
      <c r="F3" s="9" t="s">
        <v>77</v>
      </c>
      <c r="G3" s="9" t="s">
        <v>76</v>
      </c>
      <c r="H3" s="10" t="s">
        <v>75</v>
      </c>
      <c r="I3" s="10" t="s">
        <v>74</v>
      </c>
      <c r="J3" s="147" t="s">
        <v>81</v>
      </c>
      <c r="K3" s="11" t="s">
        <v>73</v>
      </c>
      <c r="L3" s="12" t="s">
        <v>82</v>
      </c>
      <c r="M3" s="13" t="s">
        <v>83</v>
      </c>
    </row>
    <row r="4" spans="1:13" ht="18.95" customHeight="1" x14ac:dyDescent="0.15">
      <c r="A4" s="14" t="s">
        <v>72</v>
      </c>
      <c r="B4" s="15"/>
      <c r="C4" s="16"/>
      <c r="D4" s="17"/>
      <c r="E4" s="18" t="s">
        <v>71</v>
      </c>
      <c r="F4" s="18" t="s">
        <v>71</v>
      </c>
      <c r="G4" s="18" t="s">
        <v>70</v>
      </c>
      <c r="H4" s="19" t="s">
        <v>70</v>
      </c>
      <c r="I4" s="19" t="s">
        <v>70</v>
      </c>
      <c r="J4" s="148" t="s">
        <v>4</v>
      </c>
      <c r="K4" s="20" t="s">
        <v>3</v>
      </c>
      <c r="L4" s="21" t="s">
        <v>4</v>
      </c>
      <c r="M4" s="22" t="s">
        <v>53</v>
      </c>
    </row>
    <row r="5" spans="1:13" ht="18.95" customHeight="1" x14ac:dyDescent="0.15">
      <c r="A5" s="23" t="s">
        <v>69</v>
      </c>
      <c r="B5" s="24"/>
      <c r="C5" s="16"/>
      <c r="D5" s="17" t="s">
        <v>68</v>
      </c>
      <c r="E5" s="25">
        <v>0.4152777777777778</v>
      </c>
      <c r="F5" s="25">
        <v>0.50694444444444442</v>
      </c>
      <c r="G5" s="25">
        <v>0.62013888888888891</v>
      </c>
      <c r="H5" s="26">
        <v>0.54166666666666663</v>
      </c>
      <c r="I5" s="26">
        <v>0.48888888888888887</v>
      </c>
      <c r="J5" s="148" t="s">
        <v>4</v>
      </c>
      <c r="K5" s="20" t="s">
        <v>3</v>
      </c>
      <c r="L5" s="21" t="s">
        <v>4</v>
      </c>
      <c r="M5" s="22" t="s">
        <v>4</v>
      </c>
    </row>
    <row r="6" spans="1:13" ht="18.95" customHeight="1" x14ac:dyDescent="0.15">
      <c r="A6" s="27" t="s">
        <v>67</v>
      </c>
      <c r="B6" s="15"/>
      <c r="C6" s="16"/>
      <c r="D6" s="17" t="s">
        <v>66</v>
      </c>
      <c r="E6" s="28">
        <v>20.5</v>
      </c>
      <c r="F6" s="28">
        <v>43.5</v>
      </c>
      <c r="G6" s="28">
        <v>14.5</v>
      </c>
      <c r="H6" s="29">
        <v>12.1</v>
      </c>
      <c r="I6" s="29">
        <v>2.2000000000000002</v>
      </c>
      <c r="J6" s="149">
        <f>MIN(E6:H6)</f>
        <v>12.1</v>
      </c>
      <c r="K6" s="20" t="s">
        <v>3</v>
      </c>
      <c r="L6" s="30">
        <f>MAX(E6:H6)</f>
        <v>43.5</v>
      </c>
      <c r="M6" s="31">
        <f>ROUND(AVERAGE(E6:H6),1)</f>
        <v>22.7</v>
      </c>
    </row>
    <row r="7" spans="1:13" ht="18.95" customHeight="1" x14ac:dyDescent="0.15">
      <c r="A7" s="27" t="s">
        <v>65</v>
      </c>
      <c r="B7" s="15"/>
      <c r="C7" s="16"/>
      <c r="D7" s="17" t="s">
        <v>63</v>
      </c>
      <c r="E7" s="28">
        <v>27.6</v>
      </c>
      <c r="F7" s="28">
        <v>27.8</v>
      </c>
      <c r="G7" s="28">
        <v>28.6</v>
      </c>
      <c r="H7" s="29">
        <v>30</v>
      </c>
      <c r="I7" s="29">
        <v>31.3</v>
      </c>
      <c r="J7" s="149">
        <f>MIN(E7:H7)</f>
        <v>27.6</v>
      </c>
      <c r="K7" s="20" t="s">
        <v>3</v>
      </c>
      <c r="L7" s="30">
        <f>MAX(E7:H7)</f>
        <v>30</v>
      </c>
      <c r="M7" s="31">
        <f>ROUND(AVERAGE(E7:H7),1)</f>
        <v>28.5</v>
      </c>
    </row>
    <row r="8" spans="1:13" ht="18.95" customHeight="1" x14ac:dyDescent="0.15">
      <c r="A8" s="14" t="s">
        <v>64</v>
      </c>
      <c r="B8" s="15"/>
      <c r="C8" s="16"/>
      <c r="D8" s="17" t="s">
        <v>63</v>
      </c>
      <c r="E8" s="32">
        <v>22.6</v>
      </c>
      <c r="F8" s="32">
        <v>23.2</v>
      </c>
      <c r="G8" s="32">
        <v>22.4</v>
      </c>
      <c r="H8" s="33">
        <v>22.2</v>
      </c>
      <c r="I8" s="33">
        <v>24.9</v>
      </c>
      <c r="J8" s="149">
        <f>MIN(E8:H8)</f>
        <v>22.2</v>
      </c>
      <c r="K8" s="20" t="s">
        <v>3</v>
      </c>
      <c r="L8" s="30">
        <f>MAX(E8:H8)</f>
        <v>23.2</v>
      </c>
      <c r="M8" s="31">
        <f>ROUND(AVERAGE(E8:H8),1)</f>
        <v>22.6</v>
      </c>
    </row>
    <row r="9" spans="1:13" ht="18.95" customHeight="1" x14ac:dyDescent="0.15">
      <c r="A9" s="27" t="s">
        <v>62</v>
      </c>
      <c r="B9" s="15"/>
      <c r="C9" s="16"/>
      <c r="D9" s="17"/>
      <c r="E9" s="34" t="s">
        <v>61</v>
      </c>
      <c r="F9" s="34" t="s">
        <v>60</v>
      </c>
      <c r="G9" s="34" t="s">
        <v>59</v>
      </c>
      <c r="H9" s="35" t="s">
        <v>58</v>
      </c>
      <c r="I9" s="144" t="s">
        <v>57</v>
      </c>
      <c r="J9" s="148" t="s">
        <v>4</v>
      </c>
      <c r="K9" s="20" t="s">
        <v>3</v>
      </c>
      <c r="L9" s="21" t="s">
        <v>4</v>
      </c>
      <c r="M9" s="22" t="s">
        <v>4</v>
      </c>
    </row>
    <row r="10" spans="1:13" ht="18.95" customHeight="1" x14ac:dyDescent="0.15">
      <c r="A10" s="27" t="s">
        <v>56</v>
      </c>
      <c r="B10" s="15"/>
      <c r="C10" s="16"/>
      <c r="D10" s="17"/>
      <c r="E10" s="36" t="s">
        <v>54</v>
      </c>
      <c r="F10" s="36" t="s">
        <v>54</v>
      </c>
      <c r="G10" s="169" t="s">
        <v>55</v>
      </c>
      <c r="H10" s="170" t="s">
        <v>55</v>
      </c>
      <c r="I10" s="37" t="s">
        <v>54</v>
      </c>
      <c r="J10" s="148" t="s">
        <v>53</v>
      </c>
      <c r="K10" s="20" t="s">
        <v>3</v>
      </c>
      <c r="L10" s="21" t="s">
        <v>4</v>
      </c>
      <c r="M10" s="22" t="s">
        <v>4</v>
      </c>
    </row>
    <row r="11" spans="1:13" ht="18.95" customHeight="1" thickBot="1" x14ac:dyDescent="0.2">
      <c r="A11" s="38" t="s">
        <v>52</v>
      </c>
      <c r="B11" s="39"/>
      <c r="C11" s="40"/>
      <c r="D11" s="41"/>
      <c r="E11" s="42" t="s">
        <v>50</v>
      </c>
      <c r="F11" s="42" t="s">
        <v>51</v>
      </c>
      <c r="G11" s="42" t="s">
        <v>50</v>
      </c>
      <c r="H11" s="43" t="s">
        <v>50</v>
      </c>
      <c r="I11" s="43" t="s">
        <v>50</v>
      </c>
      <c r="J11" s="150" t="s">
        <v>4</v>
      </c>
      <c r="K11" s="44" t="s">
        <v>3</v>
      </c>
      <c r="L11" s="45" t="s">
        <v>4</v>
      </c>
      <c r="M11" s="46" t="s">
        <v>4</v>
      </c>
    </row>
    <row r="12" spans="1:13" ht="18.95" customHeight="1" x14ac:dyDescent="0.15">
      <c r="A12" s="47"/>
      <c r="B12" s="48" t="s">
        <v>49</v>
      </c>
      <c r="C12" s="48"/>
      <c r="D12" s="17"/>
      <c r="E12" s="49">
        <v>0.27</v>
      </c>
      <c r="F12" s="49">
        <v>0.05</v>
      </c>
      <c r="G12" s="49">
        <v>0.66</v>
      </c>
      <c r="H12" s="50">
        <v>0.1</v>
      </c>
      <c r="I12" s="50">
        <v>0.12</v>
      </c>
      <c r="J12" s="51">
        <f>MIN(E12:H12)</f>
        <v>0.05</v>
      </c>
      <c r="K12" s="52" t="s">
        <v>3</v>
      </c>
      <c r="L12" s="53">
        <f>MAX(E12:H12)</f>
        <v>0.66</v>
      </c>
      <c r="M12" s="54">
        <f>ROUND(AVERAGE(E12:H12),1)</f>
        <v>0.3</v>
      </c>
    </row>
    <row r="13" spans="1:13" ht="18.95" customHeight="1" x14ac:dyDescent="0.15">
      <c r="A13" s="55" t="s">
        <v>48</v>
      </c>
      <c r="B13" s="56" t="s">
        <v>47</v>
      </c>
      <c r="C13" s="57"/>
      <c r="D13" s="17"/>
      <c r="E13" s="58" t="s">
        <v>46</v>
      </c>
      <c r="F13" s="58" t="s">
        <v>46</v>
      </c>
      <c r="G13" s="58" t="s">
        <v>46</v>
      </c>
      <c r="H13" s="59" t="s">
        <v>46</v>
      </c>
      <c r="I13" s="59" t="s">
        <v>46</v>
      </c>
      <c r="J13" s="60" t="s">
        <v>46</v>
      </c>
      <c r="K13" s="61" t="s">
        <v>3</v>
      </c>
      <c r="L13" s="62" t="s">
        <v>46</v>
      </c>
      <c r="M13" s="63" t="s">
        <v>46</v>
      </c>
    </row>
    <row r="14" spans="1:13" ht="18.95" customHeight="1" x14ac:dyDescent="0.15">
      <c r="A14" s="55" t="s">
        <v>45</v>
      </c>
      <c r="B14" s="56" t="s">
        <v>44</v>
      </c>
      <c r="C14" s="57"/>
      <c r="D14" s="17"/>
      <c r="E14" s="64">
        <v>32</v>
      </c>
      <c r="F14" s="64">
        <v>13</v>
      </c>
      <c r="G14" s="64">
        <v>41</v>
      </c>
      <c r="H14" s="65">
        <v>28</v>
      </c>
      <c r="I14" s="65">
        <v>11</v>
      </c>
      <c r="J14" s="66">
        <f>MIN(E14:H14)</f>
        <v>13</v>
      </c>
      <c r="K14" s="1" t="s">
        <v>3</v>
      </c>
      <c r="L14" s="67">
        <f>MAX(E14:H14)</f>
        <v>41</v>
      </c>
      <c r="M14" s="68">
        <f>ROUND(AVERAGE(E14:H14),1)</f>
        <v>28.5</v>
      </c>
    </row>
    <row r="15" spans="1:13" ht="18.95" customHeight="1" x14ac:dyDescent="0.15">
      <c r="A15" s="55" t="s">
        <v>27</v>
      </c>
      <c r="B15" s="56" t="s">
        <v>43</v>
      </c>
      <c r="C15" s="57"/>
      <c r="D15" s="17"/>
      <c r="E15" s="69">
        <v>8</v>
      </c>
      <c r="F15" s="64">
        <v>12</v>
      </c>
      <c r="G15" s="64">
        <v>10</v>
      </c>
      <c r="H15" s="70">
        <v>8.8000000000000007</v>
      </c>
      <c r="I15" s="70">
        <v>4.4000000000000004</v>
      </c>
      <c r="J15" s="71">
        <f>MIN(E15:H15)</f>
        <v>8</v>
      </c>
      <c r="K15" s="1" t="s">
        <v>3</v>
      </c>
      <c r="L15" s="67">
        <f>MAX(E15:H15)</f>
        <v>12</v>
      </c>
      <c r="M15" s="72">
        <f>ROUND(AVERAGE(E15:H15),1)</f>
        <v>9.6999999999999993</v>
      </c>
    </row>
    <row r="16" spans="1:13" ht="18.95" customHeight="1" x14ac:dyDescent="0.15">
      <c r="A16" s="55" t="s">
        <v>42</v>
      </c>
      <c r="B16" s="48" t="s">
        <v>41</v>
      </c>
      <c r="C16" s="48"/>
      <c r="D16" s="17" t="s">
        <v>25</v>
      </c>
      <c r="E16" s="49">
        <v>0.27</v>
      </c>
      <c r="F16" s="49">
        <v>0.02</v>
      </c>
      <c r="G16" s="49">
        <v>0.45</v>
      </c>
      <c r="H16" s="50">
        <v>0.16</v>
      </c>
      <c r="I16" s="50">
        <v>0.78</v>
      </c>
      <c r="J16" s="73">
        <f>MIN(E16:H16)</f>
        <v>0.02</v>
      </c>
      <c r="K16" s="2" t="s">
        <v>3</v>
      </c>
      <c r="L16" s="74">
        <f>MAX(E16:H16)</f>
        <v>0.45</v>
      </c>
      <c r="M16" s="75">
        <f>ROUND(AVERAGE(E16:H16),1)</f>
        <v>0.2</v>
      </c>
    </row>
    <row r="17" spans="1:13" ht="18.95" customHeight="1" x14ac:dyDescent="0.15">
      <c r="A17" s="47"/>
      <c r="B17" s="48" t="s">
        <v>40</v>
      </c>
      <c r="C17" s="48"/>
      <c r="D17" s="17" t="s">
        <v>25</v>
      </c>
      <c r="E17" s="76" t="s">
        <v>33</v>
      </c>
      <c r="F17" s="76" t="s">
        <v>33</v>
      </c>
      <c r="G17" s="76" t="s">
        <v>33</v>
      </c>
      <c r="H17" s="77" t="s">
        <v>33</v>
      </c>
      <c r="I17" s="77" t="s">
        <v>33</v>
      </c>
      <c r="J17" s="78" t="s">
        <v>33</v>
      </c>
      <c r="K17" s="61" t="s">
        <v>3</v>
      </c>
      <c r="L17" s="79" t="s">
        <v>33</v>
      </c>
      <c r="M17" s="80" t="s">
        <v>33</v>
      </c>
    </row>
    <row r="18" spans="1:13" ht="18.95" customHeight="1" thickBot="1" x14ac:dyDescent="0.2">
      <c r="A18" s="81"/>
      <c r="B18" s="82" t="s">
        <v>39</v>
      </c>
      <c r="C18" s="83"/>
      <c r="D18" s="41" t="s">
        <v>25</v>
      </c>
      <c r="E18" s="84" t="s">
        <v>33</v>
      </c>
      <c r="F18" s="84" t="s">
        <v>33</v>
      </c>
      <c r="G18" s="84" t="s">
        <v>33</v>
      </c>
      <c r="H18" s="85" t="s">
        <v>33</v>
      </c>
      <c r="I18" s="85" t="s">
        <v>33</v>
      </c>
      <c r="J18" s="86" t="s">
        <v>33</v>
      </c>
      <c r="K18" s="3" t="s">
        <v>3</v>
      </c>
      <c r="L18" s="87" t="s">
        <v>33</v>
      </c>
      <c r="M18" s="88" t="s">
        <v>33</v>
      </c>
    </row>
    <row r="19" spans="1:13" ht="18.95" customHeight="1" x14ac:dyDescent="0.15">
      <c r="A19" s="89"/>
      <c r="B19" s="15" t="s">
        <v>38</v>
      </c>
      <c r="C19" s="90"/>
      <c r="D19" s="91" t="s">
        <v>37</v>
      </c>
      <c r="E19" s="69">
        <v>7.8</v>
      </c>
      <c r="F19" s="69">
        <v>7.9</v>
      </c>
      <c r="G19" s="69">
        <v>8</v>
      </c>
      <c r="H19" s="70">
        <v>7.8</v>
      </c>
      <c r="I19" s="70">
        <v>7.8</v>
      </c>
      <c r="J19" s="92">
        <f>MIN(E19:H19)</f>
        <v>7.8</v>
      </c>
      <c r="K19" s="4" t="s">
        <v>3</v>
      </c>
      <c r="L19" s="93">
        <f t="shared" ref="L19:L36" si="0">MAX(E19:H19)</f>
        <v>8</v>
      </c>
      <c r="M19" s="94">
        <f t="shared" ref="M19:M34" si="1">ROUND(AVERAGE(E19:H19),1)</f>
        <v>7.9</v>
      </c>
    </row>
    <row r="20" spans="1:13" ht="18.95" customHeight="1" x14ac:dyDescent="0.15">
      <c r="A20" s="95"/>
      <c r="B20" s="57" t="s">
        <v>36</v>
      </c>
      <c r="C20" s="57"/>
      <c r="D20" s="17" t="s">
        <v>18</v>
      </c>
      <c r="E20" s="64">
        <v>19</v>
      </c>
      <c r="F20" s="69">
        <v>3</v>
      </c>
      <c r="G20" s="64">
        <v>21</v>
      </c>
      <c r="H20" s="65">
        <v>13</v>
      </c>
      <c r="I20" s="70">
        <v>8.5</v>
      </c>
      <c r="J20" s="71">
        <f>MIN(E20:H20)</f>
        <v>3</v>
      </c>
      <c r="K20" s="1" t="s">
        <v>3</v>
      </c>
      <c r="L20" s="67">
        <f t="shared" si="0"/>
        <v>21</v>
      </c>
      <c r="M20" s="68">
        <f t="shared" si="1"/>
        <v>14</v>
      </c>
    </row>
    <row r="21" spans="1:13" ht="18.95" customHeight="1" x14ac:dyDescent="0.15">
      <c r="A21" s="95" t="s">
        <v>35</v>
      </c>
      <c r="B21" s="57" t="s">
        <v>34</v>
      </c>
      <c r="C21" s="57"/>
      <c r="D21" s="17" t="s">
        <v>18</v>
      </c>
      <c r="E21" s="49">
        <v>0.28999999999999998</v>
      </c>
      <c r="F21" s="76" t="s">
        <v>33</v>
      </c>
      <c r="G21" s="49">
        <v>0.4</v>
      </c>
      <c r="H21" s="50">
        <v>0.01</v>
      </c>
      <c r="I21" s="50">
        <v>0.03</v>
      </c>
      <c r="J21" s="96" t="s">
        <v>33</v>
      </c>
      <c r="K21" s="2" t="s">
        <v>3</v>
      </c>
      <c r="L21" s="74">
        <f t="shared" si="0"/>
        <v>0.4</v>
      </c>
      <c r="M21" s="75">
        <f t="shared" si="1"/>
        <v>0.2</v>
      </c>
    </row>
    <row r="22" spans="1:13" ht="18.95" customHeight="1" x14ac:dyDescent="0.15">
      <c r="A22" s="95"/>
      <c r="B22" s="57" t="s">
        <v>32</v>
      </c>
      <c r="C22" s="57"/>
      <c r="D22" s="17" t="s">
        <v>8</v>
      </c>
      <c r="E22" s="64">
        <v>65</v>
      </c>
      <c r="F22" s="64">
        <v>31</v>
      </c>
      <c r="G22" s="64">
        <v>68</v>
      </c>
      <c r="H22" s="65">
        <v>57</v>
      </c>
      <c r="I22" s="65">
        <v>32</v>
      </c>
      <c r="J22" s="66">
        <f>MIN(E22:H22)</f>
        <v>31</v>
      </c>
      <c r="K22" s="1" t="s">
        <v>3</v>
      </c>
      <c r="L22" s="67">
        <f t="shared" si="0"/>
        <v>68</v>
      </c>
      <c r="M22" s="68">
        <f t="shared" si="1"/>
        <v>55.3</v>
      </c>
    </row>
    <row r="23" spans="1:13" ht="18.95" customHeight="1" x14ac:dyDescent="0.15">
      <c r="A23" s="95" t="s">
        <v>31</v>
      </c>
      <c r="B23" s="57" t="s">
        <v>30</v>
      </c>
      <c r="C23" s="57"/>
      <c r="D23" s="17" t="s">
        <v>8</v>
      </c>
      <c r="E23" s="69">
        <v>8.1</v>
      </c>
      <c r="F23" s="69">
        <v>3.9</v>
      </c>
      <c r="G23" s="69">
        <v>9.1999999999999993</v>
      </c>
      <c r="H23" s="70">
        <v>7.2</v>
      </c>
      <c r="I23" s="70">
        <v>3.5</v>
      </c>
      <c r="J23" s="71">
        <f>MIN(E23:H23)</f>
        <v>3.9</v>
      </c>
      <c r="K23" s="5" t="s">
        <v>3</v>
      </c>
      <c r="L23" s="97">
        <f t="shared" si="0"/>
        <v>9.1999999999999993</v>
      </c>
      <c r="M23" s="72">
        <f t="shared" si="1"/>
        <v>7.1</v>
      </c>
    </row>
    <row r="24" spans="1:13" ht="18.95" customHeight="1" x14ac:dyDescent="0.15">
      <c r="A24" s="95"/>
      <c r="B24" s="57" t="s">
        <v>29</v>
      </c>
      <c r="C24" s="57"/>
      <c r="D24" s="17" t="s">
        <v>28</v>
      </c>
      <c r="E24" s="98">
        <v>-426</v>
      </c>
      <c r="F24" s="98">
        <v>40</v>
      </c>
      <c r="G24" s="98">
        <v>-433</v>
      </c>
      <c r="H24" s="99">
        <v>-367</v>
      </c>
      <c r="I24" s="99">
        <v>-298</v>
      </c>
      <c r="J24" s="66">
        <f>MIN(E24:H24)</f>
        <v>-433</v>
      </c>
      <c r="K24" s="61" t="s">
        <v>3</v>
      </c>
      <c r="L24" s="67">
        <f t="shared" si="0"/>
        <v>40</v>
      </c>
      <c r="M24" s="68">
        <f t="shared" si="1"/>
        <v>-296.5</v>
      </c>
    </row>
    <row r="25" spans="1:13" ht="18.95" customHeight="1" x14ac:dyDescent="0.15">
      <c r="A25" s="95" t="s">
        <v>27</v>
      </c>
      <c r="B25" s="57" t="s">
        <v>26</v>
      </c>
      <c r="C25" s="57"/>
      <c r="D25" s="17" t="s">
        <v>25</v>
      </c>
      <c r="E25" s="64">
        <v>63</v>
      </c>
      <c r="F25" s="64">
        <v>10</v>
      </c>
      <c r="G25" s="64">
        <v>64</v>
      </c>
      <c r="H25" s="65">
        <v>33</v>
      </c>
      <c r="I25" s="65">
        <v>20</v>
      </c>
      <c r="J25" s="66">
        <f>MIN(E25:H25)</f>
        <v>10</v>
      </c>
      <c r="K25" s="1" t="s">
        <v>3</v>
      </c>
      <c r="L25" s="67">
        <f t="shared" si="0"/>
        <v>64</v>
      </c>
      <c r="M25" s="68">
        <f t="shared" si="1"/>
        <v>42.5</v>
      </c>
    </row>
    <row r="26" spans="1:13" ht="18.95" customHeight="1" x14ac:dyDescent="0.15">
      <c r="A26" s="95"/>
      <c r="B26" s="57" t="s">
        <v>24</v>
      </c>
      <c r="C26" s="57"/>
      <c r="D26" s="100" t="s">
        <v>23</v>
      </c>
      <c r="E26" s="58" t="s">
        <v>22</v>
      </c>
      <c r="F26" s="58" t="s">
        <v>22</v>
      </c>
      <c r="G26" s="101">
        <v>0.7</v>
      </c>
      <c r="H26" s="59" t="s">
        <v>22</v>
      </c>
      <c r="I26" s="59" t="s">
        <v>22</v>
      </c>
      <c r="J26" s="60" t="s">
        <v>22</v>
      </c>
      <c r="K26" s="102" t="s">
        <v>3</v>
      </c>
      <c r="L26" s="97">
        <f t="shared" si="0"/>
        <v>0.7</v>
      </c>
      <c r="M26" s="72">
        <f t="shared" si="1"/>
        <v>0.7</v>
      </c>
    </row>
    <row r="27" spans="1:13" ht="18.95" customHeight="1" x14ac:dyDescent="0.15">
      <c r="A27" s="95" t="s">
        <v>21</v>
      </c>
      <c r="B27" s="15" t="s">
        <v>20</v>
      </c>
      <c r="C27" s="15"/>
      <c r="D27" s="17" t="s">
        <v>18</v>
      </c>
      <c r="E27" s="69">
        <v>2.7</v>
      </c>
      <c r="F27" s="49">
        <v>0.56000000000000005</v>
      </c>
      <c r="G27" s="69">
        <v>2.8</v>
      </c>
      <c r="H27" s="70">
        <v>1.2</v>
      </c>
      <c r="I27" s="50">
        <v>0.71</v>
      </c>
      <c r="J27" s="73">
        <f t="shared" ref="J27:J34" si="2">MIN(E27:H27)</f>
        <v>0.56000000000000005</v>
      </c>
      <c r="K27" s="5" t="s">
        <v>3</v>
      </c>
      <c r="L27" s="97">
        <f t="shared" si="0"/>
        <v>2.8</v>
      </c>
      <c r="M27" s="72">
        <f t="shared" si="1"/>
        <v>1.8</v>
      </c>
    </row>
    <row r="28" spans="1:13" ht="18.95" customHeight="1" x14ac:dyDescent="0.15">
      <c r="A28" s="95"/>
      <c r="B28" s="57" t="s">
        <v>19</v>
      </c>
      <c r="C28" s="57"/>
      <c r="D28" s="17" t="s">
        <v>18</v>
      </c>
      <c r="E28" s="49">
        <v>0.56999999999999995</v>
      </c>
      <c r="F28" s="49">
        <v>0.64</v>
      </c>
      <c r="G28" s="49">
        <v>0.6</v>
      </c>
      <c r="H28" s="50">
        <v>0.41</v>
      </c>
      <c r="I28" s="50">
        <v>0.38</v>
      </c>
      <c r="J28" s="71">
        <f t="shared" si="2"/>
        <v>0.41</v>
      </c>
      <c r="K28" s="2" t="s">
        <v>3</v>
      </c>
      <c r="L28" s="97">
        <f t="shared" si="0"/>
        <v>0.64</v>
      </c>
      <c r="M28" s="72">
        <f t="shared" si="1"/>
        <v>0.6</v>
      </c>
    </row>
    <row r="29" spans="1:13" ht="18.95" customHeight="1" x14ac:dyDescent="0.15">
      <c r="A29" s="95"/>
      <c r="B29" s="178" t="s">
        <v>17</v>
      </c>
      <c r="C29" s="103" t="s">
        <v>16</v>
      </c>
      <c r="D29" s="104" t="s">
        <v>8</v>
      </c>
      <c r="E29" s="105">
        <v>0</v>
      </c>
      <c r="F29" s="105">
        <v>0</v>
      </c>
      <c r="G29" s="105">
        <v>0</v>
      </c>
      <c r="H29" s="106">
        <v>0</v>
      </c>
      <c r="I29" s="106">
        <v>0</v>
      </c>
      <c r="J29" s="107">
        <f t="shared" si="2"/>
        <v>0</v>
      </c>
      <c r="K29" s="108" t="s">
        <v>3</v>
      </c>
      <c r="L29" s="109">
        <f t="shared" si="0"/>
        <v>0</v>
      </c>
      <c r="M29" s="110">
        <f t="shared" si="1"/>
        <v>0</v>
      </c>
    </row>
    <row r="30" spans="1:13" ht="18.95" customHeight="1" x14ac:dyDescent="0.15">
      <c r="A30" s="95"/>
      <c r="B30" s="179"/>
      <c r="C30" s="111" t="s">
        <v>15</v>
      </c>
      <c r="D30" s="112" t="s">
        <v>8</v>
      </c>
      <c r="E30" s="113">
        <v>0</v>
      </c>
      <c r="F30" s="113">
        <v>20.3</v>
      </c>
      <c r="G30" s="113">
        <v>0</v>
      </c>
      <c r="H30" s="114">
        <v>1.7</v>
      </c>
      <c r="I30" s="114">
        <v>0</v>
      </c>
      <c r="J30" s="115">
        <f t="shared" si="2"/>
        <v>0</v>
      </c>
      <c r="K30" s="116" t="s">
        <v>3</v>
      </c>
      <c r="L30" s="117">
        <f t="shared" si="0"/>
        <v>20.3</v>
      </c>
      <c r="M30" s="118">
        <f t="shared" si="1"/>
        <v>5.5</v>
      </c>
    </row>
    <row r="31" spans="1:13" ht="18.95" customHeight="1" x14ac:dyDescent="0.15">
      <c r="A31" s="95"/>
      <c r="B31" s="179"/>
      <c r="C31" s="111" t="s">
        <v>14</v>
      </c>
      <c r="D31" s="112" t="s">
        <v>8</v>
      </c>
      <c r="E31" s="113">
        <v>0</v>
      </c>
      <c r="F31" s="113">
        <v>25.7</v>
      </c>
      <c r="G31" s="113">
        <v>0</v>
      </c>
      <c r="H31" s="114">
        <v>0.6</v>
      </c>
      <c r="I31" s="114">
        <v>0</v>
      </c>
      <c r="J31" s="115">
        <f t="shared" si="2"/>
        <v>0</v>
      </c>
      <c r="K31" s="116" t="s">
        <v>3</v>
      </c>
      <c r="L31" s="117">
        <f t="shared" si="0"/>
        <v>25.7</v>
      </c>
      <c r="M31" s="118">
        <f t="shared" si="1"/>
        <v>6.6</v>
      </c>
    </row>
    <row r="32" spans="1:13" ht="18.95" customHeight="1" x14ac:dyDescent="0.15">
      <c r="A32" s="95"/>
      <c r="B32" s="179"/>
      <c r="C32" s="111" t="s">
        <v>13</v>
      </c>
      <c r="D32" s="112" t="s">
        <v>8</v>
      </c>
      <c r="E32" s="113">
        <v>0.2</v>
      </c>
      <c r="F32" s="113">
        <v>25.1</v>
      </c>
      <c r="G32" s="113">
        <v>0.5</v>
      </c>
      <c r="H32" s="114">
        <v>0.6</v>
      </c>
      <c r="I32" s="114">
        <v>0.1</v>
      </c>
      <c r="J32" s="119">
        <f t="shared" si="2"/>
        <v>0.2</v>
      </c>
      <c r="K32" s="120" t="s">
        <v>3</v>
      </c>
      <c r="L32" s="121">
        <f t="shared" si="0"/>
        <v>25.1</v>
      </c>
      <c r="M32" s="122">
        <f t="shared" si="1"/>
        <v>6.6</v>
      </c>
    </row>
    <row r="33" spans="1:13" ht="18.95" customHeight="1" x14ac:dyDescent="0.15">
      <c r="A33" s="95"/>
      <c r="B33" s="179"/>
      <c r="C33" s="111" t="s">
        <v>12</v>
      </c>
      <c r="D33" s="112" t="s">
        <v>8</v>
      </c>
      <c r="E33" s="113">
        <v>0.1</v>
      </c>
      <c r="F33" s="113">
        <v>22.1</v>
      </c>
      <c r="G33" s="113">
        <v>2.5</v>
      </c>
      <c r="H33" s="114">
        <v>0.6</v>
      </c>
      <c r="I33" s="114">
        <v>6.2</v>
      </c>
      <c r="J33" s="115">
        <f t="shared" si="2"/>
        <v>0.1</v>
      </c>
      <c r="K33" s="116" t="s">
        <v>3</v>
      </c>
      <c r="L33" s="117">
        <f t="shared" si="0"/>
        <v>22.1</v>
      </c>
      <c r="M33" s="118">
        <f t="shared" si="1"/>
        <v>6.3</v>
      </c>
    </row>
    <row r="34" spans="1:13" ht="18.95" customHeight="1" x14ac:dyDescent="0.15">
      <c r="A34" s="95"/>
      <c r="B34" s="179"/>
      <c r="C34" s="111" t="s">
        <v>11</v>
      </c>
      <c r="D34" s="112" t="s">
        <v>8</v>
      </c>
      <c r="E34" s="113">
        <v>1.4</v>
      </c>
      <c r="F34" s="113">
        <v>2.8</v>
      </c>
      <c r="G34" s="113">
        <v>1.2</v>
      </c>
      <c r="H34" s="114">
        <v>1.3</v>
      </c>
      <c r="I34" s="114">
        <v>63.8</v>
      </c>
      <c r="J34" s="115">
        <f t="shared" si="2"/>
        <v>1.2</v>
      </c>
      <c r="K34" s="116" t="s">
        <v>3</v>
      </c>
      <c r="L34" s="117">
        <f t="shared" si="0"/>
        <v>2.8</v>
      </c>
      <c r="M34" s="118">
        <f t="shared" si="1"/>
        <v>1.7</v>
      </c>
    </row>
    <row r="35" spans="1:13" ht="18.95" customHeight="1" x14ac:dyDescent="0.15">
      <c r="A35" s="95"/>
      <c r="B35" s="179"/>
      <c r="C35" s="111" t="s">
        <v>10</v>
      </c>
      <c r="D35" s="112" t="s">
        <v>8</v>
      </c>
      <c r="E35" s="113">
        <v>69.5</v>
      </c>
      <c r="F35" s="182">
        <v>4</v>
      </c>
      <c r="G35" s="113">
        <v>54</v>
      </c>
      <c r="H35" s="114">
        <v>45.9</v>
      </c>
      <c r="I35" s="145">
        <v>21.4</v>
      </c>
      <c r="J35" s="123" t="s">
        <v>4</v>
      </c>
      <c r="K35" s="116" t="s">
        <v>3</v>
      </c>
      <c r="L35" s="117">
        <f t="shared" si="0"/>
        <v>69.5</v>
      </c>
      <c r="M35" s="124" t="s">
        <v>4</v>
      </c>
    </row>
    <row r="36" spans="1:13" ht="18.95" customHeight="1" thickBot="1" x14ac:dyDescent="0.2">
      <c r="A36" s="125"/>
      <c r="B36" s="180"/>
      <c r="C36" s="126" t="s">
        <v>9</v>
      </c>
      <c r="D36" s="127" t="s">
        <v>8</v>
      </c>
      <c r="E36" s="128">
        <v>28.8</v>
      </c>
      <c r="F36" s="183"/>
      <c r="G36" s="128">
        <v>41.8</v>
      </c>
      <c r="H36" s="129">
        <v>49.3</v>
      </c>
      <c r="I36" s="146">
        <v>8.5</v>
      </c>
      <c r="J36" s="130" t="s">
        <v>4</v>
      </c>
      <c r="K36" s="131" t="s">
        <v>3</v>
      </c>
      <c r="L36" s="132">
        <f t="shared" si="0"/>
        <v>49.3</v>
      </c>
      <c r="M36" s="133" t="s">
        <v>4</v>
      </c>
    </row>
    <row r="37" spans="1:13" ht="18.95" customHeight="1" thickBot="1" x14ac:dyDescent="0.2">
      <c r="A37" s="134" t="s">
        <v>7</v>
      </c>
      <c r="B37" s="135"/>
      <c r="C37" s="136" t="s">
        <v>6</v>
      </c>
      <c r="D37" s="137" t="s">
        <v>5</v>
      </c>
      <c r="E37" s="138" t="s">
        <v>2</v>
      </c>
      <c r="F37" s="138" t="s">
        <v>2</v>
      </c>
      <c r="G37" s="138" t="s">
        <v>2</v>
      </c>
      <c r="H37" s="139" t="s">
        <v>2</v>
      </c>
      <c r="I37" s="139" t="s">
        <v>2</v>
      </c>
      <c r="J37" s="140" t="s">
        <v>2</v>
      </c>
      <c r="K37" s="141" t="s">
        <v>3</v>
      </c>
      <c r="L37" s="142" t="s">
        <v>2</v>
      </c>
      <c r="M37" s="143" t="s">
        <v>2</v>
      </c>
    </row>
    <row r="38" spans="1:13" s="151" customFormat="1" ht="39.950000000000003" customHeight="1" x14ac:dyDescent="0.15">
      <c r="A38" s="184" t="s">
        <v>1</v>
      </c>
      <c r="B38" s="184"/>
      <c r="C38" s="184"/>
      <c r="D38" s="184"/>
      <c r="E38" s="184"/>
      <c r="F38" s="184"/>
      <c r="G38" s="184"/>
      <c r="H38" s="184"/>
      <c r="I38" s="184"/>
      <c r="J38" s="184"/>
      <c r="K38" s="184"/>
      <c r="L38" s="184"/>
      <c r="M38" s="184"/>
    </row>
    <row r="39" spans="1:13" s="151" customFormat="1" ht="39.950000000000003" customHeight="1" x14ac:dyDescent="0.15">
      <c r="A39" s="175" t="s">
        <v>0</v>
      </c>
      <c r="B39" s="175"/>
      <c r="C39" s="175"/>
      <c r="D39" s="175"/>
      <c r="E39" s="175"/>
      <c r="F39" s="175"/>
      <c r="G39" s="175"/>
      <c r="H39" s="175"/>
      <c r="I39" s="175"/>
      <c r="J39" s="175"/>
      <c r="K39" s="175"/>
      <c r="L39" s="175"/>
      <c r="M39" s="175"/>
    </row>
  </sheetData>
  <mergeCells count="6">
    <mergeCell ref="A39:M39"/>
    <mergeCell ref="A3:D3"/>
    <mergeCell ref="B29:B36"/>
    <mergeCell ref="A1:M1"/>
    <mergeCell ref="F35:F36"/>
    <mergeCell ref="A38:M38"/>
  </mergeCells>
  <phoneticPr fontId="3"/>
  <printOptions horizontalCentered="1"/>
  <pageMargins left="0.19685039370078741" right="0.19685039370078741" top="0.62" bottom="0.39370078740157483" header="0.51181102362204722" footer="0.31496062992125984"/>
  <pageSetup paperSize="9" scale="7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4558B8-C387-4298-B163-A0C107C5F0F7}">
  <sheetPr>
    <pageSetUpPr fitToPage="1"/>
  </sheetPr>
  <dimension ref="A1:P25"/>
  <sheetViews>
    <sheetView view="pageBreakPreview" zoomScale="85" zoomScaleNormal="100" zoomScaleSheetLayoutView="85" workbookViewId="0">
      <selection activeCell="U12" sqref="U12"/>
    </sheetView>
  </sheetViews>
  <sheetFormatPr defaultColWidth="9" defaultRowHeight="13.5" x14ac:dyDescent="0.15"/>
  <cols>
    <col min="1" max="2" width="5.375" style="6" customWidth="1"/>
    <col min="3" max="3" width="10.125" style="6" customWidth="1"/>
    <col min="4" max="4" width="9.125" style="6" customWidth="1"/>
    <col min="5" max="9" width="7.625" style="6" customWidth="1"/>
    <col min="10" max="10" width="9.125" style="6" customWidth="1"/>
    <col min="11" max="11" width="3.375" style="162" bestFit="1" customWidth="1"/>
    <col min="12" max="13" width="9.125" style="6" customWidth="1"/>
    <col min="14" max="16384" width="9" style="6"/>
  </cols>
  <sheetData>
    <row r="1" spans="1:13" ht="33.6" customHeight="1" x14ac:dyDescent="0.25">
      <c r="A1" s="181" t="s">
        <v>84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</row>
    <row r="2" spans="1:13" ht="15" thickBot="1" x14ac:dyDescent="0.2">
      <c r="A2" s="7"/>
      <c r="B2" s="7"/>
      <c r="D2" s="7"/>
      <c r="E2" s="7"/>
      <c r="F2" s="7"/>
      <c r="G2" s="7"/>
      <c r="H2" s="7"/>
      <c r="I2" s="7"/>
      <c r="J2" s="8" t="s">
        <v>99</v>
      </c>
      <c r="K2" s="8"/>
      <c r="L2" s="8"/>
      <c r="M2" s="8"/>
    </row>
    <row r="3" spans="1:13" ht="30" customHeight="1" thickBot="1" x14ac:dyDescent="0.2">
      <c r="A3" s="176" t="s">
        <v>79</v>
      </c>
      <c r="B3" s="177"/>
      <c r="C3" s="177"/>
      <c r="D3" s="177"/>
      <c r="E3" s="9" t="s">
        <v>98</v>
      </c>
      <c r="F3" s="9" t="s">
        <v>97</v>
      </c>
      <c r="G3" s="9" t="s">
        <v>96</v>
      </c>
      <c r="H3" s="9" t="s">
        <v>95</v>
      </c>
      <c r="I3" s="10" t="s">
        <v>94</v>
      </c>
      <c r="J3" s="152" t="s">
        <v>81</v>
      </c>
      <c r="K3" s="153" t="s">
        <v>73</v>
      </c>
      <c r="L3" s="12" t="s">
        <v>82</v>
      </c>
      <c r="M3" s="13" t="s">
        <v>83</v>
      </c>
    </row>
    <row r="4" spans="1:13" ht="30" customHeight="1" x14ac:dyDescent="0.15">
      <c r="A4" s="190" t="s">
        <v>72</v>
      </c>
      <c r="B4" s="191"/>
      <c r="C4" s="16"/>
      <c r="D4" s="17"/>
      <c r="E4" s="18" t="s">
        <v>93</v>
      </c>
      <c r="F4" s="18" t="s">
        <v>93</v>
      </c>
      <c r="G4" s="18" t="s">
        <v>92</v>
      </c>
      <c r="H4" s="18" t="s">
        <v>93</v>
      </c>
      <c r="I4" s="19" t="s">
        <v>92</v>
      </c>
      <c r="J4" s="148" t="s">
        <v>4</v>
      </c>
      <c r="K4" s="20" t="s">
        <v>3</v>
      </c>
      <c r="L4" s="21" t="s">
        <v>4</v>
      </c>
      <c r="M4" s="22" t="s">
        <v>53</v>
      </c>
    </row>
    <row r="5" spans="1:13" ht="30" customHeight="1" x14ac:dyDescent="0.15">
      <c r="A5" s="27" t="s">
        <v>69</v>
      </c>
      <c r="B5" s="15"/>
      <c r="C5" s="16"/>
      <c r="D5" s="17" t="s">
        <v>68</v>
      </c>
      <c r="E5" s="25">
        <v>0.38194444444444442</v>
      </c>
      <c r="F5" s="25">
        <v>0.46527777777777773</v>
      </c>
      <c r="G5" s="25">
        <v>0.3659722222222222</v>
      </c>
      <c r="H5" s="25">
        <v>0.44861111111111113</v>
      </c>
      <c r="I5" s="26">
        <v>0.50694444444444442</v>
      </c>
      <c r="J5" s="148" t="s">
        <v>4</v>
      </c>
      <c r="K5" s="20" t="s">
        <v>3</v>
      </c>
      <c r="L5" s="21" t="s">
        <v>4</v>
      </c>
      <c r="M5" s="22" t="s">
        <v>4</v>
      </c>
    </row>
    <row r="6" spans="1:13" ht="30" customHeight="1" x14ac:dyDescent="0.15">
      <c r="A6" s="192" t="s">
        <v>91</v>
      </c>
      <c r="B6" s="193"/>
      <c r="C6" s="16"/>
      <c r="D6" s="17" t="s">
        <v>66</v>
      </c>
      <c r="E6" s="28">
        <v>20</v>
      </c>
      <c r="F6" s="28">
        <v>43.8</v>
      </c>
      <c r="G6" s="28">
        <v>15.1</v>
      </c>
      <c r="H6" s="28">
        <v>12.2</v>
      </c>
      <c r="I6" s="29">
        <v>2.2000000000000002</v>
      </c>
      <c r="J6" s="149">
        <f>MIN(E6:H6)</f>
        <v>12.2</v>
      </c>
      <c r="K6" s="20" t="s">
        <v>3</v>
      </c>
      <c r="L6" s="30">
        <f>MAX(E6:H6)</f>
        <v>43.8</v>
      </c>
      <c r="M6" s="31">
        <f>ROUND(AVERAGE(E6:H6),1)</f>
        <v>22.8</v>
      </c>
    </row>
    <row r="7" spans="1:13" ht="30" customHeight="1" x14ac:dyDescent="0.15">
      <c r="A7" s="192" t="s">
        <v>65</v>
      </c>
      <c r="B7" s="193"/>
      <c r="C7" s="16"/>
      <c r="D7" s="17" t="s">
        <v>63</v>
      </c>
      <c r="E7" s="28">
        <v>4.0999999999999996</v>
      </c>
      <c r="F7" s="28">
        <v>5.5</v>
      </c>
      <c r="G7" s="28">
        <v>3.7</v>
      </c>
      <c r="H7" s="28">
        <v>4.8</v>
      </c>
      <c r="I7" s="29">
        <v>5.4</v>
      </c>
      <c r="J7" s="149">
        <f>MIN(E7:H7)</f>
        <v>3.7</v>
      </c>
      <c r="K7" s="20" t="s">
        <v>3</v>
      </c>
      <c r="L7" s="30">
        <f>MAX(E7:H7)</f>
        <v>5.5</v>
      </c>
      <c r="M7" s="31">
        <f>ROUND(AVERAGE(E7:H7),1)</f>
        <v>4.5</v>
      </c>
    </row>
    <row r="8" spans="1:13" ht="30" customHeight="1" x14ac:dyDescent="0.15">
      <c r="A8" s="192" t="s">
        <v>64</v>
      </c>
      <c r="B8" s="193"/>
      <c r="C8" s="16"/>
      <c r="D8" s="17" t="s">
        <v>63</v>
      </c>
      <c r="E8" s="32">
        <v>8.6</v>
      </c>
      <c r="F8" s="32">
        <v>9.5</v>
      </c>
      <c r="G8" s="32">
        <v>8.6</v>
      </c>
      <c r="H8" s="32">
        <v>9.3000000000000007</v>
      </c>
      <c r="I8" s="33">
        <v>8.6999999999999993</v>
      </c>
      <c r="J8" s="149">
        <f>MIN(E8:H8)</f>
        <v>8.6</v>
      </c>
      <c r="K8" s="20" t="s">
        <v>3</v>
      </c>
      <c r="L8" s="30">
        <f>MAX(E8:H8)</f>
        <v>9.5</v>
      </c>
      <c r="M8" s="31">
        <f>ROUND(AVERAGE(E8:H8),1)</f>
        <v>9</v>
      </c>
    </row>
    <row r="9" spans="1:13" ht="30" customHeight="1" x14ac:dyDescent="0.15">
      <c r="A9" s="192" t="s">
        <v>62</v>
      </c>
      <c r="B9" s="193"/>
      <c r="C9" s="16"/>
      <c r="D9" s="17"/>
      <c r="E9" s="154" t="s">
        <v>89</v>
      </c>
      <c r="F9" s="154" t="s">
        <v>90</v>
      </c>
      <c r="G9" s="154" t="s">
        <v>59</v>
      </c>
      <c r="H9" s="154" t="s">
        <v>59</v>
      </c>
      <c r="I9" s="165" t="s">
        <v>89</v>
      </c>
      <c r="J9" s="148" t="s">
        <v>4</v>
      </c>
      <c r="K9" s="20" t="s">
        <v>3</v>
      </c>
      <c r="L9" s="21" t="s">
        <v>4</v>
      </c>
      <c r="M9" s="22" t="s">
        <v>4</v>
      </c>
    </row>
    <row r="10" spans="1:13" ht="30" customHeight="1" x14ac:dyDescent="0.15">
      <c r="A10" s="192" t="s">
        <v>56</v>
      </c>
      <c r="B10" s="193"/>
      <c r="C10" s="16"/>
      <c r="D10" s="17"/>
      <c r="E10" s="173" t="s">
        <v>55</v>
      </c>
      <c r="F10" s="173" t="s">
        <v>54</v>
      </c>
      <c r="G10" s="173" t="s">
        <v>54</v>
      </c>
      <c r="H10" s="173" t="s">
        <v>54</v>
      </c>
      <c r="I10" s="174" t="s">
        <v>54</v>
      </c>
      <c r="J10" s="148" t="s">
        <v>53</v>
      </c>
      <c r="K10" s="20" t="s">
        <v>3</v>
      </c>
      <c r="L10" s="21" t="s">
        <v>4</v>
      </c>
      <c r="M10" s="22" t="s">
        <v>4</v>
      </c>
    </row>
    <row r="11" spans="1:13" ht="30" customHeight="1" thickBot="1" x14ac:dyDescent="0.2">
      <c r="A11" s="194" t="s">
        <v>52</v>
      </c>
      <c r="B11" s="195"/>
      <c r="C11" s="40"/>
      <c r="D11" s="41"/>
      <c r="E11" s="155" t="s">
        <v>50</v>
      </c>
      <c r="F11" s="155" t="s">
        <v>88</v>
      </c>
      <c r="G11" s="155" t="s">
        <v>50</v>
      </c>
      <c r="H11" s="155" t="s">
        <v>50</v>
      </c>
      <c r="I11" s="166" t="s">
        <v>87</v>
      </c>
      <c r="J11" s="150" t="s">
        <v>4</v>
      </c>
      <c r="K11" s="44" t="s">
        <v>3</v>
      </c>
      <c r="L11" s="45" t="s">
        <v>4</v>
      </c>
      <c r="M11" s="46" t="s">
        <v>4</v>
      </c>
    </row>
    <row r="12" spans="1:13" ht="30" customHeight="1" x14ac:dyDescent="0.15">
      <c r="A12" s="187" t="s">
        <v>86</v>
      </c>
      <c r="B12" s="185" t="s">
        <v>38</v>
      </c>
      <c r="C12" s="186"/>
      <c r="D12" s="91"/>
      <c r="E12" s="156">
        <v>7.7</v>
      </c>
      <c r="F12" s="156">
        <v>7.9</v>
      </c>
      <c r="G12" s="156">
        <v>7.7</v>
      </c>
      <c r="H12" s="156">
        <v>7.8</v>
      </c>
      <c r="I12" s="167">
        <v>7.6</v>
      </c>
      <c r="J12" s="92">
        <f t="shared" ref="J12:J18" si="0">MIN(E12:H12)</f>
        <v>7.7</v>
      </c>
      <c r="K12" s="52" t="s">
        <v>3</v>
      </c>
      <c r="L12" s="93">
        <f t="shared" ref="L12:L18" si="1">MAX(E12:H12)</f>
        <v>7.9</v>
      </c>
      <c r="M12" s="94">
        <f t="shared" ref="M12:M18" si="2">ROUND(AVERAGE(E12:H12),1)</f>
        <v>7.8</v>
      </c>
    </row>
    <row r="13" spans="1:13" ht="30" customHeight="1" x14ac:dyDescent="0.15">
      <c r="A13" s="188"/>
      <c r="B13" s="57" t="s">
        <v>36</v>
      </c>
      <c r="C13" s="57"/>
      <c r="D13" s="17"/>
      <c r="E13" s="64">
        <v>28</v>
      </c>
      <c r="F13" s="69">
        <v>3</v>
      </c>
      <c r="G13" s="64">
        <v>23</v>
      </c>
      <c r="H13" s="64">
        <v>12</v>
      </c>
      <c r="I13" s="70">
        <v>3.1</v>
      </c>
      <c r="J13" s="71">
        <f t="shared" si="0"/>
        <v>3</v>
      </c>
      <c r="K13" s="61" t="s">
        <v>3</v>
      </c>
      <c r="L13" s="67">
        <f t="shared" si="1"/>
        <v>28</v>
      </c>
      <c r="M13" s="68">
        <f t="shared" si="2"/>
        <v>16.5</v>
      </c>
    </row>
    <row r="14" spans="1:13" ht="30" customHeight="1" x14ac:dyDescent="0.15">
      <c r="A14" s="188"/>
      <c r="B14" s="57" t="s">
        <v>34</v>
      </c>
      <c r="C14" s="57"/>
      <c r="D14" s="17"/>
      <c r="E14" s="171">
        <v>0.59</v>
      </c>
      <c r="F14" s="171">
        <v>0.01</v>
      </c>
      <c r="G14" s="171">
        <v>0.59</v>
      </c>
      <c r="H14" s="171">
        <v>0.22</v>
      </c>
      <c r="I14" s="172">
        <v>0.02</v>
      </c>
      <c r="J14" s="73">
        <f t="shared" si="0"/>
        <v>0.01</v>
      </c>
      <c r="K14" s="61" t="s">
        <v>3</v>
      </c>
      <c r="L14" s="74">
        <f t="shared" si="1"/>
        <v>0.59</v>
      </c>
      <c r="M14" s="75">
        <f t="shared" si="2"/>
        <v>0.4</v>
      </c>
    </row>
    <row r="15" spans="1:13" ht="30" customHeight="1" x14ac:dyDescent="0.15">
      <c r="A15" s="188"/>
      <c r="B15" s="57" t="s">
        <v>32</v>
      </c>
      <c r="C15" s="57"/>
      <c r="D15" s="17"/>
      <c r="E15" s="64">
        <v>70</v>
      </c>
      <c r="F15" s="64">
        <v>33</v>
      </c>
      <c r="G15" s="64">
        <v>68</v>
      </c>
      <c r="H15" s="64">
        <v>58</v>
      </c>
      <c r="I15" s="65">
        <v>26</v>
      </c>
      <c r="J15" s="66">
        <f t="shared" si="0"/>
        <v>33</v>
      </c>
      <c r="K15" s="61" t="s">
        <v>3</v>
      </c>
      <c r="L15" s="67">
        <f t="shared" si="1"/>
        <v>70</v>
      </c>
      <c r="M15" s="68">
        <f t="shared" si="2"/>
        <v>57.3</v>
      </c>
    </row>
    <row r="16" spans="1:13" ht="30" customHeight="1" x14ac:dyDescent="0.15">
      <c r="A16" s="188"/>
      <c r="B16" s="57" t="s">
        <v>30</v>
      </c>
      <c r="C16" s="57"/>
      <c r="D16" s="17" t="s">
        <v>8</v>
      </c>
      <c r="E16" s="69">
        <v>9.5</v>
      </c>
      <c r="F16" s="69">
        <v>3.6</v>
      </c>
      <c r="G16" s="69">
        <v>9.5</v>
      </c>
      <c r="H16" s="69">
        <v>7.7</v>
      </c>
      <c r="I16" s="70">
        <v>1.7</v>
      </c>
      <c r="J16" s="71">
        <f t="shared" si="0"/>
        <v>3.6</v>
      </c>
      <c r="K16" s="61" t="s">
        <v>3</v>
      </c>
      <c r="L16" s="97">
        <f t="shared" si="1"/>
        <v>9.5</v>
      </c>
      <c r="M16" s="72">
        <f t="shared" si="2"/>
        <v>7.6</v>
      </c>
    </row>
    <row r="17" spans="1:16" ht="30" customHeight="1" x14ac:dyDescent="0.15">
      <c r="A17" s="188"/>
      <c r="B17" s="57" t="s">
        <v>29</v>
      </c>
      <c r="C17" s="57"/>
      <c r="D17" s="17" t="s">
        <v>28</v>
      </c>
      <c r="E17" s="98">
        <v>-332.66666666666669</v>
      </c>
      <c r="F17" s="98">
        <v>92.666666666666671</v>
      </c>
      <c r="G17" s="98">
        <v>-381.66666666666669</v>
      </c>
      <c r="H17" s="98">
        <v>-226.66666666666666</v>
      </c>
      <c r="I17" s="99">
        <v>-35.666666666666664</v>
      </c>
      <c r="J17" s="66">
        <f t="shared" si="0"/>
        <v>-381.66666666666669</v>
      </c>
      <c r="K17" s="61" t="s">
        <v>3</v>
      </c>
      <c r="L17" s="67">
        <f t="shared" si="1"/>
        <v>92.666666666666671</v>
      </c>
      <c r="M17" s="68">
        <f t="shared" si="2"/>
        <v>-212.1</v>
      </c>
    </row>
    <row r="18" spans="1:16" ht="30" customHeight="1" thickBot="1" x14ac:dyDescent="0.2">
      <c r="A18" s="189"/>
      <c r="B18" s="83" t="s">
        <v>26</v>
      </c>
      <c r="C18" s="83"/>
      <c r="D18" s="41" t="s">
        <v>25</v>
      </c>
      <c r="E18" s="157">
        <v>72</v>
      </c>
      <c r="F18" s="157">
        <v>13</v>
      </c>
      <c r="G18" s="157">
        <v>77</v>
      </c>
      <c r="H18" s="157">
        <v>45</v>
      </c>
      <c r="I18" s="168">
        <v>16</v>
      </c>
      <c r="J18" s="158">
        <f t="shared" si="0"/>
        <v>13</v>
      </c>
      <c r="K18" s="159" t="s">
        <v>3</v>
      </c>
      <c r="L18" s="160">
        <f t="shared" si="1"/>
        <v>77</v>
      </c>
      <c r="M18" s="161">
        <f t="shared" si="2"/>
        <v>51.8</v>
      </c>
    </row>
    <row r="19" spans="1:16" ht="39.950000000000003" customHeight="1" x14ac:dyDescent="0.15">
      <c r="A19" s="184" t="s">
        <v>85</v>
      </c>
      <c r="B19" s="184"/>
      <c r="C19" s="184"/>
      <c r="D19" s="184"/>
      <c r="E19" s="184"/>
      <c r="F19" s="184"/>
      <c r="G19" s="184"/>
      <c r="H19" s="184"/>
      <c r="I19" s="184"/>
      <c r="J19" s="184"/>
      <c r="K19" s="184"/>
      <c r="L19" s="184"/>
      <c r="M19" s="184"/>
    </row>
    <row r="21" spans="1:16" x14ac:dyDescent="0.15">
      <c r="E21" s="163"/>
      <c r="F21" s="163"/>
      <c r="G21" s="163"/>
      <c r="H21" s="163"/>
      <c r="I21" s="163"/>
      <c r="J21" s="163"/>
      <c r="K21" s="164"/>
      <c r="L21" s="163"/>
      <c r="M21" s="163"/>
      <c r="N21" s="163"/>
      <c r="O21" s="163"/>
      <c r="P21" s="163"/>
    </row>
    <row r="25" spans="1:16" ht="17.25" customHeight="1" x14ac:dyDescent="0.15"/>
  </sheetData>
  <mergeCells count="12">
    <mergeCell ref="B12:C12"/>
    <mergeCell ref="A19:M19"/>
    <mergeCell ref="A3:D3"/>
    <mergeCell ref="A12:A18"/>
    <mergeCell ref="A1:M1"/>
    <mergeCell ref="A4:B4"/>
    <mergeCell ref="A6:B6"/>
    <mergeCell ref="A7:B7"/>
    <mergeCell ref="A8:B8"/>
    <mergeCell ref="A9:B9"/>
    <mergeCell ref="A10:B10"/>
    <mergeCell ref="A11:B11"/>
  </mergeCells>
  <phoneticPr fontId="3"/>
  <printOptions horizontalCentered="1"/>
  <pageMargins left="0.39370078740157483" right="0.39370078740157483" top="0.78740157480314965" bottom="0.78740157480314965" header="0.51181102362204722" footer="0.51181102362204722"/>
  <pageSetup paperSize="9" scale="9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1</vt:lpstr>
      <vt:lpstr>2</vt:lpstr>
      <vt:lpstr>'1'!Print_Area</vt:lpstr>
      <vt:lpstr>'2'!Print_Area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川村　健斗</dc:creator>
  <cp:lastModifiedBy>川村　健斗</cp:lastModifiedBy>
  <cp:lastPrinted>2026-03-17T11:02:37Z</cp:lastPrinted>
  <dcterms:created xsi:type="dcterms:W3CDTF">2026-03-17T06:32:36Z</dcterms:created>
  <dcterms:modified xsi:type="dcterms:W3CDTF">2026-03-19T08:15:22Z</dcterms:modified>
</cp:coreProperties>
</file>