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7680"/>
  </bookViews>
  <sheets>
    <sheet name="校種・教科・科目別　２次選考結果表" sheetId="1" r:id="rId1"/>
  </sheets>
  <definedNames>
    <definedName name="_xlnm._FilterDatabase" localSheetId="0" hidden="1">'校種・教科・科目別　２次選考結果表'!#REF!</definedName>
    <definedName name="_xlnm.Print_Area" localSheetId="0">'校種・教科・科目別　２次選考結果表'!$A$1:$AE$90</definedName>
    <definedName name="_xlnm.Print_Titles" localSheetId="0">'校種・教科・科目別　２次選考結果表'!$2:$7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88" i="1" l="1"/>
  <c r="Y52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47" i="1"/>
  <c r="X47" i="1"/>
  <c r="W47" i="1"/>
  <c r="V47" i="1"/>
  <c r="V46" i="1"/>
  <c r="V45" i="1"/>
  <c r="V44" i="1"/>
  <c r="V43" i="1"/>
  <c r="V42" i="1"/>
  <c r="V41" i="1"/>
  <c r="V40" i="1"/>
  <c r="V39" i="1"/>
  <c r="V38" i="1"/>
  <c r="V36" i="1"/>
  <c r="V35" i="1"/>
  <c r="V33" i="1"/>
  <c r="V32" i="1"/>
  <c r="V31" i="1"/>
  <c r="V30" i="1"/>
  <c r="V29" i="1"/>
  <c r="V28" i="1"/>
  <c r="V26" i="1"/>
  <c r="V25" i="1"/>
  <c r="V24" i="1"/>
  <c r="V23" i="1"/>
  <c r="V22" i="1"/>
  <c r="X43" i="1"/>
  <c r="X36" i="1"/>
  <c r="X28" i="1"/>
  <c r="X21" i="1"/>
  <c r="V21" i="1"/>
  <c r="V20" i="1"/>
  <c r="V19" i="1"/>
  <c r="V18" i="1"/>
  <c r="V17" i="1"/>
  <c r="V16" i="1"/>
  <c r="V15" i="1"/>
  <c r="V13" i="1"/>
  <c r="V12" i="1"/>
  <c r="V11" i="1"/>
  <c r="Y20" i="1"/>
  <c r="Y19" i="1"/>
  <c r="Y18" i="1"/>
  <c r="Y17" i="1"/>
  <c r="Y16" i="1"/>
  <c r="Y15" i="1"/>
  <c r="Y14" i="1"/>
  <c r="Y13" i="1"/>
  <c r="Y12" i="1"/>
  <c r="Y11" i="1"/>
  <c r="X11" i="1"/>
  <c r="X9" i="1"/>
  <c r="V9" i="1"/>
  <c r="U8" i="1"/>
  <c r="V8" i="1"/>
  <c r="U79" i="1"/>
  <c r="U80" i="1"/>
  <c r="U78" i="1"/>
  <c r="AD10" i="1" l="1"/>
  <c r="AC10" i="1"/>
  <c r="AB10" i="1"/>
  <c r="P10" i="1"/>
  <c r="O10" i="1"/>
  <c r="N10" i="1"/>
  <c r="T10" i="1"/>
  <c r="S10" i="1"/>
  <c r="R10" i="1"/>
  <c r="AA10" i="1"/>
  <c r="Z10" i="1"/>
  <c r="AE10" i="1" l="1"/>
  <c r="N21" i="1"/>
  <c r="N47" i="1"/>
  <c r="N52" i="1"/>
  <c r="N63" i="1"/>
  <c r="O47" i="1"/>
  <c r="O21" i="1"/>
  <c r="AE87" i="1" l="1"/>
  <c r="AE86" i="1"/>
  <c r="AE85" i="1"/>
  <c r="AE84" i="1"/>
  <c r="AE83" i="1"/>
  <c r="AE82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64" i="1"/>
  <c r="AD63" i="1"/>
  <c r="Z63" i="1"/>
  <c r="AE55" i="1"/>
  <c r="AE56" i="1"/>
  <c r="AE57" i="1"/>
  <c r="AE58" i="1"/>
  <c r="AE59" i="1"/>
  <c r="AE60" i="1"/>
  <c r="AE61" i="1"/>
  <c r="AE54" i="1"/>
  <c r="AE53" i="1"/>
  <c r="AE62" i="1"/>
  <c r="AD52" i="1"/>
  <c r="Z52" i="1"/>
  <c r="AE51" i="1"/>
  <c r="AE50" i="1"/>
  <c r="AE49" i="1"/>
  <c r="AE48" i="1"/>
  <c r="AE46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23" i="1"/>
  <c r="AE22" i="1"/>
  <c r="AD21" i="1"/>
  <c r="Z21" i="1"/>
  <c r="AE20" i="1"/>
  <c r="AE13" i="1"/>
  <c r="AE14" i="1"/>
  <c r="AE15" i="1"/>
  <c r="AE16" i="1"/>
  <c r="AE17" i="1"/>
  <c r="AE18" i="1"/>
  <c r="AE19" i="1"/>
  <c r="AE12" i="1"/>
  <c r="AE11" i="1"/>
  <c r="AE9" i="1"/>
  <c r="AE8" i="1"/>
  <c r="W12" i="1"/>
  <c r="X12" i="1"/>
  <c r="W13" i="1"/>
  <c r="X13" i="1"/>
  <c r="V14" i="1"/>
  <c r="W14" i="1"/>
  <c r="X14" i="1"/>
  <c r="W15" i="1"/>
  <c r="X15" i="1"/>
  <c r="W16" i="1"/>
  <c r="X16" i="1"/>
  <c r="W17" i="1"/>
  <c r="X17" i="1"/>
  <c r="X19" i="1"/>
  <c r="W20" i="1"/>
  <c r="X20" i="1"/>
  <c r="X22" i="1"/>
  <c r="X23" i="1"/>
  <c r="X24" i="1"/>
  <c r="X25" i="1"/>
  <c r="X26" i="1"/>
  <c r="V27" i="1"/>
  <c r="X27" i="1"/>
  <c r="W28" i="1"/>
  <c r="X29" i="1"/>
  <c r="W30" i="1"/>
  <c r="X30" i="1"/>
  <c r="W31" i="1"/>
  <c r="X31" i="1"/>
  <c r="X33" i="1"/>
  <c r="V34" i="1"/>
  <c r="X34" i="1"/>
  <c r="V37" i="1"/>
  <c r="X37" i="1"/>
  <c r="X39" i="1"/>
  <c r="W40" i="1"/>
  <c r="X40" i="1"/>
  <c r="X41" i="1"/>
  <c r="W42" i="1"/>
  <c r="X42" i="1"/>
  <c r="W43" i="1"/>
  <c r="W45" i="1"/>
  <c r="X45" i="1"/>
  <c r="V48" i="1"/>
  <c r="V49" i="1"/>
  <c r="V50" i="1"/>
  <c r="W50" i="1"/>
  <c r="X50" i="1"/>
  <c r="V51" i="1"/>
  <c r="W51" i="1"/>
  <c r="X51" i="1"/>
  <c r="V53" i="1"/>
  <c r="V54" i="1"/>
  <c r="W54" i="1"/>
  <c r="X54" i="1"/>
  <c r="V55" i="1"/>
  <c r="V56" i="1"/>
  <c r="W56" i="1"/>
  <c r="V57" i="1"/>
  <c r="V58" i="1"/>
  <c r="V59" i="1"/>
  <c r="X59" i="1"/>
  <c r="V61" i="1"/>
  <c r="V62" i="1"/>
  <c r="W62" i="1"/>
  <c r="X62" i="1"/>
  <c r="V64" i="1"/>
  <c r="V65" i="1"/>
  <c r="X65" i="1"/>
  <c r="V66" i="1"/>
  <c r="V67" i="1"/>
  <c r="V68" i="1"/>
  <c r="V70" i="1"/>
  <c r="V71" i="1"/>
  <c r="V72" i="1"/>
  <c r="V73" i="1"/>
  <c r="V75" i="1"/>
  <c r="V76" i="1"/>
  <c r="V77" i="1"/>
  <c r="X77" i="1"/>
  <c r="V78" i="1"/>
  <c r="X78" i="1"/>
  <c r="V80" i="1"/>
  <c r="V82" i="1"/>
  <c r="X82" i="1"/>
  <c r="V83" i="1"/>
  <c r="V84" i="1"/>
  <c r="V85" i="1"/>
  <c r="W85" i="1"/>
  <c r="V86" i="1"/>
  <c r="W86" i="1"/>
  <c r="X86" i="1"/>
  <c r="V87" i="1"/>
  <c r="W11" i="1"/>
  <c r="U85" i="1"/>
  <c r="U86" i="1"/>
  <c r="U87" i="1"/>
  <c r="U84" i="1"/>
  <c r="U46" i="1"/>
  <c r="U42" i="1"/>
  <c r="U43" i="1"/>
  <c r="U44" i="1"/>
  <c r="U45" i="1"/>
  <c r="U41" i="1"/>
  <c r="U22" i="1"/>
  <c r="U20" i="1"/>
  <c r="U13" i="1"/>
  <c r="U14" i="1"/>
  <c r="U15" i="1"/>
  <c r="U16" i="1"/>
  <c r="U17" i="1"/>
  <c r="U18" i="1"/>
  <c r="U19" i="1"/>
  <c r="U12" i="1"/>
  <c r="U11" i="1"/>
  <c r="U10" i="1"/>
  <c r="U9" i="1"/>
  <c r="AE65" i="1"/>
  <c r="AC63" i="1"/>
  <c r="AB63" i="1"/>
  <c r="AA63" i="1"/>
  <c r="AC52" i="1"/>
  <c r="AB52" i="1"/>
  <c r="AA52" i="1"/>
  <c r="AD47" i="1"/>
  <c r="AC47" i="1"/>
  <c r="AB47" i="1"/>
  <c r="AA47" i="1"/>
  <c r="Z47" i="1"/>
  <c r="AC21" i="1"/>
  <c r="AB21" i="1"/>
  <c r="AB88" i="1" s="1"/>
  <c r="AA21" i="1"/>
  <c r="AA88" i="1" s="1"/>
  <c r="T63" i="1"/>
  <c r="R63" i="1"/>
  <c r="V63" i="1" s="1"/>
  <c r="R52" i="1"/>
  <c r="V52" i="1" s="1"/>
  <c r="R47" i="1"/>
  <c r="R21" i="1"/>
  <c r="U83" i="1"/>
  <c r="U82" i="1"/>
  <c r="U81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S63" i="1"/>
  <c r="U62" i="1"/>
  <c r="U61" i="1"/>
  <c r="U60" i="1"/>
  <c r="U59" i="1"/>
  <c r="U58" i="1"/>
  <c r="U57" i="1"/>
  <c r="U56" i="1"/>
  <c r="U55" i="1"/>
  <c r="U54" i="1"/>
  <c r="U53" i="1"/>
  <c r="T52" i="1"/>
  <c r="S52" i="1"/>
  <c r="U51" i="1"/>
  <c r="U50" i="1"/>
  <c r="U49" i="1"/>
  <c r="U48" i="1"/>
  <c r="T47" i="1"/>
  <c r="S47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T21" i="1"/>
  <c r="S21" i="1"/>
  <c r="X8" i="1"/>
  <c r="W8" i="1"/>
  <c r="AC88" i="1" l="1"/>
  <c r="AE63" i="1"/>
  <c r="Z88" i="1"/>
  <c r="S88" i="1"/>
  <c r="U21" i="1"/>
  <c r="AE52" i="1"/>
  <c r="AD88" i="1"/>
  <c r="AE47" i="1"/>
  <c r="R88" i="1"/>
  <c r="AE21" i="1"/>
  <c r="T88" i="1"/>
  <c r="V10" i="1"/>
  <c r="U63" i="1"/>
  <c r="U47" i="1"/>
  <c r="U52" i="1"/>
  <c r="AE88" i="1" l="1"/>
  <c r="U88" i="1"/>
  <c r="M8" i="1"/>
  <c r="M9" i="1"/>
  <c r="M12" i="1"/>
  <c r="M13" i="1"/>
  <c r="M14" i="1"/>
  <c r="M15" i="1"/>
  <c r="M16" i="1"/>
  <c r="M17" i="1"/>
  <c r="M18" i="1"/>
  <c r="M19" i="1"/>
  <c r="M20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8" i="1"/>
  <c r="M49" i="1"/>
  <c r="M50" i="1"/>
  <c r="M51" i="1"/>
  <c r="M53" i="1"/>
  <c r="M54" i="1"/>
  <c r="M55" i="1"/>
  <c r="M56" i="1"/>
  <c r="M57" i="1"/>
  <c r="M58" i="1"/>
  <c r="M59" i="1"/>
  <c r="M61" i="1"/>
  <c r="M62" i="1"/>
  <c r="M64" i="1"/>
  <c r="M65" i="1"/>
  <c r="M66" i="1"/>
  <c r="M67" i="1"/>
  <c r="M68" i="1"/>
  <c r="M70" i="1"/>
  <c r="M71" i="1"/>
  <c r="M72" i="1"/>
  <c r="M73" i="1"/>
  <c r="M75" i="1"/>
  <c r="M76" i="1"/>
  <c r="M77" i="1"/>
  <c r="M78" i="1"/>
  <c r="M80" i="1"/>
  <c r="M82" i="1"/>
  <c r="M83" i="1"/>
  <c r="M84" i="1"/>
  <c r="M85" i="1"/>
  <c r="M86" i="1"/>
  <c r="M87" i="1"/>
  <c r="M11" i="1"/>
  <c r="P63" i="1"/>
  <c r="X63" i="1" s="1"/>
  <c r="O63" i="1"/>
  <c r="N88" i="1"/>
  <c r="L63" i="1"/>
  <c r="K63" i="1"/>
  <c r="P52" i="1"/>
  <c r="X52" i="1" s="1"/>
  <c r="O52" i="1"/>
  <c r="W52" i="1" s="1"/>
  <c r="L52" i="1"/>
  <c r="K52" i="1"/>
  <c r="P47" i="1"/>
  <c r="L47" i="1"/>
  <c r="K47" i="1"/>
  <c r="P21" i="1"/>
  <c r="W21" i="1"/>
  <c r="L21" i="1"/>
  <c r="K21" i="1"/>
  <c r="Q11" i="1"/>
  <c r="Q12" i="1"/>
  <c r="Q13" i="1"/>
  <c r="Q14" i="1"/>
  <c r="Q15" i="1"/>
  <c r="Q16" i="1"/>
  <c r="Q17" i="1"/>
  <c r="Q18" i="1"/>
  <c r="Q19" i="1"/>
  <c r="Q20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Y35" i="1" s="1"/>
  <c r="Q36" i="1"/>
  <c r="Y36" i="1" s="1"/>
  <c r="Q37" i="1"/>
  <c r="Y37" i="1" s="1"/>
  <c r="Q38" i="1"/>
  <c r="Y38" i="1" s="1"/>
  <c r="Q39" i="1"/>
  <c r="Y39" i="1" s="1"/>
  <c r="Q40" i="1"/>
  <c r="Y40" i="1" s="1"/>
  <c r="Q41" i="1"/>
  <c r="Y41" i="1" s="1"/>
  <c r="Q42" i="1"/>
  <c r="Y42" i="1" s="1"/>
  <c r="Q43" i="1"/>
  <c r="Y43" i="1" s="1"/>
  <c r="Q44" i="1"/>
  <c r="Y44" i="1" s="1"/>
  <c r="Q45" i="1"/>
  <c r="Y45" i="1" s="1"/>
  <c r="Q46" i="1"/>
  <c r="Y46" i="1" s="1"/>
  <c r="Q48" i="1"/>
  <c r="Y48" i="1" s="1"/>
  <c r="Q49" i="1"/>
  <c r="Y49" i="1" s="1"/>
  <c r="Q50" i="1"/>
  <c r="Y50" i="1" s="1"/>
  <c r="Q51" i="1"/>
  <c r="Y51" i="1" s="1"/>
  <c r="Q53" i="1"/>
  <c r="Y53" i="1" s="1"/>
  <c r="Q54" i="1"/>
  <c r="Y54" i="1" s="1"/>
  <c r="Q55" i="1"/>
  <c r="Y55" i="1" s="1"/>
  <c r="Q56" i="1"/>
  <c r="Y56" i="1" s="1"/>
  <c r="Q57" i="1"/>
  <c r="Y57" i="1" s="1"/>
  <c r="Q58" i="1"/>
  <c r="Y58" i="1" s="1"/>
  <c r="Q59" i="1"/>
  <c r="Y59" i="1" s="1"/>
  <c r="Q60" i="1"/>
  <c r="Q61" i="1"/>
  <c r="Y61" i="1" s="1"/>
  <c r="Q62" i="1"/>
  <c r="Y62" i="1" s="1"/>
  <c r="Q64" i="1"/>
  <c r="Y64" i="1" s="1"/>
  <c r="Q65" i="1"/>
  <c r="Y65" i="1" s="1"/>
  <c r="Q66" i="1"/>
  <c r="Y66" i="1" s="1"/>
  <c r="Q67" i="1"/>
  <c r="Y67" i="1" s="1"/>
  <c r="Q68" i="1"/>
  <c r="Y68" i="1" s="1"/>
  <c r="Q69" i="1"/>
  <c r="Q70" i="1"/>
  <c r="Y70" i="1" s="1"/>
  <c r="Q71" i="1"/>
  <c r="Y71" i="1" s="1"/>
  <c r="Q72" i="1"/>
  <c r="Y72" i="1" s="1"/>
  <c r="Q73" i="1"/>
  <c r="Y73" i="1" s="1"/>
  <c r="Q74" i="1"/>
  <c r="Q75" i="1"/>
  <c r="Y75" i="1" s="1"/>
  <c r="Q76" i="1"/>
  <c r="Y76" i="1" s="1"/>
  <c r="Q77" i="1"/>
  <c r="Y77" i="1" s="1"/>
  <c r="Q78" i="1"/>
  <c r="Y78" i="1" s="1"/>
  <c r="Q79" i="1"/>
  <c r="Q80" i="1"/>
  <c r="Y80" i="1" s="1"/>
  <c r="Q81" i="1"/>
  <c r="Q82" i="1"/>
  <c r="Y82" i="1" s="1"/>
  <c r="Q83" i="1"/>
  <c r="Y83" i="1" s="1"/>
  <c r="Q84" i="1"/>
  <c r="Y84" i="1" s="1"/>
  <c r="Q85" i="1"/>
  <c r="Y85" i="1" s="1"/>
  <c r="Q86" i="1"/>
  <c r="Y86" i="1" s="1"/>
  <c r="Q87" i="1"/>
  <c r="Y87" i="1" s="1"/>
  <c r="Q9" i="1"/>
  <c r="Y9" i="1" s="1"/>
  <c r="Q8" i="1"/>
  <c r="Y8" i="1" s="1"/>
  <c r="X10" i="1"/>
  <c r="W10" i="1"/>
  <c r="L10" i="1"/>
  <c r="K10" i="1"/>
  <c r="M10" i="1" s="1"/>
  <c r="L88" i="1" l="1"/>
  <c r="Q47" i="1"/>
  <c r="M63" i="1"/>
  <c r="M52" i="1"/>
  <c r="M47" i="1"/>
  <c r="K88" i="1"/>
  <c r="M88" i="1" s="1"/>
  <c r="M21" i="1"/>
  <c r="P88" i="1"/>
  <c r="X88" i="1" s="1"/>
  <c r="Q63" i="1"/>
  <c r="Y63" i="1" s="1"/>
  <c r="Q52" i="1"/>
  <c r="Q21" i="1"/>
  <c r="Y21" i="1" s="1"/>
  <c r="Q10" i="1"/>
  <c r="Y10" i="1" s="1"/>
  <c r="O88" i="1"/>
  <c r="W88" i="1" s="1"/>
  <c r="J23" i="1"/>
  <c r="Q88" i="1" l="1"/>
  <c r="Y88" i="1" s="1"/>
  <c r="G21" i="1"/>
  <c r="H21" i="1"/>
  <c r="I21" i="1"/>
  <c r="F21" i="1"/>
  <c r="E21" i="1"/>
  <c r="J46" i="1"/>
  <c r="J45" i="1"/>
  <c r="J80" i="1"/>
  <c r="J81" i="1"/>
  <c r="J79" i="1"/>
  <c r="J42" i="1" l="1"/>
  <c r="J41" i="1"/>
  <c r="J40" i="1"/>
  <c r="J85" i="1" l="1"/>
  <c r="J8" i="1" l="1"/>
  <c r="J9" i="1"/>
  <c r="J11" i="1"/>
  <c r="J12" i="1"/>
  <c r="J13" i="1"/>
  <c r="J14" i="1"/>
  <c r="J15" i="1"/>
  <c r="J16" i="1"/>
  <c r="J17" i="1"/>
  <c r="J18" i="1"/>
  <c r="J19" i="1"/>
  <c r="J20" i="1"/>
  <c r="J22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3" i="1"/>
  <c r="J44" i="1"/>
  <c r="J48" i="1"/>
  <c r="J49" i="1"/>
  <c r="J50" i="1"/>
  <c r="J51" i="1"/>
  <c r="J53" i="1"/>
  <c r="J54" i="1"/>
  <c r="J55" i="1"/>
  <c r="J56" i="1"/>
  <c r="J57" i="1"/>
  <c r="J58" i="1"/>
  <c r="J59" i="1"/>
  <c r="J60" i="1"/>
  <c r="J61" i="1"/>
  <c r="J6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82" i="1"/>
  <c r="J83" i="1"/>
  <c r="J84" i="1"/>
  <c r="J86" i="1"/>
  <c r="J87" i="1"/>
  <c r="I63" i="1" l="1"/>
  <c r="E63" i="1"/>
  <c r="F63" i="1"/>
  <c r="G63" i="1"/>
  <c r="H63" i="1"/>
  <c r="I52" i="1"/>
  <c r="F52" i="1"/>
  <c r="G52" i="1"/>
  <c r="H52" i="1"/>
  <c r="E52" i="1"/>
  <c r="F47" i="1"/>
  <c r="G47" i="1"/>
  <c r="H47" i="1"/>
  <c r="I47" i="1"/>
  <c r="E47" i="1"/>
  <c r="J21" i="1"/>
  <c r="F10" i="1"/>
  <c r="G10" i="1"/>
  <c r="H10" i="1"/>
  <c r="I10" i="1"/>
  <c r="E10" i="1"/>
  <c r="H88" i="1" l="1"/>
  <c r="J63" i="1"/>
  <c r="J52" i="1"/>
  <c r="J47" i="1"/>
  <c r="J10" i="1"/>
  <c r="I88" i="1"/>
  <c r="E88" i="1"/>
  <c r="F88" i="1"/>
  <c r="G88" i="1"/>
  <c r="J88" i="1" l="1"/>
</calcChain>
</file>

<file path=xl/sharedStrings.xml><?xml version="1.0" encoding="utf-8"?>
<sst xmlns="http://schemas.openxmlformats.org/spreadsheetml/2006/main" count="237" uniqueCount="95">
  <si>
    <t>一般選考</t>
    <rPh sb="0" eb="2">
      <t>イッパン</t>
    </rPh>
    <rPh sb="2" eb="4">
      <t>センコウ</t>
    </rPh>
    <phoneticPr fontId="2"/>
  </si>
  <si>
    <t>特別選考</t>
    <rPh sb="0" eb="2">
      <t>トクベツ</t>
    </rPh>
    <rPh sb="2" eb="4">
      <t>センコウ</t>
    </rPh>
    <phoneticPr fontId="2"/>
  </si>
  <si>
    <t>合計</t>
    <rPh sb="0" eb="2">
      <t>ゴウケイ</t>
    </rPh>
    <phoneticPr fontId="3"/>
  </si>
  <si>
    <t>大学等推薦</t>
    <rPh sb="0" eb="2">
      <t>ダイガク</t>
    </rPh>
    <rPh sb="2" eb="3">
      <t>トウ</t>
    </rPh>
    <rPh sb="3" eb="5">
      <t>スイセン</t>
    </rPh>
    <phoneticPr fontId="2"/>
  </si>
  <si>
    <t>現職教諭</t>
    <rPh sb="0" eb="2">
      <t>ゲンショク</t>
    </rPh>
    <rPh sb="2" eb="4">
      <t>キョウユ</t>
    </rPh>
    <phoneticPr fontId="2"/>
  </si>
  <si>
    <t>（教科・科目）</t>
  </si>
  <si>
    <t>小中いきいき連携</t>
    <rPh sb="0" eb="2">
      <t>ショウチュウ</t>
    </rPh>
    <rPh sb="6" eb="8">
      <t>レンケイ</t>
    </rPh>
    <phoneticPr fontId="4"/>
  </si>
  <si>
    <t>社会</t>
    <phoneticPr fontId="4"/>
  </si>
  <si>
    <t>数学</t>
    <rPh sb="0" eb="2">
      <t>スウガク</t>
    </rPh>
    <phoneticPr fontId="4"/>
  </si>
  <si>
    <t>理科</t>
    <rPh sb="0" eb="2">
      <t>リカ</t>
    </rPh>
    <phoneticPr fontId="4"/>
  </si>
  <si>
    <t>音楽</t>
    <rPh sb="0" eb="2">
      <t>オンガク</t>
    </rPh>
    <phoneticPr fontId="4"/>
  </si>
  <si>
    <t>美術</t>
    <rPh sb="0" eb="2">
      <t>ビジュツ</t>
    </rPh>
    <phoneticPr fontId="4"/>
  </si>
  <si>
    <t>保健体育</t>
    <rPh sb="0" eb="2">
      <t>ホケン</t>
    </rPh>
    <phoneticPr fontId="4"/>
  </si>
  <si>
    <t>技術</t>
    <rPh sb="0" eb="2">
      <t>ギジュツ</t>
    </rPh>
    <phoneticPr fontId="4"/>
  </si>
  <si>
    <t>家庭</t>
    <rPh sb="0" eb="2">
      <t>カテイ</t>
    </rPh>
    <phoneticPr fontId="4"/>
  </si>
  <si>
    <t>英語</t>
    <rPh sb="0" eb="2">
      <t>エイゴ</t>
    </rPh>
    <phoneticPr fontId="4"/>
  </si>
  <si>
    <t>国語</t>
    <rPh sb="0" eb="2">
      <t>コクゴ</t>
    </rPh>
    <phoneticPr fontId="6"/>
  </si>
  <si>
    <t>日本史</t>
    <rPh sb="0" eb="3">
      <t>ニホンシ</t>
    </rPh>
    <phoneticPr fontId="4"/>
  </si>
  <si>
    <t>世界史</t>
    <rPh sb="0" eb="3">
      <t>セカイシ</t>
    </rPh>
    <phoneticPr fontId="4"/>
  </si>
  <si>
    <t>地理</t>
    <rPh sb="0" eb="2">
      <t>チリ</t>
    </rPh>
    <phoneticPr fontId="4"/>
  </si>
  <si>
    <t>政治経済</t>
    <rPh sb="0" eb="2">
      <t>セイジ</t>
    </rPh>
    <rPh sb="2" eb="4">
      <t>ケイザイ</t>
    </rPh>
    <phoneticPr fontId="4"/>
  </si>
  <si>
    <t>物理</t>
    <rPh sb="0" eb="2">
      <t>ブツリ</t>
    </rPh>
    <phoneticPr fontId="4"/>
  </si>
  <si>
    <t>化学</t>
    <rPh sb="0" eb="2">
      <t>カガク</t>
    </rPh>
    <phoneticPr fontId="4"/>
  </si>
  <si>
    <t>　</t>
    <phoneticPr fontId="6"/>
  </si>
  <si>
    <t>生物</t>
    <rPh sb="0" eb="2">
      <t>セイブツ</t>
    </rPh>
    <phoneticPr fontId="4"/>
  </si>
  <si>
    <t>　</t>
    <phoneticPr fontId="6"/>
  </si>
  <si>
    <t>地学</t>
    <rPh sb="0" eb="2">
      <t>チガク</t>
    </rPh>
    <phoneticPr fontId="4"/>
  </si>
  <si>
    <t>農業</t>
    <rPh sb="0" eb="2">
      <t>ノウギョウ</t>
    </rPh>
    <phoneticPr fontId="4"/>
  </si>
  <si>
    <t>機械</t>
    <phoneticPr fontId="4"/>
  </si>
  <si>
    <t>電気</t>
    <rPh sb="0" eb="2">
      <t>デンキ</t>
    </rPh>
    <phoneticPr fontId="4"/>
  </si>
  <si>
    <t>情報</t>
    <rPh sb="0" eb="2">
      <t>ジョウホウ</t>
    </rPh>
    <phoneticPr fontId="4"/>
  </si>
  <si>
    <t>幼稚部・小学部共通(男）</t>
    <rPh sb="0" eb="3">
      <t>ヨウチブ</t>
    </rPh>
    <rPh sb="4" eb="5">
      <t>ショウ</t>
    </rPh>
    <rPh sb="5" eb="7">
      <t>ガクブ</t>
    </rPh>
    <rPh sb="7" eb="9">
      <t>キョウツウ</t>
    </rPh>
    <rPh sb="10" eb="11">
      <t>オトコ</t>
    </rPh>
    <phoneticPr fontId="4"/>
  </si>
  <si>
    <t>幼稚部・小学部共通(女）</t>
    <rPh sb="0" eb="3">
      <t>ヨウチブ</t>
    </rPh>
    <rPh sb="4" eb="5">
      <t>ショウ</t>
    </rPh>
    <rPh sb="5" eb="7">
      <t>ガクブ</t>
    </rPh>
    <rPh sb="7" eb="9">
      <t>キョウツウ</t>
    </rPh>
    <rPh sb="10" eb="11">
      <t>オンナ</t>
    </rPh>
    <phoneticPr fontId="4"/>
  </si>
  <si>
    <t>小 学 部（男）</t>
    <rPh sb="6" eb="7">
      <t>オトコ</t>
    </rPh>
    <phoneticPr fontId="4"/>
  </si>
  <si>
    <t>小 学 部（女）</t>
    <rPh sb="6" eb="7">
      <t>オンナ</t>
    </rPh>
    <phoneticPr fontId="4"/>
  </si>
  <si>
    <t>養 護 教 諭</t>
    <phoneticPr fontId="4"/>
  </si>
  <si>
    <t>栄 養 教 諭</t>
    <rPh sb="0" eb="1">
      <t>エイ</t>
    </rPh>
    <rPh sb="2" eb="3">
      <t>オサム</t>
    </rPh>
    <phoneticPr fontId="4"/>
  </si>
  <si>
    <t>合   計</t>
    <phoneticPr fontId="4"/>
  </si>
  <si>
    <t>高　等　学　校</t>
    <rPh sb="0" eb="1">
      <t>コウ</t>
    </rPh>
    <rPh sb="2" eb="3">
      <t>トウ</t>
    </rPh>
    <rPh sb="4" eb="5">
      <t>ガク</t>
    </rPh>
    <rPh sb="6" eb="7">
      <t>コウ</t>
    </rPh>
    <phoneticPr fontId="4"/>
  </si>
  <si>
    <t>国語</t>
    <rPh sb="0" eb="2">
      <t>コクゴ</t>
    </rPh>
    <phoneticPr fontId="2"/>
  </si>
  <si>
    <t>数学</t>
    <rPh sb="0" eb="2">
      <t>スウガク</t>
    </rPh>
    <phoneticPr fontId="2"/>
  </si>
  <si>
    <t>理科</t>
    <rPh sb="0" eb="2">
      <t>リカ</t>
    </rPh>
    <phoneticPr fontId="2"/>
  </si>
  <si>
    <t>音楽</t>
    <rPh sb="0" eb="2">
      <t>オンガク</t>
    </rPh>
    <phoneticPr fontId="2"/>
  </si>
  <si>
    <t>美術</t>
    <rPh sb="0" eb="2">
      <t>ビジュツ</t>
    </rPh>
    <phoneticPr fontId="2"/>
  </si>
  <si>
    <t>保健体育</t>
    <rPh sb="0" eb="2">
      <t>ホケン</t>
    </rPh>
    <rPh sb="2" eb="4">
      <t>タイイク</t>
    </rPh>
    <phoneticPr fontId="2"/>
  </si>
  <si>
    <t>技術</t>
    <rPh sb="0" eb="2">
      <t>ギジュツ</t>
    </rPh>
    <phoneticPr fontId="2"/>
  </si>
  <si>
    <t>家庭</t>
    <rPh sb="0" eb="2">
      <t>カテイ</t>
    </rPh>
    <phoneticPr fontId="2"/>
  </si>
  <si>
    <t>英語</t>
    <rPh sb="0" eb="2">
      <t>エイゴ</t>
    </rPh>
    <phoneticPr fontId="2"/>
  </si>
  <si>
    <t>日本史</t>
    <rPh sb="0" eb="3">
      <t>ニホンシ</t>
    </rPh>
    <phoneticPr fontId="2"/>
  </si>
  <si>
    <t>世界史</t>
    <rPh sb="0" eb="3">
      <t>セカイシ</t>
    </rPh>
    <phoneticPr fontId="2"/>
  </si>
  <si>
    <t>地理</t>
    <rPh sb="0" eb="2">
      <t>チリ</t>
    </rPh>
    <phoneticPr fontId="2"/>
  </si>
  <si>
    <t>政治経済</t>
    <rPh sb="0" eb="2">
      <t>セイジ</t>
    </rPh>
    <rPh sb="2" eb="4">
      <t>ケイザイ</t>
    </rPh>
    <phoneticPr fontId="2"/>
  </si>
  <si>
    <t>化学</t>
    <rPh sb="0" eb="2">
      <t>カガク</t>
    </rPh>
    <phoneticPr fontId="2"/>
  </si>
  <si>
    <t>生物</t>
    <rPh sb="0" eb="2">
      <t>セイブツ</t>
    </rPh>
    <phoneticPr fontId="2"/>
  </si>
  <si>
    <t>農業</t>
    <rPh sb="0" eb="2">
      <t>ノウギョウ</t>
    </rPh>
    <phoneticPr fontId="2"/>
  </si>
  <si>
    <t>情報</t>
    <rPh sb="0" eb="2">
      <t>ジョウホウ</t>
    </rPh>
    <phoneticPr fontId="2"/>
  </si>
  <si>
    <t>物理</t>
    <rPh sb="0" eb="2">
      <t>ブツリ</t>
    </rPh>
    <phoneticPr fontId="2"/>
  </si>
  <si>
    <t>地学</t>
    <rPh sb="0" eb="2">
      <t>チガク</t>
    </rPh>
    <phoneticPr fontId="2"/>
  </si>
  <si>
    <t>機械</t>
    <rPh sb="0" eb="2">
      <t>キカイ</t>
    </rPh>
    <phoneticPr fontId="2"/>
  </si>
  <si>
    <t>大学院
進(在)学者</t>
    <rPh sb="0" eb="3">
      <t>ダイガクイン</t>
    </rPh>
    <rPh sb="4" eb="5">
      <t>スス</t>
    </rPh>
    <rPh sb="6" eb="7">
      <t>ザイ</t>
    </rPh>
    <rPh sb="8" eb="10">
      <t>ガクシャ</t>
    </rPh>
    <phoneticPr fontId="2"/>
  </si>
  <si>
    <t>障がい者</t>
    <rPh sb="0" eb="1">
      <t>サワ</t>
    </rPh>
    <rPh sb="3" eb="4">
      <t>シャ</t>
    </rPh>
    <phoneticPr fontId="2"/>
  </si>
  <si>
    <t>国語</t>
    <phoneticPr fontId="4"/>
  </si>
  <si>
    <t>電気</t>
    <rPh sb="0" eb="2">
      <t>デンキ</t>
    </rPh>
    <phoneticPr fontId="2"/>
  </si>
  <si>
    <t>書道</t>
    <rPh sb="0" eb="2">
      <t>ショドウ</t>
    </rPh>
    <phoneticPr fontId="4"/>
  </si>
  <si>
    <t>倫理</t>
    <rPh sb="0" eb="2">
      <t>リンリ</t>
    </rPh>
    <phoneticPr fontId="4"/>
  </si>
  <si>
    <t>倫理</t>
    <rPh sb="0" eb="2">
      <t>リンリ</t>
    </rPh>
    <phoneticPr fontId="2"/>
  </si>
  <si>
    <t>校　　　種</t>
    <phoneticPr fontId="2"/>
  </si>
  <si>
    <t>小　  学  　校</t>
    <phoneticPr fontId="4"/>
  </si>
  <si>
    <t>中　  学  　校</t>
    <phoneticPr fontId="4"/>
  </si>
  <si>
    <t>支援学校(幼小共通・小学部）</t>
    <rPh sb="0" eb="2">
      <t>シエン</t>
    </rPh>
    <rPh sb="2" eb="4">
      <t>ガッコウ</t>
    </rPh>
    <rPh sb="5" eb="6">
      <t>ヨウ</t>
    </rPh>
    <rPh sb="6" eb="7">
      <t>ショウ</t>
    </rPh>
    <rPh sb="7" eb="9">
      <t>キョウツウ</t>
    </rPh>
    <rPh sb="10" eb="11">
      <t>ショウ</t>
    </rPh>
    <rPh sb="11" eb="13">
      <t>ガクブ</t>
    </rPh>
    <phoneticPr fontId="4"/>
  </si>
  <si>
    <t>支援学校(中学部）</t>
    <rPh sb="0" eb="2">
      <t>シエン</t>
    </rPh>
    <rPh sb="2" eb="4">
      <t>ガッコウ</t>
    </rPh>
    <rPh sb="5" eb="7">
      <t>チュウガク</t>
    </rPh>
    <rPh sb="7" eb="8">
      <t>ブ</t>
    </rPh>
    <phoneticPr fontId="4"/>
  </si>
  <si>
    <t>支援学校（高等部）</t>
    <rPh sb="0" eb="2">
      <t>シエン</t>
    </rPh>
    <rPh sb="2" eb="4">
      <t>ガッコウ</t>
    </rPh>
    <rPh sb="5" eb="8">
      <t>コウトウブ</t>
    </rPh>
    <phoneticPr fontId="2"/>
  </si>
  <si>
    <t>支援学校(自立活動(肢体不自由教育))</t>
    <rPh sb="0" eb="2">
      <t>シエン</t>
    </rPh>
    <rPh sb="2" eb="4">
      <t>ガッコウ</t>
    </rPh>
    <rPh sb="5" eb="7">
      <t>ジリツ</t>
    </rPh>
    <rPh sb="7" eb="9">
      <t>カツドウ</t>
    </rPh>
    <rPh sb="10" eb="12">
      <t>シタイ</t>
    </rPh>
    <rPh sb="12" eb="15">
      <t>フジユウ</t>
    </rPh>
    <rPh sb="15" eb="17">
      <t>キョウイク</t>
    </rPh>
    <phoneticPr fontId="4"/>
  </si>
  <si>
    <t>一  般</t>
    <rPh sb="0" eb="1">
      <t>イチ</t>
    </rPh>
    <rPh sb="3" eb="4">
      <t>ハン</t>
    </rPh>
    <phoneticPr fontId="2"/>
  </si>
  <si>
    <t>地
理
歴
史</t>
    <rPh sb="0" eb="1">
      <t>チ</t>
    </rPh>
    <rPh sb="2" eb="3">
      <t>オサム</t>
    </rPh>
    <rPh sb="4" eb="5">
      <t>レキ</t>
    </rPh>
    <rPh sb="6" eb="7">
      <t>フミ</t>
    </rPh>
    <phoneticPr fontId="4"/>
  </si>
  <si>
    <r>
      <t xml:space="preserve">公
</t>
    </r>
    <r>
      <rPr>
        <sz val="8"/>
        <rFont val="ＭＳ ゴシック"/>
        <family val="3"/>
        <charset val="128"/>
      </rPr>
      <t xml:space="preserve">
</t>
    </r>
    <r>
      <rPr>
        <sz val="12"/>
        <rFont val="ＭＳ ゴシック"/>
        <family val="3"/>
        <charset val="128"/>
      </rPr>
      <t>民</t>
    </r>
    <rPh sb="0" eb="1">
      <t>コウ</t>
    </rPh>
    <rPh sb="3" eb="4">
      <t>タミ</t>
    </rPh>
    <phoneticPr fontId="4"/>
  </si>
  <si>
    <r>
      <t xml:space="preserve">工
</t>
    </r>
    <r>
      <rPr>
        <sz val="8"/>
        <rFont val="ＭＳ ゴシック"/>
        <family val="3"/>
        <charset val="128"/>
      </rPr>
      <t xml:space="preserve">
</t>
    </r>
    <r>
      <rPr>
        <sz val="12"/>
        <rFont val="ＭＳ ゴシック"/>
        <family val="3"/>
        <charset val="128"/>
      </rPr>
      <t>業</t>
    </r>
    <rPh sb="0" eb="1">
      <t>タクミ</t>
    </rPh>
    <rPh sb="3" eb="4">
      <t>ギョウ</t>
    </rPh>
    <phoneticPr fontId="4"/>
  </si>
  <si>
    <t>看護</t>
    <rPh sb="0" eb="2">
      <t>カンゴ</t>
    </rPh>
    <phoneticPr fontId="4"/>
  </si>
  <si>
    <t>令和６年度志願者数</t>
    <rPh sb="0" eb="2">
      <t>レイワ</t>
    </rPh>
    <rPh sb="3" eb="5">
      <t>ネンド</t>
    </rPh>
    <rPh sb="4" eb="5">
      <t>ド</t>
    </rPh>
    <rPh sb="5" eb="8">
      <t>シガンシャ</t>
    </rPh>
    <rPh sb="8" eb="9">
      <t>スウ</t>
    </rPh>
    <phoneticPr fontId="4"/>
  </si>
  <si>
    <t>土木</t>
    <rPh sb="0" eb="2">
      <t>ドボク</t>
    </rPh>
    <phoneticPr fontId="4"/>
  </si>
  <si>
    <t>公民・福祉共通</t>
    <rPh sb="0" eb="2">
      <t>コウミン</t>
    </rPh>
    <rPh sb="3" eb="5">
      <t>フクシ</t>
    </rPh>
    <rPh sb="5" eb="7">
      <t>キョウツウ</t>
    </rPh>
    <phoneticPr fontId="4"/>
  </si>
  <si>
    <t>商業</t>
    <rPh sb="0" eb="2">
      <t>ショウギョウ</t>
    </rPh>
    <phoneticPr fontId="4"/>
  </si>
  <si>
    <t>支援学校（理学療法)</t>
    <rPh sb="0" eb="2">
      <t>シエン</t>
    </rPh>
    <rPh sb="2" eb="4">
      <t>ガッコウ</t>
    </rPh>
    <rPh sb="5" eb="7">
      <t>リガク</t>
    </rPh>
    <rPh sb="7" eb="9">
      <t>リョウホウ</t>
    </rPh>
    <phoneticPr fontId="4"/>
  </si>
  <si>
    <t>1次
受験者数</t>
    <rPh sb="1" eb="2">
      <t>ジ</t>
    </rPh>
    <rPh sb="3" eb="7">
      <t>ジュケンシャスウ</t>
    </rPh>
    <phoneticPr fontId="2"/>
  </si>
  <si>
    <t>1次
合格者数</t>
    <rPh sb="1" eb="2">
      <t>ジ</t>
    </rPh>
    <rPh sb="3" eb="7">
      <t>ゴウカクシャスウ</t>
    </rPh>
    <phoneticPr fontId="2"/>
  </si>
  <si>
    <t>1次
合格率</t>
    <rPh sb="1" eb="2">
      <t>ジ</t>
    </rPh>
    <rPh sb="3" eb="6">
      <t>ゴウカクリツ</t>
    </rPh>
    <phoneticPr fontId="2"/>
  </si>
  <si>
    <t>一般選考</t>
    <rPh sb="0" eb="4">
      <t>イッパンセンコウ</t>
    </rPh>
    <phoneticPr fontId="2"/>
  </si>
  <si>
    <t>受験者数</t>
    <rPh sb="0" eb="4">
      <t>ジュケンシャスウ</t>
    </rPh>
    <phoneticPr fontId="2"/>
  </si>
  <si>
    <t>2次選考</t>
    <rPh sb="1" eb="4">
      <t>ジセンコウ</t>
    </rPh>
    <phoneticPr fontId="4"/>
  </si>
  <si>
    <t>合格者数</t>
    <rPh sb="0" eb="4">
      <t>ゴウカクシャスウ</t>
    </rPh>
    <phoneticPr fontId="2"/>
  </si>
  <si>
    <t>合格率</t>
    <rPh sb="0" eb="3">
      <t>ゴウカクリツ</t>
    </rPh>
    <phoneticPr fontId="2"/>
  </si>
  <si>
    <t>第3次選考</t>
    <rPh sb="0" eb="1">
      <t>ダイ</t>
    </rPh>
    <rPh sb="2" eb="5">
      <t>ジセンコウ</t>
    </rPh>
    <phoneticPr fontId="4"/>
  </si>
  <si>
    <t>受験予定者数</t>
    <rPh sb="0" eb="6">
      <t>ジュケンヨテイシャスウ</t>
    </rPh>
    <phoneticPr fontId="2"/>
  </si>
  <si>
    <t>校種・教科・科目別　２次選考結果表</t>
    <rPh sb="11" eb="12">
      <t>ジ</t>
    </rPh>
    <rPh sb="12" eb="14">
      <t>センコウ</t>
    </rPh>
    <rPh sb="14" eb="16">
      <t>ケッカ</t>
    </rPh>
    <rPh sb="16" eb="17">
      <t>ヒョウ</t>
    </rPh>
    <phoneticPr fontId="2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</si>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</sst>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 &quot;¥&quot;* #,##0_ ;_ &quot;¥&quot;* \-#,##0_ ;_ &quot;¥&quot;* &quot;-&quot;_ ;_ @_ "/>
    <numFmt numFmtId="41" formatCode="_ * #,##0_ ;_ * \-#,##0_ ;_ * &quot;-&quot;_ ;_ @_ "/>
    <numFmt numFmtId="176" formatCode="0;&quot;▲ &quot;0"/>
    <numFmt numFmtId="177" formatCode="#,##0\ ;[Red]\-#,##0\ "/>
    <numFmt numFmtId="178" formatCode="#,##0.0_);[Red]\(#,##0.0\)"/>
    <numFmt numFmtId="179" formatCode="0.0_);[Red]\(0.0\)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6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</fills>
  <borders count="1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7" fillId="0" borderId="0"/>
  </cellStyleXfs>
  <cellXfs count="324">
    <xf numFmtId="0" fontId="0" fillId="0" borderId="0" xfId="0">
      <alignment vertical="center"/>
    </xf>
    <xf numFmtId="0" fontId="3" fillId="0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9" fillId="0" borderId="0" xfId="2" applyFont="1" applyFill="1" applyAlignment="1">
      <alignment vertical="center"/>
    </xf>
    <xf numFmtId="0" fontId="12" fillId="5" borderId="4" xfId="3" applyFont="1" applyFill="1" applyBorder="1" applyAlignment="1" applyProtection="1">
      <alignment horizontal="center" vertical="center"/>
      <protection locked="0"/>
    </xf>
    <xf numFmtId="0" fontId="12" fillId="5" borderId="21" xfId="3" applyFont="1" applyFill="1" applyBorder="1" applyAlignment="1" applyProtection="1">
      <alignment horizontal="center" vertical="center"/>
      <protection locked="0"/>
    </xf>
    <xf numFmtId="0" fontId="12" fillId="5" borderId="4" xfId="3" applyFont="1" applyFill="1" applyBorder="1" applyAlignment="1" applyProtection="1">
      <alignment horizontal="centerContinuous" vertical="center"/>
      <protection locked="0"/>
    </xf>
    <xf numFmtId="0" fontId="12" fillId="5" borderId="21" xfId="3" applyFont="1" applyFill="1" applyBorder="1" applyAlignment="1" applyProtection="1">
      <alignment horizontal="centerContinuous" vertical="center"/>
      <protection locked="0"/>
    </xf>
    <xf numFmtId="0" fontId="10" fillId="0" borderId="0" xfId="1" applyFont="1" applyFill="1" applyAlignment="1" applyProtection="1">
      <alignment vertical="center"/>
      <protection locked="0"/>
    </xf>
    <xf numFmtId="0" fontId="14" fillId="0" borderId="0" xfId="2" applyFont="1" applyFill="1" applyAlignment="1">
      <alignment vertical="center"/>
    </xf>
    <xf numFmtId="38" fontId="3" fillId="0" borderId="0" xfId="7" applyFont="1" applyFill="1" applyAlignment="1">
      <alignment vertical="center"/>
    </xf>
    <xf numFmtId="176" fontId="3" fillId="0" borderId="0" xfId="7" applyNumberFormat="1" applyFont="1" applyFill="1" applyAlignment="1">
      <alignment vertical="center"/>
    </xf>
    <xf numFmtId="0" fontId="11" fillId="2" borderId="1" xfId="3" applyFont="1" applyFill="1" applyBorder="1" applyAlignment="1" applyProtection="1">
      <alignment vertical="center"/>
      <protection locked="0"/>
    </xf>
    <xf numFmtId="0" fontId="11" fillId="2" borderId="2" xfId="3" applyFont="1" applyFill="1" applyBorder="1" applyAlignment="1" applyProtection="1">
      <alignment vertical="center"/>
      <protection locked="0"/>
    </xf>
    <xf numFmtId="0" fontId="11" fillId="2" borderId="3" xfId="3" applyFont="1" applyFill="1" applyBorder="1" applyAlignment="1" applyProtection="1">
      <alignment vertical="center"/>
      <protection locked="0"/>
    </xf>
    <xf numFmtId="0" fontId="11" fillId="2" borderId="4" xfId="3" applyFont="1" applyFill="1" applyBorder="1" applyAlignment="1" applyProtection="1">
      <alignment vertical="center"/>
      <protection locked="0"/>
    </xf>
    <xf numFmtId="0" fontId="11" fillId="2" borderId="0" xfId="3" applyFont="1" applyFill="1" applyBorder="1" applyAlignment="1" applyProtection="1">
      <alignment vertical="center"/>
      <protection locked="0"/>
    </xf>
    <xf numFmtId="0" fontId="11" fillId="2" borderId="5" xfId="3" applyFont="1" applyFill="1" applyBorder="1" applyAlignment="1" applyProtection="1">
      <alignment vertical="center"/>
      <protection locked="0"/>
    </xf>
    <xf numFmtId="0" fontId="12" fillId="5" borderId="92" xfId="3" applyFont="1" applyFill="1" applyBorder="1" applyAlignment="1" applyProtection="1">
      <alignment horizontal="center" vertical="center"/>
      <protection locked="0"/>
    </xf>
    <xf numFmtId="177" fontId="18" fillId="3" borderId="29" xfId="7" applyNumberFormat="1" applyFont="1" applyFill="1" applyBorder="1" applyAlignment="1">
      <alignment horizontal="right" vertical="center" shrinkToFit="1"/>
    </xf>
    <xf numFmtId="177" fontId="18" fillId="3" borderId="31" xfId="7" applyNumberFormat="1" applyFont="1" applyFill="1" applyBorder="1" applyAlignment="1">
      <alignment horizontal="right" vertical="center" shrinkToFit="1"/>
    </xf>
    <xf numFmtId="177" fontId="18" fillId="3" borderId="95" xfId="7" applyNumberFormat="1" applyFont="1" applyFill="1" applyBorder="1" applyAlignment="1">
      <alignment horizontal="right" vertical="center" shrinkToFit="1"/>
    </xf>
    <xf numFmtId="177" fontId="18" fillId="3" borderId="16" xfId="7" applyNumberFormat="1" applyFont="1" applyFill="1" applyBorder="1" applyAlignment="1">
      <alignment horizontal="right" vertical="center" shrinkToFit="1"/>
    </xf>
    <xf numFmtId="177" fontId="18" fillId="3" borderId="17" xfId="7" applyNumberFormat="1" applyFont="1" applyFill="1" applyBorder="1" applyAlignment="1">
      <alignment horizontal="right" vertical="center" shrinkToFit="1"/>
    </xf>
    <xf numFmtId="177" fontId="18" fillId="4" borderId="106" xfId="7" applyNumberFormat="1" applyFont="1" applyFill="1" applyBorder="1" applyAlignment="1">
      <alignment horizontal="right" vertical="center" shrinkToFit="1"/>
    </xf>
    <xf numFmtId="177" fontId="18" fillId="3" borderId="32" xfId="7" applyNumberFormat="1" applyFont="1" applyFill="1" applyBorder="1" applyAlignment="1">
      <alignment horizontal="right" vertical="center" shrinkToFit="1"/>
    </xf>
    <xf numFmtId="177" fontId="18" fillId="3" borderId="34" xfId="7" applyNumberFormat="1" applyFont="1" applyFill="1" applyBorder="1" applyAlignment="1">
      <alignment horizontal="right" vertical="center" shrinkToFit="1"/>
    </xf>
    <xf numFmtId="177" fontId="18" fillId="3" borderId="94" xfId="7" applyNumberFormat="1" applyFont="1" applyFill="1" applyBorder="1" applyAlignment="1">
      <alignment horizontal="right" vertical="center" shrinkToFit="1"/>
    </xf>
    <xf numFmtId="177" fontId="18" fillId="3" borderId="33" xfId="7" applyNumberFormat="1" applyFont="1" applyFill="1" applyBorder="1" applyAlignment="1">
      <alignment horizontal="right" vertical="center" shrinkToFit="1"/>
    </xf>
    <xf numFmtId="177" fontId="18" fillId="4" borderId="108" xfId="7" applyNumberFormat="1" applyFont="1" applyFill="1" applyBorder="1" applyAlignment="1">
      <alignment horizontal="right" vertical="center" shrinkToFit="1"/>
    </xf>
    <xf numFmtId="177" fontId="18" fillId="5" borderId="29" xfId="7" applyNumberFormat="1" applyFont="1" applyFill="1" applyBorder="1" applyAlignment="1">
      <alignment horizontal="right" vertical="center" shrinkToFit="1"/>
    </xf>
    <xf numFmtId="177" fontId="18" fillId="5" borderId="31" xfId="7" applyNumberFormat="1" applyFont="1" applyFill="1" applyBorder="1" applyAlignment="1">
      <alignment horizontal="right" vertical="center" shrinkToFit="1"/>
    </xf>
    <xf numFmtId="177" fontId="18" fillId="5" borderId="95" xfId="7" applyNumberFormat="1" applyFont="1" applyFill="1" applyBorder="1" applyAlignment="1">
      <alignment horizontal="right" vertical="center" shrinkToFit="1"/>
    </xf>
    <xf numFmtId="177" fontId="18" fillId="5" borderId="30" xfId="7" applyNumberFormat="1" applyFont="1" applyFill="1" applyBorder="1" applyAlignment="1">
      <alignment horizontal="right" vertical="center" shrinkToFit="1"/>
    </xf>
    <xf numFmtId="177" fontId="18" fillId="4" borderId="109" xfId="7" applyNumberFormat="1" applyFont="1" applyFill="1" applyBorder="1" applyAlignment="1">
      <alignment horizontal="right" vertical="center" shrinkToFit="1"/>
    </xf>
    <xf numFmtId="177" fontId="18" fillId="0" borderId="38" xfId="7" applyNumberFormat="1" applyFont="1" applyFill="1" applyBorder="1" applyAlignment="1">
      <alignment horizontal="right" vertical="center" shrinkToFit="1"/>
    </xf>
    <xf numFmtId="41" fontId="18" fillId="0" borderId="40" xfId="7" applyNumberFormat="1" applyFont="1" applyFill="1" applyBorder="1" applyAlignment="1">
      <alignment horizontal="right" vertical="center" shrinkToFit="1"/>
    </xf>
    <xf numFmtId="177" fontId="18" fillId="0" borderId="69" xfId="7" applyNumberFormat="1" applyFont="1" applyFill="1" applyBorder="1" applyAlignment="1">
      <alignment horizontal="right" vertical="center" shrinkToFit="1"/>
    </xf>
    <xf numFmtId="177" fontId="18" fillId="0" borderId="39" xfId="7" applyNumberFormat="1" applyFont="1" applyFill="1" applyBorder="1" applyAlignment="1">
      <alignment horizontal="right" vertical="center" shrinkToFit="1"/>
    </xf>
    <xf numFmtId="177" fontId="18" fillId="0" borderId="43" xfId="7" applyNumberFormat="1" applyFont="1" applyFill="1" applyBorder="1" applyAlignment="1">
      <alignment horizontal="right" vertical="center" shrinkToFit="1"/>
    </xf>
    <xf numFmtId="177" fontId="18" fillId="0" borderId="47" xfId="7" applyNumberFormat="1" applyFont="1" applyFill="1" applyBorder="1" applyAlignment="1">
      <alignment horizontal="right" vertical="center" shrinkToFit="1"/>
    </xf>
    <xf numFmtId="41" fontId="18" fillId="0" borderId="48" xfId="7" applyNumberFormat="1" applyFont="1" applyFill="1" applyBorder="1" applyAlignment="1">
      <alignment horizontal="right" vertical="center" shrinkToFit="1"/>
    </xf>
    <xf numFmtId="177" fontId="18" fillId="0" borderId="71" xfId="7" applyNumberFormat="1" applyFont="1" applyFill="1" applyBorder="1" applyAlignment="1">
      <alignment horizontal="right" vertical="center" shrinkToFit="1"/>
    </xf>
    <xf numFmtId="177" fontId="18" fillId="0" borderId="42" xfId="7" applyNumberFormat="1" applyFont="1" applyFill="1" applyBorder="1" applyAlignment="1">
      <alignment horizontal="right" vertical="center" shrinkToFit="1"/>
    </xf>
    <xf numFmtId="177" fontId="18" fillId="0" borderId="49" xfId="7" applyNumberFormat="1" applyFont="1" applyFill="1" applyBorder="1" applyAlignment="1">
      <alignment horizontal="right" vertical="center" shrinkToFit="1"/>
    </xf>
    <xf numFmtId="177" fontId="18" fillId="4" borderId="110" xfId="7" applyNumberFormat="1" applyFont="1" applyFill="1" applyBorder="1" applyAlignment="1">
      <alignment horizontal="right" vertical="center" shrinkToFit="1"/>
    </xf>
    <xf numFmtId="177" fontId="18" fillId="0" borderId="48" xfId="7" applyNumberFormat="1" applyFont="1" applyFill="1" applyBorder="1" applyAlignment="1">
      <alignment horizontal="right" vertical="center" shrinkToFit="1"/>
    </xf>
    <xf numFmtId="177" fontId="18" fillId="0" borderId="79" xfId="7" applyNumberFormat="1" applyFont="1" applyFill="1" applyBorder="1" applyAlignment="1">
      <alignment horizontal="right" vertical="center" shrinkToFit="1"/>
    </xf>
    <xf numFmtId="177" fontId="18" fillId="0" borderId="53" xfId="7" applyNumberFormat="1" applyFont="1" applyFill="1" applyBorder="1" applyAlignment="1">
      <alignment horizontal="right" vertical="center" shrinkToFit="1"/>
    </xf>
    <xf numFmtId="177" fontId="18" fillId="0" borderId="73" xfId="7" applyNumberFormat="1" applyFont="1" applyFill="1" applyBorder="1" applyAlignment="1">
      <alignment horizontal="right" vertical="center" shrinkToFit="1"/>
    </xf>
    <xf numFmtId="177" fontId="18" fillId="0" borderId="54" xfId="7" applyNumberFormat="1" applyFont="1" applyFill="1" applyBorder="1" applyAlignment="1">
      <alignment horizontal="right" vertical="center" shrinkToFit="1"/>
    </xf>
    <xf numFmtId="177" fontId="18" fillId="0" borderId="63" xfId="7" applyNumberFormat="1" applyFont="1" applyFill="1" applyBorder="1" applyAlignment="1">
      <alignment horizontal="right" vertical="center" shrinkToFit="1"/>
    </xf>
    <xf numFmtId="177" fontId="18" fillId="5" borderId="1" xfId="7" applyNumberFormat="1" applyFont="1" applyFill="1" applyBorder="1" applyAlignment="1">
      <alignment horizontal="right" vertical="center" shrinkToFit="1"/>
    </xf>
    <xf numFmtId="177" fontId="18" fillId="0" borderId="76" xfId="7" applyNumberFormat="1" applyFont="1" applyFill="1" applyBorder="1" applyAlignment="1">
      <alignment horizontal="right" vertical="center" shrinkToFit="1"/>
    </xf>
    <xf numFmtId="177" fontId="18" fillId="0" borderId="40" xfId="7" applyNumberFormat="1" applyFont="1" applyFill="1" applyBorder="1" applyAlignment="1">
      <alignment horizontal="right" vertical="center" shrinkToFit="1"/>
    </xf>
    <xf numFmtId="177" fontId="18" fillId="4" borderId="111" xfId="7" applyNumberFormat="1" applyFont="1" applyFill="1" applyBorder="1" applyAlignment="1">
      <alignment horizontal="right" vertical="center" shrinkToFit="1"/>
    </xf>
    <xf numFmtId="177" fontId="18" fillId="0" borderId="67" xfId="7" applyNumberFormat="1" applyFont="1" applyFill="1" applyBorder="1" applyAlignment="1">
      <alignment horizontal="right" vertical="center" shrinkToFit="1"/>
    </xf>
    <xf numFmtId="41" fontId="18" fillId="0" borderId="93" xfId="7" applyNumberFormat="1" applyFont="1" applyFill="1" applyBorder="1" applyAlignment="1">
      <alignment horizontal="right" vertical="center" shrinkToFit="1"/>
    </xf>
    <xf numFmtId="177" fontId="18" fillId="0" borderId="101" xfId="7" applyNumberFormat="1" applyFont="1" applyFill="1" applyBorder="1" applyAlignment="1">
      <alignment horizontal="right" vertical="center" shrinkToFit="1"/>
    </xf>
    <xf numFmtId="177" fontId="18" fillId="0" borderId="68" xfId="7" applyNumberFormat="1" applyFont="1" applyFill="1" applyBorder="1" applyAlignment="1">
      <alignment horizontal="right" vertical="center" shrinkToFit="1"/>
    </xf>
    <xf numFmtId="177" fontId="18" fillId="0" borderId="93" xfId="7" applyNumberFormat="1" applyFont="1" applyFill="1" applyBorder="1" applyAlignment="1">
      <alignment horizontal="right" vertical="center" shrinkToFit="1"/>
    </xf>
    <xf numFmtId="177" fontId="18" fillId="4" borderId="112" xfId="7" applyNumberFormat="1" applyFont="1" applyFill="1" applyBorder="1" applyAlignment="1">
      <alignment horizontal="right" vertical="center" shrinkToFit="1"/>
    </xf>
    <xf numFmtId="177" fontId="18" fillId="0" borderId="103" xfId="7" applyNumberFormat="1" applyFont="1" applyFill="1" applyBorder="1" applyAlignment="1">
      <alignment horizontal="right" vertical="center" shrinkToFit="1"/>
    </xf>
    <xf numFmtId="41" fontId="18" fillId="0" borderId="104" xfId="7" applyNumberFormat="1" applyFont="1" applyFill="1" applyBorder="1" applyAlignment="1">
      <alignment horizontal="right" vertical="center" shrinkToFit="1"/>
    </xf>
    <xf numFmtId="177" fontId="18" fillId="0" borderId="25" xfId="7" applyNumberFormat="1" applyFont="1" applyFill="1" applyBorder="1" applyAlignment="1">
      <alignment horizontal="right" vertical="center" shrinkToFit="1"/>
    </xf>
    <xf numFmtId="177" fontId="18" fillId="0" borderId="24" xfId="7" applyNumberFormat="1" applyFont="1" applyFill="1" applyBorder="1" applyAlignment="1">
      <alignment horizontal="right" vertical="center" shrinkToFit="1"/>
    </xf>
    <xf numFmtId="177" fontId="18" fillId="0" borderId="104" xfId="7" applyNumberFormat="1" applyFont="1" applyFill="1" applyBorder="1" applyAlignment="1">
      <alignment horizontal="right" vertical="center" shrinkToFit="1"/>
    </xf>
    <xf numFmtId="177" fontId="18" fillId="4" borderId="107" xfId="7" applyNumberFormat="1" applyFont="1" applyFill="1" applyBorder="1" applyAlignment="1">
      <alignment horizontal="right" vertical="center" shrinkToFit="1"/>
    </xf>
    <xf numFmtId="177" fontId="18" fillId="5" borderId="86" xfId="7" applyNumberFormat="1" applyFont="1" applyFill="1" applyBorder="1" applyAlignment="1">
      <alignment horizontal="right" vertical="center" shrinkToFit="1"/>
    </xf>
    <xf numFmtId="177" fontId="18" fillId="5" borderId="88" xfId="7" applyNumberFormat="1" applyFont="1" applyFill="1" applyBorder="1" applyAlignment="1">
      <alignment horizontal="right" vertical="center" shrinkToFit="1"/>
    </xf>
    <xf numFmtId="177" fontId="18" fillId="5" borderId="96" xfId="7" applyNumberFormat="1" applyFont="1" applyFill="1" applyBorder="1" applyAlignment="1">
      <alignment horizontal="right" vertical="center" shrinkToFit="1"/>
    </xf>
    <xf numFmtId="177" fontId="18" fillId="5" borderId="87" xfId="7" applyNumberFormat="1" applyFont="1" applyFill="1" applyBorder="1" applyAlignment="1">
      <alignment horizontal="right" vertical="center" shrinkToFit="1"/>
    </xf>
    <xf numFmtId="177" fontId="18" fillId="4" borderId="113" xfId="7" applyNumberFormat="1" applyFont="1" applyFill="1" applyBorder="1" applyAlignment="1">
      <alignment horizontal="right" vertical="center" shrinkToFit="1"/>
    </xf>
    <xf numFmtId="177" fontId="18" fillId="0" borderId="55" xfId="7" applyNumberFormat="1" applyFont="1" applyFill="1" applyBorder="1" applyAlignment="1">
      <alignment horizontal="right" vertical="center" shrinkToFit="1"/>
    </xf>
    <xf numFmtId="177" fontId="18" fillId="4" borderId="114" xfId="7" applyNumberFormat="1" applyFont="1" applyFill="1" applyBorder="1" applyAlignment="1">
      <alignment horizontal="right" vertical="center" shrinkToFit="1"/>
    </xf>
    <xf numFmtId="177" fontId="19" fillId="3" borderId="86" xfId="7" applyNumberFormat="1" applyFont="1" applyFill="1" applyBorder="1" applyAlignment="1">
      <alignment horizontal="right" vertical="center" shrinkToFit="1"/>
    </xf>
    <xf numFmtId="177" fontId="19" fillId="3" borderId="88" xfId="7" applyNumberFormat="1" applyFont="1" applyFill="1" applyBorder="1" applyAlignment="1">
      <alignment horizontal="right" vertical="center" shrinkToFit="1"/>
    </xf>
    <xf numFmtId="177" fontId="19" fillId="3" borderId="96" xfId="7" applyNumberFormat="1" applyFont="1" applyFill="1" applyBorder="1" applyAlignment="1">
      <alignment horizontal="right" vertical="center" shrinkToFit="1"/>
    </xf>
    <xf numFmtId="177" fontId="19" fillId="3" borderId="87" xfId="7" applyNumberFormat="1" applyFont="1" applyFill="1" applyBorder="1" applyAlignment="1">
      <alignment horizontal="right" vertical="center" shrinkToFit="1"/>
    </xf>
    <xf numFmtId="177" fontId="18" fillId="0" borderId="85" xfId="7" applyNumberFormat="1" applyFont="1" applyFill="1" applyBorder="1" applyAlignment="1">
      <alignment horizontal="right" vertical="center" shrinkToFit="1"/>
    </xf>
    <xf numFmtId="177" fontId="18" fillId="0" borderId="41" xfId="7" applyNumberFormat="1" applyFont="1" applyFill="1" applyBorder="1" applyAlignment="1">
      <alignment horizontal="right" vertical="center" shrinkToFit="1"/>
    </xf>
    <xf numFmtId="177" fontId="18" fillId="4" borderId="115" xfId="7" applyNumberFormat="1" applyFont="1" applyFill="1" applyBorder="1" applyAlignment="1">
      <alignment horizontal="right" vertical="center" shrinkToFit="1"/>
    </xf>
    <xf numFmtId="177" fontId="18" fillId="0" borderId="97" xfId="7" applyNumberFormat="1" applyFont="1" applyFill="1" applyBorder="1" applyAlignment="1">
      <alignment horizontal="right" vertical="center" shrinkToFit="1"/>
    </xf>
    <xf numFmtId="177" fontId="18" fillId="0" borderId="56" xfId="7" applyNumberFormat="1" applyFont="1" applyFill="1" applyBorder="1" applyAlignment="1">
      <alignment horizontal="right" vertical="center" shrinkToFit="1"/>
    </xf>
    <xf numFmtId="177" fontId="18" fillId="3" borderId="19" xfId="7" applyNumberFormat="1" applyFont="1" applyFill="1" applyBorder="1" applyAlignment="1">
      <alignment horizontal="right" vertical="center" shrinkToFit="1"/>
    </xf>
    <xf numFmtId="177" fontId="18" fillId="3" borderId="20" xfId="7" applyNumberFormat="1" applyFont="1" applyFill="1" applyBorder="1" applyAlignment="1">
      <alignment horizontal="right" vertical="center" shrinkToFit="1"/>
    </xf>
    <xf numFmtId="177" fontId="18" fillId="0" borderId="91" xfId="7" applyNumberFormat="1" applyFont="1" applyFill="1" applyBorder="1" applyAlignment="1">
      <alignment horizontal="right" vertical="center" shrinkToFit="1"/>
    </xf>
    <xf numFmtId="177" fontId="18" fillId="0" borderId="75" xfId="7" applyNumberFormat="1" applyFont="1" applyFill="1" applyBorder="1" applyAlignment="1">
      <alignment horizontal="right" vertical="center" shrinkToFit="1"/>
    </xf>
    <xf numFmtId="41" fontId="18" fillId="3" borderId="34" xfId="7" quotePrefix="1" applyNumberFormat="1" applyFont="1" applyFill="1" applyBorder="1" applyAlignment="1">
      <alignment horizontal="right" vertical="center" shrinkToFit="1"/>
    </xf>
    <xf numFmtId="177" fontId="18" fillId="4" borderId="32" xfId="7" applyNumberFormat="1" applyFont="1" applyFill="1" applyBorder="1" applyAlignment="1">
      <alignment horizontal="right" vertical="center" shrinkToFit="1"/>
    </xf>
    <xf numFmtId="177" fontId="18" fillId="4" borderId="34" xfId="7" applyNumberFormat="1" applyFont="1" applyFill="1" applyBorder="1" applyAlignment="1">
      <alignment horizontal="right" vertical="center" shrinkToFit="1"/>
    </xf>
    <xf numFmtId="177" fontId="18" fillId="4" borderId="94" xfId="7" applyNumberFormat="1" applyFont="1" applyFill="1" applyBorder="1" applyAlignment="1">
      <alignment horizontal="right" vertical="center" shrinkToFit="1"/>
    </xf>
    <xf numFmtId="177" fontId="18" fillId="4" borderId="33" xfId="7" applyNumberFormat="1" applyFont="1" applyFill="1" applyBorder="1" applyAlignment="1">
      <alignment horizontal="right" vertical="center" shrinkToFit="1"/>
    </xf>
    <xf numFmtId="177" fontId="18" fillId="4" borderId="129" xfId="7" applyNumberFormat="1" applyFont="1" applyFill="1" applyBorder="1" applyAlignment="1">
      <alignment horizontal="right" vertical="center" shrinkToFit="1"/>
    </xf>
    <xf numFmtId="41" fontId="18" fillId="0" borderId="72" xfId="7" applyNumberFormat="1" applyFont="1" applyFill="1" applyBorder="1" applyAlignment="1">
      <alignment horizontal="right" vertical="center" shrinkToFit="1"/>
    </xf>
    <xf numFmtId="0" fontId="3" fillId="0" borderId="4" xfId="2" applyFont="1" applyBorder="1" applyAlignment="1">
      <alignment vertical="center"/>
    </xf>
    <xf numFmtId="38" fontId="11" fillId="2" borderId="6" xfId="7" applyFont="1" applyFill="1" applyBorder="1" applyAlignment="1">
      <alignment horizontal="center" vertical="center"/>
    </xf>
    <xf numFmtId="38" fontId="11" fillId="2" borderId="9" xfId="7" applyFont="1" applyFill="1" applyBorder="1" applyAlignment="1">
      <alignment horizontal="center" vertical="center"/>
    </xf>
    <xf numFmtId="38" fontId="11" fillId="2" borderId="7" xfId="7" applyFont="1" applyFill="1" applyBorder="1" applyAlignment="1">
      <alignment horizontal="center" vertical="center"/>
    </xf>
    <xf numFmtId="0" fontId="11" fillId="5" borderId="4" xfId="3" applyFont="1" applyFill="1" applyBorder="1" applyAlignment="1" applyProtection="1">
      <alignment horizontal="center" vertical="center"/>
      <protection locked="0"/>
    </xf>
    <xf numFmtId="178" fontId="18" fillId="3" borderId="31" xfId="7" applyNumberFormat="1" applyFont="1" applyFill="1" applyBorder="1" applyAlignment="1">
      <alignment horizontal="right" vertical="center" shrinkToFit="1"/>
    </xf>
    <xf numFmtId="178" fontId="18" fillId="3" borderId="95" xfId="7" applyNumberFormat="1" applyFont="1" applyFill="1" applyBorder="1" applyAlignment="1">
      <alignment horizontal="right" vertical="center" shrinkToFit="1"/>
    </xf>
    <xf numFmtId="178" fontId="18" fillId="3" borderId="3" xfId="7" applyNumberFormat="1" applyFont="1" applyFill="1" applyBorder="1" applyAlignment="1">
      <alignment horizontal="right" vertical="center" shrinkToFit="1"/>
    </xf>
    <xf numFmtId="179" fontId="18" fillId="4" borderId="106" xfId="7" applyNumberFormat="1" applyFont="1" applyFill="1" applyBorder="1" applyAlignment="1">
      <alignment horizontal="right" vertical="center" shrinkToFit="1"/>
    </xf>
    <xf numFmtId="177" fontId="18" fillId="3" borderId="150" xfId="7" applyNumberFormat="1" applyFont="1" applyFill="1" applyBorder="1" applyAlignment="1">
      <alignment horizontal="right" vertical="center" shrinkToFit="1"/>
    </xf>
    <xf numFmtId="42" fontId="18" fillId="3" borderId="95" xfId="7" applyNumberFormat="1" applyFont="1" applyFill="1" applyBorder="1" applyAlignment="1">
      <alignment horizontal="right" vertical="center" shrinkToFit="1"/>
    </xf>
    <xf numFmtId="179" fontId="18" fillId="4" borderId="108" xfId="7" applyNumberFormat="1" applyFont="1" applyFill="1" applyBorder="1" applyAlignment="1">
      <alignment horizontal="right" vertical="center" shrinkToFit="1"/>
    </xf>
    <xf numFmtId="177" fontId="18" fillId="3" borderId="151" xfId="7" applyNumberFormat="1" applyFont="1" applyFill="1" applyBorder="1" applyAlignment="1">
      <alignment horizontal="right" vertical="center" shrinkToFit="1"/>
    </xf>
    <xf numFmtId="178" fontId="18" fillId="3" borderId="144" xfId="7" applyNumberFormat="1" applyFont="1" applyFill="1" applyBorder="1" applyAlignment="1">
      <alignment horizontal="right" vertical="center" shrinkToFit="1"/>
    </xf>
    <xf numFmtId="178" fontId="18" fillId="3" borderId="134" xfId="7" applyNumberFormat="1" applyFont="1" applyFill="1" applyBorder="1" applyAlignment="1">
      <alignment horizontal="right" vertical="center" shrinkToFit="1"/>
    </xf>
    <xf numFmtId="178" fontId="18" fillId="3" borderId="145" xfId="7" applyNumberFormat="1" applyFont="1" applyFill="1" applyBorder="1" applyAlignment="1">
      <alignment horizontal="right" vertical="center" shrinkToFit="1"/>
    </xf>
    <xf numFmtId="179" fontId="18" fillId="4" borderId="109" xfId="7" applyNumberFormat="1" applyFont="1" applyFill="1" applyBorder="1" applyAlignment="1">
      <alignment horizontal="right" vertical="center" shrinkToFit="1"/>
    </xf>
    <xf numFmtId="177" fontId="18" fillId="5" borderId="152" xfId="7" applyNumberFormat="1" applyFont="1" applyFill="1" applyBorder="1" applyAlignment="1">
      <alignment horizontal="right" vertical="center" shrinkToFit="1"/>
    </xf>
    <xf numFmtId="178" fontId="18" fillId="0" borderId="63" xfId="7" applyNumberFormat="1" applyFont="1" applyFill="1" applyBorder="1" applyAlignment="1">
      <alignment horizontal="right" vertical="center" shrinkToFit="1"/>
    </xf>
    <xf numFmtId="178" fontId="18" fillId="0" borderId="90" xfId="7" applyNumberFormat="1" applyFont="1" applyFill="1" applyBorder="1" applyAlignment="1">
      <alignment horizontal="right" vertical="center" shrinkToFit="1"/>
    </xf>
    <xf numFmtId="178" fontId="18" fillId="0" borderId="146" xfId="7" applyNumberFormat="1" applyFont="1" applyFill="1" applyBorder="1" applyAlignment="1">
      <alignment horizontal="right" vertical="center" shrinkToFit="1"/>
    </xf>
    <xf numFmtId="179" fontId="18" fillId="4" borderId="111" xfId="7" applyNumberFormat="1" applyFont="1" applyFill="1" applyBorder="1" applyAlignment="1">
      <alignment horizontal="right" vertical="center" shrinkToFit="1"/>
    </xf>
    <xf numFmtId="177" fontId="18" fillId="0" borderId="153" xfId="7" applyNumberFormat="1" applyFont="1" applyFill="1" applyBorder="1" applyAlignment="1">
      <alignment horizontal="right" vertical="center" shrinkToFit="1"/>
    </xf>
    <xf numFmtId="179" fontId="18" fillId="4" borderId="110" xfId="7" applyNumberFormat="1" applyFont="1" applyFill="1" applyBorder="1" applyAlignment="1">
      <alignment horizontal="right" vertical="center" shrinkToFit="1"/>
    </xf>
    <xf numFmtId="177" fontId="18" fillId="0" borderId="154" xfId="7" applyNumberFormat="1" applyFont="1" applyFill="1" applyBorder="1" applyAlignment="1">
      <alignment horizontal="right" vertical="center" shrinkToFit="1"/>
    </xf>
    <xf numFmtId="178" fontId="18" fillId="0" borderId="128" xfId="7" applyNumberFormat="1" applyFont="1" applyFill="1" applyBorder="1" applyAlignment="1">
      <alignment horizontal="right" vertical="center" shrinkToFit="1"/>
    </xf>
    <xf numFmtId="178" fontId="18" fillId="0" borderId="73" xfId="7" applyNumberFormat="1" applyFont="1" applyFill="1" applyBorder="1" applyAlignment="1">
      <alignment horizontal="right" vertical="center" shrinkToFit="1"/>
    </xf>
    <xf numFmtId="178" fontId="18" fillId="0" borderId="158" xfId="7" applyNumberFormat="1" applyFont="1" applyFill="1" applyBorder="1" applyAlignment="1">
      <alignment horizontal="right" vertical="center" shrinkToFit="1"/>
    </xf>
    <xf numFmtId="179" fontId="18" fillId="4" borderId="114" xfId="7" applyNumberFormat="1" applyFont="1" applyFill="1" applyBorder="1" applyAlignment="1">
      <alignment horizontal="right" vertical="center" shrinkToFit="1"/>
    </xf>
    <xf numFmtId="177" fontId="18" fillId="0" borderId="155" xfId="7" applyNumberFormat="1" applyFont="1" applyFill="1" applyBorder="1" applyAlignment="1">
      <alignment horizontal="right" vertical="center" shrinkToFit="1"/>
    </xf>
    <xf numFmtId="177" fontId="18" fillId="4" borderId="136" xfId="7" applyNumberFormat="1" applyFont="1" applyFill="1" applyBorder="1" applyAlignment="1">
      <alignment horizontal="right" vertical="center" shrinkToFit="1"/>
    </xf>
    <xf numFmtId="178" fontId="18" fillId="3" borderId="148" xfId="7" applyNumberFormat="1" applyFont="1" applyFill="1" applyBorder="1" applyAlignment="1">
      <alignment horizontal="right" vertical="center" shrinkToFit="1"/>
    </xf>
    <xf numFmtId="178" fontId="18" fillId="3" borderId="159" xfId="7" applyNumberFormat="1" applyFont="1" applyFill="1" applyBorder="1" applyAlignment="1">
      <alignment horizontal="right" vertical="center" shrinkToFit="1"/>
    </xf>
    <xf numFmtId="179" fontId="18" fillId="4" borderId="112" xfId="7" applyNumberFormat="1" applyFont="1" applyFill="1" applyBorder="1" applyAlignment="1">
      <alignment horizontal="right" vertical="center" shrinkToFit="1"/>
    </xf>
    <xf numFmtId="177" fontId="18" fillId="0" borderId="82" xfId="7" applyNumberFormat="1" applyFont="1" applyFill="1" applyBorder="1" applyAlignment="1">
      <alignment horizontal="right" vertical="center" shrinkToFit="1"/>
    </xf>
    <xf numFmtId="41" fontId="18" fillId="0" borderId="55" xfId="7" applyNumberFormat="1" applyFont="1" applyFill="1" applyBorder="1" applyAlignment="1">
      <alignment horizontal="right" vertical="center" shrinkToFit="1"/>
    </xf>
    <xf numFmtId="177" fontId="18" fillId="5" borderId="132" xfId="7" applyNumberFormat="1" applyFont="1" applyFill="1" applyBorder="1" applyAlignment="1">
      <alignment horizontal="right" vertical="center" shrinkToFit="1"/>
    </xf>
    <xf numFmtId="177" fontId="18" fillId="5" borderId="134" xfId="7" applyNumberFormat="1" applyFont="1" applyFill="1" applyBorder="1" applyAlignment="1">
      <alignment horizontal="right" vertical="center" shrinkToFit="1"/>
    </xf>
    <xf numFmtId="177" fontId="18" fillId="5" borderId="133" xfId="7" applyNumberFormat="1" applyFont="1" applyFill="1" applyBorder="1" applyAlignment="1">
      <alignment horizontal="right" vertical="center" shrinkToFit="1"/>
    </xf>
    <xf numFmtId="177" fontId="18" fillId="5" borderId="156" xfId="7" applyNumberFormat="1" applyFont="1" applyFill="1" applyBorder="1" applyAlignment="1">
      <alignment horizontal="right" vertical="center" shrinkToFit="1"/>
    </xf>
    <xf numFmtId="177" fontId="18" fillId="0" borderId="19" xfId="7" applyNumberFormat="1" applyFont="1" applyFill="1" applyBorder="1" applyAlignment="1">
      <alignment horizontal="right" vertical="center" shrinkToFit="1"/>
    </xf>
    <xf numFmtId="177" fontId="18" fillId="0" borderId="18" xfId="7" applyNumberFormat="1" applyFont="1" applyFill="1" applyBorder="1" applyAlignment="1">
      <alignment horizontal="right" vertical="center" shrinkToFit="1"/>
    </xf>
    <xf numFmtId="177" fontId="18" fillId="0" borderId="16" xfId="7" applyNumberFormat="1" applyFont="1" applyFill="1" applyBorder="1" applyAlignment="1">
      <alignment horizontal="right" vertical="center" shrinkToFit="1"/>
    </xf>
    <xf numFmtId="177" fontId="19" fillId="3" borderId="156" xfId="7" applyNumberFormat="1" applyFont="1" applyFill="1" applyBorder="1" applyAlignment="1">
      <alignment horizontal="right" vertical="center" shrinkToFit="1"/>
    </xf>
    <xf numFmtId="177" fontId="18" fillId="0" borderId="157" xfId="7" applyNumberFormat="1" applyFont="1" applyFill="1" applyBorder="1" applyAlignment="1">
      <alignment horizontal="right" vertical="center" shrinkToFit="1"/>
    </xf>
    <xf numFmtId="179" fontId="18" fillId="4" borderId="147" xfId="7" applyNumberFormat="1" applyFont="1" applyFill="1" applyBorder="1" applyAlignment="1">
      <alignment horizontal="right" vertical="center" shrinkToFit="1"/>
    </xf>
    <xf numFmtId="178" fontId="18" fillId="3" borderId="6" xfId="7" applyNumberFormat="1" applyFont="1" applyFill="1" applyBorder="1" applyAlignment="1">
      <alignment horizontal="right" vertical="center" shrinkToFit="1"/>
    </xf>
    <xf numFmtId="178" fontId="18" fillId="3" borderId="96" xfId="7" applyNumberFormat="1" applyFont="1" applyFill="1" applyBorder="1" applyAlignment="1">
      <alignment horizontal="right" vertical="center" shrinkToFit="1"/>
    </xf>
    <xf numFmtId="178" fontId="18" fillId="3" borderId="8" xfId="7" applyNumberFormat="1" applyFont="1" applyFill="1" applyBorder="1" applyAlignment="1">
      <alignment horizontal="right" vertical="center" shrinkToFit="1"/>
    </xf>
    <xf numFmtId="179" fontId="18" fillId="4" borderId="113" xfId="7" applyNumberFormat="1" applyFont="1" applyFill="1" applyBorder="1" applyAlignment="1">
      <alignment horizontal="right" vertical="center" shrinkToFit="1"/>
    </xf>
    <xf numFmtId="177" fontId="18" fillId="0" borderId="90" xfId="7" applyNumberFormat="1" applyFont="1" applyFill="1" applyBorder="1" applyAlignment="1">
      <alignment horizontal="right" vertical="center" shrinkToFit="1"/>
    </xf>
    <xf numFmtId="179" fontId="18" fillId="4" borderId="115" xfId="7" applyNumberFormat="1" applyFont="1" applyFill="1" applyBorder="1" applyAlignment="1">
      <alignment horizontal="right" vertical="center" shrinkToFit="1"/>
    </xf>
    <xf numFmtId="178" fontId="18" fillId="0" borderId="17" xfId="7" applyNumberFormat="1" applyFont="1" applyFill="1" applyBorder="1" applyAlignment="1">
      <alignment horizontal="right" vertical="center" shrinkToFit="1"/>
    </xf>
    <xf numFmtId="178" fontId="18" fillId="0" borderId="20" xfId="7" applyNumberFormat="1" applyFont="1" applyFill="1" applyBorder="1" applyAlignment="1">
      <alignment horizontal="right" vertical="center" shrinkToFit="1"/>
    </xf>
    <xf numFmtId="178" fontId="18" fillId="3" borderId="26" xfId="7" applyNumberFormat="1" applyFont="1" applyFill="1" applyBorder="1" applyAlignment="1">
      <alignment horizontal="right" vertical="center" shrinkToFit="1"/>
    </xf>
    <xf numFmtId="178" fontId="18" fillId="3" borderId="94" xfId="7" applyNumberFormat="1" applyFont="1" applyFill="1" applyBorder="1" applyAlignment="1">
      <alignment horizontal="right" vertical="center" shrinkToFit="1"/>
    </xf>
    <xf numFmtId="178" fontId="18" fillId="3" borderId="28" xfId="7" applyNumberFormat="1" applyFont="1" applyFill="1" applyBorder="1" applyAlignment="1">
      <alignment horizontal="right" vertical="center" shrinkToFit="1"/>
    </xf>
    <xf numFmtId="177" fontId="18" fillId="4" borderId="26" xfId="7" applyNumberFormat="1" applyFont="1" applyFill="1" applyBorder="1" applyAlignment="1">
      <alignment horizontal="right" vertical="center" shrinkToFit="1"/>
    </xf>
    <xf numFmtId="177" fontId="18" fillId="4" borderId="138" xfId="7" applyNumberFormat="1" applyFont="1" applyFill="1" applyBorder="1" applyAlignment="1">
      <alignment horizontal="right" vertical="center" shrinkToFit="1"/>
    </xf>
    <xf numFmtId="178" fontId="18" fillId="4" borderId="26" xfId="7" applyNumberFormat="1" applyFont="1" applyFill="1" applyBorder="1" applyAlignment="1">
      <alignment horizontal="right" vertical="center" shrinkToFit="1"/>
    </xf>
    <xf numFmtId="178" fontId="18" fillId="4" borderId="94" xfId="7" applyNumberFormat="1" applyFont="1" applyFill="1" applyBorder="1" applyAlignment="1">
      <alignment horizontal="right" vertical="center" shrinkToFit="1"/>
    </xf>
    <xf numFmtId="178" fontId="18" fillId="4" borderId="28" xfId="7" applyNumberFormat="1" applyFont="1" applyFill="1" applyBorder="1" applyAlignment="1">
      <alignment horizontal="right" vertical="center" shrinkToFit="1"/>
    </xf>
    <xf numFmtId="177" fontId="18" fillId="4" borderId="151" xfId="7" applyNumberFormat="1" applyFont="1" applyFill="1" applyBorder="1" applyAlignment="1">
      <alignment horizontal="right" vertical="center" shrinkToFit="1"/>
    </xf>
    <xf numFmtId="178" fontId="18" fillId="0" borderId="157" xfId="7" applyNumberFormat="1" applyFont="1" applyFill="1" applyBorder="1" applyAlignment="1">
      <alignment horizontal="right" vertical="center" shrinkToFit="1"/>
    </xf>
    <xf numFmtId="178" fontId="18" fillId="0" borderId="71" xfId="7" applyNumberFormat="1" applyFont="1" applyFill="1" applyBorder="1" applyAlignment="1">
      <alignment horizontal="right" vertical="center" shrinkToFit="1"/>
    </xf>
    <xf numFmtId="178" fontId="18" fillId="0" borderId="150" xfId="7" applyNumberFormat="1" applyFont="1" applyFill="1" applyBorder="1" applyAlignment="1">
      <alignment horizontal="right" vertical="center" shrinkToFit="1"/>
    </xf>
    <xf numFmtId="178" fontId="18" fillId="3" borderId="151" xfId="7" applyNumberFormat="1" applyFont="1" applyFill="1" applyBorder="1" applyAlignment="1">
      <alignment horizontal="right" vertical="center" shrinkToFit="1"/>
    </xf>
    <xf numFmtId="178" fontId="18" fillId="0" borderId="69" xfId="7" applyNumberFormat="1" applyFont="1" applyFill="1" applyBorder="1" applyAlignment="1">
      <alignment horizontal="right" vertical="center" shrinkToFit="1"/>
    </xf>
    <xf numFmtId="178" fontId="18" fillId="3" borderId="123" xfId="7" applyNumberFormat="1" applyFont="1" applyFill="1" applyBorder="1" applyAlignment="1">
      <alignment horizontal="right" vertical="center" shrinkToFit="1"/>
    </xf>
    <xf numFmtId="178" fontId="18" fillId="3" borderId="122" xfId="7" applyNumberFormat="1" applyFont="1" applyFill="1" applyBorder="1" applyAlignment="1">
      <alignment horizontal="right" vertical="center" shrinkToFit="1"/>
    </xf>
    <xf numFmtId="178" fontId="18" fillId="0" borderId="70" xfId="7" applyNumberFormat="1" applyFont="1" applyFill="1" applyBorder="1" applyAlignment="1">
      <alignment horizontal="right" vertical="center" shrinkToFit="1"/>
    </xf>
    <xf numFmtId="178" fontId="18" fillId="0" borderId="131" xfId="7" applyNumberFormat="1" applyFont="1" applyFill="1" applyBorder="1" applyAlignment="1">
      <alignment horizontal="right" vertical="center" shrinkToFit="1"/>
    </xf>
    <xf numFmtId="178" fontId="18" fillId="0" borderId="72" xfId="7" applyNumberFormat="1" applyFont="1" applyFill="1" applyBorder="1" applyAlignment="1">
      <alignment horizontal="right" vertical="center" shrinkToFit="1"/>
    </xf>
    <xf numFmtId="178" fontId="18" fillId="0" borderId="137" xfId="7" applyNumberFormat="1" applyFont="1" applyFill="1" applyBorder="1" applyAlignment="1">
      <alignment horizontal="right" vertical="center" shrinkToFit="1"/>
    </xf>
    <xf numFmtId="178" fontId="18" fillId="0" borderId="74" xfId="7" applyNumberFormat="1" applyFont="1" applyFill="1" applyBorder="1" applyAlignment="1">
      <alignment horizontal="right" vertical="center" shrinkToFit="1"/>
    </xf>
    <xf numFmtId="178" fontId="18" fillId="0" borderId="135" xfId="7" applyNumberFormat="1" applyFont="1" applyFill="1" applyBorder="1" applyAlignment="1">
      <alignment horizontal="right" vertical="center" shrinkToFit="1"/>
    </xf>
    <xf numFmtId="178" fontId="18" fillId="0" borderId="124" xfId="7" applyNumberFormat="1" applyFont="1" applyFill="1" applyBorder="1" applyAlignment="1">
      <alignment horizontal="right" vertical="center" shrinkToFit="1"/>
    </xf>
    <xf numFmtId="178" fontId="18" fillId="4" borderId="130" xfId="7" applyNumberFormat="1" applyFont="1" applyFill="1" applyBorder="1" applyAlignment="1">
      <alignment horizontal="right" vertical="center" shrinkToFit="1"/>
    </xf>
    <xf numFmtId="38" fontId="18" fillId="3" borderId="29" xfId="7" applyFont="1" applyFill="1" applyBorder="1" applyAlignment="1">
      <alignment horizontal="right" vertical="center" shrinkToFit="1"/>
    </xf>
    <xf numFmtId="38" fontId="18" fillId="5" borderId="29" xfId="7" applyFont="1" applyFill="1" applyBorder="1" applyAlignment="1">
      <alignment horizontal="right" vertical="center" shrinkToFit="1"/>
    </xf>
    <xf numFmtId="38" fontId="18" fillId="0" borderId="38" xfId="7" applyFont="1" applyFill="1" applyBorder="1" applyAlignment="1">
      <alignment horizontal="right" vertical="center" shrinkToFit="1"/>
    </xf>
    <xf numFmtId="38" fontId="18" fillId="0" borderId="47" xfId="7" applyFont="1" applyFill="1" applyBorder="1" applyAlignment="1">
      <alignment horizontal="right" vertical="center" shrinkToFit="1"/>
    </xf>
    <xf numFmtId="38" fontId="18" fillId="0" borderId="125" xfId="7" applyFont="1" applyFill="1" applyBorder="1" applyAlignment="1">
      <alignment horizontal="right" vertical="center" shrinkToFit="1"/>
    </xf>
    <xf numFmtId="38" fontId="18" fillId="0" borderId="53" xfId="7" applyFont="1" applyFill="1" applyBorder="1" applyAlignment="1">
      <alignment horizontal="right" vertical="center" shrinkToFit="1"/>
    </xf>
    <xf numFmtId="38" fontId="18" fillId="0" borderId="126" xfId="7" applyFont="1" applyFill="1" applyBorder="1" applyAlignment="1">
      <alignment horizontal="right" vertical="center" shrinkToFit="1"/>
    </xf>
    <xf numFmtId="38" fontId="18" fillId="0" borderId="127" xfId="7" applyFont="1" applyFill="1" applyBorder="1" applyAlignment="1">
      <alignment horizontal="right" vertical="center" shrinkToFit="1"/>
    </xf>
    <xf numFmtId="38" fontId="18" fillId="0" borderId="128" xfId="7" applyFont="1" applyFill="1" applyBorder="1" applyAlignment="1">
      <alignment horizontal="right" vertical="center" shrinkToFit="1"/>
    </xf>
    <xf numFmtId="38" fontId="18" fillId="5" borderId="132" xfId="7" applyFont="1" applyFill="1" applyBorder="1" applyAlignment="1">
      <alignment horizontal="right" vertical="center" shrinkToFit="1"/>
    </xf>
    <xf numFmtId="38" fontId="18" fillId="0" borderId="4" xfId="7" applyFont="1" applyFill="1" applyBorder="1" applyAlignment="1">
      <alignment horizontal="right" vertical="center" shrinkToFit="1"/>
    </xf>
    <xf numFmtId="38" fontId="18" fillId="0" borderId="85" xfId="7" applyFont="1" applyFill="1" applyBorder="1" applyAlignment="1">
      <alignment horizontal="right" vertical="center" shrinkToFit="1"/>
    </xf>
    <xf numFmtId="38" fontId="18" fillId="3" borderId="32" xfId="7" applyFont="1" applyFill="1" applyBorder="1" applyAlignment="1">
      <alignment horizontal="right" vertical="center" shrinkToFit="1"/>
    </xf>
    <xf numFmtId="38" fontId="18" fillId="4" borderId="26" xfId="7" applyFont="1" applyFill="1" applyBorder="1" applyAlignment="1">
      <alignment horizontal="right" vertical="center" shrinkToFit="1"/>
    </xf>
    <xf numFmtId="38" fontId="3" fillId="0" borderId="0" xfId="7" applyFont="1" applyFill="1" applyBorder="1" applyAlignment="1">
      <alignment vertical="center"/>
    </xf>
    <xf numFmtId="38" fontId="11" fillId="2" borderId="1" xfId="7" applyFont="1" applyFill="1" applyBorder="1" applyAlignment="1">
      <alignment horizontal="center" vertical="center" wrapText="1"/>
    </xf>
    <xf numFmtId="38" fontId="11" fillId="2" borderId="6" xfId="7" applyFont="1" applyFill="1" applyBorder="1" applyAlignment="1">
      <alignment horizontal="center" vertical="center"/>
    </xf>
    <xf numFmtId="38" fontId="11" fillId="2" borderId="118" xfId="7" applyFont="1" applyFill="1" applyBorder="1" applyAlignment="1">
      <alignment horizontal="center" vertical="center" wrapText="1"/>
    </xf>
    <xf numFmtId="38" fontId="11" fillId="2" borderId="119" xfId="7" applyFont="1" applyFill="1" applyBorder="1" applyAlignment="1">
      <alignment horizontal="center" vertical="center"/>
    </xf>
    <xf numFmtId="38" fontId="11" fillId="2" borderId="3" xfId="7" applyFont="1" applyFill="1" applyBorder="1" applyAlignment="1">
      <alignment horizontal="center" vertical="center" wrapText="1"/>
    </xf>
    <xf numFmtId="38" fontId="11" fillId="2" borderId="8" xfId="7" applyFont="1" applyFill="1" applyBorder="1" applyAlignment="1">
      <alignment horizontal="center" vertical="center"/>
    </xf>
    <xf numFmtId="38" fontId="11" fillId="2" borderId="9" xfId="7" applyFont="1" applyFill="1" applyBorder="1" applyAlignment="1">
      <alignment horizontal="center" vertical="center"/>
    </xf>
    <xf numFmtId="38" fontId="11" fillId="2" borderId="10" xfId="7" applyFont="1" applyFill="1" applyBorder="1" applyAlignment="1">
      <alignment horizontal="center" vertical="center"/>
    </xf>
    <xf numFmtId="38" fontId="11" fillId="2" borderId="120" xfId="7" applyFont="1" applyFill="1" applyBorder="1" applyAlignment="1">
      <alignment horizontal="center" vertical="center"/>
    </xf>
    <xf numFmtId="38" fontId="11" fillId="2" borderId="11" xfId="7" applyFont="1" applyFill="1" applyBorder="1" applyAlignment="1">
      <alignment horizontal="center" vertical="center"/>
    </xf>
    <xf numFmtId="38" fontId="11" fillId="2" borderId="105" xfId="7" applyFont="1" applyFill="1" applyBorder="1" applyAlignment="1">
      <alignment horizontal="center" vertical="center" textRotation="255" shrinkToFit="1"/>
    </xf>
    <xf numFmtId="38" fontId="11" fillId="2" borderId="106" xfId="7" applyFont="1" applyFill="1" applyBorder="1" applyAlignment="1">
      <alignment horizontal="center" vertical="center" textRotation="255" shrinkToFit="1"/>
    </xf>
    <xf numFmtId="38" fontId="11" fillId="2" borderId="107" xfId="7" applyFont="1" applyFill="1" applyBorder="1" applyAlignment="1">
      <alignment horizontal="center" vertical="center" textRotation="255" shrinkToFit="1"/>
    </xf>
    <xf numFmtId="38" fontId="13" fillId="2" borderId="12" xfId="7" applyFont="1" applyFill="1" applyBorder="1" applyAlignment="1">
      <alignment horizontal="center" vertical="center" textRotation="255" shrinkToFit="1"/>
    </xf>
    <xf numFmtId="38" fontId="13" fillId="2" borderId="14" xfId="7" applyFont="1" applyFill="1" applyBorder="1" applyAlignment="1">
      <alignment horizontal="center" vertical="center" textRotation="255" shrinkToFit="1"/>
    </xf>
    <xf numFmtId="38" fontId="13" fillId="2" borderId="121" xfId="7" applyFont="1" applyFill="1" applyBorder="1" applyAlignment="1">
      <alignment horizontal="center" vertical="center" textRotation="255" shrinkToFit="1"/>
    </xf>
    <xf numFmtId="38" fontId="13" fillId="2" borderId="4" xfId="7" applyFont="1" applyFill="1" applyBorder="1" applyAlignment="1">
      <alignment horizontal="center" vertical="center" textRotation="255" shrinkToFit="1"/>
    </xf>
    <xf numFmtId="38" fontId="13" fillId="2" borderId="0" xfId="7" applyFont="1" applyFill="1" applyBorder="1" applyAlignment="1">
      <alignment horizontal="center" vertical="center" textRotation="255" shrinkToFit="1"/>
    </xf>
    <xf numFmtId="38" fontId="13" fillId="2" borderId="5" xfId="7" applyFont="1" applyFill="1" applyBorder="1" applyAlignment="1">
      <alignment horizontal="center" vertical="center" textRotation="255" shrinkToFit="1"/>
    </xf>
    <xf numFmtId="38" fontId="13" fillId="2" borderId="21" xfId="7" applyFont="1" applyFill="1" applyBorder="1" applyAlignment="1">
      <alignment horizontal="center" vertical="center" textRotation="255" shrinkToFit="1"/>
    </xf>
    <xf numFmtId="38" fontId="13" fillId="2" borderId="22" xfId="7" applyFont="1" applyFill="1" applyBorder="1" applyAlignment="1">
      <alignment horizontal="center" vertical="center" textRotation="255" shrinkToFit="1"/>
    </xf>
    <xf numFmtId="38" fontId="13" fillId="2" borderId="23" xfId="7" applyFont="1" applyFill="1" applyBorder="1" applyAlignment="1">
      <alignment horizontal="center" vertical="center" textRotation="255" shrinkToFit="1"/>
    </xf>
    <xf numFmtId="38" fontId="13" fillId="2" borderId="15" xfId="7" applyFont="1" applyFill="1" applyBorder="1" applyAlignment="1">
      <alignment horizontal="center" vertical="center" textRotation="255" shrinkToFit="1"/>
    </xf>
    <xf numFmtId="38" fontId="13" fillId="2" borderId="18" xfId="7" applyFont="1" applyFill="1" applyBorder="1" applyAlignment="1">
      <alignment horizontal="center" vertical="center" textRotation="255" shrinkToFit="1"/>
    </xf>
    <xf numFmtId="38" fontId="13" fillId="2" borderId="25" xfId="7" applyFont="1" applyFill="1" applyBorder="1" applyAlignment="1">
      <alignment horizontal="center" vertical="center" textRotation="255" shrinkToFit="1"/>
    </xf>
    <xf numFmtId="38" fontId="13" fillId="2" borderId="13" xfId="7" applyFont="1" applyFill="1" applyBorder="1" applyAlignment="1">
      <alignment horizontal="center" vertical="center" textRotation="255" wrapText="1" shrinkToFit="1"/>
    </xf>
    <xf numFmtId="38" fontId="13" fillId="2" borderId="16" xfId="7" applyFont="1" applyFill="1" applyBorder="1" applyAlignment="1">
      <alignment horizontal="center" vertical="center" textRotation="255" shrinkToFit="1"/>
    </xf>
    <xf numFmtId="38" fontId="13" fillId="2" borderId="24" xfId="7" applyFont="1" applyFill="1" applyBorder="1" applyAlignment="1">
      <alignment horizontal="center" vertical="center" textRotation="255" shrinkToFit="1"/>
    </xf>
    <xf numFmtId="38" fontId="11" fillId="2" borderId="139" xfId="7" applyFont="1" applyFill="1" applyBorder="1" applyAlignment="1">
      <alignment horizontal="center" vertical="center"/>
    </xf>
    <xf numFmtId="38" fontId="11" fillId="2" borderId="140" xfId="7" applyFont="1" applyFill="1" applyBorder="1" applyAlignment="1">
      <alignment horizontal="center" vertical="center"/>
    </xf>
    <xf numFmtId="38" fontId="11" fillId="2" borderId="148" xfId="7" applyFont="1" applyFill="1" applyBorder="1" applyAlignment="1">
      <alignment horizontal="center" vertical="center"/>
    </xf>
    <xf numFmtId="38" fontId="11" fillId="2" borderId="149" xfId="7" applyFont="1" applyFill="1" applyBorder="1" applyAlignment="1">
      <alignment horizontal="center" vertical="center"/>
    </xf>
    <xf numFmtId="38" fontId="11" fillId="2" borderId="145" xfId="7" applyFont="1" applyFill="1" applyBorder="1" applyAlignment="1">
      <alignment horizontal="center" vertical="center"/>
    </xf>
    <xf numFmtId="38" fontId="11" fillId="2" borderId="141" xfId="7" applyFont="1" applyFill="1" applyBorder="1" applyAlignment="1">
      <alignment horizontal="center" vertical="center"/>
    </xf>
    <xf numFmtId="38" fontId="11" fillId="2" borderId="142" xfId="7" applyFont="1" applyFill="1" applyBorder="1" applyAlignment="1">
      <alignment horizontal="center" vertical="center"/>
    </xf>
    <xf numFmtId="38" fontId="11" fillId="2" borderId="143" xfId="7" applyFont="1" applyFill="1" applyBorder="1" applyAlignment="1">
      <alignment horizontal="center" vertical="center"/>
    </xf>
    <xf numFmtId="38" fontId="11" fillId="2" borderId="7" xfId="7" applyFont="1" applyFill="1" applyBorder="1" applyAlignment="1">
      <alignment horizontal="center" vertical="center"/>
    </xf>
    <xf numFmtId="0" fontId="12" fillId="0" borderId="44" xfId="3" applyFont="1" applyFill="1" applyBorder="1" applyAlignment="1" applyProtection="1">
      <alignment horizontal="distributed" vertical="center" indent="1"/>
      <protection locked="0"/>
    </xf>
    <xf numFmtId="0" fontId="12" fillId="0" borderId="45" xfId="3" applyFont="1" applyFill="1" applyBorder="1" applyAlignment="1" applyProtection="1">
      <alignment horizontal="distributed" vertical="center" indent="1"/>
      <protection locked="0"/>
    </xf>
    <xf numFmtId="0" fontId="12" fillId="0" borderId="46" xfId="3" applyFont="1" applyFill="1" applyBorder="1" applyAlignment="1" applyProtection="1">
      <alignment horizontal="distributed" vertical="center" indent="1"/>
      <protection locked="0"/>
    </xf>
    <xf numFmtId="0" fontId="12" fillId="0" borderId="50" xfId="3" applyFont="1" applyFill="1" applyBorder="1" applyAlignment="1" applyProtection="1">
      <alignment horizontal="distributed" vertical="center" indent="1"/>
      <protection locked="0"/>
    </xf>
    <xf numFmtId="0" fontId="12" fillId="0" borderId="51" xfId="3" applyFont="1" applyFill="1" applyBorder="1" applyAlignment="1" applyProtection="1">
      <alignment horizontal="distributed" vertical="center" indent="1"/>
      <protection locked="0"/>
    </xf>
    <xf numFmtId="0" fontId="12" fillId="0" borderId="52" xfId="3" applyFont="1" applyFill="1" applyBorder="1" applyAlignment="1" applyProtection="1">
      <alignment horizontal="distributed" vertical="center" indent="1"/>
      <protection locked="0"/>
    </xf>
    <xf numFmtId="0" fontId="12" fillId="0" borderId="57" xfId="3" applyFont="1" applyFill="1" applyBorder="1" applyAlignment="1" applyProtection="1">
      <alignment horizontal="distributed" vertical="center" indent="1"/>
      <protection locked="0"/>
    </xf>
    <xf numFmtId="0" fontId="12" fillId="0" borderId="58" xfId="3" applyFont="1" applyFill="1" applyBorder="1" applyAlignment="1" applyProtection="1">
      <alignment horizontal="distributed" vertical="center" indent="1"/>
      <protection locked="0"/>
    </xf>
    <xf numFmtId="0" fontId="12" fillId="0" borderId="59" xfId="3" applyFont="1" applyFill="1" applyBorder="1" applyAlignment="1" applyProtection="1">
      <alignment horizontal="distributed" vertical="center" indent="1"/>
      <protection locked="0"/>
    </xf>
    <xf numFmtId="0" fontId="12" fillId="0" borderId="64" xfId="3" applyFont="1" applyFill="1" applyBorder="1" applyAlignment="1" applyProtection="1">
      <alignment horizontal="center" vertical="center" wrapText="1" shrinkToFit="1"/>
      <protection locked="0"/>
    </xf>
    <xf numFmtId="0" fontId="12" fillId="0" borderId="65" xfId="3" applyFont="1" applyFill="1" applyBorder="1" applyAlignment="1" applyProtection="1">
      <alignment horizontal="center" vertical="center" shrinkToFit="1"/>
      <protection locked="0"/>
    </xf>
    <xf numFmtId="0" fontId="12" fillId="0" borderId="66" xfId="3" applyFont="1" applyFill="1" applyBorder="1" applyAlignment="1" applyProtection="1">
      <alignment horizontal="center" vertical="center" shrinkToFit="1"/>
      <protection locked="0"/>
    </xf>
    <xf numFmtId="0" fontId="12" fillId="0" borderId="61" xfId="3" applyFont="1" applyFill="1" applyBorder="1" applyAlignment="1" applyProtection="1">
      <alignment horizontal="distributed" vertical="center" indent="1"/>
      <protection locked="0"/>
    </xf>
    <xf numFmtId="0" fontId="12" fillId="0" borderId="62" xfId="3" applyFont="1" applyFill="1" applyBorder="1" applyAlignment="1" applyProtection="1">
      <alignment horizontal="distributed" vertical="center" indent="1"/>
      <protection locked="0"/>
    </xf>
    <xf numFmtId="0" fontId="11" fillId="5" borderId="1" xfId="3" applyFont="1" applyFill="1" applyBorder="1" applyAlignment="1" applyProtection="1">
      <alignment horizontal="center" vertical="center"/>
      <protection locked="0"/>
    </xf>
    <xf numFmtId="0" fontId="11" fillId="5" borderId="2" xfId="3" applyFont="1" applyFill="1" applyBorder="1" applyAlignment="1" applyProtection="1">
      <alignment horizontal="center" vertical="center"/>
      <protection locked="0"/>
    </xf>
    <xf numFmtId="0" fontId="11" fillId="5" borderId="3" xfId="3" applyFont="1" applyFill="1" applyBorder="1" applyAlignment="1" applyProtection="1">
      <alignment horizontal="center" vertical="center"/>
      <protection locked="0"/>
    </xf>
    <xf numFmtId="38" fontId="11" fillId="2" borderId="2" xfId="7" applyFont="1" applyFill="1" applyBorder="1" applyAlignment="1">
      <alignment horizontal="center" vertical="center"/>
    </xf>
    <xf numFmtId="38" fontId="11" fillId="2" borderId="3" xfId="7" applyFont="1" applyFill="1" applyBorder="1" applyAlignment="1">
      <alignment horizontal="center" vertical="center"/>
    </xf>
    <xf numFmtId="38" fontId="13" fillId="2" borderId="98" xfId="7" applyFont="1" applyFill="1" applyBorder="1" applyAlignment="1">
      <alignment horizontal="center" vertical="center" textRotation="255" wrapText="1" shrinkToFit="1"/>
    </xf>
    <xf numFmtId="38" fontId="13" fillId="2" borderId="99" xfId="7" applyFont="1" applyFill="1" applyBorder="1" applyAlignment="1">
      <alignment horizontal="center" vertical="center" textRotation="255" wrapText="1" shrinkToFit="1"/>
    </xf>
    <xf numFmtId="38" fontId="13" fillId="2" borderId="100" xfId="7" applyFont="1" applyFill="1" applyBorder="1" applyAlignment="1">
      <alignment horizontal="center" vertical="center" textRotation="255" shrinkToFit="1"/>
    </xf>
    <xf numFmtId="38" fontId="13" fillId="2" borderId="14" xfId="7" applyFont="1" applyFill="1" applyBorder="1" applyAlignment="1">
      <alignment horizontal="center" vertical="center" textRotation="255" wrapText="1" shrinkToFit="1"/>
    </xf>
    <xf numFmtId="0" fontId="11" fillId="3" borderId="26" xfId="2" applyFont="1" applyFill="1" applyBorder="1" applyAlignment="1" applyProtection="1">
      <alignment horizontal="center" vertical="center" shrinkToFit="1"/>
      <protection locked="0"/>
    </xf>
    <xf numFmtId="0" fontId="11" fillId="3" borderId="27" xfId="2" applyFont="1" applyFill="1" applyBorder="1" applyAlignment="1" applyProtection="1">
      <alignment horizontal="center" vertical="center" shrinkToFit="1"/>
      <protection locked="0"/>
    </xf>
    <xf numFmtId="0" fontId="11" fillId="3" borderId="28" xfId="2" applyFont="1" applyFill="1" applyBorder="1" applyAlignment="1" applyProtection="1">
      <alignment horizontal="center" vertical="center" shrinkToFit="1"/>
      <protection locked="0"/>
    </xf>
    <xf numFmtId="0" fontId="12" fillId="0" borderId="35" xfId="3" applyFont="1" applyFill="1" applyBorder="1" applyAlignment="1" applyProtection="1">
      <alignment horizontal="distributed" vertical="center" indent="1"/>
      <protection locked="0"/>
    </xf>
    <xf numFmtId="0" fontId="12" fillId="0" borderId="36" xfId="3" applyFont="1" applyFill="1" applyBorder="1" applyAlignment="1" applyProtection="1">
      <alignment horizontal="distributed" vertical="center" indent="1"/>
      <protection locked="0"/>
    </xf>
    <xf numFmtId="0" fontId="12" fillId="0" borderId="37" xfId="3" applyFont="1" applyFill="1" applyBorder="1" applyAlignment="1" applyProtection="1">
      <alignment horizontal="distributed" vertical="center" indent="1"/>
      <protection locked="0"/>
    </xf>
    <xf numFmtId="0" fontId="11" fillId="2" borderId="4" xfId="3" applyFont="1" applyFill="1" applyBorder="1" applyAlignment="1" applyProtection="1">
      <alignment horizontal="center" vertical="top"/>
      <protection locked="0"/>
    </xf>
    <xf numFmtId="0" fontId="11" fillId="2" borderId="0" xfId="3" applyFont="1" applyFill="1" applyBorder="1" applyAlignment="1" applyProtection="1">
      <alignment horizontal="center" vertical="top"/>
      <protection locked="0"/>
    </xf>
    <xf numFmtId="0" fontId="11" fillId="2" borderId="5" xfId="3" applyFont="1" applyFill="1" applyBorder="1" applyAlignment="1" applyProtection="1">
      <alignment horizontal="center" vertical="top"/>
      <protection locked="0"/>
    </xf>
    <xf numFmtId="0" fontId="11" fillId="2" borderId="21" xfId="3" applyFont="1" applyFill="1" applyBorder="1" applyAlignment="1" applyProtection="1">
      <alignment horizontal="center" vertical="top"/>
      <protection locked="0"/>
    </xf>
    <xf numFmtId="0" fontId="11" fillId="2" borderId="22" xfId="3" applyFont="1" applyFill="1" applyBorder="1" applyAlignment="1" applyProtection="1">
      <alignment horizontal="center" vertical="top"/>
      <protection locked="0"/>
    </xf>
    <xf numFmtId="0" fontId="11" fillId="2" borderId="23" xfId="3" applyFont="1" applyFill="1" applyBorder="1" applyAlignment="1" applyProtection="1">
      <alignment horizontal="center" vertical="top"/>
      <protection locked="0"/>
    </xf>
    <xf numFmtId="0" fontId="11" fillId="2" borderId="4" xfId="3" applyFont="1" applyFill="1" applyBorder="1" applyAlignment="1" applyProtection="1">
      <alignment horizontal="center" vertical="center"/>
      <protection locked="0"/>
    </xf>
    <xf numFmtId="0" fontId="11" fillId="2" borderId="0" xfId="3" applyFont="1" applyFill="1" applyBorder="1" applyAlignment="1" applyProtection="1">
      <alignment horizontal="center" vertical="center"/>
      <protection locked="0"/>
    </xf>
    <xf numFmtId="0" fontId="11" fillId="2" borderId="5" xfId="3" applyFont="1" applyFill="1" applyBorder="1" applyAlignment="1" applyProtection="1">
      <alignment horizontal="center" vertical="center"/>
      <protection locked="0"/>
    </xf>
    <xf numFmtId="0" fontId="11" fillId="3" borderId="26" xfId="3" applyFont="1" applyFill="1" applyBorder="1" applyAlignment="1" applyProtection="1">
      <alignment horizontal="center" vertical="center" wrapText="1"/>
      <protection locked="0"/>
    </xf>
    <xf numFmtId="0" fontId="11" fillId="3" borderId="27" xfId="3" applyFont="1" applyFill="1" applyBorder="1" applyAlignment="1" applyProtection="1">
      <alignment horizontal="center" vertical="center" wrapText="1"/>
      <protection locked="0"/>
    </xf>
    <xf numFmtId="0" fontId="11" fillId="3" borderId="28" xfId="3" applyFont="1" applyFill="1" applyBorder="1" applyAlignment="1" applyProtection="1">
      <alignment horizontal="center" vertical="center" wrapText="1"/>
      <protection locked="0"/>
    </xf>
    <xf numFmtId="0" fontId="12" fillId="0" borderId="79" xfId="3" applyFont="1" applyFill="1" applyBorder="1" applyAlignment="1" applyProtection="1">
      <alignment horizontal="distributed" vertical="center" indent="1"/>
      <protection locked="0"/>
    </xf>
    <xf numFmtId="0" fontId="12" fillId="0" borderId="80" xfId="3" applyFont="1" applyFill="1" applyBorder="1" applyAlignment="1" applyProtection="1">
      <alignment horizontal="distributed" vertical="center" indent="1"/>
      <protection locked="0"/>
    </xf>
    <xf numFmtId="0" fontId="12" fillId="0" borderId="81" xfId="3" applyFont="1" applyFill="1" applyBorder="1" applyAlignment="1" applyProtection="1">
      <alignment horizontal="distributed" vertical="center" indent="1"/>
      <protection locked="0"/>
    </xf>
    <xf numFmtId="0" fontId="12" fillId="0" borderId="64" xfId="3" applyFont="1" applyFill="1" applyBorder="1" applyAlignment="1" applyProtection="1">
      <alignment horizontal="center" vertical="distributed" textRotation="255" indent="1" shrinkToFit="1"/>
      <protection locked="0"/>
    </xf>
    <xf numFmtId="0" fontId="12" fillId="0" borderId="65" xfId="3" applyFont="1" applyFill="1" applyBorder="1" applyAlignment="1" applyProtection="1">
      <alignment horizontal="center" vertical="distributed" textRotation="255" indent="1" shrinkToFit="1"/>
      <protection locked="0"/>
    </xf>
    <xf numFmtId="0" fontId="12" fillId="0" borderId="66" xfId="3" applyFont="1" applyFill="1" applyBorder="1" applyAlignment="1" applyProtection="1">
      <alignment horizontal="center" vertical="distributed" textRotation="255" indent="1" shrinkToFit="1"/>
      <protection locked="0"/>
    </xf>
    <xf numFmtId="0" fontId="11" fillId="3" borderId="1" xfId="3" applyFont="1" applyFill="1" applyBorder="1" applyAlignment="1" applyProtection="1">
      <alignment horizontal="center" vertical="center" wrapText="1"/>
      <protection locked="0"/>
    </xf>
    <xf numFmtId="0" fontId="11" fillId="3" borderId="2" xfId="3" applyFont="1" applyFill="1" applyBorder="1" applyAlignment="1" applyProtection="1">
      <alignment horizontal="center" vertical="center"/>
      <protection locked="0"/>
    </xf>
    <xf numFmtId="0" fontId="11" fillId="3" borderId="3" xfId="3" applyFont="1" applyFill="1" applyBorder="1" applyAlignment="1" applyProtection="1">
      <alignment horizontal="center" vertical="center"/>
      <protection locked="0"/>
    </xf>
    <xf numFmtId="0" fontId="12" fillId="0" borderId="48" xfId="3" applyFont="1" applyFill="1" applyBorder="1" applyAlignment="1" applyProtection="1">
      <alignment horizontal="distributed" vertical="center" indent="1"/>
      <protection locked="0"/>
    </xf>
    <xf numFmtId="0" fontId="12" fillId="0" borderId="89" xfId="3" applyFont="1" applyFill="1" applyBorder="1" applyAlignment="1" applyProtection="1">
      <alignment horizontal="center" vertical="distributed" textRotation="255" indent="1"/>
      <protection locked="0"/>
    </xf>
    <xf numFmtId="0" fontId="12" fillId="0" borderId="20" xfId="3" applyFont="1" applyFill="1" applyBorder="1" applyAlignment="1" applyProtection="1">
      <alignment horizontal="center" vertical="distributed" textRotation="255" indent="1"/>
      <protection locked="0"/>
    </xf>
    <xf numFmtId="0" fontId="12" fillId="0" borderId="90" xfId="3" applyFont="1" applyFill="1" applyBorder="1" applyAlignment="1" applyProtection="1">
      <alignment horizontal="center" vertical="distributed" textRotation="255" indent="1"/>
      <protection locked="0"/>
    </xf>
    <xf numFmtId="0" fontId="12" fillId="0" borderId="116" xfId="3" applyFont="1" applyFill="1" applyBorder="1" applyAlignment="1" applyProtection="1">
      <alignment horizontal="distributed" vertical="center" indent="1"/>
      <protection locked="0"/>
    </xf>
    <xf numFmtId="0" fontId="12" fillId="0" borderId="117" xfId="3" applyFont="1" applyFill="1" applyBorder="1" applyAlignment="1" applyProtection="1">
      <alignment horizontal="distributed" vertical="center" indent="1"/>
      <protection locked="0"/>
    </xf>
    <xf numFmtId="0" fontId="12" fillId="0" borderId="64" xfId="3" applyFont="1" applyFill="1" applyBorder="1" applyAlignment="1" applyProtection="1">
      <alignment horizontal="center" vertical="center" wrapText="1"/>
      <protection locked="0"/>
    </xf>
    <xf numFmtId="0" fontId="12" fillId="0" borderId="65" xfId="3" applyFont="1" applyFill="1" applyBorder="1" applyAlignment="1" applyProtection="1">
      <alignment horizontal="center" vertical="center"/>
      <protection locked="0"/>
    </xf>
    <xf numFmtId="0" fontId="12" fillId="0" borderId="60" xfId="3" applyFont="1" applyFill="1" applyBorder="1" applyAlignment="1" applyProtection="1">
      <alignment horizontal="distributed" vertical="center" indent="1"/>
      <protection locked="0"/>
    </xf>
    <xf numFmtId="0" fontId="12" fillId="0" borderId="76" xfId="3" applyFont="1" applyFill="1" applyBorder="1" applyAlignment="1" applyProtection="1">
      <alignment horizontal="distributed" vertical="center" indent="1"/>
      <protection locked="0"/>
    </xf>
    <xf numFmtId="0" fontId="12" fillId="0" borderId="77" xfId="3" applyFont="1" applyFill="1" applyBorder="1" applyAlignment="1" applyProtection="1">
      <alignment horizontal="distributed" vertical="center" indent="1"/>
      <protection locked="0"/>
    </xf>
    <xf numFmtId="0" fontId="12" fillId="0" borderId="78" xfId="3" applyFont="1" applyFill="1" applyBorder="1" applyAlignment="1" applyProtection="1">
      <alignment horizontal="distributed" vertical="center" indent="1"/>
      <protection locked="0"/>
    </xf>
    <xf numFmtId="0" fontId="12" fillId="0" borderId="65" xfId="3" applyFont="1" applyFill="1" applyBorder="1" applyAlignment="1" applyProtection="1">
      <alignment horizontal="center" vertical="center" wrapText="1"/>
      <protection locked="0"/>
    </xf>
    <xf numFmtId="0" fontId="12" fillId="0" borderId="102" xfId="3" applyFont="1" applyFill="1" applyBorder="1" applyAlignment="1" applyProtection="1">
      <alignment horizontal="distributed" vertical="center" indent="1"/>
      <protection locked="0"/>
    </xf>
    <xf numFmtId="0" fontId="12" fillId="0" borderId="22" xfId="3" applyFont="1" applyFill="1" applyBorder="1" applyAlignment="1" applyProtection="1">
      <alignment horizontal="distributed" vertical="center" indent="1"/>
      <protection locked="0"/>
    </xf>
    <xf numFmtId="0" fontId="12" fillId="0" borderId="23" xfId="3" applyFont="1" applyFill="1" applyBorder="1" applyAlignment="1" applyProtection="1">
      <alignment horizontal="distributed" vertical="center" indent="1"/>
      <protection locked="0"/>
    </xf>
    <xf numFmtId="0" fontId="15" fillId="4" borderId="26" xfId="3" applyFont="1" applyFill="1" applyBorder="1" applyAlignment="1" applyProtection="1">
      <alignment horizontal="center" vertical="center"/>
      <protection locked="0"/>
    </xf>
    <xf numFmtId="0" fontId="15" fillId="4" borderId="27" xfId="3" applyFont="1" applyFill="1" applyBorder="1" applyAlignment="1" applyProtection="1">
      <alignment horizontal="center" vertical="center"/>
      <protection locked="0"/>
    </xf>
    <xf numFmtId="0" fontId="15" fillId="4" borderId="28" xfId="3" applyFont="1" applyFill="1" applyBorder="1" applyAlignment="1" applyProtection="1">
      <alignment horizontal="center" vertical="center"/>
      <protection locked="0"/>
    </xf>
    <xf numFmtId="0" fontId="11" fillId="5" borderId="4" xfId="3" applyFont="1" applyFill="1" applyBorder="1" applyAlignment="1" applyProtection="1">
      <alignment horizontal="center" vertical="center" wrapText="1" shrinkToFit="1"/>
      <protection locked="0"/>
    </xf>
    <xf numFmtId="0" fontId="11" fillId="5" borderId="0" xfId="3" applyFont="1" applyFill="1" applyBorder="1" applyAlignment="1" applyProtection="1">
      <alignment horizontal="center" vertical="center" shrinkToFit="1"/>
      <protection locked="0"/>
    </xf>
    <xf numFmtId="0" fontId="11" fillId="5" borderId="5" xfId="3" applyFont="1" applyFill="1" applyBorder="1" applyAlignment="1" applyProtection="1">
      <alignment horizontal="center" vertical="center" shrinkToFit="1"/>
      <protection locked="0"/>
    </xf>
    <xf numFmtId="0" fontId="12" fillId="0" borderId="69" xfId="3" applyFont="1" applyFill="1" applyBorder="1" applyAlignment="1" applyProtection="1">
      <alignment horizontal="center" vertical="center" shrinkToFit="1"/>
      <protection locked="0"/>
    </xf>
    <xf numFmtId="0" fontId="12" fillId="0" borderId="39" xfId="3" applyFont="1" applyFill="1" applyBorder="1" applyAlignment="1" applyProtection="1">
      <alignment horizontal="center" vertical="center" shrinkToFit="1"/>
      <protection locked="0"/>
    </xf>
    <xf numFmtId="0" fontId="12" fillId="0" borderId="70" xfId="3" applyFont="1" applyFill="1" applyBorder="1" applyAlignment="1" applyProtection="1">
      <alignment horizontal="center" vertical="center" shrinkToFit="1"/>
      <protection locked="0"/>
    </xf>
    <xf numFmtId="0" fontId="12" fillId="0" borderId="71" xfId="3" applyFont="1" applyFill="1" applyBorder="1" applyAlignment="1" applyProtection="1">
      <alignment horizontal="center" vertical="center" shrinkToFit="1"/>
      <protection locked="0"/>
    </xf>
    <xf numFmtId="0" fontId="12" fillId="0" borderId="42" xfId="3" applyFont="1" applyFill="1" applyBorder="1" applyAlignment="1" applyProtection="1">
      <alignment horizontal="center" vertical="center" shrinkToFit="1"/>
      <protection locked="0"/>
    </xf>
    <xf numFmtId="0" fontId="12" fillId="0" borderId="72" xfId="3" applyFont="1" applyFill="1" applyBorder="1" applyAlignment="1" applyProtection="1">
      <alignment horizontal="center" vertical="center" shrinkToFit="1"/>
      <protection locked="0"/>
    </xf>
    <xf numFmtId="0" fontId="12" fillId="0" borderId="73" xfId="3" applyFont="1" applyFill="1" applyBorder="1" applyAlignment="1" applyProtection="1">
      <alignment horizontal="center" vertical="center" shrinkToFit="1"/>
      <protection locked="0"/>
    </xf>
    <xf numFmtId="0" fontId="12" fillId="0" borderId="54" xfId="3" applyFont="1" applyFill="1" applyBorder="1" applyAlignment="1" applyProtection="1">
      <alignment horizontal="center" vertical="center" shrinkToFit="1"/>
      <protection locked="0"/>
    </xf>
    <xf numFmtId="0" fontId="12" fillId="0" borderId="74" xfId="3" applyFont="1" applyFill="1" applyBorder="1" applyAlignment="1" applyProtection="1">
      <alignment horizontal="center" vertical="center" shrinkToFit="1"/>
      <protection locked="0"/>
    </xf>
    <xf numFmtId="0" fontId="11" fillId="3" borderId="26" xfId="3" applyFont="1" applyFill="1" applyBorder="1" applyAlignment="1" applyProtection="1">
      <alignment horizontal="center" vertical="center" shrinkToFit="1"/>
      <protection locked="0"/>
    </xf>
    <xf numFmtId="0" fontId="11" fillId="3" borderId="22" xfId="3" applyFont="1" applyFill="1" applyBorder="1" applyAlignment="1" applyProtection="1">
      <alignment horizontal="center" vertical="center" shrinkToFit="1"/>
      <protection locked="0"/>
    </xf>
    <xf numFmtId="0" fontId="11" fillId="3" borderId="23" xfId="3" applyFont="1" applyFill="1" applyBorder="1" applyAlignment="1" applyProtection="1">
      <alignment horizontal="center" vertical="center" shrinkToFit="1"/>
      <protection locked="0"/>
    </xf>
    <xf numFmtId="0" fontId="11" fillId="5" borderId="1" xfId="3" applyFont="1" applyFill="1" applyBorder="1" applyAlignment="1" applyProtection="1">
      <alignment horizontal="center" vertical="center" wrapText="1"/>
      <protection locked="0"/>
    </xf>
    <xf numFmtId="0" fontId="11" fillId="5" borderId="4" xfId="3" applyFont="1" applyFill="1" applyBorder="1" applyAlignment="1" applyProtection="1">
      <alignment horizontal="center" vertical="center"/>
      <protection locked="0"/>
    </xf>
    <xf numFmtId="0" fontId="11" fillId="5" borderId="21" xfId="3" applyFont="1" applyFill="1" applyBorder="1" applyAlignment="1" applyProtection="1">
      <alignment horizontal="center" vertical="center"/>
      <protection locked="0"/>
    </xf>
    <xf numFmtId="0" fontId="12" fillId="0" borderId="82" xfId="3" applyFont="1" applyFill="1" applyBorder="1" applyAlignment="1" applyProtection="1">
      <alignment horizontal="distributed" vertical="center" indent="1"/>
      <protection locked="0"/>
    </xf>
    <xf numFmtId="0" fontId="12" fillId="0" borderId="83" xfId="3" applyFont="1" applyFill="1" applyBorder="1" applyAlignment="1" applyProtection="1">
      <alignment horizontal="distributed" vertical="center" indent="1"/>
      <protection locked="0"/>
    </xf>
    <xf numFmtId="0" fontId="12" fillId="0" borderId="84" xfId="3" applyFont="1" applyFill="1" applyBorder="1" applyAlignment="1" applyProtection="1">
      <alignment horizontal="distributed" vertical="center" indent="1"/>
      <protection locked="0"/>
    </xf>
    <xf numFmtId="0" fontId="11" fillId="3" borderId="4" xfId="3" applyFont="1" applyFill="1" applyBorder="1" applyAlignment="1" applyProtection="1">
      <alignment horizontal="center" vertical="center"/>
      <protection locked="0"/>
    </xf>
    <xf numFmtId="0" fontId="11" fillId="3" borderId="27" xfId="3" applyFont="1" applyFill="1" applyBorder="1" applyAlignment="1" applyProtection="1">
      <alignment horizontal="center" vertical="center" shrinkToFit="1"/>
      <protection locked="0"/>
    </xf>
    <xf numFmtId="0" fontId="11" fillId="3" borderId="28" xfId="3" applyFont="1" applyFill="1" applyBorder="1" applyAlignment="1" applyProtection="1">
      <alignment horizontal="center" vertical="center" shrinkToFit="1"/>
      <protection locked="0"/>
    </xf>
    <xf numFmtId="38" fontId="11" fillId="2" borderId="149" xfId="7" applyFont="1" applyFill="1" applyBorder="1" applyAlignment="1">
      <alignment horizontal="center" vertical="center" wrapText="1"/>
    </xf>
    <xf numFmtId="38" fontId="11" fillId="2" borderId="145" xfId="7" applyFont="1" applyFill="1" applyBorder="1" applyAlignment="1">
      <alignment horizontal="center" vertical="center" wrapText="1"/>
    </xf>
    <xf numFmtId="38" fontId="20" fillId="2" borderId="14" xfId="7" applyFont="1" applyFill="1" applyBorder="1" applyAlignment="1">
      <alignment horizontal="center" vertical="center" textRotation="255" wrapText="1" shrinkToFit="1"/>
    </xf>
    <xf numFmtId="38" fontId="20" fillId="2" borderId="0" xfId="7" applyFont="1" applyFill="1" applyBorder="1" applyAlignment="1">
      <alignment horizontal="center" vertical="center" textRotation="255" shrinkToFit="1"/>
    </xf>
    <xf numFmtId="38" fontId="20" fillId="2" borderId="22" xfId="7" applyFont="1" applyFill="1" applyBorder="1" applyAlignment="1">
      <alignment horizontal="center" vertical="center" textRotation="255" shrinkToFit="1"/>
    </xf>
  </cellXfs>
  <cellStyles count="9">
    <cellStyle name="桁区切り" xfId="7" builtinId="6"/>
    <cellStyle name="桁区切り 2" xfId="4"/>
    <cellStyle name="桁区切り 3" xfId="5"/>
    <cellStyle name="標準" xfId="0" builtinId="0"/>
    <cellStyle name="標準 2" xfId="2"/>
    <cellStyle name="標準 3" xfId="6"/>
    <cellStyle name="標準 4" xfId="1"/>
    <cellStyle name="標準 5" xfId="8"/>
    <cellStyle name="標準_報道資料(２校種教科別志願者)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AG92"/>
  <sheetViews>
    <sheetView tabSelected="1" view="pageBreakPreview" zoomScale="40" zoomScaleNormal="40" zoomScaleSheetLayoutView="40" zoomScalePageLayoutView="8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H91" sqref="H91"/>
    </sheetView>
  </sheetViews>
  <sheetFormatPr defaultColWidth="10.75" defaultRowHeight="82.5" customHeight="1" x14ac:dyDescent="0.15"/>
  <cols>
    <col min="1" max="1" width="6.625" style="1" customWidth="1"/>
    <col min="2" max="4" width="11.75" style="1" customWidth="1"/>
    <col min="5" max="10" width="10.625" style="11" customWidth="1"/>
    <col min="11" max="11" width="10.25" style="12" customWidth="1"/>
    <col min="12" max="17" width="10.75" style="1" customWidth="1"/>
    <col min="18" max="31" width="10.625" style="11" customWidth="1"/>
    <col min="32" max="16384" width="10.75" style="1"/>
  </cols>
  <sheetData>
    <row r="1" spans="1:31" ht="33.75" customHeight="1" thickBot="1" x14ac:dyDescent="0.2">
      <c r="A1" s="9" t="s">
        <v>93</v>
      </c>
    </row>
    <row r="2" spans="1:31" s="2" customFormat="1" ht="15.95" customHeight="1" x14ac:dyDescent="0.15">
      <c r="A2" s="13"/>
      <c r="B2" s="14"/>
      <c r="C2" s="14"/>
      <c r="D2" s="15"/>
      <c r="E2" s="189" t="s">
        <v>78</v>
      </c>
      <c r="F2" s="243"/>
      <c r="G2" s="243"/>
      <c r="H2" s="243"/>
      <c r="I2" s="243"/>
      <c r="J2" s="244"/>
      <c r="K2" s="189" t="s">
        <v>83</v>
      </c>
      <c r="L2" s="191" t="s">
        <v>84</v>
      </c>
      <c r="M2" s="193" t="s">
        <v>85</v>
      </c>
      <c r="N2" s="219" t="s">
        <v>88</v>
      </c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1"/>
      <c r="Z2" s="319" t="s">
        <v>91</v>
      </c>
      <c r="AA2" s="319"/>
      <c r="AB2" s="319"/>
      <c r="AC2" s="319"/>
      <c r="AD2" s="319"/>
      <c r="AE2" s="320"/>
    </row>
    <row r="3" spans="1:31" s="2" customFormat="1" ht="15.95" customHeight="1" x14ac:dyDescent="0.15">
      <c r="A3" s="16"/>
      <c r="B3" s="17"/>
      <c r="C3" s="17"/>
      <c r="D3" s="18"/>
      <c r="E3" s="190"/>
      <c r="F3" s="225"/>
      <c r="G3" s="225"/>
      <c r="H3" s="225"/>
      <c r="I3" s="225"/>
      <c r="J3" s="194"/>
      <c r="K3" s="190"/>
      <c r="L3" s="192"/>
      <c r="M3" s="194"/>
      <c r="N3" s="217" t="s">
        <v>87</v>
      </c>
      <c r="O3" s="218"/>
      <c r="P3" s="218"/>
      <c r="Q3" s="198"/>
      <c r="R3" s="217" t="s">
        <v>89</v>
      </c>
      <c r="S3" s="218"/>
      <c r="T3" s="218"/>
      <c r="U3" s="222"/>
      <c r="V3" s="223" t="s">
        <v>90</v>
      </c>
      <c r="W3" s="218"/>
      <c r="X3" s="218"/>
      <c r="Y3" s="222"/>
      <c r="Z3" s="196" t="s">
        <v>92</v>
      </c>
      <c r="AA3" s="196"/>
      <c r="AB3" s="196"/>
      <c r="AC3" s="196"/>
      <c r="AD3" s="196"/>
      <c r="AE3" s="197"/>
    </row>
    <row r="4" spans="1:31" s="2" customFormat="1" ht="20.100000000000001" customHeight="1" x14ac:dyDescent="0.15">
      <c r="A4" s="261" t="s">
        <v>66</v>
      </c>
      <c r="B4" s="262"/>
      <c r="C4" s="262"/>
      <c r="D4" s="263"/>
      <c r="E4" s="195" t="s">
        <v>0</v>
      </c>
      <c r="F4" s="196"/>
      <c r="G4" s="198" t="s">
        <v>1</v>
      </c>
      <c r="H4" s="196"/>
      <c r="I4" s="196"/>
      <c r="J4" s="199" t="s">
        <v>2</v>
      </c>
      <c r="K4" s="195" t="s">
        <v>86</v>
      </c>
      <c r="L4" s="196"/>
      <c r="M4" s="197"/>
      <c r="N4" s="98" t="s">
        <v>0</v>
      </c>
      <c r="O4" s="198" t="s">
        <v>1</v>
      </c>
      <c r="P4" s="196"/>
      <c r="Q4" s="199" t="s">
        <v>2</v>
      </c>
      <c r="R4" s="97" t="s">
        <v>0</v>
      </c>
      <c r="S4" s="224" t="s">
        <v>1</v>
      </c>
      <c r="T4" s="225"/>
      <c r="U4" s="200" t="s">
        <v>2</v>
      </c>
      <c r="V4" s="99" t="s">
        <v>0</v>
      </c>
      <c r="W4" s="224" t="s">
        <v>1</v>
      </c>
      <c r="X4" s="225"/>
      <c r="Y4" s="200" t="s">
        <v>2</v>
      </c>
      <c r="Z4" s="196" t="s">
        <v>0</v>
      </c>
      <c r="AA4" s="196"/>
      <c r="AB4" s="198" t="s">
        <v>1</v>
      </c>
      <c r="AC4" s="196"/>
      <c r="AD4" s="196"/>
      <c r="AE4" s="199" t="s">
        <v>2</v>
      </c>
    </row>
    <row r="5" spans="1:31" s="2" customFormat="1" ht="30" customHeight="1" x14ac:dyDescent="0.15">
      <c r="A5" s="261"/>
      <c r="B5" s="262"/>
      <c r="C5" s="262"/>
      <c r="D5" s="263"/>
      <c r="E5" s="202" t="s">
        <v>73</v>
      </c>
      <c r="F5" s="245" t="s">
        <v>3</v>
      </c>
      <c r="G5" s="211" t="s">
        <v>60</v>
      </c>
      <c r="H5" s="214" t="s">
        <v>4</v>
      </c>
      <c r="I5" s="248" t="s">
        <v>59</v>
      </c>
      <c r="J5" s="200"/>
      <c r="K5" s="202" t="s">
        <v>73</v>
      </c>
      <c r="L5" s="203"/>
      <c r="M5" s="204"/>
      <c r="N5" s="202" t="s">
        <v>73</v>
      </c>
      <c r="O5" s="211" t="s">
        <v>60</v>
      </c>
      <c r="P5" s="214" t="s">
        <v>4</v>
      </c>
      <c r="Q5" s="200"/>
      <c r="R5" s="202" t="s">
        <v>73</v>
      </c>
      <c r="S5" s="211" t="s">
        <v>60</v>
      </c>
      <c r="T5" s="214" t="s">
        <v>4</v>
      </c>
      <c r="U5" s="200"/>
      <c r="V5" s="203" t="s">
        <v>73</v>
      </c>
      <c r="W5" s="211" t="s">
        <v>60</v>
      </c>
      <c r="X5" s="214" t="s">
        <v>4</v>
      </c>
      <c r="Y5" s="200"/>
      <c r="Z5" s="203" t="s">
        <v>73</v>
      </c>
      <c r="AA5" s="245" t="s">
        <v>3</v>
      </c>
      <c r="AB5" s="211" t="s">
        <v>60</v>
      </c>
      <c r="AC5" s="214" t="s">
        <v>4</v>
      </c>
      <c r="AD5" s="321" t="s">
        <v>59</v>
      </c>
      <c r="AE5" s="200"/>
    </row>
    <row r="6" spans="1:31" s="2" customFormat="1" ht="30" customHeight="1" x14ac:dyDescent="0.15">
      <c r="A6" s="255" t="s">
        <v>5</v>
      </c>
      <c r="B6" s="256"/>
      <c r="C6" s="256"/>
      <c r="D6" s="257"/>
      <c r="E6" s="205"/>
      <c r="F6" s="246"/>
      <c r="G6" s="212"/>
      <c r="H6" s="215"/>
      <c r="I6" s="206"/>
      <c r="J6" s="200"/>
      <c r="K6" s="205"/>
      <c r="L6" s="206"/>
      <c r="M6" s="207"/>
      <c r="N6" s="205"/>
      <c r="O6" s="212"/>
      <c r="P6" s="215"/>
      <c r="Q6" s="200"/>
      <c r="R6" s="205"/>
      <c r="S6" s="212"/>
      <c r="T6" s="215"/>
      <c r="U6" s="200"/>
      <c r="V6" s="206"/>
      <c r="W6" s="212"/>
      <c r="X6" s="215"/>
      <c r="Y6" s="200"/>
      <c r="Z6" s="206"/>
      <c r="AA6" s="246"/>
      <c r="AB6" s="212"/>
      <c r="AC6" s="215"/>
      <c r="AD6" s="322"/>
      <c r="AE6" s="200"/>
    </row>
    <row r="7" spans="1:31" s="2" customFormat="1" ht="30" customHeight="1" thickBot="1" x14ac:dyDescent="0.2">
      <c r="A7" s="258"/>
      <c r="B7" s="259"/>
      <c r="C7" s="259"/>
      <c r="D7" s="260"/>
      <c r="E7" s="208"/>
      <c r="F7" s="247"/>
      <c r="G7" s="213"/>
      <c r="H7" s="216"/>
      <c r="I7" s="209"/>
      <c r="J7" s="201"/>
      <c r="K7" s="208"/>
      <c r="L7" s="209"/>
      <c r="M7" s="210"/>
      <c r="N7" s="208"/>
      <c r="O7" s="213"/>
      <c r="P7" s="216"/>
      <c r="Q7" s="201"/>
      <c r="R7" s="208"/>
      <c r="S7" s="213"/>
      <c r="T7" s="216"/>
      <c r="U7" s="201"/>
      <c r="V7" s="209"/>
      <c r="W7" s="213"/>
      <c r="X7" s="216"/>
      <c r="Y7" s="201"/>
      <c r="Z7" s="209"/>
      <c r="AA7" s="247"/>
      <c r="AB7" s="213"/>
      <c r="AC7" s="216"/>
      <c r="AD7" s="323"/>
      <c r="AE7" s="201"/>
    </row>
    <row r="8" spans="1:31" s="3" customFormat="1" ht="30" customHeight="1" thickBot="1" x14ac:dyDescent="0.2">
      <c r="A8" s="264" t="s">
        <v>67</v>
      </c>
      <c r="B8" s="265"/>
      <c r="C8" s="265"/>
      <c r="D8" s="266"/>
      <c r="E8" s="20">
        <v>1282</v>
      </c>
      <c r="F8" s="21">
        <v>89</v>
      </c>
      <c r="G8" s="22">
        <v>6</v>
      </c>
      <c r="H8" s="23">
        <v>83</v>
      </c>
      <c r="I8" s="24">
        <v>2</v>
      </c>
      <c r="J8" s="25">
        <f>SUM(E8:I8)</f>
        <v>1462</v>
      </c>
      <c r="K8" s="174">
        <v>1139</v>
      </c>
      <c r="L8" s="23">
        <v>1004</v>
      </c>
      <c r="M8" s="164">
        <f>IF(L8/K8*100=100,"100 ",L8/K8*100)</f>
        <v>88.147497805092186</v>
      </c>
      <c r="N8" s="85">
        <v>974</v>
      </c>
      <c r="O8" s="22">
        <v>6</v>
      </c>
      <c r="P8" s="23">
        <v>63</v>
      </c>
      <c r="Q8" s="25">
        <f>SUM(N8:P8)</f>
        <v>1043</v>
      </c>
      <c r="R8" s="85">
        <v>789</v>
      </c>
      <c r="S8" s="22">
        <v>3</v>
      </c>
      <c r="T8" s="23">
        <v>40</v>
      </c>
      <c r="U8" s="25">
        <f>SUM(R8:T8)</f>
        <v>832</v>
      </c>
      <c r="V8" s="101">
        <f>IF(R8/N8*100=100,"100 ",R8/N8*100)</f>
        <v>81.006160164271051</v>
      </c>
      <c r="W8" s="102">
        <f>IF(S8/O8*100=100,"100 ",S8/O8*100)</f>
        <v>50</v>
      </c>
      <c r="X8" s="103">
        <f>IF(T8/P8*100=100,"100 ",T8/P8*100)</f>
        <v>63.492063492063487</v>
      </c>
      <c r="Y8" s="104">
        <f>IF(U8/Q8*100=100,"100 ",U8/Q8*100)</f>
        <v>79.769894534995217</v>
      </c>
      <c r="Z8" s="105">
        <v>789</v>
      </c>
      <c r="AA8" s="21">
        <v>89</v>
      </c>
      <c r="AB8" s="22">
        <v>3</v>
      </c>
      <c r="AC8" s="23">
        <v>40</v>
      </c>
      <c r="AD8" s="24">
        <v>2</v>
      </c>
      <c r="AE8" s="25">
        <f>SUM(Z8:AD8)</f>
        <v>923</v>
      </c>
    </row>
    <row r="9" spans="1:31" s="3" customFormat="1" ht="30" customHeight="1" thickBot="1" x14ac:dyDescent="0.2">
      <c r="A9" s="249" t="s">
        <v>6</v>
      </c>
      <c r="B9" s="250"/>
      <c r="C9" s="250"/>
      <c r="D9" s="251"/>
      <c r="E9" s="26">
        <v>67</v>
      </c>
      <c r="F9" s="27">
        <v>25</v>
      </c>
      <c r="G9" s="28">
        <v>0</v>
      </c>
      <c r="H9" s="29">
        <v>6</v>
      </c>
      <c r="I9" s="27">
        <v>0</v>
      </c>
      <c r="J9" s="30">
        <f t="shared" ref="J9:J73" si="0">SUM(E9:I9)</f>
        <v>98</v>
      </c>
      <c r="K9" s="26">
        <v>58</v>
      </c>
      <c r="L9" s="29">
        <v>58</v>
      </c>
      <c r="M9" s="164" t="str">
        <f>IF(L9/K9*100=100,"100 ",L9/K9*100)</f>
        <v xml:space="preserve">100 </v>
      </c>
      <c r="N9" s="26">
        <v>56</v>
      </c>
      <c r="O9" s="28">
        <v>0</v>
      </c>
      <c r="P9" s="29">
        <v>6</v>
      </c>
      <c r="Q9" s="30">
        <f>SUM(N9:P9)</f>
        <v>62</v>
      </c>
      <c r="R9" s="26">
        <v>36</v>
      </c>
      <c r="S9" s="28">
        <v>0</v>
      </c>
      <c r="T9" s="29">
        <v>3</v>
      </c>
      <c r="U9" s="30">
        <f>SUM(R9:T9)</f>
        <v>39</v>
      </c>
      <c r="V9" s="101">
        <f>IF(R9/N9*100=100,"100 ",R9/N9*100)</f>
        <v>64.285714285714292</v>
      </c>
      <c r="W9" s="106" t="s">
        <v>94</v>
      </c>
      <c r="X9" s="103">
        <f>IF(T9/P9*100=100,"100 ",T9/P9*100)</f>
        <v>50</v>
      </c>
      <c r="Y9" s="107">
        <f t="shared" ref="X9:Y10" si="1">IF(U9/Q9*100=100,"100 ",U9/Q9*100)</f>
        <v>62.903225806451616</v>
      </c>
      <c r="Z9" s="108">
        <v>36</v>
      </c>
      <c r="AA9" s="27">
        <v>25</v>
      </c>
      <c r="AB9" s="28">
        <v>0</v>
      </c>
      <c r="AC9" s="29">
        <v>3</v>
      </c>
      <c r="AD9" s="27">
        <v>0</v>
      </c>
      <c r="AE9" s="30">
        <f>SUM(Z9:AD9)</f>
        <v>64</v>
      </c>
    </row>
    <row r="10" spans="1:31" s="3" customFormat="1" ht="30" customHeight="1" x14ac:dyDescent="0.15">
      <c r="A10" s="240" t="s">
        <v>68</v>
      </c>
      <c r="B10" s="241"/>
      <c r="C10" s="241"/>
      <c r="D10" s="242"/>
      <c r="E10" s="31">
        <f>SUM(E11:E20)</f>
        <v>1572</v>
      </c>
      <c r="F10" s="32">
        <f t="shared" ref="F10:I10" si="2">SUM(F11:F20)</f>
        <v>39</v>
      </c>
      <c r="G10" s="33">
        <f t="shared" si="2"/>
        <v>12</v>
      </c>
      <c r="H10" s="34">
        <f t="shared" si="2"/>
        <v>35</v>
      </c>
      <c r="I10" s="32">
        <f t="shared" si="2"/>
        <v>4</v>
      </c>
      <c r="J10" s="35">
        <f t="shared" si="0"/>
        <v>1662</v>
      </c>
      <c r="K10" s="175">
        <f>SUM(K11:K20)</f>
        <v>1428</v>
      </c>
      <c r="L10" s="34">
        <f>SUM(L11:L20)</f>
        <v>1042</v>
      </c>
      <c r="M10" s="165">
        <f>IF(L10/K10*100=100,"100 ",L10/K10*100)</f>
        <v>72.969187675070017</v>
      </c>
      <c r="N10" s="31">
        <f>SUM(N11:N20)</f>
        <v>997</v>
      </c>
      <c r="O10" s="33">
        <f>SUM(O11:O20)</f>
        <v>10</v>
      </c>
      <c r="P10" s="34">
        <f>SUM(P11:P20)</f>
        <v>34</v>
      </c>
      <c r="Q10" s="35">
        <f t="shared" ref="Q10:Q73" si="3">SUM(N10:P10)</f>
        <v>1041</v>
      </c>
      <c r="R10" s="31">
        <f>SUM(R11:R20)</f>
        <v>551</v>
      </c>
      <c r="S10" s="33">
        <f>SUM(S11:S20)</f>
        <v>4</v>
      </c>
      <c r="T10" s="34">
        <f>SUM(T11:T20)</f>
        <v>20</v>
      </c>
      <c r="U10" s="35">
        <f>SUM(R10:T10)</f>
        <v>575</v>
      </c>
      <c r="V10" s="109">
        <f t="shared" ref="V10:W10" si="4">IF(R10/N10*100=100,"100 ",R10/N10*100)</f>
        <v>55.26579739217653</v>
      </c>
      <c r="W10" s="110">
        <f t="shared" si="4"/>
        <v>40</v>
      </c>
      <c r="X10" s="111">
        <f t="shared" si="1"/>
        <v>58.82352941176471</v>
      </c>
      <c r="Y10" s="112">
        <f t="shared" si="1"/>
        <v>55.235350624399615</v>
      </c>
      <c r="Z10" s="113">
        <f>SUM(Z11:Z20)</f>
        <v>551</v>
      </c>
      <c r="AA10" s="113">
        <f>SUM(AA11:AA20)</f>
        <v>39</v>
      </c>
      <c r="AB10" s="33">
        <f>SUM(AB11:AB20)</f>
        <v>4</v>
      </c>
      <c r="AC10" s="34">
        <f>SUM(AC11:AC20)</f>
        <v>20</v>
      </c>
      <c r="AD10" s="32">
        <f>SUM(AD11:AD20)</f>
        <v>4</v>
      </c>
      <c r="AE10" s="35">
        <f>SUM(Z10:AD10)</f>
        <v>618</v>
      </c>
    </row>
    <row r="11" spans="1:31" s="3" customFormat="1" ht="30" customHeight="1" x14ac:dyDescent="0.15">
      <c r="A11" s="5"/>
      <c r="B11" s="252" t="s">
        <v>61</v>
      </c>
      <c r="C11" s="253"/>
      <c r="D11" s="254"/>
      <c r="E11" s="36">
        <v>155</v>
      </c>
      <c r="F11" s="37">
        <v>0</v>
      </c>
      <c r="G11" s="38">
        <v>1</v>
      </c>
      <c r="H11" s="39">
        <v>6</v>
      </c>
      <c r="I11" s="40">
        <v>1</v>
      </c>
      <c r="J11" s="25">
        <f t="shared" si="0"/>
        <v>163</v>
      </c>
      <c r="K11" s="176">
        <v>135</v>
      </c>
      <c r="L11" s="39">
        <v>114</v>
      </c>
      <c r="M11" s="166">
        <f>IF(L11/K11*100=100,"100 ",L11/K11*100)</f>
        <v>84.444444444444443</v>
      </c>
      <c r="N11" s="36">
        <v>110</v>
      </c>
      <c r="O11" s="38">
        <v>1</v>
      </c>
      <c r="P11" s="39">
        <v>5</v>
      </c>
      <c r="Q11" s="25">
        <f t="shared" si="3"/>
        <v>116</v>
      </c>
      <c r="R11" s="36">
        <v>91</v>
      </c>
      <c r="S11" s="38">
        <v>1</v>
      </c>
      <c r="T11" s="39">
        <v>3</v>
      </c>
      <c r="U11" s="25">
        <f>SUM(R11:T11)</f>
        <v>95</v>
      </c>
      <c r="V11" s="114">
        <f>IF(R11/N11*100=100,"100 ",R11/N11*100)</f>
        <v>82.727272727272734</v>
      </c>
      <c r="W11" s="115" t="str">
        <f>IF(S11/O11*100=100,"100 ",S11/O11*100)</f>
        <v xml:space="preserve">100 </v>
      </c>
      <c r="X11" s="116">
        <f>IF(T11/P11*100=100,"100 ",T11/P11*100)</f>
        <v>60</v>
      </c>
      <c r="Y11" s="117">
        <f>IF(U11/Q11*100=100,"100 ",U11/Q11*100)</f>
        <v>81.896551724137936</v>
      </c>
      <c r="Z11" s="118">
        <v>91</v>
      </c>
      <c r="AA11" s="37">
        <v>0</v>
      </c>
      <c r="AB11" s="38">
        <v>1</v>
      </c>
      <c r="AC11" s="39">
        <v>3</v>
      </c>
      <c r="AD11" s="40">
        <v>1</v>
      </c>
      <c r="AE11" s="25">
        <f>SUM(Z11:AD11)</f>
        <v>96</v>
      </c>
    </row>
    <row r="12" spans="1:31" s="3" customFormat="1" ht="30" customHeight="1" x14ac:dyDescent="0.15">
      <c r="A12" s="5"/>
      <c r="B12" s="226" t="s">
        <v>7</v>
      </c>
      <c r="C12" s="227"/>
      <c r="D12" s="228"/>
      <c r="E12" s="41">
        <v>306</v>
      </c>
      <c r="F12" s="42">
        <v>0</v>
      </c>
      <c r="G12" s="43">
        <v>4</v>
      </c>
      <c r="H12" s="44">
        <v>3</v>
      </c>
      <c r="I12" s="45">
        <v>1</v>
      </c>
      <c r="J12" s="46">
        <f t="shared" si="0"/>
        <v>314</v>
      </c>
      <c r="K12" s="177">
        <v>271</v>
      </c>
      <c r="L12" s="44">
        <v>169</v>
      </c>
      <c r="M12" s="167">
        <f t="shared" ref="M12:M75" si="5">IF(L12/K12*100=100,"100 ",L12/K12*100)</f>
        <v>62.361623616236159</v>
      </c>
      <c r="N12" s="41">
        <v>159</v>
      </c>
      <c r="O12" s="43">
        <v>2</v>
      </c>
      <c r="P12" s="44">
        <v>3</v>
      </c>
      <c r="Q12" s="62">
        <f t="shared" si="3"/>
        <v>164</v>
      </c>
      <c r="R12" s="41">
        <v>72</v>
      </c>
      <c r="S12" s="43">
        <v>0</v>
      </c>
      <c r="T12" s="44">
        <v>1</v>
      </c>
      <c r="U12" s="46">
        <f>SUM(R12:T12)</f>
        <v>73</v>
      </c>
      <c r="V12" s="114">
        <f>IF(R12/N12*100=100,"100 ",R12/N12*100)</f>
        <v>45.283018867924532</v>
      </c>
      <c r="W12" s="115">
        <f t="shared" ref="W12:W62" si="6">IF(S12/O12*100=100,"100 ",S12/O12*100)</f>
        <v>0</v>
      </c>
      <c r="X12" s="116">
        <f t="shared" ref="X12:X65" si="7">IF(T12/P12*100=100,"100 ",T12/P12*100)</f>
        <v>33.333333333333329</v>
      </c>
      <c r="Y12" s="119">
        <f t="shared" ref="Y12:Y20" si="8">IF(U12/Q12*100=100,"100 ",U12/Q12*100)</f>
        <v>44.512195121951223</v>
      </c>
      <c r="Z12" s="120">
        <v>72</v>
      </c>
      <c r="AA12" s="42">
        <v>0</v>
      </c>
      <c r="AB12" s="43">
        <v>0</v>
      </c>
      <c r="AC12" s="44">
        <v>1</v>
      </c>
      <c r="AD12" s="45">
        <v>1</v>
      </c>
      <c r="AE12" s="46">
        <f>SUM(Z12:AD12)</f>
        <v>74</v>
      </c>
    </row>
    <row r="13" spans="1:31" s="3" customFormat="1" ht="30" customHeight="1" x14ac:dyDescent="0.15">
      <c r="A13" s="5"/>
      <c r="B13" s="226" t="s">
        <v>8</v>
      </c>
      <c r="C13" s="227"/>
      <c r="D13" s="228"/>
      <c r="E13" s="41">
        <v>171</v>
      </c>
      <c r="F13" s="47">
        <v>20</v>
      </c>
      <c r="G13" s="43">
        <v>2</v>
      </c>
      <c r="H13" s="44">
        <v>6</v>
      </c>
      <c r="I13" s="45">
        <v>0</v>
      </c>
      <c r="J13" s="46">
        <f t="shared" si="0"/>
        <v>199</v>
      </c>
      <c r="K13" s="177">
        <v>161</v>
      </c>
      <c r="L13" s="44">
        <v>145</v>
      </c>
      <c r="M13" s="168">
        <f t="shared" si="5"/>
        <v>90.062111801242239</v>
      </c>
      <c r="N13" s="41">
        <v>139</v>
      </c>
      <c r="O13" s="43">
        <v>2</v>
      </c>
      <c r="P13" s="44">
        <v>6</v>
      </c>
      <c r="Q13" s="62">
        <f t="shared" si="3"/>
        <v>147</v>
      </c>
      <c r="R13" s="41">
        <v>64</v>
      </c>
      <c r="S13" s="43">
        <v>2</v>
      </c>
      <c r="T13" s="44">
        <v>3</v>
      </c>
      <c r="U13" s="46">
        <f t="shared" ref="U13:U19" si="9">SUM(R13:T13)</f>
        <v>69</v>
      </c>
      <c r="V13" s="114">
        <f>IF(R13/N13*100=100,"100 ",R13/N13*100)</f>
        <v>46.043165467625904</v>
      </c>
      <c r="W13" s="115" t="str">
        <f t="shared" si="6"/>
        <v xml:space="preserve">100 </v>
      </c>
      <c r="X13" s="116">
        <f t="shared" si="7"/>
        <v>50</v>
      </c>
      <c r="Y13" s="119">
        <f t="shared" si="8"/>
        <v>46.938775510204081</v>
      </c>
      <c r="Z13" s="120">
        <v>64</v>
      </c>
      <c r="AA13" s="47">
        <v>20</v>
      </c>
      <c r="AB13" s="43">
        <v>2</v>
      </c>
      <c r="AC13" s="44">
        <v>3</v>
      </c>
      <c r="AD13" s="45">
        <v>0</v>
      </c>
      <c r="AE13" s="46">
        <f t="shared" ref="AE13:AE19" si="10">SUM(Z13:AD13)</f>
        <v>89</v>
      </c>
    </row>
    <row r="14" spans="1:31" s="3" customFormat="1" ht="30" customHeight="1" x14ac:dyDescent="0.15">
      <c r="A14" s="5"/>
      <c r="B14" s="226" t="s">
        <v>9</v>
      </c>
      <c r="C14" s="227"/>
      <c r="D14" s="228"/>
      <c r="E14" s="41">
        <v>98</v>
      </c>
      <c r="F14" s="47">
        <v>9</v>
      </c>
      <c r="G14" s="43">
        <v>1</v>
      </c>
      <c r="H14" s="44">
        <v>1</v>
      </c>
      <c r="I14" s="45">
        <v>1</v>
      </c>
      <c r="J14" s="46">
        <f t="shared" si="0"/>
        <v>110</v>
      </c>
      <c r="K14" s="177">
        <v>85</v>
      </c>
      <c r="L14" s="44">
        <v>85</v>
      </c>
      <c r="M14" s="169" t="str">
        <f t="shared" si="5"/>
        <v xml:space="preserve">100 </v>
      </c>
      <c r="N14" s="41">
        <v>75</v>
      </c>
      <c r="O14" s="43">
        <v>1</v>
      </c>
      <c r="P14" s="44">
        <v>1</v>
      </c>
      <c r="Q14" s="62">
        <f t="shared" si="3"/>
        <v>77</v>
      </c>
      <c r="R14" s="41">
        <v>61</v>
      </c>
      <c r="S14" s="43">
        <v>0</v>
      </c>
      <c r="T14" s="44">
        <v>0</v>
      </c>
      <c r="U14" s="46">
        <f t="shared" si="9"/>
        <v>61</v>
      </c>
      <c r="V14" s="114">
        <f t="shared" ref="V14:V75" si="11">IF(R14/N14*100=100,"100 ",R14/N14*100)</f>
        <v>81.333333333333329</v>
      </c>
      <c r="W14" s="115">
        <f t="shared" si="6"/>
        <v>0</v>
      </c>
      <c r="X14" s="116">
        <f t="shared" si="7"/>
        <v>0</v>
      </c>
      <c r="Y14" s="119">
        <f t="shared" si="8"/>
        <v>79.220779220779221</v>
      </c>
      <c r="Z14" s="120">
        <v>61</v>
      </c>
      <c r="AA14" s="47">
        <v>9</v>
      </c>
      <c r="AB14" s="43">
        <v>0</v>
      </c>
      <c r="AC14" s="44">
        <v>0</v>
      </c>
      <c r="AD14" s="45">
        <v>1</v>
      </c>
      <c r="AE14" s="46">
        <f t="shared" si="10"/>
        <v>71</v>
      </c>
    </row>
    <row r="15" spans="1:31" s="3" customFormat="1" ht="30" customHeight="1" x14ac:dyDescent="0.15">
      <c r="A15" s="5"/>
      <c r="B15" s="226" t="s">
        <v>10</v>
      </c>
      <c r="C15" s="227"/>
      <c r="D15" s="228"/>
      <c r="E15" s="41">
        <v>59</v>
      </c>
      <c r="F15" s="42">
        <v>0</v>
      </c>
      <c r="G15" s="43">
        <v>1</v>
      </c>
      <c r="H15" s="44">
        <v>2</v>
      </c>
      <c r="I15" s="45">
        <v>1</v>
      </c>
      <c r="J15" s="46">
        <f t="shared" si="0"/>
        <v>63</v>
      </c>
      <c r="K15" s="177">
        <v>55</v>
      </c>
      <c r="L15" s="44">
        <v>55</v>
      </c>
      <c r="M15" s="167" t="str">
        <f t="shared" si="5"/>
        <v xml:space="preserve">100 </v>
      </c>
      <c r="N15" s="41">
        <v>51</v>
      </c>
      <c r="O15" s="43">
        <v>1</v>
      </c>
      <c r="P15" s="44">
        <v>2</v>
      </c>
      <c r="Q15" s="46">
        <f t="shared" si="3"/>
        <v>54</v>
      </c>
      <c r="R15" s="41">
        <v>24</v>
      </c>
      <c r="S15" s="43">
        <v>1</v>
      </c>
      <c r="T15" s="44">
        <v>2</v>
      </c>
      <c r="U15" s="46">
        <f t="shared" si="9"/>
        <v>27</v>
      </c>
      <c r="V15" s="114">
        <f t="shared" ref="V15:V26" si="12">IF(R15/N15*100=100,"100 ",R15/N15*100)</f>
        <v>47.058823529411761</v>
      </c>
      <c r="W15" s="115" t="str">
        <f t="shared" si="6"/>
        <v xml:space="preserve">100 </v>
      </c>
      <c r="X15" s="116" t="str">
        <f t="shared" si="7"/>
        <v xml:space="preserve">100 </v>
      </c>
      <c r="Y15" s="119">
        <f t="shared" si="8"/>
        <v>50</v>
      </c>
      <c r="Z15" s="120">
        <v>24</v>
      </c>
      <c r="AA15" s="42">
        <v>0</v>
      </c>
      <c r="AB15" s="43">
        <v>1</v>
      </c>
      <c r="AC15" s="44">
        <v>2</v>
      </c>
      <c r="AD15" s="45">
        <v>1</v>
      </c>
      <c r="AE15" s="46">
        <f t="shared" si="10"/>
        <v>28</v>
      </c>
    </row>
    <row r="16" spans="1:31" s="3" customFormat="1" ht="30" customHeight="1" x14ac:dyDescent="0.15">
      <c r="A16" s="5"/>
      <c r="B16" s="226" t="s">
        <v>11</v>
      </c>
      <c r="C16" s="227"/>
      <c r="D16" s="228"/>
      <c r="E16" s="41">
        <v>38</v>
      </c>
      <c r="F16" s="42">
        <v>0</v>
      </c>
      <c r="G16" s="43">
        <v>1</v>
      </c>
      <c r="H16" s="44">
        <v>1</v>
      </c>
      <c r="I16" s="45">
        <v>0</v>
      </c>
      <c r="J16" s="46">
        <f t="shared" si="0"/>
        <v>40</v>
      </c>
      <c r="K16" s="177">
        <v>34</v>
      </c>
      <c r="L16" s="44">
        <v>34</v>
      </c>
      <c r="M16" s="168" t="str">
        <f t="shared" si="5"/>
        <v xml:space="preserve">100 </v>
      </c>
      <c r="N16" s="41">
        <v>32</v>
      </c>
      <c r="O16" s="43">
        <v>1</v>
      </c>
      <c r="P16" s="44">
        <v>1</v>
      </c>
      <c r="Q16" s="25">
        <f t="shared" si="3"/>
        <v>34</v>
      </c>
      <c r="R16" s="41">
        <v>27</v>
      </c>
      <c r="S16" s="43">
        <v>0</v>
      </c>
      <c r="T16" s="44">
        <v>0</v>
      </c>
      <c r="U16" s="46">
        <f t="shared" si="9"/>
        <v>27</v>
      </c>
      <c r="V16" s="114">
        <f t="shared" si="12"/>
        <v>84.375</v>
      </c>
      <c r="W16" s="115">
        <f t="shared" si="6"/>
        <v>0</v>
      </c>
      <c r="X16" s="116">
        <f t="shared" si="7"/>
        <v>0</v>
      </c>
      <c r="Y16" s="119">
        <f t="shared" si="8"/>
        <v>79.411764705882348</v>
      </c>
      <c r="Z16" s="120">
        <v>27</v>
      </c>
      <c r="AA16" s="42">
        <v>0</v>
      </c>
      <c r="AB16" s="43">
        <v>0</v>
      </c>
      <c r="AC16" s="44">
        <v>0</v>
      </c>
      <c r="AD16" s="45">
        <v>0</v>
      </c>
      <c r="AE16" s="46">
        <f t="shared" si="10"/>
        <v>27</v>
      </c>
    </row>
    <row r="17" spans="1:31" s="3" customFormat="1" ht="30" customHeight="1" x14ac:dyDescent="0.15">
      <c r="A17" s="5"/>
      <c r="B17" s="226" t="s">
        <v>12</v>
      </c>
      <c r="C17" s="227"/>
      <c r="D17" s="228"/>
      <c r="E17" s="41">
        <v>456</v>
      </c>
      <c r="F17" s="42">
        <v>0</v>
      </c>
      <c r="G17" s="43">
        <v>1</v>
      </c>
      <c r="H17" s="44">
        <v>6</v>
      </c>
      <c r="I17" s="45">
        <v>0</v>
      </c>
      <c r="J17" s="46">
        <f t="shared" si="0"/>
        <v>463</v>
      </c>
      <c r="K17" s="177">
        <v>427</v>
      </c>
      <c r="L17" s="44">
        <v>219</v>
      </c>
      <c r="M17" s="169">
        <f t="shared" si="5"/>
        <v>51.288056206088996</v>
      </c>
      <c r="N17" s="41">
        <v>217</v>
      </c>
      <c r="O17" s="43">
        <v>1</v>
      </c>
      <c r="P17" s="44">
        <v>6</v>
      </c>
      <c r="Q17" s="62">
        <f t="shared" si="3"/>
        <v>224</v>
      </c>
      <c r="R17" s="41">
        <v>79</v>
      </c>
      <c r="S17" s="43">
        <v>0</v>
      </c>
      <c r="T17" s="44">
        <v>6</v>
      </c>
      <c r="U17" s="46">
        <f t="shared" si="9"/>
        <v>85</v>
      </c>
      <c r="V17" s="114">
        <f t="shared" si="12"/>
        <v>36.405529953917046</v>
      </c>
      <c r="W17" s="115">
        <f t="shared" si="6"/>
        <v>0</v>
      </c>
      <c r="X17" s="116" t="str">
        <f t="shared" si="7"/>
        <v xml:space="preserve">100 </v>
      </c>
      <c r="Y17" s="119">
        <f t="shared" si="8"/>
        <v>37.946428571428569</v>
      </c>
      <c r="Z17" s="120">
        <v>79</v>
      </c>
      <c r="AA17" s="42">
        <v>0</v>
      </c>
      <c r="AB17" s="43">
        <v>0</v>
      </c>
      <c r="AC17" s="44">
        <v>6</v>
      </c>
      <c r="AD17" s="45">
        <v>0</v>
      </c>
      <c r="AE17" s="46">
        <f t="shared" si="10"/>
        <v>85</v>
      </c>
    </row>
    <row r="18" spans="1:31" s="3" customFormat="1" ht="30" customHeight="1" x14ac:dyDescent="0.15">
      <c r="A18" s="5"/>
      <c r="B18" s="226" t="s">
        <v>13</v>
      </c>
      <c r="C18" s="227"/>
      <c r="D18" s="228"/>
      <c r="E18" s="41">
        <v>17</v>
      </c>
      <c r="F18" s="47">
        <v>3</v>
      </c>
      <c r="G18" s="48">
        <v>0</v>
      </c>
      <c r="H18" s="44">
        <v>0</v>
      </c>
      <c r="I18" s="45">
        <v>0</v>
      </c>
      <c r="J18" s="46">
        <f t="shared" si="0"/>
        <v>20</v>
      </c>
      <c r="K18" s="178">
        <v>14</v>
      </c>
      <c r="L18" s="44">
        <v>14</v>
      </c>
      <c r="M18" s="168" t="str">
        <f t="shared" si="5"/>
        <v xml:space="preserve">100 </v>
      </c>
      <c r="N18" s="41">
        <v>12</v>
      </c>
      <c r="O18" s="48">
        <v>0</v>
      </c>
      <c r="P18" s="44">
        <v>0</v>
      </c>
      <c r="Q18" s="46">
        <f t="shared" si="3"/>
        <v>12</v>
      </c>
      <c r="R18" s="41">
        <v>10</v>
      </c>
      <c r="S18" s="48">
        <v>0</v>
      </c>
      <c r="T18" s="44">
        <v>0</v>
      </c>
      <c r="U18" s="46">
        <f t="shared" si="9"/>
        <v>10</v>
      </c>
      <c r="V18" s="114">
        <f t="shared" si="12"/>
        <v>83.333333333333343</v>
      </c>
      <c r="W18" s="160" t="s">
        <v>94</v>
      </c>
      <c r="X18" s="159" t="s">
        <v>94</v>
      </c>
      <c r="Y18" s="119">
        <f t="shared" si="8"/>
        <v>83.333333333333343</v>
      </c>
      <c r="Z18" s="120">
        <v>10</v>
      </c>
      <c r="AA18" s="47">
        <v>3</v>
      </c>
      <c r="AB18" s="48">
        <v>0</v>
      </c>
      <c r="AC18" s="44">
        <v>0</v>
      </c>
      <c r="AD18" s="45">
        <v>0</v>
      </c>
      <c r="AE18" s="46">
        <f t="shared" si="10"/>
        <v>13</v>
      </c>
    </row>
    <row r="19" spans="1:31" s="3" customFormat="1" ht="30" customHeight="1" x14ac:dyDescent="0.15">
      <c r="A19" s="5"/>
      <c r="B19" s="226" t="s">
        <v>14</v>
      </c>
      <c r="C19" s="227"/>
      <c r="D19" s="228"/>
      <c r="E19" s="41">
        <v>20</v>
      </c>
      <c r="F19" s="42">
        <v>7</v>
      </c>
      <c r="G19" s="43">
        <v>0</v>
      </c>
      <c r="H19" s="44">
        <v>2</v>
      </c>
      <c r="I19" s="45">
        <v>0</v>
      </c>
      <c r="J19" s="46">
        <f t="shared" si="0"/>
        <v>29</v>
      </c>
      <c r="K19" s="177">
        <v>18</v>
      </c>
      <c r="L19" s="44">
        <v>18</v>
      </c>
      <c r="M19" s="169" t="str">
        <f t="shared" si="5"/>
        <v xml:space="preserve">100 </v>
      </c>
      <c r="N19" s="41">
        <v>16</v>
      </c>
      <c r="O19" s="43">
        <v>0</v>
      </c>
      <c r="P19" s="44">
        <v>2</v>
      </c>
      <c r="Q19" s="62">
        <f t="shared" si="3"/>
        <v>18</v>
      </c>
      <c r="R19" s="41">
        <v>15</v>
      </c>
      <c r="S19" s="43">
        <v>0</v>
      </c>
      <c r="T19" s="44">
        <v>1</v>
      </c>
      <c r="U19" s="46">
        <f t="shared" si="9"/>
        <v>16</v>
      </c>
      <c r="V19" s="114">
        <f t="shared" si="12"/>
        <v>93.75</v>
      </c>
      <c r="W19" s="115" t="s">
        <v>94</v>
      </c>
      <c r="X19" s="116">
        <f t="shared" si="7"/>
        <v>50</v>
      </c>
      <c r="Y19" s="104">
        <f t="shared" si="8"/>
        <v>88.888888888888886</v>
      </c>
      <c r="Z19" s="120">
        <v>15</v>
      </c>
      <c r="AA19" s="42">
        <v>7</v>
      </c>
      <c r="AB19" s="43">
        <v>0</v>
      </c>
      <c r="AC19" s="44">
        <v>1</v>
      </c>
      <c r="AD19" s="45">
        <v>0</v>
      </c>
      <c r="AE19" s="46">
        <f t="shared" si="10"/>
        <v>23</v>
      </c>
    </row>
    <row r="20" spans="1:31" s="3" customFormat="1" ht="30" customHeight="1" thickBot="1" x14ac:dyDescent="0.2">
      <c r="A20" s="6"/>
      <c r="B20" s="229" t="s">
        <v>15</v>
      </c>
      <c r="C20" s="230"/>
      <c r="D20" s="231"/>
      <c r="E20" s="49">
        <v>252</v>
      </c>
      <c r="F20" s="42">
        <v>0</v>
      </c>
      <c r="G20" s="50">
        <v>1</v>
      </c>
      <c r="H20" s="51">
        <v>8</v>
      </c>
      <c r="I20" s="52">
        <v>0</v>
      </c>
      <c r="J20" s="25">
        <f t="shared" si="0"/>
        <v>261</v>
      </c>
      <c r="K20" s="179">
        <v>228</v>
      </c>
      <c r="L20" s="51">
        <v>189</v>
      </c>
      <c r="M20" s="170">
        <f t="shared" si="5"/>
        <v>82.89473684210526</v>
      </c>
      <c r="N20" s="49">
        <v>186</v>
      </c>
      <c r="O20" s="50">
        <v>1</v>
      </c>
      <c r="P20" s="51">
        <v>8</v>
      </c>
      <c r="Q20" s="75">
        <f t="shared" si="3"/>
        <v>195</v>
      </c>
      <c r="R20" s="49">
        <v>108</v>
      </c>
      <c r="S20" s="50">
        <v>0</v>
      </c>
      <c r="T20" s="51">
        <v>4</v>
      </c>
      <c r="U20" s="25">
        <f>SUM(R20:T20)</f>
        <v>112</v>
      </c>
      <c r="V20" s="121">
        <f t="shared" si="12"/>
        <v>58.064516129032263</v>
      </c>
      <c r="W20" s="122">
        <f t="shared" si="6"/>
        <v>0</v>
      </c>
      <c r="X20" s="123">
        <f t="shared" si="7"/>
        <v>50</v>
      </c>
      <c r="Y20" s="124">
        <f t="shared" si="8"/>
        <v>57.435897435897431</v>
      </c>
      <c r="Z20" s="125">
        <v>108</v>
      </c>
      <c r="AA20" s="42">
        <v>0</v>
      </c>
      <c r="AB20" s="50">
        <v>0</v>
      </c>
      <c r="AC20" s="51">
        <v>4</v>
      </c>
      <c r="AD20" s="52">
        <v>0</v>
      </c>
      <c r="AE20" s="25">
        <f>SUM(Z20:AD20)</f>
        <v>112</v>
      </c>
    </row>
    <row r="21" spans="1:31" s="3" customFormat="1" ht="30" customHeight="1" x14ac:dyDescent="0.15">
      <c r="A21" s="240" t="s">
        <v>38</v>
      </c>
      <c r="B21" s="241"/>
      <c r="C21" s="241"/>
      <c r="D21" s="242"/>
      <c r="E21" s="53">
        <f>SUM(E22:E46)</f>
        <v>1571</v>
      </c>
      <c r="F21" s="32">
        <f>SUM(F22:F46)</f>
        <v>6</v>
      </c>
      <c r="G21" s="32">
        <f t="shared" ref="G21:I21" si="13">SUM(G22:G46)</f>
        <v>12</v>
      </c>
      <c r="H21" s="32">
        <f t="shared" si="13"/>
        <v>94</v>
      </c>
      <c r="I21" s="32">
        <f t="shared" si="13"/>
        <v>3</v>
      </c>
      <c r="J21" s="35">
        <f>SUM(E21:I21)</f>
        <v>1686</v>
      </c>
      <c r="K21" s="175">
        <f>SUM(K22:K46)</f>
        <v>1364</v>
      </c>
      <c r="L21" s="34">
        <f>SUM(L22:L46)</f>
        <v>895</v>
      </c>
      <c r="M21" s="165">
        <f t="shared" si="5"/>
        <v>65.615835777126094</v>
      </c>
      <c r="N21" s="31">
        <f>SUM(N22:N46)</f>
        <v>863</v>
      </c>
      <c r="O21" s="33">
        <f>SUM(O22:O46)</f>
        <v>9</v>
      </c>
      <c r="P21" s="34">
        <f>SUM(P22:P46)</f>
        <v>71</v>
      </c>
      <c r="Q21" s="126">
        <f t="shared" si="3"/>
        <v>943</v>
      </c>
      <c r="R21" s="31">
        <f>SUM(R22:R46)</f>
        <v>452</v>
      </c>
      <c r="S21" s="33">
        <f>SUM(S22:S46)</f>
        <v>0</v>
      </c>
      <c r="T21" s="34">
        <f>SUM(T22:T46)</f>
        <v>23</v>
      </c>
      <c r="U21" s="35">
        <f>SUM(R21:T21)</f>
        <v>475</v>
      </c>
      <c r="V21" s="127">
        <f t="shared" si="12"/>
        <v>52.375434530706833</v>
      </c>
      <c r="W21" s="110">
        <f t="shared" si="6"/>
        <v>0</v>
      </c>
      <c r="X21" s="128">
        <f>IF(T21/P21*100=100,"100 ",T21/P21*100)</f>
        <v>32.394366197183103</v>
      </c>
      <c r="Y21" s="112">
        <f t="shared" ref="Y21:Y75" si="14">IF(U21/Q21*100=100,"100 ",U21/Q21*100)</f>
        <v>50.371155885471893</v>
      </c>
      <c r="Z21" s="113">
        <f>SUM(Z22:Z46)</f>
        <v>452</v>
      </c>
      <c r="AA21" s="32">
        <f>SUM(AA22:AA46)</f>
        <v>6</v>
      </c>
      <c r="AB21" s="33">
        <f>SUM(AB22:AB46)</f>
        <v>0</v>
      </c>
      <c r="AC21" s="34">
        <f>SUM(AC22:AC46)</f>
        <v>23</v>
      </c>
      <c r="AD21" s="32">
        <f>SUM(AD22:AD46)</f>
        <v>3</v>
      </c>
      <c r="AE21" s="35">
        <f t="shared" ref="AE21:AE75" si="15">SUM(Z21:AD21)</f>
        <v>484</v>
      </c>
    </row>
    <row r="22" spans="1:31" s="3" customFormat="1" ht="30" customHeight="1" x14ac:dyDescent="0.15">
      <c r="A22" s="5"/>
      <c r="B22" s="232" t="s">
        <v>16</v>
      </c>
      <c r="C22" s="233"/>
      <c r="D22" s="234"/>
      <c r="E22" s="36">
        <v>171</v>
      </c>
      <c r="F22" s="37">
        <v>0</v>
      </c>
      <c r="G22" s="54">
        <v>0</v>
      </c>
      <c r="H22" s="39">
        <v>10</v>
      </c>
      <c r="I22" s="55">
        <v>1</v>
      </c>
      <c r="J22" s="56">
        <f t="shared" si="0"/>
        <v>182</v>
      </c>
      <c r="K22" s="180">
        <v>149</v>
      </c>
      <c r="L22" s="39">
        <v>113</v>
      </c>
      <c r="M22" s="166">
        <f t="shared" si="5"/>
        <v>75.838926174496649</v>
      </c>
      <c r="N22" s="36">
        <v>105</v>
      </c>
      <c r="O22" s="54">
        <v>0</v>
      </c>
      <c r="P22" s="39">
        <v>6</v>
      </c>
      <c r="Q22" s="56">
        <f t="shared" si="3"/>
        <v>111</v>
      </c>
      <c r="R22" s="36">
        <v>76</v>
      </c>
      <c r="S22" s="54">
        <v>0</v>
      </c>
      <c r="T22" s="39">
        <v>2</v>
      </c>
      <c r="U22" s="56">
        <f>SUM(R22:T22)</f>
        <v>78</v>
      </c>
      <c r="V22" s="114">
        <f t="shared" si="12"/>
        <v>72.38095238095238</v>
      </c>
      <c r="W22" s="115" t="s">
        <v>94</v>
      </c>
      <c r="X22" s="116">
        <f t="shared" si="7"/>
        <v>33.333333333333329</v>
      </c>
      <c r="Y22" s="104">
        <f t="shared" ref="Y22:Y34" si="16">IF(U22/Q22*100=100,"100 ",U22/Q22*100)</f>
        <v>70.270270270270274</v>
      </c>
      <c r="Z22" s="118">
        <v>76</v>
      </c>
      <c r="AA22" s="37">
        <v>0</v>
      </c>
      <c r="AB22" s="54">
        <v>0</v>
      </c>
      <c r="AC22" s="39">
        <v>2</v>
      </c>
      <c r="AD22" s="55">
        <v>1</v>
      </c>
      <c r="AE22" s="56">
        <f>SUM(Z22:AD22)</f>
        <v>79</v>
      </c>
    </row>
    <row r="23" spans="1:31" s="3" customFormat="1" ht="30" customHeight="1" x14ac:dyDescent="0.15">
      <c r="A23" s="5"/>
      <c r="B23" s="235" t="s">
        <v>74</v>
      </c>
      <c r="C23" s="238" t="s">
        <v>17</v>
      </c>
      <c r="D23" s="239"/>
      <c r="E23" s="41">
        <v>97</v>
      </c>
      <c r="F23" s="42">
        <v>0</v>
      </c>
      <c r="G23" s="48">
        <v>0</v>
      </c>
      <c r="H23" s="44">
        <v>6</v>
      </c>
      <c r="I23" s="47">
        <v>1</v>
      </c>
      <c r="J23" s="46">
        <f>SUM(E23:I23)</f>
        <v>104</v>
      </c>
      <c r="K23" s="178">
        <v>83</v>
      </c>
      <c r="L23" s="44">
        <v>29</v>
      </c>
      <c r="M23" s="167">
        <f t="shared" si="5"/>
        <v>34.939759036144579</v>
      </c>
      <c r="N23" s="41">
        <v>29</v>
      </c>
      <c r="O23" s="48">
        <v>0</v>
      </c>
      <c r="P23" s="44">
        <v>5</v>
      </c>
      <c r="Q23" s="25">
        <f t="shared" si="3"/>
        <v>34</v>
      </c>
      <c r="R23" s="41">
        <v>23</v>
      </c>
      <c r="S23" s="48">
        <v>0</v>
      </c>
      <c r="T23" s="44">
        <v>1</v>
      </c>
      <c r="U23" s="46">
        <f t="shared" ref="U23:U75" si="17">SUM(R23:T23)</f>
        <v>24</v>
      </c>
      <c r="V23" s="114">
        <f t="shared" si="12"/>
        <v>79.310344827586206</v>
      </c>
      <c r="W23" s="160" t="s">
        <v>94</v>
      </c>
      <c r="X23" s="116">
        <f t="shared" si="7"/>
        <v>20</v>
      </c>
      <c r="Y23" s="119">
        <f t="shared" si="16"/>
        <v>70.588235294117652</v>
      </c>
      <c r="Z23" s="120">
        <v>23</v>
      </c>
      <c r="AA23" s="42">
        <v>0</v>
      </c>
      <c r="AB23" s="48">
        <v>0</v>
      </c>
      <c r="AC23" s="44">
        <v>1</v>
      </c>
      <c r="AD23" s="47">
        <v>1</v>
      </c>
      <c r="AE23" s="46">
        <f>SUM(Z23:AD23)</f>
        <v>25</v>
      </c>
    </row>
    <row r="24" spans="1:31" s="3" customFormat="1" ht="30" customHeight="1" x14ac:dyDescent="0.15">
      <c r="A24" s="5"/>
      <c r="B24" s="236"/>
      <c r="C24" s="238" t="s">
        <v>18</v>
      </c>
      <c r="D24" s="239"/>
      <c r="E24" s="41">
        <v>82</v>
      </c>
      <c r="F24" s="42">
        <v>0</v>
      </c>
      <c r="G24" s="48">
        <v>0</v>
      </c>
      <c r="H24" s="44">
        <v>3</v>
      </c>
      <c r="I24" s="47">
        <v>0</v>
      </c>
      <c r="J24" s="46">
        <f t="shared" si="0"/>
        <v>85</v>
      </c>
      <c r="K24" s="178">
        <v>73</v>
      </c>
      <c r="L24" s="44">
        <v>29</v>
      </c>
      <c r="M24" s="167">
        <f t="shared" si="5"/>
        <v>39.726027397260275</v>
      </c>
      <c r="N24" s="41">
        <v>29</v>
      </c>
      <c r="O24" s="48">
        <v>0</v>
      </c>
      <c r="P24" s="44">
        <v>3</v>
      </c>
      <c r="Q24" s="46">
        <f t="shared" si="3"/>
        <v>32</v>
      </c>
      <c r="R24" s="41">
        <v>20</v>
      </c>
      <c r="S24" s="48">
        <v>0</v>
      </c>
      <c r="T24" s="44">
        <v>0</v>
      </c>
      <c r="U24" s="46">
        <f t="shared" si="17"/>
        <v>20</v>
      </c>
      <c r="V24" s="114">
        <f t="shared" si="12"/>
        <v>68.965517241379317</v>
      </c>
      <c r="W24" s="115" t="s">
        <v>94</v>
      </c>
      <c r="X24" s="116">
        <f t="shared" si="7"/>
        <v>0</v>
      </c>
      <c r="Y24" s="104">
        <f t="shared" si="16"/>
        <v>62.5</v>
      </c>
      <c r="Z24" s="120">
        <v>20</v>
      </c>
      <c r="AA24" s="42">
        <v>0</v>
      </c>
      <c r="AB24" s="48">
        <v>0</v>
      </c>
      <c r="AC24" s="44">
        <v>0</v>
      </c>
      <c r="AD24" s="47">
        <v>0</v>
      </c>
      <c r="AE24" s="46">
        <f t="shared" ref="AE24:AE45" si="18">SUM(Z24:AD24)</f>
        <v>20</v>
      </c>
    </row>
    <row r="25" spans="1:31" s="3" customFormat="1" ht="30" customHeight="1" x14ac:dyDescent="0.15">
      <c r="A25" s="5"/>
      <c r="B25" s="237"/>
      <c r="C25" s="238" t="s">
        <v>19</v>
      </c>
      <c r="D25" s="239"/>
      <c r="E25" s="41">
        <v>38</v>
      </c>
      <c r="F25" s="42">
        <v>0</v>
      </c>
      <c r="G25" s="48">
        <v>0</v>
      </c>
      <c r="H25" s="44">
        <v>2</v>
      </c>
      <c r="I25" s="47">
        <v>0</v>
      </c>
      <c r="J25" s="46">
        <f t="shared" si="0"/>
        <v>40</v>
      </c>
      <c r="K25" s="178">
        <v>34</v>
      </c>
      <c r="L25" s="44">
        <v>33</v>
      </c>
      <c r="M25" s="167">
        <f t="shared" si="5"/>
        <v>97.058823529411768</v>
      </c>
      <c r="N25" s="41">
        <v>33</v>
      </c>
      <c r="O25" s="48">
        <v>0</v>
      </c>
      <c r="P25" s="44">
        <v>2</v>
      </c>
      <c r="Q25" s="25">
        <f t="shared" si="3"/>
        <v>35</v>
      </c>
      <c r="R25" s="41">
        <v>21</v>
      </c>
      <c r="S25" s="48">
        <v>0</v>
      </c>
      <c r="T25" s="44">
        <v>0</v>
      </c>
      <c r="U25" s="46">
        <f t="shared" si="17"/>
        <v>21</v>
      </c>
      <c r="V25" s="114">
        <f t="shared" si="12"/>
        <v>63.636363636363633</v>
      </c>
      <c r="W25" s="115" t="s">
        <v>94</v>
      </c>
      <c r="X25" s="116">
        <f t="shared" si="7"/>
        <v>0</v>
      </c>
      <c r="Y25" s="129">
        <f t="shared" si="16"/>
        <v>60</v>
      </c>
      <c r="Z25" s="120">
        <v>21</v>
      </c>
      <c r="AA25" s="42">
        <v>0</v>
      </c>
      <c r="AB25" s="48">
        <v>0</v>
      </c>
      <c r="AC25" s="44">
        <v>0</v>
      </c>
      <c r="AD25" s="47">
        <v>0</v>
      </c>
      <c r="AE25" s="46">
        <f t="shared" si="18"/>
        <v>21</v>
      </c>
    </row>
    <row r="26" spans="1:31" s="3" customFormat="1" ht="30" customHeight="1" x14ac:dyDescent="0.15">
      <c r="A26" s="5"/>
      <c r="B26" s="282" t="s">
        <v>75</v>
      </c>
      <c r="C26" s="238" t="s">
        <v>20</v>
      </c>
      <c r="D26" s="239"/>
      <c r="E26" s="41">
        <v>48</v>
      </c>
      <c r="F26" s="42">
        <v>0</v>
      </c>
      <c r="G26" s="48">
        <v>0</v>
      </c>
      <c r="H26" s="44">
        <v>2</v>
      </c>
      <c r="I26" s="47">
        <v>0</v>
      </c>
      <c r="J26" s="46">
        <f t="shared" si="0"/>
        <v>50</v>
      </c>
      <c r="K26" s="178">
        <v>39</v>
      </c>
      <c r="L26" s="44">
        <v>33</v>
      </c>
      <c r="M26" s="167">
        <f t="shared" si="5"/>
        <v>84.615384615384613</v>
      </c>
      <c r="N26" s="41">
        <v>29</v>
      </c>
      <c r="O26" s="48">
        <v>0</v>
      </c>
      <c r="P26" s="44">
        <v>2</v>
      </c>
      <c r="Q26" s="46">
        <f t="shared" si="3"/>
        <v>31</v>
      </c>
      <c r="R26" s="41">
        <v>13</v>
      </c>
      <c r="S26" s="48">
        <v>0</v>
      </c>
      <c r="T26" s="44">
        <v>1</v>
      </c>
      <c r="U26" s="46">
        <f t="shared" si="17"/>
        <v>14</v>
      </c>
      <c r="V26" s="114">
        <f t="shared" si="12"/>
        <v>44.827586206896555</v>
      </c>
      <c r="W26" s="115" t="s">
        <v>94</v>
      </c>
      <c r="X26" s="116">
        <f t="shared" si="7"/>
        <v>50</v>
      </c>
      <c r="Y26" s="119">
        <f t="shared" si="16"/>
        <v>45.161290322580641</v>
      </c>
      <c r="Z26" s="120">
        <v>13</v>
      </c>
      <c r="AA26" s="42">
        <v>0</v>
      </c>
      <c r="AB26" s="48">
        <v>0</v>
      </c>
      <c r="AC26" s="44">
        <v>1</v>
      </c>
      <c r="AD26" s="47">
        <v>0</v>
      </c>
      <c r="AE26" s="46">
        <f t="shared" si="18"/>
        <v>14</v>
      </c>
    </row>
    <row r="27" spans="1:31" s="3" customFormat="1" ht="30" customHeight="1" x14ac:dyDescent="0.15">
      <c r="A27" s="5"/>
      <c r="B27" s="283"/>
      <c r="C27" s="238" t="s">
        <v>64</v>
      </c>
      <c r="D27" s="239"/>
      <c r="E27" s="41">
        <v>9</v>
      </c>
      <c r="F27" s="42">
        <v>0</v>
      </c>
      <c r="G27" s="48">
        <v>0</v>
      </c>
      <c r="H27" s="44">
        <v>1</v>
      </c>
      <c r="I27" s="47">
        <v>0</v>
      </c>
      <c r="J27" s="46">
        <f t="shared" si="0"/>
        <v>10</v>
      </c>
      <c r="K27" s="178">
        <v>5</v>
      </c>
      <c r="L27" s="44">
        <v>5</v>
      </c>
      <c r="M27" s="167" t="str">
        <f t="shared" si="5"/>
        <v xml:space="preserve">100 </v>
      </c>
      <c r="N27" s="41">
        <v>5</v>
      </c>
      <c r="O27" s="48">
        <v>0</v>
      </c>
      <c r="P27" s="44">
        <v>1</v>
      </c>
      <c r="Q27" s="46">
        <f t="shared" si="3"/>
        <v>6</v>
      </c>
      <c r="R27" s="41">
        <v>3</v>
      </c>
      <c r="S27" s="48">
        <v>0</v>
      </c>
      <c r="T27" s="44">
        <v>0</v>
      </c>
      <c r="U27" s="46">
        <f t="shared" si="17"/>
        <v>3</v>
      </c>
      <c r="V27" s="114">
        <f t="shared" si="11"/>
        <v>60</v>
      </c>
      <c r="W27" s="115" t="s">
        <v>94</v>
      </c>
      <c r="X27" s="116">
        <f t="shared" si="7"/>
        <v>0</v>
      </c>
      <c r="Y27" s="119">
        <f t="shared" si="16"/>
        <v>50</v>
      </c>
      <c r="Z27" s="120">
        <v>3</v>
      </c>
      <c r="AA27" s="42">
        <v>0</v>
      </c>
      <c r="AB27" s="48">
        <v>0</v>
      </c>
      <c r="AC27" s="44">
        <v>0</v>
      </c>
      <c r="AD27" s="47">
        <v>0</v>
      </c>
      <c r="AE27" s="46">
        <f t="shared" si="18"/>
        <v>3</v>
      </c>
    </row>
    <row r="28" spans="1:31" s="3" customFormat="1" ht="30" customHeight="1" x14ac:dyDescent="0.15">
      <c r="A28" s="5"/>
      <c r="B28" s="284" t="s">
        <v>8</v>
      </c>
      <c r="C28" s="238"/>
      <c r="D28" s="239"/>
      <c r="E28" s="41">
        <v>236</v>
      </c>
      <c r="F28" s="42">
        <v>0</v>
      </c>
      <c r="G28" s="48">
        <v>4</v>
      </c>
      <c r="H28" s="44">
        <v>10</v>
      </c>
      <c r="I28" s="47">
        <v>0</v>
      </c>
      <c r="J28" s="46">
        <f t="shared" si="0"/>
        <v>250</v>
      </c>
      <c r="K28" s="178">
        <v>209</v>
      </c>
      <c r="L28" s="44">
        <v>163</v>
      </c>
      <c r="M28" s="167">
        <f t="shared" si="5"/>
        <v>77.990430622009569</v>
      </c>
      <c r="N28" s="41">
        <v>156</v>
      </c>
      <c r="O28" s="48">
        <v>2</v>
      </c>
      <c r="P28" s="44">
        <v>8</v>
      </c>
      <c r="Q28" s="46">
        <f t="shared" si="3"/>
        <v>166</v>
      </c>
      <c r="R28" s="41">
        <v>60</v>
      </c>
      <c r="S28" s="48">
        <v>0</v>
      </c>
      <c r="T28" s="44">
        <v>3</v>
      </c>
      <c r="U28" s="46">
        <f t="shared" si="17"/>
        <v>63</v>
      </c>
      <c r="V28" s="114">
        <f t="shared" ref="V28:V33" si="19">IF(R28/N28*100=100,"100 ",R28/N28*100)</f>
        <v>38.461538461538467</v>
      </c>
      <c r="W28" s="115">
        <f t="shared" si="6"/>
        <v>0</v>
      </c>
      <c r="X28" s="116">
        <f>IF(T28/P28*100=100,"100 ",T28/P28*100)</f>
        <v>37.5</v>
      </c>
      <c r="Y28" s="119">
        <f t="shared" si="16"/>
        <v>37.951807228915662</v>
      </c>
      <c r="Z28" s="120">
        <v>60</v>
      </c>
      <c r="AA28" s="42">
        <v>0</v>
      </c>
      <c r="AB28" s="48">
        <v>0</v>
      </c>
      <c r="AC28" s="44">
        <v>3</v>
      </c>
      <c r="AD28" s="47">
        <v>0</v>
      </c>
      <c r="AE28" s="46">
        <f t="shared" si="18"/>
        <v>63</v>
      </c>
    </row>
    <row r="29" spans="1:31" s="3" customFormat="1" ht="30" customHeight="1" x14ac:dyDescent="0.15">
      <c r="A29" s="5"/>
      <c r="B29" s="270" t="s">
        <v>9</v>
      </c>
      <c r="C29" s="238" t="s">
        <v>21</v>
      </c>
      <c r="D29" s="239"/>
      <c r="E29" s="41">
        <v>45</v>
      </c>
      <c r="F29" s="42">
        <v>0</v>
      </c>
      <c r="G29" s="48">
        <v>0</v>
      </c>
      <c r="H29" s="44">
        <v>4</v>
      </c>
      <c r="I29" s="47">
        <v>0</v>
      </c>
      <c r="J29" s="46">
        <f t="shared" si="0"/>
        <v>49</v>
      </c>
      <c r="K29" s="178">
        <v>40</v>
      </c>
      <c r="L29" s="44">
        <v>18</v>
      </c>
      <c r="M29" s="167">
        <f t="shared" si="5"/>
        <v>45</v>
      </c>
      <c r="N29" s="41">
        <v>18</v>
      </c>
      <c r="O29" s="48">
        <v>0</v>
      </c>
      <c r="P29" s="44">
        <v>3</v>
      </c>
      <c r="Q29" s="25">
        <f t="shared" si="3"/>
        <v>21</v>
      </c>
      <c r="R29" s="41">
        <v>6</v>
      </c>
      <c r="S29" s="48">
        <v>0</v>
      </c>
      <c r="T29" s="44">
        <v>2</v>
      </c>
      <c r="U29" s="46">
        <f t="shared" si="17"/>
        <v>8</v>
      </c>
      <c r="V29" s="114">
        <f t="shared" si="19"/>
        <v>33.333333333333329</v>
      </c>
      <c r="W29" s="115" t="s">
        <v>94</v>
      </c>
      <c r="X29" s="116">
        <f t="shared" si="7"/>
        <v>66.666666666666657</v>
      </c>
      <c r="Y29" s="119">
        <f t="shared" si="16"/>
        <v>38.095238095238095</v>
      </c>
      <c r="Z29" s="120">
        <v>6</v>
      </c>
      <c r="AA29" s="42">
        <v>0</v>
      </c>
      <c r="AB29" s="48">
        <v>0</v>
      </c>
      <c r="AC29" s="44">
        <v>2</v>
      </c>
      <c r="AD29" s="47">
        <v>0</v>
      </c>
      <c r="AE29" s="46">
        <f t="shared" si="18"/>
        <v>8</v>
      </c>
    </row>
    <row r="30" spans="1:31" s="3" customFormat="1" ht="30" customHeight="1" x14ac:dyDescent="0.15">
      <c r="A30" s="5"/>
      <c r="B30" s="271"/>
      <c r="C30" s="238" t="s">
        <v>22</v>
      </c>
      <c r="D30" s="239"/>
      <c r="E30" s="41">
        <v>61</v>
      </c>
      <c r="F30" s="42">
        <v>0</v>
      </c>
      <c r="G30" s="48">
        <v>3</v>
      </c>
      <c r="H30" s="44">
        <v>4</v>
      </c>
      <c r="I30" s="47">
        <v>0</v>
      </c>
      <c r="J30" s="46">
        <f t="shared" si="0"/>
        <v>68</v>
      </c>
      <c r="K30" s="178">
        <v>54</v>
      </c>
      <c r="L30" s="44">
        <v>28</v>
      </c>
      <c r="M30" s="168">
        <f t="shared" si="5"/>
        <v>51.851851851851848</v>
      </c>
      <c r="N30" s="41">
        <v>28</v>
      </c>
      <c r="O30" s="48">
        <v>2</v>
      </c>
      <c r="P30" s="44">
        <v>3</v>
      </c>
      <c r="Q30" s="62">
        <f t="shared" si="3"/>
        <v>33</v>
      </c>
      <c r="R30" s="41">
        <v>14</v>
      </c>
      <c r="S30" s="48">
        <v>0</v>
      </c>
      <c r="T30" s="44">
        <v>2</v>
      </c>
      <c r="U30" s="46">
        <f t="shared" si="17"/>
        <v>16</v>
      </c>
      <c r="V30" s="114">
        <f t="shared" si="19"/>
        <v>50</v>
      </c>
      <c r="W30" s="115">
        <f t="shared" si="6"/>
        <v>0</v>
      </c>
      <c r="X30" s="116">
        <f t="shared" si="7"/>
        <v>66.666666666666657</v>
      </c>
      <c r="Y30" s="104">
        <f t="shared" si="16"/>
        <v>48.484848484848484</v>
      </c>
      <c r="Z30" s="120">
        <v>14</v>
      </c>
      <c r="AA30" s="42">
        <v>0</v>
      </c>
      <c r="AB30" s="48">
        <v>0</v>
      </c>
      <c r="AC30" s="44">
        <v>2</v>
      </c>
      <c r="AD30" s="47">
        <v>0</v>
      </c>
      <c r="AE30" s="46">
        <f t="shared" si="18"/>
        <v>16</v>
      </c>
    </row>
    <row r="31" spans="1:31" s="3" customFormat="1" ht="30" customHeight="1" x14ac:dyDescent="0.15">
      <c r="A31" s="5" t="s">
        <v>23</v>
      </c>
      <c r="B31" s="271"/>
      <c r="C31" s="238" t="s">
        <v>24</v>
      </c>
      <c r="D31" s="239"/>
      <c r="E31" s="41">
        <v>50</v>
      </c>
      <c r="F31" s="42">
        <v>0</v>
      </c>
      <c r="G31" s="48">
        <v>1</v>
      </c>
      <c r="H31" s="44">
        <v>6</v>
      </c>
      <c r="I31" s="47">
        <v>0</v>
      </c>
      <c r="J31" s="46">
        <f t="shared" si="0"/>
        <v>57</v>
      </c>
      <c r="K31" s="178">
        <v>45</v>
      </c>
      <c r="L31" s="44">
        <v>23</v>
      </c>
      <c r="M31" s="168">
        <f t="shared" si="5"/>
        <v>51.111111111111107</v>
      </c>
      <c r="N31" s="41">
        <v>23</v>
      </c>
      <c r="O31" s="48">
        <v>1</v>
      </c>
      <c r="P31" s="44">
        <v>4</v>
      </c>
      <c r="Q31" s="62">
        <f t="shared" si="3"/>
        <v>28</v>
      </c>
      <c r="R31" s="41">
        <v>15</v>
      </c>
      <c r="S31" s="48">
        <v>0</v>
      </c>
      <c r="T31" s="44">
        <v>0</v>
      </c>
      <c r="U31" s="46">
        <f t="shared" si="17"/>
        <v>15</v>
      </c>
      <c r="V31" s="114">
        <f t="shared" si="19"/>
        <v>65.217391304347828</v>
      </c>
      <c r="W31" s="115">
        <f t="shared" si="6"/>
        <v>0</v>
      </c>
      <c r="X31" s="116">
        <f t="shared" si="7"/>
        <v>0</v>
      </c>
      <c r="Y31" s="119">
        <f t="shared" si="16"/>
        <v>53.571428571428569</v>
      </c>
      <c r="Z31" s="120">
        <v>15</v>
      </c>
      <c r="AA31" s="42">
        <v>0</v>
      </c>
      <c r="AB31" s="48">
        <v>0</v>
      </c>
      <c r="AC31" s="44">
        <v>0</v>
      </c>
      <c r="AD31" s="47">
        <v>0</v>
      </c>
      <c r="AE31" s="46">
        <f t="shared" si="18"/>
        <v>15</v>
      </c>
    </row>
    <row r="32" spans="1:31" s="3" customFormat="1" ht="30" customHeight="1" x14ac:dyDescent="0.15">
      <c r="A32" s="5" t="s">
        <v>25</v>
      </c>
      <c r="B32" s="272"/>
      <c r="C32" s="238" t="s">
        <v>26</v>
      </c>
      <c r="D32" s="239"/>
      <c r="E32" s="41">
        <v>5</v>
      </c>
      <c r="F32" s="42">
        <v>0</v>
      </c>
      <c r="G32" s="48">
        <v>0</v>
      </c>
      <c r="H32" s="44">
        <v>0</v>
      </c>
      <c r="I32" s="47">
        <v>0</v>
      </c>
      <c r="J32" s="46">
        <f t="shared" si="0"/>
        <v>5</v>
      </c>
      <c r="K32" s="178">
        <v>5</v>
      </c>
      <c r="L32" s="44">
        <v>4</v>
      </c>
      <c r="M32" s="169">
        <f t="shared" si="5"/>
        <v>80</v>
      </c>
      <c r="N32" s="41">
        <v>4</v>
      </c>
      <c r="O32" s="48">
        <v>0</v>
      </c>
      <c r="P32" s="44">
        <v>0</v>
      </c>
      <c r="Q32" s="46">
        <f t="shared" si="3"/>
        <v>4</v>
      </c>
      <c r="R32" s="41">
        <v>2</v>
      </c>
      <c r="S32" s="48">
        <v>0</v>
      </c>
      <c r="T32" s="44">
        <v>0</v>
      </c>
      <c r="U32" s="46">
        <f t="shared" si="17"/>
        <v>2</v>
      </c>
      <c r="V32" s="114">
        <f t="shared" si="19"/>
        <v>50</v>
      </c>
      <c r="W32" s="115" t="s">
        <v>94</v>
      </c>
      <c r="X32" s="159" t="s">
        <v>94</v>
      </c>
      <c r="Y32" s="104">
        <f t="shared" si="16"/>
        <v>50</v>
      </c>
      <c r="Z32" s="120">
        <v>2</v>
      </c>
      <c r="AA32" s="42">
        <v>0</v>
      </c>
      <c r="AB32" s="48">
        <v>0</v>
      </c>
      <c r="AC32" s="44">
        <v>0</v>
      </c>
      <c r="AD32" s="47">
        <v>0</v>
      </c>
      <c r="AE32" s="46">
        <f t="shared" si="18"/>
        <v>2</v>
      </c>
    </row>
    <row r="33" spans="1:31" s="3" customFormat="1" ht="30" customHeight="1" x14ac:dyDescent="0.15">
      <c r="A33" s="5"/>
      <c r="B33" s="284" t="s">
        <v>10</v>
      </c>
      <c r="C33" s="238"/>
      <c r="D33" s="239"/>
      <c r="E33" s="41">
        <v>31</v>
      </c>
      <c r="F33" s="42">
        <v>0</v>
      </c>
      <c r="G33" s="48">
        <v>0</v>
      </c>
      <c r="H33" s="44">
        <v>2</v>
      </c>
      <c r="I33" s="47">
        <v>0</v>
      </c>
      <c r="J33" s="46">
        <f t="shared" si="0"/>
        <v>33</v>
      </c>
      <c r="K33" s="178">
        <v>25</v>
      </c>
      <c r="L33" s="44">
        <v>20</v>
      </c>
      <c r="M33" s="168">
        <f t="shared" si="5"/>
        <v>80</v>
      </c>
      <c r="N33" s="41">
        <v>20</v>
      </c>
      <c r="O33" s="48">
        <v>0</v>
      </c>
      <c r="P33" s="44">
        <v>1</v>
      </c>
      <c r="Q33" s="25">
        <f t="shared" si="3"/>
        <v>21</v>
      </c>
      <c r="R33" s="41">
        <v>6</v>
      </c>
      <c r="S33" s="48">
        <v>0</v>
      </c>
      <c r="T33" s="44">
        <v>1</v>
      </c>
      <c r="U33" s="46">
        <f t="shared" si="17"/>
        <v>7</v>
      </c>
      <c r="V33" s="114">
        <f t="shared" si="19"/>
        <v>30</v>
      </c>
      <c r="W33" s="115" t="s">
        <v>94</v>
      </c>
      <c r="X33" s="116" t="str">
        <f t="shared" si="7"/>
        <v xml:space="preserve">100 </v>
      </c>
      <c r="Y33" s="119">
        <f t="shared" si="16"/>
        <v>33.333333333333329</v>
      </c>
      <c r="Z33" s="120">
        <v>6</v>
      </c>
      <c r="AA33" s="42">
        <v>0</v>
      </c>
      <c r="AB33" s="48">
        <v>0</v>
      </c>
      <c r="AC33" s="44">
        <v>1</v>
      </c>
      <c r="AD33" s="47">
        <v>0</v>
      </c>
      <c r="AE33" s="46">
        <f t="shared" si="18"/>
        <v>7</v>
      </c>
    </row>
    <row r="34" spans="1:31" s="3" customFormat="1" ht="30" customHeight="1" x14ac:dyDescent="0.15">
      <c r="A34" s="5"/>
      <c r="B34" s="284" t="s">
        <v>11</v>
      </c>
      <c r="C34" s="238"/>
      <c r="D34" s="239"/>
      <c r="E34" s="41">
        <v>41</v>
      </c>
      <c r="F34" s="42">
        <v>0</v>
      </c>
      <c r="G34" s="48">
        <v>0</v>
      </c>
      <c r="H34" s="44">
        <v>3</v>
      </c>
      <c r="I34" s="47">
        <v>0</v>
      </c>
      <c r="J34" s="46">
        <f t="shared" si="0"/>
        <v>44</v>
      </c>
      <c r="K34" s="178">
        <v>30</v>
      </c>
      <c r="L34" s="44">
        <v>25</v>
      </c>
      <c r="M34" s="169">
        <f t="shared" si="5"/>
        <v>83.333333333333343</v>
      </c>
      <c r="N34" s="41">
        <v>24</v>
      </c>
      <c r="O34" s="48">
        <v>0</v>
      </c>
      <c r="P34" s="44">
        <v>2</v>
      </c>
      <c r="Q34" s="46">
        <f t="shared" si="3"/>
        <v>26</v>
      </c>
      <c r="R34" s="41">
        <v>15</v>
      </c>
      <c r="S34" s="48">
        <v>0</v>
      </c>
      <c r="T34" s="44">
        <v>2</v>
      </c>
      <c r="U34" s="46">
        <f t="shared" si="17"/>
        <v>17</v>
      </c>
      <c r="V34" s="114">
        <f t="shared" si="11"/>
        <v>62.5</v>
      </c>
      <c r="W34" s="115" t="s">
        <v>94</v>
      </c>
      <c r="X34" s="116" t="str">
        <f t="shared" si="7"/>
        <v xml:space="preserve">100 </v>
      </c>
      <c r="Y34" s="104">
        <f t="shared" si="16"/>
        <v>65.384615384615387</v>
      </c>
      <c r="Z34" s="120">
        <v>15</v>
      </c>
      <c r="AA34" s="42">
        <v>0</v>
      </c>
      <c r="AB34" s="48">
        <v>0</v>
      </c>
      <c r="AC34" s="44">
        <v>2</v>
      </c>
      <c r="AD34" s="47">
        <v>0</v>
      </c>
      <c r="AE34" s="46">
        <f t="shared" si="18"/>
        <v>17</v>
      </c>
    </row>
    <row r="35" spans="1:31" s="3" customFormat="1" ht="30" customHeight="1" x14ac:dyDescent="0.15">
      <c r="A35" s="5"/>
      <c r="B35" s="284" t="s">
        <v>63</v>
      </c>
      <c r="C35" s="238"/>
      <c r="D35" s="239"/>
      <c r="E35" s="41">
        <v>33</v>
      </c>
      <c r="F35" s="42">
        <v>0</v>
      </c>
      <c r="G35" s="48">
        <v>0</v>
      </c>
      <c r="H35" s="44">
        <v>0</v>
      </c>
      <c r="I35" s="47">
        <v>0</v>
      </c>
      <c r="J35" s="46">
        <f t="shared" si="0"/>
        <v>33</v>
      </c>
      <c r="K35" s="178">
        <v>26</v>
      </c>
      <c r="L35" s="44">
        <v>16</v>
      </c>
      <c r="M35" s="167">
        <f t="shared" si="5"/>
        <v>61.53846153846154</v>
      </c>
      <c r="N35" s="41">
        <v>16</v>
      </c>
      <c r="O35" s="48">
        <v>0</v>
      </c>
      <c r="P35" s="44">
        <v>0</v>
      </c>
      <c r="Q35" s="46">
        <f t="shared" si="3"/>
        <v>16</v>
      </c>
      <c r="R35" s="41">
        <v>7</v>
      </c>
      <c r="S35" s="48">
        <v>0</v>
      </c>
      <c r="T35" s="44">
        <v>0</v>
      </c>
      <c r="U35" s="46">
        <f t="shared" si="17"/>
        <v>7</v>
      </c>
      <c r="V35" s="114">
        <f>IF(R35/N35*100=100,"100 ",R35/N35*100)</f>
        <v>43.75</v>
      </c>
      <c r="W35" s="115" t="s">
        <v>94</v>
      </c>
      <c r="X35" s="159" t="s">
        <v>94</v>
      </c>
      <c r="Y35" s="119">
        <f t="shared" si="14"/>
        <v>43.75</v>
      </c>
      <c r="Z35" s="120">
        <v>7</v>
      </c>
      <c r="AA35" s="42">
        <v>0</v>
      </c>
      <c r="AB35" s="48">
        <v>0</v>
      </c>
      <c r="AC35" s="44">
        <v>0</v>
      </c>
      <c r="AD35" s="47">
        <v>0</v>
      </c>
      <c r="AE35" s="46">
        <f t="shared" si="18"/>
        <v>7</v>
      </c>
    </row>
    <row r="36" spans="1:31" s="3" customFormat="1" ht="30" customHeight="1" x14ac:dyDescent="0.15">
      <c r="A36" s="5"/>
      <c r="B36" s="284" t="s">
        <v>12</v>
      </c>
      <c r="C36" s="238"/>
      <c r="D36" s="239"/>
      <c r="E36" s="41">
        <v>322</v>
      </c>
      <c r="F36" s="42">
        <v>0</v>
      </c>
      <c r="G36" s="48">
        <v>0</v>
      </c>
      <c r="H36" s="44">
        <v>10</v>
      </c>
      <c r="I36" s="47">
        <v>0</v>
      </c>
      <c r="J36" s="46">
        <f t="shared" si="0"/>
        <v>332</v>
      </c>
      <c r="K36" s="178">
        <v>298</v>
      </c>
      <c r="L36" s="44">
        <v>123</v>
      </c>
      <c r="M36" s="167">
        <f t="shared" si="5"/>
        <v>41.275167785234899</v>
      </c>
      <c r="N36" s="41">
        <v>122</v>
      </c>
      <c r="O36" s="48">
        <v>0</v>
      </c>
      <c r="P36" s="44">
        <v>7</v>
      </c>
      <c r="Q36" s="25">
        <f t="shared" si="3"/>
        <v>129</v>
      </c>
      <c r="R36" s="41">
        <v>32</v>
      </c>
      <c r="S36" s="48">
        <v>0</v>
      </c>
      <c r="T36" s="44">
        <v>3</v>
      </c>
      <c r="U36" s="46">
        <f t="shared" si="17"/>
        <v>35</v>
      </c>
      <c r="V36" s="114">
        <f>IF(R36/N36*100=100,"100 ",R36/N36*100)</f>
        <v>26.229508196721312</v>
      </c>
      <c r="W36" s="115" t="s">
        <v>94</v>
      </c>
      <c r="X36" s="116">
        <f t="shared" si="7"/>
        <v>42.857142857142854</v>
      </c>
      <c r="Y36" s="119">
        <f t="shared" si="14"/>
        <v>27.131782945736433</v>
      </c>
      <c r="Z36" s="120">
        <v>32</v>
      </c>
      <c r="AA36" s="42">
        <v>0</v>
      </c>
      <c r="AB36" s="48">
        <v>0</v>
      </c>
      <c r="AC36" s="44">
        <v>3</v>
      </c>
      <c r="AD36" s="47">
        <v>0</v>
      </c>
      <c r="AE36" s="46">
        <f t="shared" si="18"/>
        <v>35</v>
      </c>
    </row>
    <row r="37" spans="1:31" s="3" customFormat="1" ht="30" customHeight="1" x14ac:dyDescent="0.15">
      <c r="A37" s="5"/>
      <c r="B37" s="284" t="s">
        <v>14</v>
      </c>
      <c r="C37" s="238"/>
      <c r="D37" s="239"/>
      <c r="E37" s="41">
        <v>27</v>
      </c>
      <c r="F37" s="42">
        <v>0</v>
      </c>
      <c r="G37" s="48">
        <v>0</v>
      </c>
      <c r="H37" s="44">
        <v>2</v>
      </c>
      <c r="I37" s="47">
        <v>0</v>
      </c>
      <c r="J37" s="46">
        <f t="shared" si="0"/>
        <v>29</v>
      </c>
      <c r="K37" s="178">
        <v>20</v>
      </c>
      <c r="L37" s="44">
        <v>20</v>
      </c>
      <c r="M37" s="167" t="str">
        <f t="shared" si="5"/>
        <v xml:space="preserve">100 </v>
      </c>
      <c r="N37" s="41">
        <v>20</v>
      </c>
      <c r="O37" s="48">
        <v>0</v>
      </c>
      <c r="P37" s="44">
        <v>2</v>
      </c>
      <c r="Q37" s="46">
        <f t="shared" si="3"/>
        <v>22</v>
      </c>
      <c r="R37" s="41">
        <v>17</v>
      </c>
      <c r="S37" s="48">
        <v>0</v>
      </c>
      <c r="T37" s="44">
        <v>0</v>
      </c>
      <c r="U37" s="46">
        <f t="shared" si="17"/>
        <v>17</v>
      </c>
      <c r="V37" s="114">
        <f t="shared" si="11"/>
        <v>85</v>
      </c>
      <c r="W37" s="115" t="s">
        <v>94</v>
      </c>
      <c r="X37" s="116">
        <f t="shared" si="7"/>
        <v>0</v>
      </c>
      <c r="Y37" s="129">
        <f t="shared" si="14"/>
        <v>77.272727272727266</v>
      </c>
      <c r="Z37" s="120">
        <v>17</v>
      </c>
      <c r="AA37" s="42">
        <v>0</v>
      </c>
      <c r="AB37" s="48">
        <v>0</v>
      </c>
      <c r="AC37" s="44">
        <v>0</v>
      </c>
      <c r="AD37" s="47">
        <v>0</v>
      </c>
      <c r="AE37" s="46">
        <f t="shared" si="18"/>
        <v>17</v>
      </c>
    </row>
    <row r="38" spans="1:31" s="3" customFormat="1" ht="30" customHeight="1" x14ac:dyDescent="0.15">
      <c r="A38" s="5"/>
      <c r="B38" s="284" t="s">
        <v>27</v>
      </c>
      <c r="C38" s="238"/>
      <c r="D38" s="239"/>
      <c r="E38" s="41">
        <v>12</v>
      </c>
      <c r="F38" s="42">
        <v>3</v>
      </c>
      <c r="G38" s="48">
        <v>0</v>
      </c>
      <c r="H38" s="44">
        <v>1</v>
      </c>
      <c r="I38" s="47">
        <v>0</v>
      </c>
      <c r="J38" s="46">
        <f t="shared" si="0"/>
        <v>16</v>
      </c>
      <c r="K38" s="178">
        <v>11</v>
      </c>
      <c r="L38" s="44">
        <v>11</v>
      </c>
      <c r="M38" s="167" t="str">
        <f t="shared" si="5"/>
        <v xml:space="preserve">100 </v>
      </c>
      <c r="N38" s="41">
        <v>11</v>
      </c>
      <c r="O38" s="48">
        <v>0</v>
      </c>
      <c r="P38" s="44">
        <v>0</v>
      </c>
      <c r="Q38" s="46">
        <f t="shared" si="3"/>
        <v>11</v>
      </c>
      <c r="R38" s="41">
        <v>6</v>
      </c>
      <c r="S38" s="48">
        <v>0</v>
      </c>
      <c r="T38" s="44">
        <v>0</v>
      </c>
      <c r="U38" s="46">
        <f t="shared" si="17"/>
        <v>6</v>
      </c>
      <c r="V38" s="114">
        <f t="shared" ref="V38:V47" si="20">IF(R38/N38*100=100,"100 ",R38/N38*100)</f>
        <v>54.54545454545454</v>
      </c>
      <c r="W38" s="115" t="s">
        <v>94</v>
      </c>
      <c r="X38" s="159" t="s">
        <v>94</v>
      </c>
      <c r="Y38" s="119">
        <f t="shared" si="14"/>
        <v>54.54545454545454</v>
      </c>
      <c r="Z38" s="120">
        <v>6</v>
      </c>
      <c r="AA38" s="42">
        <v>3</v>
      </c>
      <c r="AB38" s="48">
        <v>0</v>
      </c>
      <c r="AC38" s="44">
        <v>0</v>
      </c>
      <c r="AD38" s="47">
        <v>0</v>
      </c>
      <c r="AE38" s="46">
        <f t="shared" si="18"/>
        <v>9</v>
      </c>
    </row>
    <row r="39" spans="1:31" s="3" customFormat="1" ht="30" customHeight="1" x14ac:dyDescent="0.15">
      <c r="A39" s="5"/>
      <c r="B39" s="282" t="s">
        <v>76</v>
      </c>
      <c r="C39" s="238" t="s">
        <v>28</v>
      </c>
      <c r="D39" s="239"/>
      <c r="E39" s="41">
        <v>8</v>
      </c>
      <c r="F39" s="47">
        <v>1</v>
      </c>
      <c r="G39" s="48">
        <v>0</v>
      </c>
      <c r="H39" s="44">
        <v>2</v>
      </c>
      <c r="I39" s="47">
        <v>0</v>
      </c>
      <c r="J39" s="46">
        <f t="shared" si="0"/>
        <v>11</v>
      </c>
      <c r="K39" s="178">
        <v>7</v>
      </c>
      <c r="L39" s="44">
        <v>6</v>
      </c>
      <c r="M39" s="167">
        <f t="shared" si="5"/>
        <v>85.714285714285708</v>
      </c>
      <c r="N39" s="41">
        <v>6</v>
      </c>
      <c r="O39" s="48">
        <v>0</v>
      </c>
      <c r="P39" s="44">
        <v>2</v>
      </c>
      <c r="Q39" s="46">
        <f t="shared" si="3"/>
        <v>8</v>
      </c>
      <c r="R39" s="41">
        <v>2</v>
      </c>
      <c r="S39" s="48">
        <v>0</v>
      </c>
      <c r="T39" s="44">
        <v>0</v>
      </c>
      <c r="U39" s="46">
        <f t="shared" si="17"/>
        <v>2</v>
      </c>
      <c r="V39" s="114">
        <f t="shared" si="20"/>
        <v>33.333333333333329</v>
      </c>
      <c r="W39" s="115" t="s">
        <v>94</v>
      </c>
      <c r="X39" s="116">
        <f t="shared" si="7"/>
        <v>0</v>
      </c>
      <c r="Y39" s="119">
        <f t="shared" si="14"/>
        <v>25</v>
      </c>
      <c r="Z39" s="120">
        <v>2</v>
      </c>
      <c r="AA39" s="47">
        <v>1</v>
      </c>
      <c r="AB39" s="48">
        <v>0</v>
      </c>
      <c r="AC39" s="44">
        <v>0</v>
      </c>
      <c r="AD39" s="47">
        <v>0</v>
      </c>
      <c r="AE39" s="46">
        <f t="shared" si="18"/>
        <v>3</v>
      </c>
    </row>
    <row r="40" spans="1:31" s="3" customFormat="1" ht="30" customHeight="1" x14ac:dyDescent="0.15">
      <c r="A40" s="5"/>
      <c r="B40" s="288"/>
      <c r="C40" s="238" t="s">
        <v>29</v>
      </c>
      <c r="D40" s="239"/>
      <c r="E40" s="41">
        <v>11</v>
      </c>
      <c r="F40" s="47">
        <v>0</v>
      </c>
      <c r="G40" s="48">
        <v>1</v>
      </c>
      <c r="H40" s="44">
        <v>2</v>
      </c>
      <c r="I40" s="47">
        <v>0</v>
      </c>
      <c r="J40" s="46">
        <f>SUM(E40:I40)</f>
        <v>14</v>
      </c>
      <c r="K40" s="178">
        <v>10</v>
      </c>
      <c r="L40" s="44">
        <v>10</v>
      </c>
      <c r="M40" s="168" t="str">
        <f t="shared" si="5"/>
        <v xml:space="preserve">100 </v>
      </c>
      <c r="N40" s="41">
        <v>10</v>
      </c>
      <c r="O40" s="48">
        <v>1</v>
      </c>
      <c r="P40" s="44">
        <v>1</v>
      </c>
      <c r="Q40" s="25">
        <f t="shared" si="3"/>
        <v>12</v>
      </c>
      <c r="R40" s="41">
        <v>7</v>
      </c>
      <c r="S40" s="48">
        <v>0</v>
      </c>
      <c r="T40" s="44">
        <v>0</v>
      </c>
      <c r="U40" s="46">
        <f t="shared" si="17"/>
        <v>7</v>
      </c>
      <c r="V40" s="114">
        <f t="shared" si="20"/>
        <v>70</v>
      </c>
      <c r="W40" s="115">
        <f t="shared" si="6"/>
        <v>0</v>
      </c>
      <c r="X40" s="116">
        <f t="shared" si="7"/>
        <v>0</v>
      </c>
      <c r="Y40" s="119">
        <f t="shared" si="14"/>
        <v>58.333333333333336</v>
      </c>
      <c r="Z40" s="120">
        <v>7</v>
      </c>
      <c r="AA40" s="47">
        <v>0</v>
      </c>
      <c r="AB40" s="48">
        <v>0</v>
      </c>
      <c r="AC40" s="44">
        <v>0</v>
      </c>
      <c r="AD40" s="47">
        <v>0</v>
      </c>
      <c r="AE40" s="46">
        <f t="shared" si="18"/>
        <v>7</v>
      </c>
    </row>
    <row r="41" spans="1:31" s="3" customFormat="1" ht="30" customHeight="1" x14ac:dyDescent="0.15">
      <c r="A41" s="5"/>
      <c r="B41" s="288"/>
      <c r="C41" s="238" t="s">
        <v>79</v>
      </c>
      <c r="D41" s="239"/>
      <c r="E41" s="41">
        <v>2</v>
      </c>
      <c r="F41" s="47">
        <v>0</v>
      </c>
      <c r="G41" s="48">
        <v>0</v>
      </c>
      <c r="H41" s="44">
        <v>1</v>
      </c>
      <c r="I41" s="47">
        <v>0</v>
      </c>
      <c r="J41" s="46">
        <f>SUM(E41:I41)</f>
        <v>3</v>
      </c>
      <c r="K41" s="178">
        <v>1</v>
      </c>
      <c r="L41" s="44">
        <v>1</v>
      </c>
      <c r="M41" s="169" t="str">
        <f t="shared" si="5"/>
        <v xml:space="preserve">100 </v>
      </c>
      <c r="N41" s="41">
        <v>1</v>
      </c>
      <c r="O41" s="48">
        <v>0</v>
      </c>
      <c r="P41" s="44">
        <v>1</v>
      </c>
      <c r="Q41" s="46">
        <f t="shared" si="3"/>
        <v>2</v>
      </c>
      <c r="R41" s="41">
        <v>0</v>
      </c>
      <c r="S41" s="48">
        <v>0</v>
      </c>
      <c r="T41" s="44">
        <v>0</v>
      </c>
      <c r="U41" s="46">
        <f>SUM(R41:T41)</f>
        <v>0</v>
      </c>
      <c r="V41" s="114">
        <f t="shared" si="20"/>
        <v>0</v>
      </c>
      <c r="W41" s="115" t="s">
        <v>94</v>
      </c>
      <c r="X41" s="116">
        <f t="shared" si="7"/>
        <v>0</v>
      </c>
      <c r="Y41" s="104">
        <f t="shared" si="14"/>
        <v>0</v>
      </c>
      <c r="Z41" s="120">
        <v>0</v>
      </c>
      <c r="AA41" s="47">
        <v>0</v>
      </c>
      <c r="AB41" s="48">
        <v>0</v>
      </c>
      <c r="AC41" s="44">
        <v>0</v>
      </c>
      <c r="AD41" s="47">
        <v>0</v>
      </c>
      <c r="AE41" s="46">
        <f t="shared" si="18"/>
        <v>0</v>
      </c>
    </row>
    <row r="42" spans="1:31" s="3" customFormat="1" ht="30" customHeight="1" x14ac:dyDescent="0.15">
      <c r="A42" s="5"/>
      <c r="B42" s="284" t="s">
        <v>81</v>
      </c>
      <c r="C42" s="238"/>
      <c r="D42" s="239"/>
      <c r="E42" s="41">
        <v>15</v>
      </c>
      <c r="F42" s="42">
        <v>0</v>
      </c>
      <c r="G42" s="48">
        <v>1</v>
      </c>
      <c r="H42" s="44">
        <v>5</v>
      </c>
      <c r="I42" s="47">
        <v>0</v>
      </c>
      <c r="J42" s="46">
        <f>SUM(E42:I42)</f>
        <v>21</v>
      </c>
      <c r="K42" s="181">
        <v>11</v>
      </c>
      <c r="L42" s="60">
        <v>11</v>
      </c>
      <c r="M42" s="167" t="str">
        <f t="shared" si="5"/>
        <v xml:space="preserve">100 </v>
      </c>
      <c r="N42" s="57">
        <v>11</v>
      </c>
      <c r="O42" s="59">
        <v>1</v>
      </c>
      <c r="P42" s="60">
        <v>2</v>
      </c>
      <c r="Q42" s="25">
        <f t="shared" si="3"/>
        <v>14</v>
      </c>
      <c r="R42" s="57">
        <v>4</v>
      </c>
      <c r="S42" s="48">
        <v>0</v>
      </c>
      <c r="T42" s="60">
        <v>1</v>
      </c>
      <c r="U42" s="46">
        <f t="shared" ref="U42:U45" si="21">SUM(R42:T42)</f>
        <v>5</v>
      </c>
      <c r="V42" s="114">
        <f t="shared" si="20"/>
        <v>36.363636363636367</v>
      </c>
      <c r="W42" s="115">
        <f t="shared" si="6"/>
        <v>0</v>
      </c>
      <c r="X42" s="116">
        <f t="shared" si="7"/>
        <v>50</v>
      </c>
      <c r="Y42" s="119">
        <f t="shared" si="14"/>
        <v>35.714285714285715</v>
      </c>
      <c r="Z42" s="120">
        <v>4</v>
      </c>
      <c r="AA42" s="42">
        <v>0</v>
      </c>
      <c r="AB42" s="48">
        <v>0</v>
      </c>
      <c r="AC42" s="44">
        <v>1</v>
      </c>
      <c r="AD42" s="47">
        <v>0</v>
      </c>
      <c r="AE42" s="46">
        <f t="shared" si="18"/>
        <v>5</v>
      </c>
    </row>
    <row r="43" spans="1:31" s="3" customFormat="1" ht="30" customHeight="1" x14ac:dyDescent="0.15">
      <c r="A43" s="5"/>
      <c r="B43" s="284" t="s">
        <v>15</v>
      </c>
      <c r="C43" s="238"/>
      <c r="D43" s="239"/>
      <c r="E43" s="41">
        <v>175</v>
      </c>
      <c r="F43" s="42">
        <v>0</v>
      </c>
      <c r="G43" s="48">
        <v>1</v>
      </c>
      <c r="H43" s="44">
        <v>15</v>
      </c>
      <c r="I43" s="47">
        <v>1</v>
      </c>
      <c r="J43" s="46">
        <f t="shared" si="0"/>
        <v>192</v>
      </c>
      <c r="K43" s="178">
        <v>145</v>
      </c>
      <c r="L43" s="44">
        <v>143</v>
      </c>
      <c r="M43" s="167">
        <f t="shared" si="5"/>
        <v>98.620689655172413</v>
      </c>
      <c r="N43" s="41">
        <v>132</v>
      </c>
      <c r="O43" s="48">
        <v>1</v>
      </c>
      <c r="P43" s="44">
        <v>13</v>
      </c>
      <c r="Q43" s="46">
        <f t="shared" si="3"/>
        <v>146</v>
      </c>
      <c r="R43" s="57">
        <v>95</v>
      </c>
      <c r="S43" s="48">
        <v>0</v>
      </c>
      <c r="T43" s="60">
        <v>3</v>
      </c>
      <c r="U43" s="46">
        <f t="shared" si="21"/>
        <v>98</v>
      </c>
      <c r="V43" s="114">
        <f t="shared" si="20"/>
        <v>71.969696969696969</v>
      </c>
      <c r="W43" s="115">
        <f t="shared" si="6"/>
        <v>0</v>
      </c>
      <c r="X43" s="116">
        <f>IF(T43/P43*100=100,"100 ",T43/P43*100)</f>
        <v>23.076923076923077</v>
      </c>
      <c r="Y43" s="104">
        <f t="shared" si="14"/>
        <v>67.123287671232873</v>
      </c>
      <c r="Z43" s="120">
        <v>95</v>
      </c>
      <c r="AA43" s="42">
        <v>0</v>
      </c>
      <c r="AB43" s="48">
        <v>0</v>
      </c>
      <c r="AC43" s="44">
        <v>3</v>
      </c>
      <c r="AD43" s="47">
        <v>1</v>
      </c>
      <c r="AE43" s="46">
        <f t="shared" si="18"/>
        <v>99</v>
      </c>
    </row>
    <row r="44" spans="1:31" s="3" customFormat="1" ht="30" customHeight="1" x14ac:dyDescent="0.15">
      <c r="A44" s="5"/>
      <c r="B44" s="284" t="s">
        <v>77</v>
      </c>
      <c r="C44" s="238"/>
      <c r="D44" s="239"/>
      <c r="E44" s="57">
        <v>2</v>
      </c>
      <c r="F44" s="58">
        <v>0</v>
      </c>
      <c r="G44" s="59">
        <v>0</v>
      </c>
      <c r="H44" s="60">
        <v>0</v>
      </c>
      <c r="I44" s="61">
        <v>0</v>
      </c>
      <c r="J44" s="62">
        <f t="shared" si="0"/>
        <v>2</v>
      </c>
      <c r="K44" s="181">
        <v>2</v>
      </c>
      <c r="L44" s="60">
        <v>2</v>
      </c>
      <c r="M44" s="168" t="str">
        <f t="shared" si="5"/>
        <v xml:space="preserve">100 </v>
      </c>
      <c r="N44" s="57">
        <v>2</v>
      </c>
      <c r="O44" s="48">
        <v>0</v>
      </c>
      <c r="P44" s="60">
        <v>0</v>
      </c>
      <c r="Q44" s="46">
        <f t="shared" si="3"/>
        <v>2</v>
      </c>
      <c r="R44" s="57">
        <v>1</v>
      </c>
      <c r="S44" s="48">
        <v>0</v>
      </c>
      <c r="T44" s="60">
        <v>0</v>
      </c>
      <c r="U44" s="46">
        <f t="shared" si="21"/>
        <v>1</v>
      </c>
      <c r="V44" s="114">
        <f t="shared" si="20"/>
        <v>50</v>
      </c>
      <c r="W44" s="115" t="s">
        <v>94</v>
      </c>
      <c r="X44" s="159" t="s">
        <v>94</v>
      </c>
      <c r="Y44" s="119">
        <f t="shared" si="14"/>
        <v>50</v>
      </c>
      <c r="Z44" s="120">
        <v>1</v>
      </c>
      <c r="AA44" s="42">
        <v>0</v>
      </c>
      <c r="AB44" s="48">
        <v>0</v>
      </c>
      <c r="AC44" s="44">
        <v>0</v>
      </c>
      <c r="AD44" s="61">
        <v>0</v>
      </c>
      <c r="AE44" s="46">
        <f t="shared" si="18"/>
        <v>1</v>
      </c>
    </row>
    <row r="45" spans="1:31" s="3" customFormat="1" ht="30" customHeight="1" x14ac:dyDescent="0.15">
      <c r="A45" s="19"/>
      <c r="B45" s="280" t="s">
        <v>30</v>
      </c>
      <c r="C45" s="280"/>
      <c r="D45" s="281"/>
      <c r="E45" s="41">
        <v>43</v>
      </c>
      <c r="F45" s="42">
        <v>0</v>
      </c>
      <c r="G45" s="48">
        <v>1</v>
      </c>
      <c r="H45" s="44">
        <v>3</v>
      </c>
      <c r="I45" s="47">
        <v>0</v>
      </c>
      <c r="J45" s="46">
        <f t="shared" si="0"/>
        <v>47</v>
      </c>
      <c r="K45" s="181">
        <v>36</v>
      </c>
      <c r="L45" s="60">
        <v>23</v>
      </c>
      <c r="M45" s="168">
        <f t="shared" si="5"/>
        <v>63.888888888888886</v>
      </c>
      <c r="N45" s="57">
        <v>23</v>
      </c>
      <c r="O45" s="59">
        <v>1</v>
      </c>
      <c r="P45" s="60">
        <v>3</v>
      </c>
      <c r="Q45" s="25">
        <f t="shared" si="3"/>
        <v>27</v>
      </c>
      <c r="R45" s="57">
        <v>4</v>
      </c>
      <c r="S45" s="48">
        <v>0</v>
      </c>
      <c r="T45" s="60">
        <v>2</v>
      </c>
      <c r="U45" s="46">
        <f t="shared" si="21"/>
        <v>6</v>
      </c>
      <c r="V45" s="114">
        <f t="shared" si="20"/>
        <v>17.391304347826086</v>
      </c>
      <c r="W45" s="115">
        <f t="shared" si="6"/>
        <v>0</v>
      </c>
      <c r="X45" s="116">
        <f t="shared" si="7"/>
        <v>66.666666666666657</v>
      </c>
      <c r="Y45" s="104">
        <f t="shared" si="14"/>
        <v>22.222222222222221</v>
      </c>
      <c r="Z45" s="87">
        <v>4</v>
      </c>
      <c r="AA45" s="42">
        <v>0</v>
      </c>
      <c r="AB45" s="59">
        <v>0</v>
      </c>
      <c r="AC45" s="60">
        <v>2</v>
      </c>
      <c r="AD45" s="47">
        <v>0</v>
      </c>
      <c r="AE45" s="46">
        <f t="shared" si="18"/>
        <v>6</v>
      </c>
    </row>
    <row r="46" spans="1:31" s="3" customFormat="1" ht="30" customHeight="1" thickBot="1" x14ac:dyDescent="0.2">
      <c r="A46" s="6"/>
      <c r="B46" s="289" t="s">
        <v>80</v>
      </c>
      <c r="C46" s="290"/>
      <c r="D46" s="291"/>
      <c r="E46" s="63">
        <v>7</v>
      </c>
      <c r="F46" s="64">
        <v>2</v>
      </c>
      <c r="G46" s="65">
        <v>0</v>
      </c>
      <c r="H46" s="66">
        <v>0</v>
      </c>
      <c r="I46" s="67">
        <v>0</v>
      </c>
      <c r="J46" s="68">
        <f t="shared" ref="J46" si="22">SUM(E46:I46)</f>
        <v>9</v>
      </c>
      <c r="K46" s="182">
        <v>6</v>
      </c>
      <c r="L46" s="51">
        <v>6</v>
      </c>
      <c r="M46" s="170" t="str">
        <f t="shared" si="5"/>
        <v xml:space="preserve">100 </v>
      </c>
      <c r="N46" s="49">
        <v>6</v>
      </c>
      <c r="O46" s="130">
        <v>0</v>
      </c>
      <c r="P46" s="51">
        <v>0</v>
      </c>
      <c r="Q46" s="75">
        <f t="shared" si="3"/>
        <v>6</v>
      </c>
      <c r="R46" s="49">
        <v>3</v>
      </c>
      <c r="S46" s="130">
        <v>0</v>
      </c>
      <c r="T46" s="51">
        <v>0</v>
      </c>
      <c r="U46" s="75">
        <f>SUM(R46:T46)</f>
        <v>3</v>
      </c>
      <c r="V46" s="121">
        <f t="shared" si="20"/>
        <v>50</v>
      </c>
      <c r="W46" s="122" t="s">
        <v>94</v>
      </c>
      <c r="X46" s="123" t="s">
        <v>94</v>
      </c>
      <c r="Y46" s="124">
        <f t="shared" si="14"/>
        <v>50</v>
      </c>
      <c r="Z46" s="125">
        <v>3</v>
      </c>
      <c r="AA46" s="131">
        <v>2</v>
      </c>
      <c r="AB46" s="130">
        <v>0</v>
      </c>
      <c r="AC46" s="51">
        <v>0</v>
      </c>
      <c r="AD46" s="67">
        <v>0</v>
      </c>
      <c r="AE46" s="75">
        <f t="shared" ref="AE46:AE54" si="23">SUM(Z46:AD46)</f>
        <v>5</v>
      </c>
    </row>
    <row r="47" spans="1:31" s="3" customFormat="1" ht="30" customHeight="1" x14ac:dyDescent="0.15">
      <c r="A47" s="295" t="s">
        <v>69</v>
      </c>
      <c r="B47" s="296"/>
      <c r="C47" s="296"/>
      <c r="D47" s="297"/>
      <c r="E47" s="69">
        <f>SUM(E48:E51)</f>
        <v>213</v>
      </c>
      <c r="F47" s="70">
        <f t="shared" ref="F47:I47" si="24">SUM(F48:F51)</f>
        <v>35</v>
      </c>
      <c r="G47" s="71">
        <f t="shared" si="24"/>
        <v>10</v>
      </c>
      <c r="H47" s="72">
        <f t="shared" si="24"/>
        <v>8</v>
      </c>
      <c r="I47" s="70">
        <f t="shared" si="24"/>
        <v>1</v>
      </c>
      <c r="J47" s="73">
        <f t="shared" si="0"/>
        <v>267</v>
      </c>
      <c r="K47" s="183">
        <f>SUM(K48:K51)</f>
        <v>191</v>
      </c>
      <c r="L47" s="134">
        <f>SUM(L48:L51)</f>
        <v>181</v>
      </c>
      <c r="M47" s="164">
        <f t="shared" si="5"/>
        <v>94.764397905759154</v>
      </c>
      <c r="N47" s="132">
        <f>SUM(N48:N51)</f>
        <v>175</v>
      </c>
      <c r="O47" s="133">
        <f>SUM(O48:O51)</f>
        <v>9</v>
      </c>
      <c r="P47" s="134">
        <f>SUM(P48:P51)</f>
        <v>8</v>
      </c>
      <c r="Q47" s="35">
        <f t="shared" si="3"/>
        <v>192</v>
      </c>
      <c r="R47" s="69">
        <f>SUM(R48:R51)</f>
        <v>126</v>
      </c>
      <c r="S47" s="71">
        <f t="shared" ref="S47:T47" si="25">SUM(S48:S51)</f>
        <v>7</v>
      </c>
      <c r="T47" s="72">
        <f t="shared" si="25"/>
        <v>2</v>
      </c>
      <c r="U47" s="73">
        <f t="shared" si="17"/>
        <v>135</v>
      </c>
      <c r="V47" s="127">
        <f t="shared" si="20"/>
        <v>72</v>
      </c>
      <c r="W47" s="110">
        <f>IF(S47/O47*100=100,"100 ",S47/O47*100)</f>
        <v>77.777777777777786</v>
      </c>
      <c r="X47" s="128">
        <f>IF(T47/P47*100=100,"100 ",T47/P47*100)</f>
        <v>25</v>
      </c>
      <c r="Y47" s="112">
        <f>IF(U47/Q47*100=100,"100 ",U47/Q47*100)</f>
        <v>70.3125</v>
      </c>
      <c r="Z47" s="135">
        <f t="shared" ref="Z47:AD47" si="26">SUM(Z48:Z51)</f>
        <v>126</v>
      </c>
      <c r="AA47" s="70">
        <f t="shared" si="26"/>
        <v>35</v>
      </c>
      <c r="AB47" s="71">
        <f t="shared" si="26"/>
        <v>7</v>
      </c>
      <c r="AC47" s="72">
        <f t="shared" si="26"/>
        <v>2</v>
      </c>
      <c r="AD47" s="70">
        <f t="shared" si="26"/>
        <v>1</v>
      </c>
      <c r="AE47" s="73">
        <f t="shared" si="23"/>
        <v>171</v>
      </c>
    </row>
    <row r="48" spans="1:31" s="3" customFormat="1" ht="30" customHeight="1" x14ac:dyDescent="0.15">
      <c r="A48" s="100"/>
      <c r="B48" s="298" t="s">
        <v>31</v>
      </c>
      <c r="C48" s="299"/>
      <c r="D48" s="300"/>
      <c r="E48" s="36">
        <v>5</v>
      </c>
      <c r="F48" s="55">
        <v>1</v>
      </c>
      <c r="G48" s="48">
        <v>0</v>
      </c>
      <c r="H48" s="39">
        <v>0</v>
      </c>
      <c r="I48" s="55">
        <v>0</v>
      </c>
      <c r="J48" s="56">
        <f t="shared" si="0"/>
        <v>6</v>
      </c>
      <c r="K48" s="184">
        <v>5</v>
      </c>
      <c r="L48" s="138">
        <v>5</v>
      </c>
      <c r="M48" s="169" t="str">
        <f t="shared" si="5"/>
        <v xml:space="preserve">100 </v>
      </c>
      <c r="N48" s="136">
        <v>5</v>
      </c>
      <c r="O48" s="137">
        <v>0</v>
      </c>
      <c r="P48" s="138">
        <v>0</v>
      </c>
      <c r="Q48" s="25">
        <f t="shared" si="3"/>
        <v>5</v>
      </c>
      <c r="R48" s="36">
        <v>4</v>
      </c>
      <c r="S48" s="48">
        <v>0</v>
      </c>
      <c r="T48" s="39">
        <v>0</v>
      </c>
      <c r="U48" s="56">
        <f t="shared" si="17"/>
        <v>4</v>
      </c>
      <c r="V48" s="114">
        <f t="shared" si="11"/>
        <v>80</v>
      </c>
      <c r="W48" s="115" t="s">
        <v>94</v>
      </c>
      <c r="X48" s="159" t="s">
        <v>94</v>
      </c>
      <c r="Y48" s="104">
        <f t="shared" si="14"/>
        <v>80</v>
      </c>
      <c r="Z48" s="118">
        <v>4</v>
      </c>
      <c r="AA48" s="55">
        <v>1</v>
      </c>
      <c r="AB48" s="48">
        <v>0</v>
      </c>
      <c r="AC48" s="39">
        <v>0</v>
      </c>
      <c r="AD48" s="55">
        <v>0</v>
      </c>
      <c r="AE48" s="56">
        <f t="shared" si="23"/>
        <v>5</v>
      </c>
    </row>
    <row r="49" spans="1:33" s="3" customFormat="1" ht="30" customHeight="1" x14ac:dyDescent="0.15">
      <c r="A49" s="100"/>
      <c r="B49" s="301" t="s">
        <v>32</v>
      </c>
      <c r="C49" s="302"/>
      <c r="D49" s="303"/>
      <c r="E49" s="41">
        <v>20</v>
      </c>
      <c r="F49" s="47">
        <v>6</v>
      </c>
      <c r="G49" s="43">
        <v>0</v>
      </c>
      <c r="H49" s="44">
        <v>0</v>
      </c>
      <c r="I49" s="47">
        <v>0</v>
      </c>
      <c r="J49" s="46">
        <f t="shared" si="0"/>
        <v>26</v>
      </c>
      <c r="K49" s="181">
        <v>17</v>
      </c>
      <c r="L49" s="60">
        <v>17</v>
      </c>
      <c r="M49" s="167" t="str">
        <f t="shared" si="5"/>
        <v xml:space="preserve">100 </v>
      </c>
      <c r="N49" s="57">
        <v>15</v>
      </c>
      <c r="O49" s="59">
        <v>0</v>
      </c>
      <c r="P49" s="60">
        <v>0</v>
      </c>
      <c r="Q49" s="46">
        <f t="shared" si="3"/>
        <v>15</v>
      </c>
      <c r="R49" s="41">
        <v>3</v>
      </c>
      <c r="S49" s="43">
        <v>0</v>
      </c>
      <c r="T49" s="44">
        <v>0</v>
      </c>
      <c r="U49" s="46">
        <f t="shared" si="17"/>
        <v>3</v>
      </c>
      <c r="V49" s="114">
        <f t="shared" si="11"/>
        <v>20</v>
      </c>
      <c r="W49" s="115" t="s">
        <v>94</v>
      </c>
      <c r="X49" s="159" t="s">
        <v>94</v>
      </c>
      <c r="Y49" s="119">
        <f t="shared" si="14"/>
        <v>20</v>
      </c>
      <c r="Z49" s="120">
        <v>3</v>
      </c>
      <c r="AA49" s="47">
        <v>6</v>
      </c>
      <c r="AB49" s="43">
        <v>0</v>
      </c>
      <c r="AC49" s="44">
        <v>0</v>
      </c>
      <c r="AD49" s="47">
        <v>0</v>
      </c>
      <c r="AE49" s="46">
        <f t="shared" si="23"/>
        <v>9</v>
      </c>
    </row>
    <row r="50" spans="1:33" s="3" customFormat="1" ht="30" customHeight="1" x14ac:dyDescent="0.15">
      <c r="A50" s="7"/>
      <c r="B50" s="301" t="s">
        <v>33</v>
      </c>
      <c r="C50" s="302"/>
      <c r="D50" s="303"/>
      <c r="E50" s="41">
        <v>76</v>
      </c>
      <c r="F50" s="47">
        <v>5</v>
      </c>
      <c r="G50" s="43">
        <v>4</v>
      </c>
      <c r="H50" s="44">
        <v>5</v>
      </c>
      <c r="I50" s="47">
        <v>1</v>
      </c>
      <c r="J50" s="46">
        <f t="shared" si="0"/>
        <v>91</v>
      </c>
      <c r="K50" s="181">
        <v>71</v>
      </c>
      <c r="L50" s="60">
        <v>70</v>
      </c>
      <c r="M50" s="168">
        <f t="shared" si="5"/>
        <v>98.591549295774655</v>
      </c>
      <c r="N50" s="57">
        <v>69</v>
      </c>
      <c r="O50" s="59">
        <v>4</v>
      </c>
      <c r="P50" s="60">
        <v>5</v>
      </c>
      <c r="Q50" s="46">
        <f t="shared" si="3"/>
        <v>78</v>
      </c>
      <c r="R50" s="41">
        <v>48</v>
      </c>
      <c r="S50" s="43">
        <v>3</v>
      </c>
      <c r="T50" s="44">
        <v>2</v>
      </c>
      <c r="U50" s="46">
        <f t="shared" si="17"/>
        <v>53</v>
      </c>
      <c r="V50" s="114">
        <f t="shared" si="11"/>
        <v>69.565217391304344</v>
      </c>
      <c r="W50" s="115">
        <f t="shared" si="6"/>
        <v>75</v>
      </c>
      <c r="X50" s="116">
        <f t="shared" si="7"/>
        <v>40</v>
      </c>
      <c r="Y50" s="119">
        <f t="shared" si="14"/>
        <v>67.948717948717956</v>
      </c>
      <c r="Z50" s="120">
        <v>48</v>
      </c>
      <c r="AA50" s="47">
        <v>5</v>
      </c>
      <c r="AB50" s="43">
        <v>3</v>
      </c>
      <c r="AC50" s="44">
        <v>2</v>
      </c>
      <c r="AD50" s="47">
        <v>1</v>
      </c>
      <c r="AE50" s="46">
        <f t="shared" si="23"/>
        <v>59</v>
      </c>
    </row>
    <row r="51" spans="1:33" s="3" customFormat="1" ht="30" customHeight="1" thickBot="1" x14ac:dyDescent="0.2">
      <c r="A51" s="8"/>
      <c r="B51" s="304" t="s">
        <v>34</v>
      </c>
      <c r="C51" s="305"/>
      <c r="D51" s="306"/>
      <c r="E51" s="49">
        <v>112</v>
      </c>
      <c r="F51" s="74">
        <v>23</v>
      </c>
      <c r="G51" s="50">
        <v>6</v>
      </c>
      <c r="H51" s="51">
        <v>3</v>
      </c>
      <c r="I51" s="74">
        <v>0</v>
      </c>
      <c r="J51" s="75">
        <f t="shared" si="0"/>
        <v>144</v>
      </c>
      <c r="K51" s="179">
        <v>98</v>
      </c>
      <c r="L51" s="51">
        <v>89</v>
      </c>
      <c r="M51" s="171">
        <f t="shared" si="5"/>
        <v>90.816326530612244</v>
      </c>
      <c r="N51" s="49">
        <v>86</v>
      </c>
      <c r="O51" s="50">
        <v>5</v>
      </c>
      <c r="P51" s="51">
        <v>3</v>
      </c>
      <c r="Q51" s="68">
        <f t="shared" si="3"/>
        <v>94</v>
      </c>
      <c r="R51" s="49">
        <v>71</v>
      </c>
      <c r="S51" s="50">
        <v>4</v>
      </c>
      <c r="T51" s="51">
        <v>0</v>
      </c>
      <c r="U51" s="75">
        <f t="shared" si="17"/>
        <v>75</v>
      </c>
      <c r="V51" s="121">
        <f t="shared" si="11"/>
        <v>82.558139534883722</v>
      </c>
      <c r="W51" s="122">
        <f t="shared" si="6"/>
        <v>80</v>
      </c>
      <c r="X51" s="123">
        <f t="shared" si="7"/>
        <v>0</v>
      </c>
      <c r="Y51" s="124">
        <f t="shared" si="14"/>
        <v>79.787234042553195</v>
      </c>
      <c r="Z51" s="125">
        <v>71</v>
      </c>
      <c r="AA51" s="74">
        <v>23</v>
      </c>
      <c r="AB51" s="50">
        <v>4</v>
      </c>
      <c r="AC51" s="51">
        <v>0</v>
      </c>
      <c r="AD51" s="74">
        <v>0</v>
      </c>
      <c r="AE51" s="75">
        <f t="shared" si="23"/>
        <v>98</v>
      </c>
    </row>
    <row r="52" spans="1:33" s="3" customFormat="1" ht="30" customHeight="1" x14ac:dyDescent="0.15">
      <c r="A52" s="310" t="s">
        <v>70</v>
      </c>
      <c r="B52" s="241"/>
      <c r="C52" s="241"/>
      <c r="D52" s="242"/>
      <c r="E52" s="76">
        <f>SUM(E53:E62)</f>
        <v>154</v>
      </c>
      <c r="F52" s="77">
        <f t="shared" ref="F52:I52" si="27">SUM(F53:F62)</f>
        <v>4</v>
      </c>
      <c r="G52" s="78">
        <f t="shared" si="27"/>
        <v>6</v>
      </c>
      <c r="H52" s="79">
        <f t="shared" si="27"/>
        <v>7</v>
      </c>
      <c r="I52" s="77">
        <f t="shared" si="27"/>
        <v>0</v>
      </c>
      <c r="J52" s="94">
        <f t="shared" si="0"/>
        <v>171</v>
      </c>
      <c r="K52" s="183">
        <f>SUM(K53:K62)</f>
        <v>134</v>
      </c>
      <c r="L52" s="134">
        <f>SUM(L53:L62)</f>
        <v>116</v>
      </c>
      <c r="M52" s="164">
        <f t="shared" si="5"/>
        <v>86.567164179104466</v>
      </c>
      <c r="N52" s="132">
        <f>SUM(N53:N62)</f>
        <v>113</v>
      </c>
      <c r="O52" s="133">
        <f>SUM(O53:O62)</f>
        <v>4</v>
      </c>
      <c r="P52" s="134">
        <f>SUM(P53:P62)</f>
        <v>6</v>
      </c>
      <c r="Q52" s="35">
        <f t="shared" si="3"/>
        <v>123</v>
      </c>
      <c r="R52" s="76">
        <f>SUM(R53:R62)</f>
        <v>65</v>
      </c>
      <c r="S52" s="78">
        <f t="shared" ref="S52:T52" si="28">SUM(S53:S62)</f>
        <v>2</v>
      </c>
      <c r="T52" s="79">
        <f t="shared" si="28"/>
        <v>2</v>
      </c>
      <c r="U52" s="73">
        <f t="shared" si="17"/>
        <v>69</v>
      </c>
      <c r="V52" s="127">
        <f t="shared" si="11"/>
        <v>57.522123893805308</v>
      </c>
      <c r="W52" s="110">
        <f t="shared" si="6"/>
        <v>50</v>
      </c>
      <c r="X52" s="128">
        <f t="shared" si="7"/>
        <v>33.333333333333329</v>
      </c>
      <c r="Y52" s="112">
        <f>IF(U52/Q52*100=100,"100 ",U52/Q52*100)</f>
        <v>56.09756097560976</v>
      </c>
      <c r="Z52" s="139">
        <f>SUM(Z53:Z62)</f>
        <v>65</v>
      </c>
      <c r="AA52" s="77">
        <f t="shared" ref="AA52:AC52" si="29">SUM(AA53:AA62)</f>
        <v>4</v>
      </c>
      <c r="AB52" s="78">
        <f t="shared" si="29"/>
        <v>2</v>
      </c>
      <c r="AC52" s="79">
        <f t="shared" si="29"/>
        <v>2</v>
      </c>
      <c r="AD52" s="77">
        <f>SUM(AD53:AD62)</f>
        <v>0</v>
      </c>
      <c r="AE52" s="73">
        <f t="shared" si="23"/>
        <v>73</v>
      </c>
    </row>
    <row r="53" spans="1:33" s="3" customFormat="1" ht="30" customHeight="1" x14ac:dyDescent="0.15">
      <c r="A53" s="311"/>
      <c r="B53" s="285" t="s">
        <v>39</v>
      </c>
      <c r="C53" s="286"/>
      <c r="D53" s="287"/>
      <c r="E53" s="80">
        <v>17</v>
      </c>
      <c r="F53" s="52">
        <v>3</v>
      </c>
      <c r="G53" s="43">
        <v>0</v>
      </c>
      <c r="H53" s="81">
        <v>0</v>
      </c>
      <c r="I53" s="44">
        <v>0</v>
      </c>
      <c r="J53" s="82">
        <f t="shared" si="0"/>
        <v>20</v>
      </c>
      <c r="K53" s="184">
        <v>16</v>
      </c>
      <c r="L53" s="138">
        <v>16</v>
      </c>
      <c r="M53" s="172" t="str">
        <f t="shared" si="5"/>
        <v xml:space="preserve">100 </v>
      </c>
      <c r="N53" s="136">
        <v>16</v>
      </c>
      <c r="O53" s="137">
        <v>0</v>
      </c>
      <c r="P53" s="138">
        <v>0</v>
      </c>
      <c r="Q53" s="25">
        <f t="shared" si="3"/>
        <v>16</v>
      </c>
      <c r="R53" s="80">
        <v>10</v>
      </c>
      <c r="S53" s="43">
        <v>0</v>
      </c>
      <c r="T53" s="81">
        <v>0</v>
      </c>
      <c r="U53" s="82">
        <f t="shared" si="17"/>
        <v>10</v>
      </c>
      <c r="V53" s="114">
        <f t="shared" si="11"/>
        <v>62.5</v>
      </c>
      <c r="W53" s="163" t="s">
        <v>94</v>
      </c>
      <c r="X53" s="159" t="s">
        <v>94</v>
      </c>
      <c r="Y53" s="104">
        <f t="shared" si="14"/>
        <v>62.5</v>
      </c>
      <c r="Z53" s="140">
        <v>10</v>
      </c>
      <c r="AA53" s="52">
        <v>3</v>
      </c>
      <c r="AB53" s="43">
        <v>0</v>
      </c>
      <c r="AC53" s="81">
        <v>0</v>
      </c>
      <c r="AD53" s="44">
        <v>0</v>
      </c>
      <c r="AE53" s="82">
        <f t="shared" si="23"/>
        <v>13</v>
      </c>
    </row>
    <row r="54" spans="1:33" s="3" customFormat="1" ht="30" customHeight="1" x14ac:dyDescent="0.15">
      <c r="A54" s="311"/>
      <c r="B54" s="267" t="s">
        <v>7</v>
      </c>
      <c r="C54" s="268"/>
      <c r="D54" s="269"/>
      <c r="E54" s="80">
        <v>34</v>
      </c>
      <c r="F54" s="42">
        <v>0</v>
      </c>
      <c r="G54" s="83">
        <v>2</v>
      </c>
      <c r="H54" s="44">
        <v>3</v>
      </c>
      <c r="I54" s="52">
        <v>0</v>
      </c>
      <c r="J54" s="82">
        <f t="shared" si="0"/>
        <v>39</v>
      </c>
      <c r="K54" s="181">
        <v>28</v>
      </c>
      <c r="L54" s="60">
        <v>28</v>
      </c>
      <c r="M54" s="169" t="str">
        <f t="shared" si="5"/>
        <v xml:space="preserve">100 </v>
      </c>
      <c r="N54" s="57">
        <v>26</v>
      </c>
      <c r="O54" s="59">
        <v>1</v>
      </c>
      <c r="P54" s="60">
        <v>3</v>
      </c>
      <c r="Q54" s="46">
        <f t="shared" si="3"/>
        <v>30</v>
      </c>
      <c r="R54" s="41">
        <v>19</v>
      </c>
      <c r="S54" s="83">
        <v>0</v>
      </c>
      <c r="T54" s="44">
        <v>1</v>
      </c>
      <c r="U54" s="82">
        <f t="shared" si="17"/>
        <v>20</v>
      </c>
      <c r="V54" s="114">
        <f t="shared" si="11"/>
        <v>73.076923076923066</v>
      </c>
      <c r="W54" s="115">
        <f t="shared" si="6"/>
        <v>0</v>
      </c>
      <c r="X54" s="116">
        <f t="shared" si="7"/>
        <v>33.333333333333329</v>
      </c>
      <c r="Y54" s="119">
        <f t="shared" si="14"/>
        <v>66.666666666666657</v>
      </c>
      <c r="Z54" s="120">
        <v>19</v>
      </c>
      <c r="AA54" s="42">
        <v>0</v>
      </c>
      <c r="AB54" s="83">
        <v>0</v>
      </c>
      <c r="AC54" s="44">
        <v>1</v>
      </c>
      <c r="AD54" s="52">
        <v>0</v>
      </c>
      <c r="AE54" s="82">
        <f t="shared" si="23"/>
        <v>20</v>
      </c>
    </row>
    <row r="55" spans="1:33" s="3" customFormat="1" ht="30" customHeight="1" x14ac:dyDescent="0.15">
      <c r="A55" s="311"/>
      <c r="B55" s="267" t="s">
        <v>40</v>
      </c>
      <c r="C55" s="268"/>
      <c r="D55" s="269"/>
      <c r="E55" s="80">
        <v>3</v>
      </c>
      <c r="F55" s="52">
        <v>1</v>
      </c>
      <c r="G55" s="48">
        <v>0</v>
      </c>
      <c r="H55" s="44">
        <v>0</v>
      </c>
      <c r="I55" s="52">
        <v>0</v>
      </c>
      <c r="J55" s="82">
        <f t="shared" si="0"/>
        <v>4</v>
      </c>
      <c r="K55" s="181">
        <v>3</v>
      </c>
      <c r="L55" s="60">
        <v>3</v>
      </c>
      <c r="M55" s="167" t="str">
        <f t="shared" si="5"/>
        <v xml:space="preserve">100 </v>
      </c>
      <c r="N55" s="57">
        <v>3</v>
      </c>
      <c r="O55" s="59">
        <v>0</v>
      </c>
      <c r="P55" s="60">
        <v>0</v>
      </c>
      <c r="Q55" s="25">
        <f t="shared" si="3"/>
        <v>3</v>
      </c>
      <c r="R55" s="41">
        <v>3</v>
      </c>
      <c r="S55" s="83">
        <v>0</v>
      </c>
      <c r="T55" s="44">
        <v>0</v>
      </c>
      <c r="U55" s="82">
        <f t="shared" si="17"/>
        <v>3</v>
      </c>
      <c r="V55" s="114" t="str">
        <f t="shared" si="11"/>
        <v xml:space="preserve">100 </v>
      </c>
      <c r="W55" s="115" t="s">
        <v>94</v>
      </c>
      <c r="X55" s="159" t="s">
        <v>94</v>
      </c>
      <c r="Y55" s="104" t="str">
        <f t="shared" si="14"/>
        <v xml:space="preserve">100 </v>
      </c>
      <c r="Z55" s="120">
        <v>3</v>
      </c>
      <c r="AA55" s="52">
        <v>1</v>
      </c>
      <c r="AB55" s="48">
        <v>0</v>
      </c>
      <c r="AC55" s="44">
        <v>0</v>
      </c>
      <c r="AD55" s="52">
        <v>0</v>
      </c>
      <c r="AE55" s="82">
        <f t="shared" ref="AE55:AE61" si="30">SUM(Z55:AD55)</f>
        <v>4</v>
      </c>
    </row>
    <row r="56" spans="1:33" s="3" customFormat="1" ht="30" customHeight="1" x14ac:dyDescent="0.15">
      <c r="A56" s="311"/>
      <c r="B56" s="267" t="s">
        <v>41</v>
      </c>
      <c r="C56" s="268"/>
      <c r="D56" s="269"/>
      <c r="E56" s="80">
        <v>7</v>
      </c>
      <c r="F56" s="52">
        <v>0</v>
      </c>
      <c r="G56" s="48">
        <v>1</v>
      </c>
      <c r="H56" s="44">
        <v>0</v>
      </c>
      <c r="I56" s="52">
        <v>0</v>
      </c>
      <c r="J56" s="82">
        <f t="shared" si="0"/>
        <v>8</v>
      </c>
      <c r="K56" s="181">
        <v>6</v>
      </c>
      <c r="L56" s="60">
        <v>6</v>
      </c>
      <c r="M56" s="167" t="str">
        <f t="shared" si="5"/>
        <v xml:space="preserve">100 </v>
      </c>
      <c r="N56" s="57">
        <v>6</v>
      </c>
      <c r="O56" s="59">
        <v>1</v>
      </c>
      <c r="P56" s="60">
        <v>0</v>
      </c>
      <c r="Q56" s="62">
        <f t="shared" si="3"/>
        <v>7</v>
      </c>
      <c r="R56" s="41">
        <v>3</v>
      </c>
      <c r="S56" s="83">
        <v>0</v>
      </c>
      <c r="T56" s="44">
        <v>0</v>
      </c>
      <c r="U56" s="82">
        <f t="shared" si="17"/>
        <v>3</v>
      </c>
      <c r="V56" s="114">
        <f t="shared" si="11"/>
        <v>50</v>
      </c>
      <c r="W56" s="115">
        <f t="shared" si="6"/>
        <v>0</v>
      </c>
      <c r="X56" s="159" t="s">
        <v>94</v>
      </c>
      <c r="Y56" s="129">
        <f t="shared" si="14"/>
        <v>42.857142857142854</v>
      </c>
      <c r="Z56" s="120">
        <v>3</v>
      </c>
      <c r="AA56" s="52">
        <v>0</v>
      </c>
      <c r="AB56" s="48">
        <v>0</v>
      </c>
      <c r="AC56" s="44">
        <v>0</v>
      </c>
      <c r="AD56" s="52">
        <v>0</v>
      </c>
      <c r="AE56" s="82">
        <f t="shared" si="30"/>
        <v>3</v>
      </c>
    </row>
    <row r="57" spans="1:33" s="3" customFormat="1" ht="30" customHeight="1" x14ac:dyDescent="0.15">
      <c r="A57" s="311"/>
      <c r="B57" s="267" t="s">
        <v>42</v>
      </c>
      <c r="C57" s="268"/>
      <c r="D57" s="269"/>
      <c r="E57" s="41">
        <v>6</v>
      </c>
      <c r="F57" s="47">
        <v>0</v>
      </c>
      <c r="G57" s="48">
        <v>0</v>
      </c>
      <c r="H57" s="44">
        <v>0</v>
      </c>
      <c r="I57" s="52">
        <v>0</v>
      </c>
      <c r="J57" s="46">
        <f t="shared" si="0"/>
        <v>6</v>
      </c>
      <c r="K57" s="181">
        <v>5</v>
      </c>
      <c r="L57" s="60">
        <v>5</v>
      </c>
      <c r="M57" s="167" t="str">
        <f t="shared" si="5"/>
        <v xml:space="preserve">100 </v>
      </c>
      <c r="N57" s="57">
        <v>4</v>
      </c>
      <c r="O57" s="59">
        <v>0</v>
      </c>
      <c r="P57" s="60">
        <v>0</v>
      </c>
      <c r="Q57" s="46">
        <f t="shared" si="3"/>
        <v>4</v>
      </c>
      <c r="R57" s="41">
        <v>3</v>
      </c>
      <c r="S57" s="83">
        <v>0</v>
      </c>
      <c r="T57" s="44">
        <v>0</v>
      </c>
      <c r="U57" s="46">
        <f t="shared" si="17"/>
        <v>3</v>
      </c>
      <c r="V57" s="114">
        <f t="shared" si="11"/>
        <v>75</v>
      </c>
      <c r="W57" s="115" t="s">
        <v>94</v>
      </c>
      <c r="X57" s="159" t="s">
        <v>94</v>
      </c>
      <c r="Y57" s="141">
        <f t="shared" si="14"/>
        <v>75</v>
      </c>
      <c r="Z57" s="41">
        <v>3</v>
      </c>
      <c r="AA57" s="47">
        <v>0</v>
      </c>
      <c r="AB57" s="48">
        <v>0</v>
      </c>
      <c r="AC57" s="44">
        <v>0</v>
      </c>
      <c r="AD57" s="52">
        <v>0</v>
      </c>
      <c r="AE57" s="82">
        <f t="shared" si="30"/>
        <v>3</v>
      </c>
    </row>
    <row r="58" spans="1:33" s="3" customFormat="1" ht="30" customHeight="1" x14ac:dyDescent="0.15">
      <c r="A58" s="311"/>
      <c r="B58" s="267" t="s">
        <v>43</v>
      </c>
      <c r="C58" s="268"/>
      <c r="D58" s="269"/>
      <c r="E58" s="57">
        <v>6</v>
      </c>
      <c r="F58" s="61">
        <v>0</v>
      </c>
      <c r="G58" s="48">
        <v>0</v>
      </c>
      <c r="H58" s="60">
        <v>1</v>
      </c>
      <c r="I58" s="52">
        <v>0</v>
      </c>
      <c r="J58" s="62">
        <f t="shared" si="0"/>
        <v>7</v>
      </c>
      <c r="K58" s="181">
        <v>6</v>
      </c>
      <c r="L58" s="60">
        <v>6</v>
      </c>
      <c r="M58" s="168" t="str">
        <f t="shared" si="5"/>
        <v xml:space="preserve">100 </v>
      </c>
      <c r="N58" s="57">
        <v>6</v>
      </c>
      <c r="O58" s="59">
        <v>0</v>
      </c>
      <c r="P58" s="60">
        <v>0</v>
      </c>
      <c r="Q58" s="46">
        <f t="shared" si="3"/>
        <v>6</v>
      </c>
      <c r="R58" s="57">
        <v>5</v>
      </c>
      <c r="S58" s="83">
        <v>0</v>
      </c>
      <c r="T58" s="44">
        <v>0</v>
      </c>
      <c r="U58" s="62">
        <f t="shared" si="17"/>
        <v>5</v>
      </c>
      <c r="V58" s="114">
        <f t="shared" si="11"/>
        <v>83.333333333333343</v>
      </c>
      <c r="W58" s="115" t="s">
        <v>94</v>
      </c>
      <c r="X58" s="159" t="s">
        <v>94</v>
      </c>
      <c r="Y58" s="129">
        <f t="shared" si="14"/>
        <v>83.333333333333343</v>
      </c>
      <c r="Z58" s="87">
        <v>5</v>
      </c>
      <c r="AA58" s="61">
        <v>0</v>
      </c>
      <c r="AB58" s="48">
        <v>0</v>
      </c>
      <c r="AC58" s="60">
        <v>0</v>
      </c>
      <c r="AD58" s="52">
        <v>0</v>
      </c>
      <c r="AE58" s="82">
        <f t="shared" si="30"/>
        <v>5</v>
      </c>
      <c r="AG58" s="96"/>
    </row>
    <row r="59" spans="1:33" s="3" customFormat="1" ht="30" customHeight="1" x14ac:dyDescent="0.15">
      <c r="A59" s="311"/>
      <c r="B59" s="267" t="s">
        <v>44</v>
      </c>
      <c r="C59" s="268"/>
      <c r="D59" s="269"/>
      <c r="E59" s="57">
        <v>69</v>
      </c>
      <c r="F59" s="42">
        <v>0</v>
      </c>
      <c r="G59" s="48">
        <v>1</v>
      </c>
      <c r="H59" s="60">
        <v>1</v>
      </c>
      <c r="I59" s="52">
        <v>0</v>
      </c>
      <c r="J59" s="62">
        <f t="shared" si="0"/>
        <v>71</v>
      </c>
      <c r="K59" s="181">
        <v>61</v>
      </c>
      <c r="L59" s="60">
        <v>43</v>
      </c>
      <c r="M59" s="168">
        <f t="shared" si="5"/>
        <v>70.491803278688522</v>
      </c>
      <c r="N59" s="57">
        <v>43</v>
      </c>
      <c r="O59" s="59">
        <v>0</v>
      </c>
      <c r="P59" s="60">
        <v>1</v>
      </c>
      <c r="Q59" s="46">
        <f t="shared" si="3"/>
        <v>44</v>
      </c>
      <c r="R59" s="57">
        <v>17</v>
      </c>
      <c r="S59" s="83">
        <v>0</v>
      </c>
      <c r="T59" s="60">
        <v>1</v>
      </c>
      <c r="U59" s="62">
        <f t="shared" si="17"/>
        <v>18</v>
      </c>
      <c r="V59" s="114">
        <f t="shared" si="11"/>
        <v>39.534883720930232</v>
      </c>
      <c r="W59" s="115" t="s">
        <v>94</v>
      </c>
      <c r="X59" s="116" t="str">
        <f t="shared" si="7"/>
        <v xml:space="preserve">100 </v>
      </c>
      <c r="Y59" s="129">
        <f t="shared" si="14"/>
        <v>40.909090909090914</v>
      </c>
      <c r="Z59" s="87">
        <v>17</v>
      </c>
      <c r="AA59" s="42">
        <v>0</v>
      </c>
      <c r="AB59" s="48">
        <v>0</v>
      </c>
      <c r="AC59" s="60">
        <v>1</v>
      </c>
      <c r="AD59" s="52">
        <v>0</v>
      </c>
      <c r="AE59" s="82">
        <f t="shared" si="30"/>
        <v>18</v>
      </c>
    </row>
    <row r="60" spans="1:33" s="3" customFormat="1" ht="30" customHeight="1" x14ac:dyDescent="0.15">
      <c r="A60" s="311"/>
      <c r="B60" s="267" t="s">
        <v>45</v>
      </c>
      <c r="C60" s="268"/>
      <c r="D60" s="269"/>
      <c r="E60" s="57">
        <v>0</v>
      </c>
      <c r="F60" s="61">
        <v>0</v>
      </c>
      <c r="G60" s="48">
        <v>0</v>
      </c>
      <c r="H60" s="44">
        <v>0</v>
      </c>
      <c r="I60" s="52">
        <v>0</v>
      </c>
      <c r="J60" s="62">
        <f t="shared" si="0"/>
        <v>0</v>
      </c>
      <c r="K60" s="181">
        <v>0</v>
      </c>
      <c r="L60" s="60">
        <v>0</v>
      </c>
      <c r="M60" s="95">
        <v>0</v>
      </c>
      <c r="N60" s="57">
        <v>0</v>
      </c>
      <c r="O60" s="59">
        <v>0</v>
      </c>
      <c r="P60" s="60">
        <v>0</v>
      </c>
      <c r="Q60" s="25">
        <f t="shared" si="3"/>
        <v>0</v>
      </c>
      <c r="R60" s="41">
        <v>0</v>
      </c>
      <c r="S60" s="83">
        <v>0</v>
      </c>
      <c r="T60" s="44">
        <v>0</v>
      </c>
      <c r="U60" s="62">
        <f t="shared" si="17"/>
        <v>0</v>
      </c>
      <c r="V60" s="115" t="s">
        <v>94</v>
      </c>
      <c r="W60" s="115" t="s">
        <v>94</v>
      </c>
      <c r="X60" s="159" t="s">
        <v>94</v>
      </c>
      <c r="Y60" s="129" t="s">
        <v>94</v>
      </c>
      <c r="Z60" s="120">
        <v>0</v>
      </c>
      <c r="AA60" s="61">
        <v>0</v>
      </c>
      <c r="AB60" s="48">
        <v>0</v>
      </c>
      <c r="AC60" s="44">
        <v>0</v>
      </c>
      <c r="AD60" s="52">
        <v>0</v>
      </c>
      <c r="AE60" s="82">
        <f t="shared" si="30"/>
        <v>0</v>
      </c>
    </row>
    <row r="61" spans="1:33" s="3" customFormat="1" ht="30" customHeight="1" x14ac:dyDescent="0.15">
      <c r="A61" s="311"/>
      <c r="B61" s="267" t="s">
        <v>46</v>
      </c>
      <c r="C61" s="268"/>
      <c r="D61" s="269"/>
      <c r="E61" s="57">
        <v>1</v>
      </c>
      <c r="F61" s="61">
        <v>0</v>
      </c>
      <c r="G61" s="43">
        <v>0</v>
      </c>
      <c r="H61" s="60">
        <v>0</v>
      </c>
      <c r="I61" s="52">
        <v>0</v>
      </c>
      <c r="J61" s="62">
        <f t="shared" si="0"/>
        <v>1</v>
      </c>
      <c r="K61" s="181">
        <v>1</v>
      </c>
      <c r="L61" s="60">
        <v>1</v>
      </c>
      <c r="M61" s="167" t="str">
        <f t="shared" si="5"/>
        <v xml:space="preserve">100 </v>
      </c>
      <c r="N61" s="57">
        <v>1</v>
      </c>
      <c r="O61" s="59">
        <v>0</v>
      </c>
      <c r="P61" s="60">
        <v>0</v>
      </c>
      <c r="Q61" s="62">
        <f t="shared" si="3"/>
        <v>1</v>
      </c>
      <c r="R61" s="57">
        <v>1</v>
      </c>
      <c r="S61" s="83">
        <v>0</v>
      </c>
      <c r="T61" s="44">
        <v>0</v>
      </c>
      <c r="U61" s="62">
        <f t="shared" si="17"/>
        <v>1</v>
      </c>
      <c r="V61" s="114" t="str">
        <f t="shared" si="11"/>
        <v xml:space="preserve">100 </v>
      </c>
      <c r="W61" s="115" t="s">
        <v>94</v>
      </c>
      <c r="X61" s="159" t="s">
        <v>94</v>
      </c>
      <c r="Y61" s="129" t="str">
        <f t="shared" si="14"/>
        <v xml:space="preserve">100 </v>
      </c>
      <c r="Z61" s="87">
        <v>1</v>
      </c>
      <c r="AA61" s="61">
        <v>0</v>
      </c>
      <c r="AB61" s="43">
        <v>0</v>
      </c>
      <c r="AC61" s="60">
        <v>0</v>
      </c>
      <c r="AD61" s="52">
        <v>0</v>
      </c>
      <c r="AE61" s="82">
        <f t="shared" si="30"/>
        <v>1</v>
      </c>
    </row>
    <row r="62" spans="1:33" s="3" customFormat="1" ht="30" customHeight="1" thickBot="1" x14ac:dyDescent="0.2">
      <c r="A62" s="312"/>
      <c r="B62" s="313" t="s">
        <v>47</v>
      </c>
      <c r="C62" s="314"/>
      <c r="D62" s="315"/>
      <c r="E62" s="49">
        <v>11</v>
      </c>
      <c r="F62" s="74">
        <v>0</v>
      </c>
      <c r="G62" s="50">
        <v>2</v>
      </c>
      <c r="H62" s="51">
        <v>2</v>
      </c>
      <c r="I62" s="84">
        <v>0</v>
      </c>
      <c r="J62" s="75">
        <f t="shared" si="0"/>
        <v>15</v>
      </c>
      <c r="K62" s="179">
        <v>8</v>
      </c>
      <c r="L62" s="51">
        <v>8</v>
      </c>
      <c r="M62" s="170" t="str">
        <f t="shared" si="5"/>
        <v xml:space="preserve">100 </v>
      </c>
      <c r="N62" s="49">
        <v>8</v>
      </c>
      <c r="O62" s="50">
        <v>2</v>
      </c>
      <c r="P62" s="51">
        <v>2</v>
      </c>
      <c r="Q62" s="75">
        <f t="shared" si="3"/>
        <v>12</v>
      </c>
      <c r="R62" s="49">
        <v>4</v>
      </c>
      <c r="S62" s="50">
        <v>2</v>
      </c>
      <c r="T62" s="51">
        <v>0</v>
      </c>
      <c r="U62" s="75">
        <f t="shared" si="17"/>
        <v>6</v>
      </c>
      <c r="V62" s="121">
        <f t="shared" si="11"/>
        <v>50</v>
      </c>
      <c r="W62" s="122" t="str">
        <f t="shared" si="6"/>
        <v xml:space="preserve">100 </v>
      </c>
      <c r="X62" s="123">
        <f t="shared" si="7"/>
        <v>0</v>
      </c>
      <c r="Y62" s="124">
        <f t="shared" si="14"/>
        <v>50</v>
      </c>
      <c r="Z62" s="125">
        <v>4</v>
      </c>
      <c r="AA62" s="74">
        <v>0</v>
      </c>
      <c r="AB62" s="50">
        <v>2</v>
      </c>
      <c r="AC62" s="51">
        <v>0</v>
      </c>
      <c r="AD62" s="84">
        <v>0</v>
      </c>
      <c r="AE62" s="75">
        <f>SUM(Z62:AD62)</f>
        <v>6</v>
      </c>
    </row>
    <row r="63" spans="1:33" s="3" customFormat="1" ht="30" customHeight="1" x14ac:dyDescent="0.15">
      <c r="A63" s="273" t="s">
        <v>71</v>
      </c>
      <c r="B63" s="274"/>
      <c r="C63" s="274"/>
      <c r="D63" s="275"/>
      <c r="E63" s="85">
        <f>SUM(E64:E83)</f>
        <v>101</v>
      </c>
      <c r="F63" s="24">
        <f>SUM(F64:F84)</f>
        <v>0</v>
      </c>
      <c r="G63" s="86">
        <f>SUM(G64:G84)</f>
        <v>0</v>
      </c>
      <c r="H63" s="23">
        <f>SUM(H64:H84)</f>
        <v>8</v>
      </c>
      <c r="I63" s="24">
        <f>SUM(I64:I84)</f>
        <v>0</v>
      </c>
      <c r="J63" s="35">
        <f>SUM(E63:I63)</f>
        <v>109</v>
      </c>
      <c r="K63" s="183">
        <f>SUM(K64:K83)</f>
        <v>94</v>
      </c>
      <c r="L63" s="134">
        <f>SUM(L64:L83)</f>
        <v>94</v>
      </c>
      <c r="M63" s="164" t="str">
        <f t="shared" si="5"/>
        <v xml:space="preserve">100 </v>
      </c>
      <c r="N63" s="132">
        <f>SUM(N64:N83)</f>
        <v>90</v>
      </c>
      <c r="O63" s="133">
        <f>SUM(O64:O83)</f>
        <v>0</v>
      </c>
      <c r="P63" s="134">
        <f>SUM(P64:P83)</f>
        <v>7</v>
      </c>
      <c r="Q63" s="35">
        <f t="shared" si="3"/>
        <v>97</v>
      </c>
      <c r="R63" s="85">
        <f>SUM(R64:R83)</f>
        <v>62</v>
      </c>
      <c r="S63" s="86">
        <f>SUM(S64:S83)</f>
        <v>0</v>
      </c>
      <c r="T63" s="23">
        <f>SUM(T64:T83)</f>
        <v>1</v>
      </c>
      <c r="U63" s="25">
        <f t="shared" si="17"/>
        <v>63</v>
      </c>
      <c r="V63" s="142">
        <f t="shared" si="11"/>
        <v>68.888888888888886</v>
      </c>
      <c r="W63" s="143" t="s">
        <v>94</v>
      </c>
      <c r="X63" s="144">
        <f t="shared" si="7"/>
        <v>14.285714285714285</v>
      </c>
      <c r="Y63" s="145">
        <f t="shared" si="14"/>
        <v>64.948453608247419</v>
      </c>
      <c r="Z63" s="105">
        <f>SUM(Z64:Z83)</f>
        <v>62</v>
      </c>
      <c r="AA63" s="24">
        <f>SUM(AA64:AA83)</f>
        <v>0</v>
      </c>
      <c r="AB63" s="86">
        <f>SUM(AB64:AB83)</f>
        <v>0</v>
      </c>
      <c r="AC63" s="23">
        <f>SUM(AC64:AC83)</f>
        <v>1</v>
      </c>
      <c r="AD63" s="24">
        <f>SUM(AD64:AD83)</f>
        <v>0</v>
      </c>
      <c r="AE63" s="25">
        <f>SUM(Z63:AD63)</f>
        <v>63</v>
      </c>
    </row>
    <row r="64" spans="1:33" s="3" customFormat="1" ht="30" customHeight="1" x14ac:dyDescent="0.15">
      <c r="A64" s="316"/>
      <c r="B64" s="285" t="s">
        <v>39</v>
      </c>
      <c r="C64" s="286"/>
      <c r="D64" s="287"/>
      <c r="E64" s="36">
        <v>9</v>
      </c>
      <c r="F64" s="55">
        <v>0</v>
      </c>
      <c r="G64" s="38">
        <v>0</v>
      </c>
      <c r="H64" s="39">
        <v>0</v>
      </c>
      <c r="I64" s="40">
        <v>0</v>
      </c>
      <c r="J64" s="56">
        <f t="shared" si="0"/>
        <v>9</v>
      </c>
      <c r="K64" s="185">
        <v>9</v>
      </c>
      <c r="L64" s="81">
        <v>9</v>
      </c>
      <c r="M64" s="172" t="str">
        <f t="shared" si="5"/>
        <v xml:space="preserve">100 </v>
      </c>
      <c r="N64" s="80">
        <v>8</v>
      </c>
      <c r="O64" s="146">
        <v>0</v>
      </c>
      <c r="P64" s="81">
        <v>0</v>
      </c>
      <c r="Q64" s="56">
        <f t="shared" si="3"/>
        <v>8</v>
      </c>
      <c r="R64" s="36">
        <v>5</v>
      </c>
      <c r="S64" s="38">
        <v>0</v>
      </c>
      <c r="T64" s="39">
        <v>0</v>
      </c>
      <c r="U64" s="56">
        <f t="shared" si="17"/>
        <v>5</v>
      </c>
      <c r="V64" s="114">
        <f t="shared" si="11"/>
        <v>62.5</v>
      </c>
      <c r="W64" s="163" t="s">
        <v>94</v>
      </c>
      <c r="X64" s="159" t="s">
        <v>94</v>
      </c>
      <c r="Y64" s="117">
        <f t="shared" si="14"/>
        <v>62.5</v>
      </c>
      <c r="Z64" s="118">
        <v>5</v>
      </c>
      <c r="AA64" s="55">
        <v>0</v>
      </c>
      <c r="AB64" s="38">
        <v>0</v>
      </c>
      <c r="AC64" s="39">
        <v>0</v>
      </c>
      <c r="AD64" s="40">
        <v>0</v>
      </c>
      <c r="AE64" s="56">
        <f>SUM(Z64:AD64)</f>
        <v>5</v>
      </c>
    </row>
    <row r="65" spans="1:31" s="3" customFormat="1" ht="30" customHeight="1" x14ac:dyDescent="0.15">
      <c r="A65" s="316"/>
      <c r="B65" s="235" t="s">
        <v>74</v>
      </c>
      <c r="C65" s="276" t="s">
        <v>48</v>
      </c>
      <c r="D65" s="269"/>
      <c r="E65" s="41">
        <v>4</v>
      </c>
      <c r="F65" s="42">
        <v>0</v>
      </c>
      <c r="G65" s="43">
        <v>0</v>
      </c>
      <c r="H65" s="44">
        <v>1</v>
      </c>
      <c r="I65" s="52">
        <v>0</v>
      </c>
      <c r="J65" s="46">
        <f t="shared" si="0"/>
        <v>5</v>
      </c>
      <c r="K65" s="177">
        <v>2</v>
      </c>
      <c r="L65" s="44">
        <v>2</v>
      </c>
      <c r="M65" s="172" t="str">
        <f t="shared" si="5"/>
        <v xml:space="preserve">100 </v>
      </c>
      <c r="N65" s="41">
        <v>2</v>
      </c>
      <c r="O65" s="43">
        <v>0</v>
      </c>
      <c r="P65" s="44">
        <v>1</v>
      </c>
      <c r="Q65" s="25">
        <f t="shared" si="3"/>
        <v>3</v>
      </c>
      <c r="R65" s="41">
        <v>0</v>
      </c>
      <c r="S65" s="43">
        <v>0</v>
      </c>
      <c r="T65" s="44">
        <v>1</v>
      </c>
      <c r="U65" s="46">
        <f t="shared" si="17"/>
        <v>1</v>
      </c>
      <c r="V65" s="114">
        <f t="shared" si="11"/>
        <v>0</v>
      </c>
      <c r="W65" s="115" t="s">
        <v>94</v>
      </c>
      <c r="X65" s="116" t="str">
        <f t="shared" si="7"/>
        <v xml:space="preserve">100 </v>
      </c>
      <c r="Y65" s="104">
        <f t="shared" si="14"/>
        <v>33.333333333333329</v>
      </c>
      <c r="Z65" s="120">
        <v>0</v>
      </c>
      <c r="AA65" s="42">
        <v>0</v>
      </c>
      <c r="AB65" s="43">
        <v>0</v>
      </c>
      <c r="AC65" s="44">
        <v>1</v>
      </c>
      <c r="AD65" s="52">
        <v>0</v>
      </c>
      <c r="AE65" s="46">
        <f t="shared" si="15"/>
        <v>1</v>
      </c>
    </row>
    <row r="66" spans="1:31" s="3" customFormat="1" ht="30" customHeight="1" x14ac:dyDescent="0.15">
      <c r="A66" s="316"/>
      <c r="B66" s="236"/>
      <c r="C66" s="276" t="s">
        <v>49</v>
      </c>
      <c r="D66" s="269"/>
      <c r="E66" s="41">
        <v>2</v>
      </c>
      <c r="F66" s="42">
        <v>0</v>
      </c>
      <c r="G66" s="43">
        <v>0</v>
      </c>
      <c r="H66" s="44">
        <v>0</v>
      </c>
      <c r="I66" s="52">
        <v>0</v>
      </c>
      <c r="J66" s="46">
        <f t="shared" si="0"/>
        <v>2</v>
      </c>
      <c r="K66" s="177">
        <v>1</v>
      </c>
      <c r="L66" s="44">
        <v>1</v>
      </c>
      <c r="M66" s="169" t="str">
        <f t="shared" si="5"/>
        <v xml:space="preserve">100 </v>
      </c>
      <c r="N66" s="41">
        <v>1</v>
      </c>
      <c r="O66" s="43">
        <v>0</v>
      </c>
      <c r="P66" s="44">
        <v>0</v>
      </c>
      <c r="Q66" s="62">
        <f t="shared" si="3"/>
        <v>1</v>
      </c>
      <c r="R66" s="41">
        <v>1</v>
      </c>
      <c r="S66" s="43">
        <v>0</v>
      </c>
      <c r="T66" s="44">
        <v>0</v>
      </c>
      <c r="U66" s="46">
        <f t="shared" si="17"/>
        <v>1</v>
      </c>
      <c r="V66" s="114" t="str">
        <f t="shared" si="11"/>
        <v xml:space="preserve">100 </v>
      </c>
      <c r="W66" s="115" t="s">
        <v>94</v>
      </c>
      <c r="X66" s="159" t="s">
        <v>94</v>
      </c>
      <c r="Y66" s="119" t="str">
        <f t="shared" si="14"/>
        <v xml:space="preserve">100 </v>
      </c>
      <c r="Z66" s="120">
        <v>1</v>
      </c>
      <c r="AA66" s="42">
        <v>0</v>
      </c>
      <c r="AB66" s="43">
        <v>0</v>
      </c>
      <c r="AC66" s="44">
        <v>0</v>
      </c>
      <c r="AD66" s="52">
        <v>0</v>
      </c>
      <c r="AE66" s="46">
        <f t="shared" si="15"/>
        <v>1</v>
      </c>
    </row>
    <row r="67" spans="1:31" s="3" customFormat="1" ht="30" customHeight="1" x14ac:dyDescent="0.15">
      <c r="A67" s="316"/>
      <c r="B67" s="237"/>
      <c r="C67" s="276" t="s">
        <v>50</v>
      </c>
      <c r="D67" s="269"/>
      <c r="E67" s="41">
        <v>3</v>
      </c>
      <c r="F67" s="42">
        <v>0</v>
      </c>
      <c r="G67" s="43">
        <v>0</v>
      </c>
      <c r="H67" s="44">
        <v>0</v>
      </c>
      <c r="I67" s="52">
        <v>0</v>
      </c>
      <c r="J67" s="46">
        <f t="shared" si="0"/>
        <v>3</v>
      </c>
      <c r="K67" s="177">
        <v>2</v>
      </c>
      <c r="L67" s="44">
        <v>2</v>
      </c>
      <c r="M67" s="167" t="str">
        <f t="shared" si="5"/>
        <v xml:space="preserve">100 </v>
      </c>
      <c r="N67" s="41">
        <v>2</v>
      </c>
      <c r="O67" s="43">
        <v>0</v>
      </c>
      <c r="P67" s="44">
        <v>0</v>
      </c>
      <c r="Q67" s="62">
        <f t="shared" si="3"/>
        <v>2</v>
      </c>
      <c r="R67" s="41">
        <v>2</v>
      </c>
      <c r="S67" s="43">
        <v>0</v>
      </c>
      <c r="T67" s="44">
        <v>0</v>
      </c>
      <c r="U67" s="46">
        <f t="shared" si="17"/>
        <v>2</v>
      </c>
      <c r="V67" s="114" t="str">
        <f t="shared" si="11"/>
        <v xml:space="preserve">100 </v>
      </c>
      <c r="W67" s="115" t="s">
        <v>94</v>
      </c>
      <c r="X67" s="159" t="s">
        <v>94</v>
      </c>
      <c r="Y67" s="119" t="str">
        <f t="shared" si="14"/>
        <v xml:space="preserve">100 </v>
      </c>
      <c r="Z67" s="120">
        <v>2</v>
      </c>
      <c r="AA67" s="42">
        <v>0</v>
      </c>
      <c r="AB67" s="43">
        <v>0</v>
      </c>
      <c r="AC67" s="44">
        <v>0</v>
      </c>
      <c r="AD67" s="52">
        <v>0</v>
      </c>
      <c r="AE67" s="46">
        <f t="shared" si="15"/>
        <v>2</v>
      </c>
    </row>
    <row r="68" spans="1:31" s="3" customFormat="1" ht="30" customHeight="1" x14ac:dyDescent="0.15">
      <c r="A68" s="316"/>
      <c r="B68" s="282" t="s">
        <v>75</v>
      </c>
      <c r="C68" s="276" t="s">
        <v>51</v>
      </c>
      <c r="D68" s="269"/>
      <c r="E68" s="57">
        <v>2</v>
      </c>
      <c r="F68" s="42">
        <v>0</v>
      </c>
      <c r="G68" s="43">
        <v>0</v>
      </c>
      <c r="H68" s="44">
        <v>0</v>
      </c>
      <c r="I68" s="52">
        <v>0</v>
      </c>
      <c r="J68" s="62">
        <f t="shared" si="0"/>
        <v>2</v>
      </c>
      <c r="K68" s="177">
        <v>2</v>
      </c>
      <c r="L68" s="44">
        <v>2</v>
      </c>
      <c r="M68" s="167" t="str">
        <f t="shared" si="5"/>
        <v xml:space="preserve">100 </v>
      </c>
      <c r="N68" s="41">
        <v>2</v>
      </c>
      <c r="O68" s="43">
        <v>0</v>
      </c>
      <c r="P68" s="44">
        <v>0</v>
      </c>
      <c r="Q68" s="62">
        <f t="shared" si="3"/>
        <v>2</v>
      </c>
      <c r="R68" s="41">
        <v>1</v>
      </c>
      <c r="S68" s="43">
        <v>0</v>
      </c>
      <c r="T68" s="44">
        <v>0</v>
      </c>
      <c r="U68" s="62">
        <f t="shared" si="17"/>
        <v>1</v>
      </c>
      <c r="V68" s="114">
        <f t="shared" si="11"/>
        <v>50</v>
      </c>
      <c r="W68" s="115" t="s">
        <v>94</v>
      </c>
      <c r="X68" s="159" t="s">
        <v>94</v>
      </c>
      <c r="Y68" s="119">
        <f t="shared" si="14"/>
        <v>50</v>
      </c>
      <c r="Z68" s="120">
        <v>1</v>
      </c>
      <c r="AA68" s="42">
        <v>0</v>
      </c>
      <c r="AB68" s="43">
        <v>0</v>
      </c>
      <c r="AC68" s="44">
        <v>0</v>
      </c>
      <c r="AD68" s="52">
        <v>0</v>
      </c>
      <c r="AE68" s="46">
        <f t="shared" si="15"/>
        <v>1</v>
      </c>
    </row>
    <row r="69" spans="1:31" s="3" customFormat="1" ht="30" customHeight="1" x14ac:dyDescent="0.15">
      <c r="A69" s="316"/>
      <c r="B69" s="283"/>
      <c r="C69" s="276" t="s">
        <v>65</v>
      </c>
      <c r="D69" s="269"/>
      <c r="E69" s="87">
        <v>0</v>
      </c>
      <c r="F69" s="42">
        <v>0</v>
      </c>
      <c r="G69" s="43">
        <v>0</v>
      </c>
      <c r="H69" s="44">
        <v>0</v>
      </c>
      <c r="I69" s="52">
        <v>0</v>
      </c>
      <c r="J69" s="62">
        <f t="shared" si="0"/>
        <v>0</v>
      </c>
      <c r="K69" s="177">
        <v>0</v>
      </c>
      <c r="L69" s="44">
        <v>0</v>
      </c>
      <c r="M69" s="95">
        <v>0</v>
      </c>
      <c r="N69" s="41"/>
      <c r="O69" s="43">
        <v>0</v>
      </c>
      <c r="P69" s="44">
        <v>0</v>
      </c>
      <c r="Q69" s="46">
        <f t="shared" si="3"/>
        <v>0</v>
      </c>
      <c r="R69" s="41">
        <v>0</v>
      </c>
      <c r="S69" s="43">
        <v>0</v>
      </c>
      <c r="T69" s="44">
        <v>0</v>
      </c>
      <c r="U69" s="62">
        <f t="shared" si="17"/>
        <v>0</v>
      </c>
      <c r="V69" s="115" t="s">
        <v>94</v>
      </c>
      <c r="W69" s="115" t="s">
        <v>94</v>
      </c>
      <c r="X69" s="159" t="s">
        <v>94</v>
      </c>
      <c r="Y69" s="104" t="s">
        <v>94</v>
      </c>
      <c r="Z69" s="120">
        <v>0</v>
      </c>
      <c r="AA69" s="42">
        <v>0</v>
      </c>
      <c r="AB69" s="43">
        <v>0</v>
      </c>
      <c r="AC69" s="44">
        <v>0</v>
      </c>
      <c r="AD69" s="52">
        <v>0</v>
      </c>
      <c r="AE69" s="46">
        <f t="shared" si="15"/>
        <v>0</v>
      </c>
    </row>
    <row r="70" spans="1:31" s="3" customFormat="1" ht="30" customHeight="1" x14ac:dyDescent="0.15">
      <c r="A70" s="316"/>
      <c r="B70" s="267" t="s">
        <v>40</v>
      </c>
      <c r="C70" s="268"/>
      <c r="D70" s="269"/>
      <c r="E70" s="57">
        <v>4</v>
      </c>
      <c r="F70" s="47">
        <v>0</v>
      </c>
      <c r="G70" s="43">
        <v>0</v>
      </c>
      <c r="H70" s="44">
        <v>1</v>
      </c>
      <c r="I70" s="52">
        <v>0</v>
      </c>
      <c r="J70" s="62">
        <f t="shared" si="0"/>
        <v>5</v>
      </c>
      <c r="K70" s="177">
        <v>4</v>
      </c>
      <c r="L70" s="44">
        <v>4</v>
      </c>
      <c r="M70" s="168" t="str">
        <f t="shared" si="5"/>
        <v xml:space="preserve">100 </v>
      </c>
      <c r="N70" s="41">
        <v>4</v>
      </c>
      <c r="O70" s="43">
        <v>0</v>
      </c>
      <c r="P70" s="44">
        <v>0</v>
      </c>
      <c r="Q70" s="25">
        <f t="shared" si="3"/>
        <v>4</v>
      </c>
      <c r="R70" s="41">
        <v>1</v>
      </c>
      <c r="S70" s="43">
        <v>0</v>
      </c>
      <c r="T70" s="44">
        <v>0</v>
      </c>
      <c r="U70" s="62">
        <f t="shared" si="17"/>
        <v>1</v>
      </c>
      <c r="V70" s="114">
        <f t="shared" si="11"/>
        <v>25</v>
      </c>
      <c r="W70" s="115" t="s">
        <v>94</v>
      </c>
      <c r="X70" s="159" t="s">
        <v>94</v>
      </c>
      <c r="Y70" s="119">
        <f>IF(U70/Q70*100=100,"100 ",U70/Q70*100)</f>
        <v>25</v>
      </c>
      <c r="Z70" s="120">
        <v>1</v>
      </c>
      <c r="AA70" s="47">
        <v>0</v>
      </c>
      <c r="AB70" s="43">
        <v>0</v>
      </c>
      <c r="AC70" s="44">
        <v>0</v>
      </c>
      <c r="AD70" s="52">
        <v>0</v>
      </c>
      <c r="AE70" s="46">
        <f t="shared" si="15"/>
        <v>1</v>
      </c>
    </row>
    <row r="71" spans="1:31" s="3" customFormat="1" ht="30" customHeight="1" x14ac:dyDescent="0.15">
      <c r="A71" s="316"/>
      <c r="B71" s="277" t="s">
        <v>41</v>
      </c>
      <c r="C71" s="268" t="s">
        <v>56</v>
      </c>
      <c r="D71" s="269"/>
      <c r="E71" s="57">
        <v>1</v>
      </c>
      <c r="F71" s="47">
        <v>0</v>
      </c>
      <c r="G71" s="43">
        <v>0</v>
      </c>
      <c r="H71" s="44">
        <v>0</v>
      </c>
      <c r="I71" s="52">
        <v>0</v>
      </c>
      <c r="J71" s="62">
        <f t="shared" si="0"/>
        <v>1</v>
      </c>
      <c r="K71" s="177">
        <v>1</v>
      </c>
      <c r="L71" s="44">
        <v>1</v>
      </c>
      <c r="M71" s="168" t="str">
        <f t="shared" si="5"/>
        <v xml:space="preserve">100 </v>
      </c>
      <c r="N71" s="41">
        <v>1</v>
      </c>
      <c r="O71" s="43">
        <v>0</v>
      </c>
      <c r="P71" s="44">
        <v>0</v>
      </c>
      <c r="Q71" s="46">
        <f t="shared" si="3"/>
        <v>1</v>
      </c>
      <c r="R71" s="41">
        <v>1</v>
      </c>
      <c r="S71" s="43">
        <v>0</v>
      </c>
      <c r="T71" s="44">
        <v>0</v>
      </c>
      <c r="U71" s="62">
        <f t="shared" si="17"/>
        <v>1</v>
      </c>
      <c r="V71" s="114" t="str">
        <f t="shared" si="11"/>
        <v xml:space="preserve">100 </v>
      </c>
      <c r="W71" s="115" t="s">
        <v>94</v>
      </c>
      <c r="X71" s="159" t="s">
        <v>94</v>
      </c>
      <c r="Y71" s="119" t="str">
        <f t="shared" si="14"/>
        <v xml:space="preserve">100 </v>
      </c>
      <c r="Z71" s="120">
        <v>1</v>
      </c>
      <c r="AA71" s="47">
        <v>0</v>
      </c>
      <c r="AB71" s="43">
        <v>0</v>
      </c>
      <c r="AC71" s="44">
        <v>0</v>
      </c>
      <c r="AD71" s="52">
        <v>0</v>
      </c>
      <c r="AE71" s="46">
        <f t="shared" si="15"/>
        <v>1</v>
      </c>
    </row>
    <row r="72" spans="1:31" s="3" customFormat="1" ht="30" customHeight="1" x14ac:dyDescent="0.15">
      <c r="A72" s="316"/>
      <c r="B72" s="278"/>
      <c r="C72" s="268" t="s">
        <v>52</v>
      </c>
      <c r="D72" s="269"/>
      <c r="E72" s="57">
        <v>3</v>
      </c>
      <c r="F72" s="47">
        <v>0</v>
      </c>
      <c r="G72" s="43">
        <v>0</v>
      </c>
      <c r="H72" s="44">
        <v>0</v>
      </c>
      <c r="I72" s="52">
        <v>0</v>
      </c>
      <c r="J72" s="62">
        <f t="shared" si="0"/>
        <v>3</v>
      </c>
      <c r="K72" s="177">
        <v>3</v>
      </c>
      <c r="L72" s="44">
        <v>3</v>
      </c>
      <c r="M72" s="169" t="str">
        <f t="shared" si="5"/>
        <v xml:space="preserve">100 </v>
      </c>
      <c r="N72" s="41">
        <v>3</v>
      </c>
      <c r="O72" s="43">
        <v>0</v>
      </c>
      <c r="P72" s="44">
        <v>0</v>
      </c>
      <c r="Q72" s="25">
        <f t="shared" si="3"/>
        <v>3</v>
      </c>
      <c r="R72" s="41">
        <v>3</v>
      </c>
      <c r="S72" s="43">
        <v>0</v>
      </c>
      <c r="T72" s="44">
        <v>0</v>
      </c>
      <c r="U72" s="62">
        <f t="shared" si="17"/>
        <v>3</v>
      </c>
      <c r="V72" s="114" t="str">
        <f t="shared" si="11"/>
        <v xml:space="preserve">100 </v>
      </c>
      <c r="W72" s="115" t="s">
        <v>94</v>
      </c>
      <c r="X72" s="159" t="s">
        <v>94</v>
      </c>
      <c r="Y72" s="147" t="str">
        <f t="shared" si="14"/>
        <v xml:space="preserve">100 </v>
      </c>
      <c r="Z72" s="120">
        <v>3</v>
      </c>
      <c r="AA72" s="47">
        <v>0</v>
      </c>
      <c r="AB72" s="43">
        <v>0</v>
      </c>
      <c r="AC72" s="44">
        <v>0</v>
      </c>
      <c r="AD72" s="52">
        <v>0</v>
      </c>
      <c r="AE72" s="46">
        <f t="shared" si="15"/>
        <v>3</v>
      </c>
    </row>
    <row r="73" spans="1:31" s="3" customFormat="1" ht="30" customHeight="1" x14ac:dyDescent="0.15">
      <c r="A73" s="316"/>
      <c r="B73" s="278"/>
      <c r="C73" s="268" t="s">
        <v>53</v>
      </c>
      <c r="D73" s="269"/>
      <c r="E73" s="57">
        <v>2</v>
      </c>
      <c r="F73" s="47">
        <v>0</v>
      </c>
      <c r="G73" s="43">
        <v>0</v>
      </c>
      <c r="H73" s="44">
        <v>0</v>
      </c>
      <c r="I73" s="52">
        <v>0</v>
      </c>
      <c r="J73" s="62">
        <f t="shared" si="0"/>
        <v>2</v>
      </c>
      <c r="K73" s="177">
        <v>2</v>
      </c>
      <c r="L73" s="44">
        <v>2</v>
      </c>
      <c r="M73" s="168" t="str">
        <f t="shared" si="5"/>
        <v xml:space="preserve">100 </v>
      </c>
      <c r="N73" s="41">
        <v>2</v>
      </c>
      <c r="O73" s="43">
        <v>0</v>
      </c>
      <c r="P73" s="44">
        <v>0</v>
      </c>
      <c r="Q73" s="46">
        <f t="shared" si="3"/>
        <v>2</v>
      </c>
      <c r="R73" s="41">
        <v>1</v>
      </c>
      <c r="S73" s="43">
        <v>0</v>
      </c>
      <c r="T73" s="44">
        <v>0</v>
      </c>
      <c r="U73" s="62">
        <f t="shared" si="17"/>
        <v>1</v>
      </c>
      <c r="V73" s="114">
        <f t="shared" si="11"/>
        <v>50</v>
      </c>
      <c r="W73" s="115" t="s">
        <v>94</v>
      </c>
      <c r="X73" s="159" t="s">
        <v>94</v>
      </c>
      <c r="Y73" s="104">
        <f t="shared" si="14"/>
        <v>50</v>
      </c>
      <c r="Z73" s="120">
        <v>1</v>
      </c>
      <c r="AA73" s="47">
        <v>0</v>
      </c>
      <c r="AB73" s="43">
        <v>0</v>
      </c>
      <c r="AC73" s="44">
        <v>0</v>
      </c>
      <c r="AD73" s="52">
        <v>0</v>
      </c>
      <c r="AE73" s="46">
        <f t="shared" si="15"/>
        <v>1</v>
      </c>
    </row>
    <row r="74" spans="1:31" s="3" customFormat="1" ht="30" customHeight="1" x14ac:dyDescent="0.15">
      <c r="A74" s="316"/>
      <c r="B74" s="279"/>
      <c r="C74" s="268" t="s">
        <v>57</v>
      </c>
      <c r="D74" s="269"/>
      <c r="E74" s="57">
        <v>0</v>
      </c>
      <c r="F74" s="47">
        <v>0</v>
      </c>
      <c r="G74" s="43">
        <v>0</v>
      </c>
      <c r="H74" s="44">
        <v>0</v>
      </c>
      <c r="I74" s="88">
        <v>0</v>
      </c>
      <c r="J74" s="62">
        <f t="shared" ref="J74:J88" si="31">SUM(E74:I74)</f>
        <v>0</v>
      </c>
      <c r="K74" s="177">
        <v>0</v>
      </c>
      <c r="L74" s="44">
        <v>0</v>
      </c>
      <c r="M74" s="95">
        <v>0</v>
      </c>
      <c r="N74" s="41"/>
      <c r="O74" s="43">
        <v>0</v>
      </c>
      <c r="P74" s="44">
        <v>0</v>
      </c>
      <c r="Q74" s="46">
        <f t="shared" ref="Q74:Q88" si="32">SUM(N74:P74)</f>
        <v>0</v>
      </c>
      <c r="R74" s="41">
        <v>0</v>
      </c>
      <c r="S74" s="43">
        <v>0</v>
      </c>
      <c r="T74" s="44">
        <v>0</v>
      </c>
      <c r="U74" s="62">
        <f t="shared" si="17"/>
        <v>0</v>
      </c>
      <c r="V74" s="115" t="s">
        <v>94</v>
      </c>
      <c r="W74" s="115" t="s">
        <v>94</v>
      </c>
      <c r="X74" s="159" t="s">
        <v>94</v>
      </c>
      <c r="Y74" s="119" t="s">
        <v>94</v>
      </c>
      <c r="Z74" s="120">
        <v>0</v>
      </c>
      <c r="AA74" s="47">
        <v>0</v>
      </c>
      <c r="AB74" s="43">
        <v>0</v>
      </c>
      <c r="AC74" s="44">
        <v>0</v>
      </c>
      <c r="AD74" s="88">
        <v>0</v>
      </c>
      <c r="AE74" s="46">
        <f t="shared" si="15"/>
        <v>0</v>
      </c>
    </row>
    <row r="75" spans="1:31" s="3" customFormat="1" ht="30" customHeight="1" x14ac:dyDescent="0.15">
      <c r="A75" s="316"/>
      <c r="B75" s="267" t="s">
        <v>42</v>
      </c>
      <c r="C75" s="268"/>
      <c r="D75" s="269"/>
      <c r="E75" s="57">
        <v>10</v>
      </c>
      <c r="F75" s="47">
        <v>0</v>
      </c>
      <c r="G75" s="43">
        <v>0</v>
      </c>
      <c r="H75" s="44">
        <v>0</v>
      </c>
      <c r="I75" s="88">
        <v>0</v>
      </c>
      <c r="J75" s="62">
        <f t="shared" si="31"/>
        <v>10</v>
      </c>
      <c r="K75" s="177">
        <v>9</v>
      </c>
      <c r="L75" s="44">
        <v>9</v>
      </c>
      <c r="M75" s="168" t="str">
        <f t="shared" si="5"/>
        <v xml:space="preserve">100 </v>
      </c>
      <c r="N75" s="41">
        <v>9</v>
      </c>
      <c r="O75" s="43">
        <v>0</v>
      </c>
      <c r="P75" s="44">
        <v>0</v>
      </c>
      <c r="Q75" s="25">
        <f t="shared" si="32"/>
        <v>9</v>
      </c>
      <c r="R75" s="41">
        <v>8</v>
      </c>
      <c r="S75" s="43">
        <v>0</v>
      </c>
      <c r="T75" s="44">
        <v>0</v>
      </c>
      <c r="U75" s="62">
        <f t="shared" si="17"/>
        <v>8</v>
      </c>
      <c r="V75" s="114">
        <f t="shared" si="11"/>
        <v>88.888888888888886</v>
      </c>
      <c r="W75" s="160" t="s">
        <v>94</v>
      </c>
      <c r="X75" s="159" t="s">
        <v>94</v>
      </c>
      <c r="Y75" s="119">
        <f t="shared" si="14"/>
        <v>88.888888888888886</v>
      </c>
      <c r="Z75" s="120">
        <v>8</v>
      </c>
      <c r="AA75" s="47">
        <v>0</v>
      </c>
      <c r="AB75" s="43">
        <v>0</v>
      </c>
      <c r="AC75" s="44">
        <v>0</v>
      </c>
      <c r="AD75" s="88">
        <v>0</v>
      </c>
      <c r="AE75" s="46">
        <f t="shared" si="15"/>
        <v>8</v>
      </c>
    </row>
    <row r="76" spans="1:31" s="3" customFormat="1" ht="30" customHeight="1" x14ac:dyDescent="0.15">
      <c r="A76" s="316"/>
      <c r="B76" s="267" t="s">
        <v>43</v>
      </c>
      <c r="C76" s="268"/>
      <c r="D76" s="269"/>
      <c r="E76" s="57">
        <v>8</v>
      </c>
      <c r="F76" s="47">
        <v>0</v>
      </c>
      <c r="G76" s="43">
        <v>0</v>
      </c>
      <c r="H76" s="44">
        <v>0</v>
      </c>
      <c r="I76" s="88">
        <v>0</v>
      </c>
      <c r="J76" s="62">
        <f t="shared" si="31"/>
        <v>8</v>
      </c>
      <c r="K76" s="177">
        <v>8</v>
      </c>
      <c r="L76" s="44">
        <v>8</v>
      </c>
      <c r="M76" s="168" t="str">
        <f t="shared" ref="M76:M87" si="33">IF(L76/K76*100=100,"100 ",L76/K76*100)</f>
        <v xml:space="preserve">100 </v>
      </c>
      <c r="N76" s="41">
        <v>7</v>
      </c>
      <c r="O76" s="43">
        <v>0</v>
      </c>
      <c r="P76" s="44">
        <v>0</v>
      </c>
      <c r="Q76" s="46">
        <f t="shared" si="32"/>
        <v>7</v>
      </c>
      <c r="R76" s="41">
        <v>7</v>
      </c>
      <c r="S76" s="43">
        <v>0</v>
      </c>
      <c r="T76" s="44">
        <v>0</v>
      </c>
      <c r="U76" s="62">
        <f t="shared" ref="U76:U83" si="34">SUM(R76:T76)</f>
        <v>7</v>
      </c>
      <c r="V76" s="114" t="str">
        <f t="shared" ref="V76:V87" si="35">IF(R76/N76*100=100,"100 ",R76/N76*100)</f>
        <v xml:space="preserve">100 </v>
      </c>
      <c r="W76" s="115" t="s">
        <v>94</v>
      </c>
      <c r="X76" s="159" t="s">
        <v>94</v>
      </c>
      <c r="Y76" s="147" t="str">
        <f t="shared" ref="Y76:Y87" si="36">IF(U76/Q76*100=100,"100 ",U76/Q76*100)</f>
        <v xml:space="preserve">100 </v>
      </c>
      <c r="Z76" s="120">
        <v>7</v>
      </c>
      <c r="AA76" s="47">
        <v>0</v>
      </c>
      <c r="AB76" s="43">
        <v>0</v>
      </c>
      <c r="AC76" s="44">
        <v>0</v>
      </c>
      <c r="AD76" s="88">
        <v>0</v>
      </c>
      <c r="AE76" s="46">
        <f t="shared" ref="AE76:AE81" si="37">SUM(Z76:AD76)</f>
        <v>7</v>
      </c>
    </row>
    <row r="77" spans="1:31" s="3" customFormat="1" ht="30" customHeight="1" x14ac:dyDescent="0.15">
      <c r="A77" s="316"/>
      <c r="B77" s="267" t="s">
        <v>44</v>
      </c>
      <c r="C77" s="268"/>
      <c r="D77" s="269"/>
      <c r="E77" s="57">
        <v>40</v>
      </c>
      <c r="F77" s="42">
        <v>0</v>
      </c>
      <c r="G77" s="43">
        <v>0</v>
      </c>
      <c r="H77" s="44">
        <v>4</v>
      </c>
      <c r="I77" s="88">
        <v>0</v>
      </c>
      <c r="J77" s="62">
        <f t="shared" si="31"/>
        <v>44</v>
      </c>
      <c r="K77" s="177">
        <v>38</v>
      </c>
      <c r="L77" s="44">
        <v>38</v>
      </c>
      <c r="M77" s="172" t="str">
        <f t="shared" si="33"/>
        <v xml:space="preserve">100 </v>
      </c>
      <c r="N77" s="41">
        <v>36</v>
      </c>
      <c r="O77" s="43">
        <v>0</v>
      </c>
      <c r="P77" s="44">
        <v>4</v>
      </c>
      <c r="Q77" s="46">
        <f t="shared" si="32"/>
        <v>40</v>
      </c>
      <c r="R77" s="41">
        <v>21</v>
      </c>
      <c r="S77" s="43">
        <v>0</v>
      </c>
      <c r="T77" s="44">
        <v>0</v>
      </c>
      <c r="U77" s="62">
        <f t="shared" si="34"/>
        <v>21</v>
      </c>
      <c r="V77" s="114">
        <f t="shared" si="35"/>
        <v>58.333333333333336</v>
      </c>
      <c r="W77" s="115" t="s">
        <v>94</v>
      </c>
      <c r="X77" s="116">
        <f t="shared" ref="X77:X86" si="38">IF(T77/P77*100=100,"100 ",T77/P77*100)</f>
        <v>0</v>
      </c>
      <c r="Y77" s="147">
        <f t="shared" si="36"/>
        <v>52.5</v>
      </c>
      <c r="Z77" s="120">
        <v>21</v>
      </c>
      <c r="AA77" s="42">
        <v>0</v>
      </c>
      <c r="AB77" s="43">
        <v>0</v>
      </c>
      <c r="AC77" s="44">
        <v>0</v>
      </c>
      <c r="AD77" s="88">
        <v>0</v>
      </c>
      <c r="AE77" s="46">
        <f t="shared" si="37"/>
        <v>21</v>
      </c>
    </row>
    <row r="78" spans="1:31" s="3" customFormat="1" ht="30" customHeight="1" x14ac:dyDescent="0.15">
      <c r="A78" s="316"/>
      <c r="B78" s="267" t="s">
        <v>46</v>
      </c>
      <c r="C78" s="268"/>
      <c r="D78" s="269"/>
      <c r="E78" s="57">
        <v>1</v>
      </c>
      <c r="F78" s="61">
        <v>0</v>
      </c>
      <c r="G78" s="43">
        <v>0</v>
      </c>
      <c r="H78" s="44">
        <v>1</v>
      </c>
      <c r="I78" s="88">
        <v>0</v>
      </c>
      <c r="J78" s="62">
        <f t="shared" si="31"/>
        <v>2</v>
      </c>
      <c r="K78" s="177">
        <v>1</v>
      </c>
      <c r="L78" s="44">
        <v>1</v>
      </c>
      <c r="M78" s="169" t="str">
        <f t="shared" si="33"/>
        <v xml:space="preserve">100 </v>
      </c>
      <c r="N78" s="41">
        <v>1</v>
      </c>
      <c r="O78" s="43">
        <v>0</v>
      </c>
      <c r="P78" s="44">
        <v>1</v>
      </c>
      <c r="Q78" s="46">
        <f t="shared" si="32"/>
        <v>2</v>
      </c>
      <c r="R78" s="41">
        <v>1</v>
      </c>
      <c r="S78" s="43">
        <v>0</v>
      </c>
      <c r="T78" s="44">
        <v>0</v>
      </c>
      <c r="U78" s="62">
        <f>SUM(R78:T78)</f>
        <v>1</v>
      </c>
      <c r="V78" s="114" t="str">
        <f t="shared" si="35"/>
        <v xml:space="preserve">100 </v>
      </c>
      <c r="W78" s="115" t="s">
        <v>94</v>
      </c>
      <c r="X78" s="116">
        <f t="shared" si="38"/>
        <v>0</v>
      </c>
      <c r="Y78" s="104">
        <f t="shared" si="36"/>
        <v>50</v>
      </c>
      <c r="Z78" s="120">
        <v>1</v>
      </c>
      <c r="AA78" s="61">
        <v>0</v>
      </c>
      <c r="AB78" s="43">
        <v>0</v>
      </c>
      <c r="AC78" s="44">
        <v>0</v>
      </c>
      <c r="AD78" s="88">
        <v>0</v>
      </c>
      <c r="AE78" s="46">
        <f t="shared" si="37"/>
        <v>1</v>
      </c>
    </row>
    <row r="79" spans="1:31" s="3" customFormat="1" ht="30" customHeight="1" x14ac:dyDescent="0.15">
      <c r="A79" s="316"/>
      <c r="B79" s="267" t="s">
        <v>54</v>
      </c>
      <c r="C79" s="268"/>
      <c r="D79" s="269"/>
      <c r="E79" s="57">
        <v>0</v>
      </c>
      <c r="F79" s="61">
        <v>0</v>
      </c>
      <c r="G79" s="43">
        <v>0</v>
      </c>
      <c r="H79" s="44">
        <v>0</v>
      </c>
      <c r="I79" s="88">
        <v>0</v>
      </c>
      <c r="J79" s="62">
        <f>SUM(E79:I79)</f>
        <v>0</v>
      </c>
      <c r="K79" s="177">
        <v>0</v>
      </c>
      <c r="L79" s="44">
        <v>0</v>
      </c>
      <c r="M79" s="95">
        <v>0</v>
      </c>
      <c r="N79" s="41"/>
      <c r="O79" s="43">
        <v>0</v>
      </c>
      <c r="P79" s="44">
        <v>0</v>
      </c>
      <c r="Q79" s="46">
        <f t="shared" si="32"/>
        <v>0</v>
      </c>
      <c r="R79" s="41">
        <v>0</v>
      </c>
      <c r="S79" s="43">
        <v>0</v>
      </c>
      <c r="T79" s="44">
        <v>0</v>
      </c>
      <c r="U79" s="62">
        <f t="shared" ref="U79:U80" si="39">SUM(R79:T79)</f>
        <v>0</v>
      </c>
      <c r="V79" s="115" t="s">
        <v>94</v>
      </c>
      <c r="W79" s="115" t="s">
        <v>94</v>
      </c>
      <c r="X79" s="159" t="s">
        <v>94</v>
      </c>
      <c r="Y79" s="119" t="s">
        <v>94</v>
      </c>
      <c r="Z79" s="120">
        <v>0</v>
      </c>
      <c r="AA79" s="61">
        <v>0</v>
      </c>
      <c r="AB79" s="43">
        <v>0</v>
      </c>
      <c r="AC79" s="44">
        <v>0</v>
      </c>
      <c r="AD79" s="88">
        <v>0</v>
      </c>
      <c r="AE79" s="46">
        <f t="shared" si="37"/>
        <v>0</v>
      </c>
    </row>
    <row r="80" spans="1:31" s="3" customFormat="1" ht="30" customHeight="1" x14ac:dyDescent="0.15">
      <c r="A80" s="316"/>
      <c r="B80" s="282" t="s">
        <v>76</v>
      </c>
      <c r="C80" s="276" t="s">
        <v>58</v>
      </c>
      <c r="D80" s="269"/>
      <c r="E80" s="57">
        <v>1</v>
      </c>
      <c r="F80" s="61">
        <v>0</v>
      </c>
      <c r="G80" s="43">
        <v>0</v>
      </c>
      <c r="H80" s="44">
        <v>0</v>
      </c>
      <c r="I80" s="88">
        <v>0</v>
      </c>
      <c r="J80" s="62">
        <f t="shared" ref="J80:J81" si="40">SUM(E80:I80)</f>
        <v>1</v>
      </c>
      <c r="K80" s="177">
        <v>1</v>
      </c>
      <c r="L80" s="44">
        <v>1</v>
      </c>
      <c r="M80" s="168" t="str">
        <f t="shared" si="33"/>
        <v xml:space="preserve">100 </v>
      </c>
      <c r="N80" s="41">
        <v>1</v>
      </c>
      <c r="O80" s="43">
        <v>0</v>
      </c>
      <c r="P80" s="44">
        <v>0</v>
      </c>
      <c r="Q80" s="46">
        <f t="shared" si="32"/>
        <v>1</v>
      </c>
      <c r="R80" s="41">
        <v>0</v>
      </c>
      <c r="S80" s="43">
        <v>0</v>
      </c>
      <c r="T80" s="44">
        <v>0</v>
      </c>
      <c r="U80" s="62">
        <f t="shared" si="39"/>
        <v>0</v>
      </c>
      <c r="V80" s="114">
        <f t="shared" si="35"/>
        <v>0</v>
      </c>
      <c r="W80" s="115" t="s">
        <v>94</v>
      </c>
      <c r="X80" s="159" t="s">
        <v>94</v>
      </c>
      <c r="Y80" s="119">
        <f t="shared" si="36"/>
        <v>0</v>
      </c>
      <c r="Z80" s="120">
        <v>0</v>
      </c>
      <c r="AA80" s="61">
        <v>0</v>
      </c>
      <c r="AB80" s="43">
        <v>0</v>
      </c>
      <c r="AC80" s="44">
        <v>0</v>
      </c>
      <c r="AD80" s="88">
        <v>0</v>
      </c>
      <c r="AE80" s="46">
        <f t="shared" si="37"/>
        <v>0</v>
      </c>
    </row>
    <row r="81" spans="1:31" s="3" customFormat="1" ht="30" customHeight="1" x14ac:dyDescent="0.15">
      <c r="A81" s="316"/>
      <c r="B81" s="283"/>
      <c r="C81" s="276" t="s">
        <v>62</v>
      </c>
      <c r="D81" s="269"/>
      <c r="E81" s="57">
        <v>0</v>
      </c>
      <c r="F81" s="61">
        <v>0</v>
      </c>
      <c r="G81" s="43">
        <v>0</v>
      </c>
      <c r="H81" s="44">
        <v>0</v>
      </c>
      <c r="I81" s="88">
        <v>0</v>
      </c>
      <c r="J81" s="62">
        <f t="shared" si="40"/>
        <v>0</v>
      </c>
      <c r="K81" s="177">
        <v>0</v>
      </c>
      <c r="L81" s="44">
        <v>0</v>
      </c>
      <c r="M81" s="95">
        <v>0</v>
      </c>
      <c r="N81" s="41"/>
      <c r="O81" s="43">
        <v>0</v>
      </c>
      <c r="P81" s="44">
        <v>0</v>
      </c>
      <c r="Q81" s="82">
        <f t="shared" si="32"/>
        <v>0</v>
      </c>
      <c r="R81" s="41">
        <v>0</v>
      </c>
      <c r="S81" s="43">
        <v>0</v>
      </c>
      <c r="T81" s="44">
        <v>0</v>
      </c>
      <c r="U81" s="62">
        <f t="shared" si="34"/>
        <v>0</v>
      </c>
      <c r="V81" s="115" t="s">
        <v>94</v>
      </c>
      <c r="W81" s="160" t="s">
        <v>94</v>
      </c>
      <c r="X81" s="159" t="s">
        <v>94</v>
      </c>
      <c r="Y81" s="119" t="s">
        <v>94</v>
      </c>
      <c r="Z81" s="120">
        <v>0</v>
      </c>
      <c r="AA81" s="61">
        <v>0</v>
      </c>
      <c r="AB81" s="43">
        <v>0</v>
      </c>
      <c r="AC81" s="44">
        <v>0</v>
      </c>
      <c r="AD81" s="88">
        <v>0</v>
      </c>
      <c r="AE81" s="46">
        <f t="shared" si="37"/>
        <v>0</v>
      </c>
    </row>
    <row r="82" spans="1:31" s="3" customFormat="1" ht="30" customHeight="1" x14ac:dyDescent="0.15">
      <c r="A82" s="316"/>
      <c r="B82" s="267" t="s">
        <v>47</v>
      </c>
      <c r="C82" s="268"/>
      <c r="D82" s="269"/>
      <c r="E82" s="57">
        <v>6</v>
      </c>
      <c r="F82" s="61">
        <v>0</v>
      </c>
      <c r="G82" s="43">
        <v>0</v>
      </c>
      <c r="H82" s="44">
        <v>1</v>
      </c>
      <c r="I82" s="88">
        <v>0</v>
      </c>
      <c r="J82" s="62">
        <f t="shared" si="31"/>
        <v>7</v>
      </c>
      <c r="K82" s="177">
        <v>6</v>
      </c>
      <c r="L82" s="44">
        <v>6</v>
      </c>
      <c r="M82" s="169" t="str">
        <f t="shared" si="33"/>
        <v xml:space="preserve">100 </v>
      </c>
      <c r="N82" s="41">
        <v>6</v>
      </c>
      <c r="O82" s="43">
        <v>0</v>
      </c>
      <c r="P82" s="44">
        <v>1</v>
      </c>
      <c r="Q82" s="25">
        <f t="shared" si="32"/>
        <v>7</v>
      </c>
      <c r="R82" s="41">
        <v>5</v>
      </c>
      <c r="S82" s="43">
        <v>0</v>
      </c>
      <c r="T82" s="44">
        <v>0</v>
      </c>
      <c r="U82" s="62">
        <f t="shared" si="34"/>
        <v>5</v>
      </c>
      <c r="V82" s="114">
        <f t="shared" si="35"/>
        <v>83.333333333333343</v>
      </c>
      <c r="W82" s="115" t="s">
        <v>94</v>
      </c>
      <c r="X82" s="116">
        <f t="shared" si="38"/>
        <v>0</v>
      </c>
      <c r="Y82" s="129">
        <f t="shared" si="36"/>
        <v>71.428571428571431</v>
      </c>
      <c r="Z82" s="120">
        <v>5</v>
      </c>
      <c r="AA82" s="61">
        <v>0</v>
      </c>
      <c r="AB82" s="43">
        <v>0</v>
      </c>
      <c r="AC82" s="44">
        <v>0</v>
      </c>
      <c r="AD82" s="88">
        <v>0</v>
      </c>
      <c r="AE82" s="46">
        <f t="shared" ref="AE82:AE88" si="41">SUM(Z82:AD82)</f>
        <v>5</v>
      </c>
    </row>
    <row r="83" spans="1:31" s="3" customFormat="1" ht="30" customHeight="1" thickBot="1" x14ac:dyDescent="0.2">
      <c r="A83" s="316"/>
      <c r="B83" s="267" t="s">
        <v>55</v>
      </c>
      <c r="C83" s="268"/>
      <c r="D83" s="269"/>
      <c r="E83" s="57">
        <v>5</v>
      </c>
      <c r="F83" s="61">
        <v>0</v>
      </c>
      <c r="G83" s="43">
        <v>0</v>
      </c>
      <c r="H83" s="44">
        <v>0</v>
      </c>
      <c r="I83" s="88">
        <v>0</v>
      </c>
      <c r="J83" s="62">
        <f t="shared" si="31"/>
        <v>5</v>
      </c>
      <c r="K83" s="177">
        <v>5</v>
      </c>
      <c r="L83" s="44">
        <v>5</v>
      </c>
      <c r="M83" s="170" t="str">
        <f t="shared" si="33"/>
        <v xml:space="preserve">100 </v>
      </c>
      <c r="N83" s="41">
        <v>5</v>
      </c>
      <c r="O83" s="43">
        <v>0</v>
      </c>
      <c r="P83" s="44">
        <v>0</v>
      </c>
      <c r="Q83" s="75">
        <f t="shared" si="32"/>
        <v>5</v>
      </c>
      <c r="R83" s="41">
        <v>5</v>
      </c>
      <c r="S83" s="43">
        <v>0</v>
      </c>
      <c r="T83" s="44">
        <v>0</v>
      </c>
      <c r="U83" s="62">
        <f t="shared" si="34"/>
        <v>5</v>
      </c>
      <c r="V83" s="148" t="str">
        <f t="shared" si="35"/>
        <v xml:space="preserve">100 </v>
      </c>
      <c r="W83" s="149" t="s">
        <v>94</v>
      </c>
      <c r="X83" s="161" t="s">
        <v>94</v>
      </c>
      <c r="Y83" s="124" t="str">
        <f t="shared" si="36"/>
        <v xml:space="preserve">100 </v>
      </c>
      <c r="Z83" s="120">
        <v>5</v>
      </c>
      <c r="AA83" s="61">
        <v>0</v>
      </c>
      <c r="AB83" s="43">
        <v>0</v>
      </c>
      <c r="AC83" s="44">
        <v>0</v>
      </c>
      <c r="AD83" s="88">
        <v>0</v>
      </c>
      <c r="AE83" s="62">
        <f t="shared" si="41"/>
        <v>5</v>
      </c>
    </row>
    <row r="84" spans="1:31" s="3" customFormat="1" ht="30" customHeight="1" thickBot="1" x14ac:dyDescent="0.2">
      <c r="A84" s="307" t="s">
        <v>72</v>
      </c>
      <c r="B84" s="317"/>
      <c r="C84" s="317"/>
      <c r="D84" s="318"/>
      <c r="E84" s="26">
        <v>2</v>
      </c>
      <c r="F84" s="89">
        <v>0</v>
      </c>
      <c r="G84" s="28">
        <v>0</v>
      </c>
      <c r="H84" s="29">
        <v>0</v>
      </c>
      <c r="I84" s="27">
        <v>0</v>
      </c>
      <c r="J84" s="30">
        <f t="shared" si="31"/>
        <v>2</v>
      </c>
      <c r="K84" s="186">
        <v>2</v>
      </c>
      <c r="L84" s="29">
        <v>2</v>
      </c>
      <c r="M84" s="164" t="str">
        <f t="shared" si="33"/>
        <v xml:space="preserve">100 </v>
      </c>
      <c r="N84" s="26">
        <v>2</v>
      </c>
      <c r="O84" s="28">
        <v>0</v>
      </c>
      <c r="P84" s="29">
        <v>0</v>
      </c>
      <c r="Q84" s="30">
        <f t="shared" si="32"/>
        <v>2</v>
      </c>
      <c r="R84" s="26">
        <v>1</v>
      </c>
      <c r="S84" s="28">
        <v>0</v>
      </c>
      <c r="T84" s="29">
        <v>0</v>
      </c>
      <c r="U84" s="30">
        <f>SUM(R84:T84)</f>
        <v>1</v>
      </c>
      <c r="V84" s="150">
        <f t="shared" si="35"/>
        <v>50</v>
      </c>
      <c r="W84" s="151" t="s">
        <v>94</v>
      </c>
      <c r="X84" s="162" t="s">
        <v>94</v>
      </c>
      <c r="Y84" s="107">
        <f t="shared" si="36"/>
        <v>50</v>
      </c>
      <c r="Z84" s="108">
        <v>1</v>
      </c>
      <c r="AA84" s="89">
        <v>0</v>
      </c>
      <c r="AB84" s="28">
        <v>0</v>
      </c>
      <c r="AC84" s="29">
        <v>0</v>
      </c>
      <c r="AD84" s="27">
        <v>0</v>
      </c>
      <c r="AE84" s="30">
        <f t="shared" si="41"/>
        <v>1</v>
      </c>
    </row>
    <row r="85" spans="1:31" s="3" customFormat="1" ht="30" customHeight="1" thickBot="1" x14ac:dyDescent="0.2">
      <c r="A85" s="307" t="s">
        <v>82</v>
      </c>
      <c r="B85" s="317"/>
      <c r="C85" s="317"/>
      <c r="D85" s="318"/>
      <c r="E85" s="26">
        <v>1</v>
      </c>
      <c r="F85" s="89">
        <v>0</v>
      </c>
      <c r="G85" s="28">
        <v>1</v>
      </c>
      <c r="H85" s="29">
        <v>0</v>
      </c>
      <c r="I85" s="27">
        <v>0</v>
      </c>
      <c r="J85" s="30">
        <f t="shared" si="31"/>
        <v>2</v>
      </c>
      <c r="K85" s="186">
        <v>1</v>
      </c>
      <c r="L85" s="29">
        <v>1</v>
      </c>
      <c r="M85" s="164" t="str">
        <f t="shared" si="33"/>
        <v xml:space="preserve">100 </v>
      </c>
      <c r="N85" s="26">
        <v>1</v>
      </c>
      <c r="O85" s="28">
        <v>1</v>
      </c>
      <c r="P85" s="29">
        <v>0</v>
      </c>
      <c r="Q85" s="30">
        <f t="shared" si="32"/>
        <v>2</v>
      </c>
      <c r="R85" s="26">
        <v>1</v>
      </c>
      <c r="S85" s="28">
        <v>1</v>
      </c>
      <c r="T85" s="29">
        <v>0</v>
      </c>
      <c r="U85" s="30">
        <f t="shared" ref="U85:U87" si="42">SUM(R85:T85)</f>
        <v>2</v>
      </c>
      <c r="V85" s="150" t="str">
        <f t="shared" si="35"/>
        <v xml:space="preserve">100 </v>
      </c>
      <c r="W85" s="151" t="str">
        <f t="shared" ref="W85:W86" si="43">IF(S85/O85*100=100,"100 ",S85/O85*100)</f>
        <v xml:space="preserve">100 </v>
      </c>
      <c r="X85" s="162" t="s">
        <v>94</v>
      </c>
      <c r="Y85" s="107" t="str">
        <f t="shared" si="36"/>
        <v xml:space="preserve">100 </v>
      </c>
      <c r="Z85" s="108">
        <v>1</v>
      </c>
      <c r="AA85" s="89">
        <v>0</v>
      </c>
      <c r="AB85" s="28">
        <v>1</v>
      </c>
      <c r="AC85" s="29">
        <v>0</v>
      </c>
      <c r="AD85" s="27">
        <v>0</v>
      </c>
      <c r="AE85" s="30">
        <f t="shared" si="41"/>
        <v>2</v>
      </c>
    </row>
    <row r="86" spans="1:31" s="3" customFormat="1" ht="30" customHeight="1" thickBot="1" x14ac:dyDescent="0.2">
      <c r="A86" s="307" t="s">
        <v>35</v>
      </c>
      <c r="B86" s="308"/>
      <c r="C86" s="308"/>
      <c r="D86" s="309"/>
      <c r="E86" s="26">
        <v>424</v>
      </c>
      <c r="F86" s="89">
        <v>0</v>
      </c>
      <c r="G86" s="28">
        <v>2</v>
      </c>
      <c r="H86" s="29">
        <v>6</v>
      </c>
      <c r="I86" s="27">
        <v>0</v>
      </c>
      <c r="J86" s="30">
        <f t="shared" si="31"/>
        <v>432</v>
      </c>
      <c r="K86" s="186">
        <v>389</v>
      </c>
      <c r="L86" s="29">
        <v>177</v>
      </c>
      <c r="M86" s="164">
        <f t="shared" si="33"/>
        <v>45.501285347043705</v>
      </c>
      <c r="N86" s="26">
        <v>168</v>
      </c>
      <c r="O86" s="28">
        <v>1</v>
      </c>
      <c r="P86" s="29">
        <v>4</v>
      </c>
      <c r="Q86" s="30">
        <f t="shared" si="32"/>
        <v>173</v>
      </c>
      <c r="R86" s="26">
        <v>81</v>
      </c>
      <c r="S86" s="28">
        <v>1</v>
      </c>
      <c r="T86" s="29">
        <v>4</v>
      </c>
      <c r="U86" s="30">
        <f t="shared" si="42"/>
        <v>86</v>
      </c>
      <c r="V86" s="150">
        <f t="shared" si="35"/>
        <v>48.214285714285715</v>
      </c>
      <c r="W86" s="151" t="str">
        <f t="shared" si="43"/>
        <v xml:space="preserve">100 </v>
      </c>
      <c r="X86" s="152" t="str">
        <f t="shared" si="38"/>
        <v xml:space="preserve">100 </v>
      </c>
      <c r="Y86" s="107">
        <f t="shared" si="36"/>
        <v>49.710982658959537</v>
      </c>
      <c r="Z86" s="108">
        <v>81</v>
      </c>
      <c r="AA86" s="89">
        <v>0</v>
      </c>
      <c r="AB86" s="28">
        <v>1</v>
      </c>
      <c r="AC86" s="29">
        <v>4</v>
      </c>
      <c r="AD86" s="27">
        <v>0</v>
      </c>
      <c r="AE86" s="30">
        <f t="shared" si="41"/>
        <v>86</v>
      </c>
    </row>
    <row r="87" spans="1:31" s="3" customFormat="1" ht="30" customHeight="1" thickBot="1" x14ac:dyDescent="0.2">
      <c r="A87" s="307" t="s">
        <v>36</v>
      </c>
      <c r="B87" s="317"/>
      <c r="C87" s="317"/>
      <c r="D87" s="318"/>
      <c r="E87" s="26">
        <v>103</v>
      </c>
      <c r="F87" s="89">
        <v>0</v>
      </c>
      <c r="G87" s="28">
        <v>0</v>
      </c>
      <c r="H87" s="29">
        <v>3</v>
      </c>
      <c r="I87" s="27">
        <v>0</v>
      </c>
      <c r="J87" s="30">
        <f t="shared" si="31"/>
        <v>106</v>
      </c>
      <c r="K87" s="186">
        <v>89</v>
      </c>
      <c r="L87" s="29">
        <v>57</v>
      </c>
      <c r="M87" s="164">
        <f t="shared" si="33"/>
        <v>64.044943820224717</v>
      </c>
      <c r="N87" s="26">
        <v>54</v>
      </c>
      <c r="O87" s="28">
        <v>0</v>
      </c>
      <c r="P87" s="29">
        <v>0</v>
      </c>
      <c r="Q87" s="30">
        <f t="shared" si="32"/>
        <v>54</v>
      </c>
      <c r="R87" s="26">
        <v>39</v>
      </c>
      <c r="S87" s="28">
        <v>0</v>
      </c>
      <c r="T87" s="29">
        <v>0</v>
      </c>
      <c r="U87" s="30">
        <f t="shared" si="42"/>
        <v>39</v>
      </c>
      <c r="V87" s="150">
        <f t="shared" si="35"/>
        <v>72.222222222222214</v>
      </c>
      <c r="W87" s="151" t="s">
        <v>94</v>
      </c>
      <c r="X87" s="162" t="s">
        <v>94</v>
      </c>
      <c r="Y87" s="107">
        <f t="shared" si="36"/>
        <v>72.222222222222214</v>
      </c>
      <c r="Z87" s="108">
        <v>39</v>
      </c>
      <c r="AA87" s="89">
        <v>0</v>
      </c>
      <c r="AB87" s="28">
        <v>0</v>
      </c>
      <c r="AC87" s="29">
        <v>0</v>
      </c>
      <c r="AD87" s="27">
        <v>0</v>
      </c>
      <c r="AE87" s="30">
        <f t="shared" si="41"/>
        <v>39</v>
      </c>
    </row>
    <row r="88" spans="1:31" s="3" customFormat="1" ht="30" customHeight="1" thickBot="1" x14ac:dyDescent="0.2">
      <c r="A88" s="292" t="s">
        <v>37</v>
      </c>
      <c r="B88" s="293"/>
      <c r="C88" s="293"/>
      <c r="D88" s="294"/>
      <c r="E88" s="90">
        <f>SUM(E8:E10,E21,E47,E52,E63,E84:E87)</f>
        <v>5490</v>
      </c>
      <c r="F88" s="91">
        <f>SUM(F8:F10,F21,F47,F52,F63,F84:F87)</f>
        <v>198</v>
      </c>
      <c r="G88" s="92">
        <f>SUM(G8:G10,G21,G47,G52,G63,G84:G87)</f>
        <v>49</v>
      </c>
      <c r="H88" s="93">
        <f>SUM(H8:H10,H21,H47,H52,H63,H84:H87)</f>
        <v>250</v>
      </c>
      <c r="I88" s="91">
        <f>SUM(I8:I10,I21,I47,I52,I63,I84:I87)</f>
        <v>10</v>
      </c>
      <c r="J88" s="30">
        <f t="shared" si="31"/>
        <v>5997</v>
      </c>
      <c r="K88" s="187">
        <f>SUM(K84:K87,K63,K52,K47,K21,K8:K10)</f>
        <v>4889</v>
      </c>
      <c r="L88" s="93">
        <f t="shared" ref="L88:P88" si="44">SUM(L84:L87,L63,L52,L47,L21,L8:L10)</f>
        <v>3627</v>
      </c>
      <c r="M88" s="173">
        <f>IF(L88/K88*100=100,"100 ",L88/K88*100)</f>
        <v>74.186950296584158</v>
      </c>
      <c r="N88" s="153">
        <f t="shared" si="44"/>
        <v>3493</v>
      </c>
      <c r="O88" s="92">
        <f t="shared" si="44"/>
        <v>40</v>
      </c>
      <c r="P88" s="154">
        <f t="shared" si="44"/>
        <v>199</v>
      </c>
      <c r="Q88" s="30">
        <f t="shared" si="32"/>
        <v>3732</v>
      </c>
      <c r="R88" s="153">
        <f>SUM(R8:R10,R21,R47,R52,R63,R84:R87)</f>
        <v>2203</v>
      </c>
      <c r="S88" s="92">
        <f t="shared" ref="S88" si="45">SUM(S8:S10,S21,S47,S52,S63,S84:S87)</f>
        <v>18</v>
      </c>
      <c r="T88" s="154">
        <f>SUM(T8:T10,T21,T47,T52,T63,T84:T87)</f>
        <v>95</v>
      </c>
      <c r="U88" s="30">
        <f>SUM(R88:T88)</f>
        <v>2316</v>
      </c>
      <c r="V88" s="155">
        <f>IF(R88/N88*100=100,"100 ",R88/N88*100)</f>
        <v>63.068995133123387</v>
      </c>
      <c r="W88" s="156">
        <f>IF(S88/O88*100=100,"100 ",S88/O88*100)</f>
        <v>45</v>
      </c>
      <c r="X88" s="157">
        <f>IF(T88/P88*100=100,"100 ",T88/P88*100)</f>
        <v>47.738693467336688</v>
      </c>
      <c r="Y88" s="107">
        <f>IF(U88/Q88*100=100,"100 ",U88/Q88*100)</f>
        <v>62.057877813504824</v>
      </c>
      <c r="Z88" s="158">
        <f>SUM(Z8:Z10,Z21,Z47,Z52,Z63,Z84:Z87)</f>
        <v>2203</v>
      </c>
      <c r="AA88" s="91">
        <f>SUM(AA8:AA10,AA21,AA47,AA52,AA63,AA84:AA87)</f>
        <v>198</v>
      </c>
      <c r="AB88" s="92">
        <f t="shared" ref="AB88" si="46">SUM(AB8:AB10,AB21,AB47,AB52,AB63,AB84:AB87)</f>
        <v>18</v>
      </c>
      <c r="AC88" s="93">
        <f>SUM(AC8:AC10,AC21,AC47,AC52,AC63,AC84:AC87)</f>
        <v>95</v>
      </c>
      <c r="AD88" s="91">
        <f>SUM(AD8:AD10,AD21,AD47,AD52,AD63,AD84:AD87)</f>
        <v>10</v>
      </c>
      <c r="AE88" s="30">
        <f t="shared" si="41"/>
        <v>2524</v>
      </c>
    </row>
    <row r="89" spans="1:31" ht="6.75" customHeight="1" x14ac:dyDescent="0.15"/>
    <row r="90" spans="1:31" ht="22.5" customHeight="1" x14ac:dyDescent="0.15">
      <c r="A90" s="10"/>
      <c r="B90" s="4"/>
    </row>
    <row r="91" spans="1:31" ht="82.5" customHeight="1" x14ac:dyDescent="0.15">
      <c r="X91" s="188"/>
    </row>
    <row r="92" spans="1:31" ht="82.5" customHeight="1" x14ac:dyDescent="0.15">
      <c r="R92" s="188"/>
      <c r="S92" s="188"/>
    </row>
  </sheetData>
  <mergeCells count="136">
    <mergeCell ref="Z2:AE2"/>
    <mergeCell ref="Z3:AE3"/>
    <mergeCell ref="Z4:AA4"/>
    <mergeCell ref="AB4:AD4"/>
    <mergeCell ref="AE4:AE7"/>
    <mergeCell ref="Z5:Z7"/>
    <mergeCell ref="AA5:AA7"/>
    <mergeCell ref="AB5:AB7"/>
    <mergeCell ref="AC5:AC7"/>
    <mergeCell ref="AD5:AD7"/>
    <mergeCell ref="A88:D88"/>
    <mergeCell ref="A47:D47"/>
    <mergeCell ref="B48:D48"/>
    <mergeCell ref="B49:D49"/>
    <mergeCell ref="B50:D50"/>
    <mergeCell ref="B51:D51"/>
    <mergeCell ref="A86:D86"/>
    <mergeCell ref="A52:D52"/>
    <mergeCell ref="A53:A62"/>
    <mergeCell ref="B53:D53"/>
    <mergeCell ref="B57:D57"/>
    <mergeCell ref="B62:D62"/>
    <mergeCell ref="B61:D61"/>
    <mergeCell ref="A64:A83"/>
    <mergeCell ref="C72:D72"/>
    <mergeCell ref="C73:D73"/>
    <mergeCell ref="B58:D58"/>
    <mergeCell ref="B59:D59"/>
    <mergeCell ref="A87:D87"/>
    <mergeCell ref="A84:D84"/>
    <mergeCell ref="C80:D80"/>
    <mergeCell ref="C74:D74"/>
    <mergeCell ref="A85:D85"/>
    <mergeCell ref="B55:D55"/>
    <mergeCell ref="B43:D43"/>
    <mergeCell ref="B64:D64"/>
    <mergeCell ref="B44:D44"/>
    <mergeCell ref="B39:B41"/>
    <mergeCell ref="B18:D18"/>
    <mergeCell ref="C30:D30"/>
    <mergeCell ref="C31:D31"/>
    <mergeCell ref="C32:D32"/>
    <mergeCell ref="B36:D36"/>
    <mergeCell ref="B38:D38"/>
    <mergeCell ref="C39:D39"/>
    <mergeCell ref="C40:D40"/>
    <mergeCell ref="B33:D33"/>
    <mergeCell ref="B34:D34"/>
    <mergeCell ref="B35:D35"/>
    <mergeCell ref="B37:D37"/>
    <mergeCell ref="B26:B27"/>
    <mergeCell ref="C27:D27"/>
    <mergeCell ref="B28:D28"/>
    <mergeCell ref="C26:D26"/>
    <mergeCell ref="C41:D41"/>
    <mergeCell ref="B42:D42"/>
    <mergeCell ref="B46:D46"/>
    <mergeCell ref="B68:B69"/>
    <mergeCell ref="B65:B67"/>
    <mergeCell ref="B56:D56"/>
    <mergeCell ref="C69:D69"/>
    <mergeCell ref="C65:D65"/>
    <mergeCell ref="C66:D66"/>
    <mergeCell ref="B83:D83"/>
    <mergeCell ref="B79:D79"/>
    <mergeCell ref="B82:D82"/>
    <mergeCell ref="B80:B81"/>
    <mergeCell ref="C81:D81"/>
    <mergeCell ref="A9:D9"/>
    <mergeCell ref="A10:D10"/>
    <mergeCell ref="B11:D11"/>
    <mergeCell ref="B12:D12"/>
    <mergeCell ref="A6:D7"/>
    <mergeCell ref="A4:D5"/>
    <mergeCell ref="A8:D8"/>
    <mergeCell ref="B77:D77"/>
    <mergeCell ref="B78:D78"/>
    <mergeCell ref="B75:D75"/>
    <mergeCell ref="B76:D76"/>
    <mergeCell ref="B29:B32"/>
    <mergeCell ref="C29:D29"/>
    <mergeCell ref="A63:D63"/>
    <mergeCell ref="B60:D60"/>
    <mergeCell ref="B54:D54"/>
    <mergeCell ref="C68:D68"/>
    <mergeCell ref="B70:D70"/>
    <mergeCell ref="B71:B74"/>
    <mergeCell ref="C71:D71"/>
    <mergeCell ref="C67:D67"/>
    <mergeCell ref="B13:D13"/>
    <mergeCell ref="B14:D14"/>
    <mergeCell ref="B45:D45"/>
    <mergeCell ref="E2:J3"/>
    <mergeCell ref="E4:F4"/>
    <mergeCell ref="G4:I4"/>
    <mergeCell ref="J4:J7"/>
    <mergeCell ref="E5:E7"/>
    <mergeCell ref="F5:F7"/>
    <mergeCell ref="G5:G7"/>
    <mergeCell ref="H5:H7"/>
    <mergeCell ref="I5:I7"/>
    <mergeCell ref="B15:D15"/>
    <mergeCell ref="B16:D16"/>
    <mergeCell ref="B17:D17"/>
    <mergeCell ref="B19:D19"/>
    <mergeCell ref="B20:D20"/>
    <mergeCell ref="B22:D22"/>
    <mergeCell ref="B23:B25"/>
    <mergeCell ref="C23:D23"/>
    <mergeCell ref="C24:D24"/>
    <mergeCell ref="C25:D25"/>
    <mergeCell ref="A21:D21"/>
    <mergeCell ref="K2:K3"/>
    <mergeCell ref="L2:L3"/>
    <mergeCell ref="M2:M3"/>
    <mergeCell ref="K4:M4"/>
    <mergeCell ref="O4:P4"/>
    <mergeCell ref="Q4:Q7"/>
    <mergeCell ref="K5:M7"/>
    <mergeCell ref="N5:N7"/>
    <mergeCell ref="O5:O7"/>
    <mergeCell ref="P5:P7"/>
    <mergeCell ref="N3:Q3"/>
    <mergeCell ref="N2:Y2"/>
    <mergeCell ref="R3:U3"/>
    <mergeCell ref="V3:Y3"/>
    <mergeCell ref="S4:T4"/>
    <mergeCell ref="U4:U7"/>
    <mergeCell ref="W4:X4"/>
    <mergeCell ref="Y4:Y7"/>
    <mergeCell ref="R5:R7"/>
    <mergeCell ref="S5:S7"/>
    <mergeCell ref="T5:T7"/>
    <mergeCell ref="V5:V7"/>
    <mergeCell ref="W5:W7"/>
    <mergeCell ref="X5:X7"/>
  </mergeCells>
  <phoneticPr fontId="2"/>
  <printOptions horizontalCentered="1"/>
  <pageMargins left="0.43307086614173229" right="0.43307086614173229" top="0.55118110236220474" bottom="0.15748031496062992" header="0.31496062992125984" footer="0.31496062992125984"/>
  <pageSetup paperSize="9" scale="41" fitToHeight="0" orientation="landscape" r:id="rId1"/>
  <headerFooter alignWithMargins="0"/>
  <rowBreaks count="1" manualBreakCount="1">
    <brk id="46" max="30" man="1"/>
  </rowBreaks>
  <ignoredErrors>
    <ignoredError sqref="E63:H6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校種・教科・科目別　２次選考結果表</vt:lpstr>
      <vt:lpstr>'校種・教科・科目別　２次選考結果表'!Print_Area</vt:lpstr>
      <vt:lpstr>'校種・教科・科目別　２次選考結果表'!Print_Titles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2022-06-15T11:40:39Z</dcterms:created>
  <dcterms:modified xsi:type="dcterms:W3CDTF">2023-07-24T08:33:51Z</dcterms:modified>
</cp:coreProperties>
</file>