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codeName="ThisWorkbook"/>
  <xr:revisionPtr revIDLastSave="0" documentId="13_ncr:1_{AFE5FF79-C51F-4CA5-AEE4-C337CE8CB4CE}" xr6:coauthVersionLast="47" xr6:coauthVersionMax="47" xr10:uidLastSave="{00000000-0000-0000-0000-000000000000}"/>
  <workbookProtection workbookAlgorithmName="SHA-512" workbookHashValue="o6bX1ByHbCAwXmuVlrrAwHISXn5lI2/M8f2fCx62ZVxnblgrt7YFSec0TJpJUy1BOnRlGXgpiRrY45XzoL8eIg==" workbookSaltValue="Y0h2lm2rBpmXU1kCMshinw==" workbookSpinCount="100000" lockStructure="1"/>
  <bookViews>
    <workbookView xWindow="-108" yWindow="-108" windowWidth="23256" windowHeight="14160" tabRatio="616" xr2:uid="{00000000-000D-0000-FFFF-FFFF00000000}"/>
  </bookViews>
  <sheets>
    <sheet name="要領" sheetId="32" r:id="rId1"/>
    <sheet name="1_資金収入" sheetId="51" r:id="rId2"/>
    <sheet name="2_資金支出" sheetId="53" r:id="rId3"/>
    <sheet name="3_活動区分" sheetId="55" r:id="rId4"/>
    <sheet name="4_事業活動" sheetId="45" r:id="rId5"/>
    <sheet name="5_貸借対照" sheetId="48" r:id="rId6"/>
    <sheet name="6_人件費等" sheetId="49" r:id="rId7"/>
    <sheet name="データ" sheetId="39" state="hidden" r:id="rId8"/>
  </sheets>
  <definedNames>
    <definedName name="_xlnm._FilterDatabase" localSheetId="1" hidden="1">'1_資金収入'!$X$1:$AA$255</definedName>
    <definedName name="ＩＤパスワード一覧表作成Ｑ_専各設置者" localSheetId="0">要領!#REF!</definedName>
    <definedName name="ＩＤパスワード一覧表作成Ｑ_専各設置者_1" localSheetId="0">要領!#REF!</definedName>
    <definedName name="ＩＤパスワード一覧表作成Ｑ_専各設置者_2" localSheetId="0">要領!#REF!</definedName>
    <definedName name="list">#REF!</definedName>
    <definedName name="_xlnm.Print_Area" localSheetId="1">'1_資金収入'!$A$1:$V$90</definedName>
    <definedName name="_xlnm.Print_Area" localSheetId="2">'2_資金支出'!$A$1:$V$101</definedName>
    <definedName name="_xlnm.Print_Area" localSheetId="3">'3_活動区分'!$A$1:$W$68</definedName>
    <definedName name="_xlnm.Print_Area" localSheetId="4">'4_事業活動'!$A$1:$T$136</definedName>
    <definedName name="_xlnm.Print_Area" localSheetId="5">'5_貸借対照'!$A$1:$I$67</definedName>
    <definedName name="_xlnm.Print_Area" localSheetId="6">'6_人件費等'!$A$1:$M$43</definedName>
    <definedName name="_xlnm.Print_Titles" localSheetId="1">'1_資金収入'!$1:$5</definedName>
    <definedName name="_xlnm.Print_Titles" localSheetId="2">'2_資金支出'!$1:$5</definedName>
    <definedName name="_xlnm.Print_Titles" localSheetId="4">'4_事業活動'!$1:$6</definedName>
    <definedName name="_xlnm.Print_Titles" localSheetId="5">'5_貸借対照'!$1:$5</definedName>
    <definedName name="_xlnm.Print_Titles" localSheetId="6">'6_人件費等'!$27:$28</definedName>
    <definedName name="運用資産">#REF!</definedName>
    <definedName name="外部負債">#REF!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2" i="51" l="1"/>
  <c r="S28" i="51"/>
  <c r="S37" i="51"/>
  <c r="Q33" i="51"/>
  <c r="V33" i="51" s="1"/>
  <c r="Q61" i="51" l="1"/>
  <c r="U4" i="51" l="1"/>
  <c r="T4" i="45" s="1"/>
  <c r="P3" i="51"/>
  <c r="E20" i="49" s="1"/>
  <c r="U3" i="51"/>
  <c r="V3" i="55" s="1"/>
  <c r="F8" i="48"/>
  <c r="E8" i="48"/>
  <c r="E18" i="48"/>
  <c r="I18" i="48" s="1"/>
  <c r="F18" i="48"/>
  <c r="F24" i="48"/>
  <c r="E24" i="48"/>
  <c r="E33" i="48"/>
  <c r="F42" i="48"/>
  <c r="E42" i="48"/>
  <c r="F48" i="48"/>
  <c r="E48" i="48"/>
  <c r="E56" i="48" s="1"/>
  <c r="I56" i="48" s="1"/>
  <c r="F57" i="48"/>
  <c r="E57" i="48"/>
  <c r="I57" i="48" s="1"/>
  <c r="F62" i="48"/>
  <c r="E62" i="48"/>
  <c r="F33" i="48"/>
  <c r="S119" i="45"/>
  <c r="R119" i="45"/>
  <c r="Q119" i="45"/>
  <c r="S115" i="45"/>
  <c r="R115" i="45"/>
  <c r="T115" i="45" s="1"/>
  <c r="Q115" i="45"/>
  <c r="S32" i="45"/>
  <c r="R32" i="45"/>
  <c r="Q32" i="45"/>
  <c r="S26" i="45"/>
  <c r="R26" i="45"/>
  <c r="Q26" i="45"/>
  <c r="T26" i="45" s="1"/>
  <c r="S18" i="45"/>
  <c r="R18" i="45"/>
  <c r="Q18" i="45"/>
  <c r="S13" i="45"/>
  <c r="R13" i="45"/>
  <c r="Q13" i="45"/>
  <c r="T13" i="45" s="1"/>
  <c r="S7" i="45"/>
  <c r="R7" i="45"/>
  <c r="Q7" i="45"/>
  <c r="T7" i="45" s="1"/>
  <c r="V21" i="55"/>
  <c r="U21" i="55"/>
  <c r="T21" i="55"/>
  <c r="S21" i="55"/>
  <c r="R21" i="55" s="1"/>
  <c r="V17" i="55"/>
  <c r="V22" i="55" s="1"/>
  <c r="V24" i="55" s="1"/>
  <c r="U17" i="55"/>
  <c r="U22" i="55" s="1"/>
  <c r="U24" i="55" s="1"/>
  <c r="T17" i="55"/>
  <c r="T22" i="55" s="1"/>
  <c r="T24" i="55" s="1"/>
  <c r="S17" i="55"/>
  <c r="R67" i="55"/>
  <c r="R66" i="55"/>
  <c r="R63" i="55"/>
  <c r="R60" i="55"/>
  <c r="W60" i="55" s="1"/>
  <c r="R39" i="55"/>
  <c r="W39" i="55" s="1"/>
  <c r="R32" i="55"/>
  <c r="W32" i="55" s="1"/>
  <c r="R30" i="55"/>
  <c r="W30" i="55" s="1"/>
  <c r="R23" i="55"/>
  <c r="R20" i="55"/>
  <c r="R19" i="55"/>
  <c r="R18" i="55"/>
  <c r="W18" i="55" s="1"/>
  <c r="R16" i="55"/>
  <c r="Q37" i="55"/>
  <c r="Q31" i="55"/>
  <c r="Q21" i="55"/>
  <c r="Q17" i="55"/>
  <c r="U85" i="53"/>
  <c r="T85" i="53"/>
  <c r="S85" i="53"/>
  <c r="R85" i="53"/>
  <c r="Q85" i="53"/>
  <c r="U70" i="53"/>
  <c r="T70" i="53"/>
  <c r="S70" i="53"/>
  <c r="R70" i="53"/>
  <c r="U62" i="53"/>
  <c r="T62" i="53"/>
  <c r="S62" i="53"/>
  <c r="R62" i="53"/>
  <c r="Q62" i="53" s="1"/>
  <c r="V62" i="53" s="1"/>
  <c r="U56" i="53"/>
  <c r="T56" i="53"/>
  <c r="S56" i="53"/>
  <c r="R56" i="53"/>
  <c r="U53" i="53"/>
  <c r="T53" i="53"/>
  <c r="S53" i="53"/>
  <c r="R53" i="53"/>
  <c r="Q53" i="53" s="1"/>
  <c r="V53" i="53" s="1"/>
  <c r="U50" i="53"/>
  <c r="T50" i="53"/>
  <c r="S50" i="53"/>
  <c r="R50" i="53"/>
  <c r="U30" i="53"/>
  <c r="T30" i="53"/>
  <c r="T69" i="53" s="1"/>
  <c r="S30" i="53"/>
  <c r="R30" i="53"/>
  <c r="Q30" i="53" s="1"/>
  <c r="V30" i="53" s="1"/>
  <c r="U15" i="53"/>
  <c r="T15" i="53"/>
  <c r="S15" i="53"/>
  <c r="R15" i="53"/>
  <c r="U9" i="53"/>
  <c r="R9" i="53"/>
  <c r="Q68" i="53"/>
  <c r="P85" i="53"/>
  <c r="V85" i="53" s="1"/>
  <c r="P77" i="53"/>
  <c r="P70" i="53"/>
  <c r="P62" i="53"/>
  <c r="P56" i="53"/>
  <c r="P53" i="53"/>
  <c r="P50" i="53"/>
  <c r="P30" i="53"/>
  <c r="P15" i="53"/>
  <c r="U9" i="51"/>
  <c r="T9" i="51"/>
  <c r="S9" i="51"/>
  <c r="R9" i="51"/>
  <c r="R15" i="51"/>
  <c r="S15" i="51"/>
  <c r="T15" i="51"/>
  <c r="U15" i="51"/>
  <c r="U20" i="51"/>
  <c r="T20" i="51"/>
  <c r="S20" i="51"/>
  <c r="R20" i="51"/>
  <c r="R24" i="51"/>
  <c r="U37" i="51"/>
  <c r="T37" i="51"/>
  <c r="U42" i="51"/>
  <c r="T42" i="51"/>
  <c r="S42" i="51"/>
  <c r="U49" i="51"/>
  <c r="T49" i="51"/>
  <c r="S49" i="51"/>
  <c r="U52" i="51"/>
  <c r="T52" i="51"/>
  <c r="S52" i="51"/>
  <c r="U58" i="51"/>
  <c r="T58" i="51"/>
  <c r="S58" i="51"/>
  <c r="U63" i="51"/>
  <c r="T63" i="51"/>
  <c r="S63" i="51"/>
  <c r="U69" i="51"/>
  <c r="T69" i="51"/>
  <c r="S69" i="51"/>
  <c r="U78" i="51"/>
  <c r="T78" i="51"/>
  <c r="S78" i="51"/>
  <c r="R78" i="51"/>
  <c r="R69" i="51"/>
  <c r="R63" i="51"/>
  <c r="R58" i="51"/>
  <c r="R52" i="51"/>
  <c r="R49" i="51"/>
  <c r="R42" i="51"/>
  <c r="R37" i="51"/>
  <c r="R28" i="51"/>
  <c r="P78" i="51"/>
  <c r="P63" i="51"/>
  <c r="P69" i="51"/>
  <c r="P58" i="51"/>
  <c r="P52" i="51"/>
  <c r="P49" i="51"/>
  <c r="P42" i="51"/>
  <c r="P37" i="51"/>
  <c r="P28" i="51"/>
  <c r="P24" i="51"/>
  <c r="P20" i="51"/>
  <c r="P15" i="51"/>
  <c r="P9" i="51"/>
  <c r="Q91" i="53"/>
  <c r="Q26" i="51"/>
  <c r="V26" i="51" s="1"/>
  <c r="Q25" i="51"/>
  <c r="V25" i="51" s="1"/>
  <c r="Q83" i="51"/>
  <c r="V83" i="51" s="1"/>
  <c r="Q82" i="51"/>
  <c r="V82" i="51" s="1"/>
  <c r="U24" i="51"/>
  <c r="T24" i="51"/>
  <c r="S24" i="51"/>
  <c r="Q27" i="51"/>
  <c r="V27" i="51" s="1"/>
  <c r="T28" i="51"/>
  <c r="Q28" i="51" s="1"/>
  <c r="U28" i="51"/>
  <c r="Q75" i="51"/>
  <c r="V75" i="51" s="1"/>
  <c r="Q11" i="51"/>
  <c r="V11" i="51" s="1"/>
  <c r="Q10" i="51"/>
  <c r="V10" i="51" s="1"/>
  <c r="Q98" i="45"/>
  <c r="Q95" i="45"/>
  <c r="Q91" i="45"/>
  <c r="Q88" i="45"/>
  <c r="Q83" i="45"/>
  <c r="Q62" i="45"/>
  <c r="Q46" i="45"/>
  <c r="T46" i="45" s="1"/>
  <c r="Q39" i="45"/>
  <c r="S22" i="45"/>
  <c r="R22" i="45"/>
  <c r="Q22" i="45"/>
  <c r="T22" i="45" s="1"/>
  <c r="T10" i="45"/>
  <c r="T8" i="45"/>
  <c r="F56" i="48"/>
  <c r="I33" i="48"/>
  <c r="T81" i="45"/>
  <c r="Q48" i="53"/>
  <c r="V48" i="53" s="1"/>
  <c r="T30" i="45"/>
  <c r="Q47" i="51"/>
  <c r="V47" i="51" s="1"/>
  <c r="Q12" i="53"/>
  <c r="V12" i="53" s="1"/>
  <c r="Q10" i="53"/>
  <c r="V10" i="53" s="1"/>
  <c r="Q11" i="53"/>
  <c r="V11" i="53" s="1"/>
  <c r="Q34" i="51"/>
  <c r="V34" i="51" s="1"/>
  <c r="Q35" i="51"/>
  <c r="V35" i="51" s="1"/>
  <c r="Q103" i="45"/>
  <c r="I21" i="48"/>
  <c r="I22" i="48"/>
  <c r="I23" i="48"/>
  <c r="T117" i="45"/>
  <c r="T116" i="45"/>
  <c r="T118" i="45"/>
  <c r="S108" i="45"/>
  <c r="R108" i="45"/>
  <c r="Q108" i="45"/>
  <c r="T108" i="45" s="1"/>
  <c r="S103" i="45"/>
  <c r="R103" i="45"/>
  <c r="T104" i="45"/>
  <c r="T105" i="45"/>
  <c r="T106" i="45"/>
  <c r="T50" i="45"/>
  <c r="T51" i="45"/>
  <c r="T52" i="45"/>
  <c r="T53" i="45"/>
  <c r="T54" i="45"/>
  <c r="T55" i="45"/>
  <c r="T56" i="45"/>
  <c r="T57" i="45"/>
  <c r="T58" i="45"/>
  <c r="T59" i="45"/>
  <c r="T66" i="45"/>
  <c r="T67" i="45"/>
  <c r="T68" i="45"/>
  <c r="T69" i="45"/>
  <c r="T70" i="45"/>
  <c r="T71" i="45"/>
  <c r="T72" i="45"/>
  <c r="T73" i="45"/>
  <c r="T74" i="45"/>
  <c r="T75" i="45"/>
  <c r="T76" i="45"/>
  <c r="T77" i="45"/>
  <c r="T78" i="45"/>
  <c r="T79" i="45"/>
  <c r="T80" i="45"/>
  <c r="T35" i="45"/>
  <c r="T36" i="45"/>
  <c r="Q83" i="53"/>
  <c r="V83" i="53" s="1"/>
  <c r="Q84" i="53"/>
  <c r="V84" i="53" s="1"/>
  <c r="Q86" i="53"/>
  <c r="V86" i="53" s="1"/>
  <c r="Q87" i="53"/>
  <c r="V87" i="53" s="1"/>
  <c r="Q88" i="53"/>
  <c r="V88" i="53" s="1"/>
  <c r="Q89" i="53"/>
  <c r="V89" i="53" s="1"/>
  <c r="Q90" i="53"/>
  <c r="V90" i="53" s="1"/>
  <c r="V91" i="53"/>
  <c r="T9" i="53"/>
  <c r="S9" i="53"/>
  <c r="Q67" i="53"/>
  <c r="V67" i="53" s="1"/>
  <c r="V68" i="53"/>
  <c r="Q14" i="53"/>
  <c r="V14" i="53" s="1"/>
  <c r="Q16" i="53"/>
  <c r="V16" i="53" s="1"/>
  <c r="Q17" i="53"/>
  <c r="V17" i="53" s="1"/>
  <c r="Q18" i="53"/>
  <c r="V18" i="53" s="1"/>
  <c r="Q19" i="53"/>
  <c r="V19" i="53" s="1"/>
  <c r="Q20" i="53"/>
  <c r="V20" i="53" s="1"/>
  <c r="Q21" i="53"/>
  <c r="V21" i="53"/>
  <c r="Q22" i="53"/>
  <c r="V22" i="53" s="1"/>
  <c r="Q23" i="53"/>
  <c r="V23" i="53" s="1"/>
  <c r="Q24" i="53"/>
  <c r="V24" i="53" s="1"/>
  <c r="Q25" i="53"/>
  <c r="V25" i="53" s="1"/>
  <c r="Q26" i="53"/>
  <c r="V26" i="53" s="1"/>
  <c r="Q27" i="53"/>
  <c r="V27" i="53" s="1"/>
  <c r="Q28" i="53"/>
  <c r="V28" i="53" s="1"/>
  <c r="Q29" i="53"/>
  <c r="V29" i="53" s="1"/>
  <c r="Q31" i="53"/>
  <c r="V31" i="53" s="1"/>
  <c r="Q32" i="53"/>
  <c r="V32" i="53" s="1"/>
  <c r="Q33" i="53"/>
  <c r="V33" i="53" s="1"/>
  <c r="Q34" i="53"/>
  <c r="V34" i="53"/>
  <c r="Q35" i="53"/>
  <c r="V35" i="53" s="1"/>
  <c r="Q36" i="53"/>
  <c r="V36" i="53" s="1"/>
  <c r="Q37" i="53"/>
  <c r="V37" i="53" s="1"/>
  <c r="Q38" i="53"/>
  <c r="V38" i="53"/>
  <c r="Q39" i="53"/>
  <c r="V39" i="53" s="1"/>
  <c r="Q40" i="53"/>
  <c r="V40" i="53" s="1"/>
  <c r="Q41" i="53"/>
  <c r="V41" i="53" s="1"/>
  <c r="Q42" i="53"/>
  <c r="V42" i="53"/>
  <c r="Q43" i="53"/>
  <c r="V43" i="53" s="1"/>
  <c r="Q44" i="53"/>
  <c r="V44" i="53" s="1"/>
  <c r="Q45" i="53"/>
  <c r="V45" i="53" s="1"/>
  <c r="Q46" i="53"/>
  <c r="V46" i="53"/>
  <c r="Q47" i="53"/>
  <c r="V47" i="53" s="1"/>
  <c r="Q49" i="53"/>
  <c r="V49" i="53" s="1"/>
  <c r="Q51" i="53"/>
  <c r="V51" i="53" s="1"/>
  <c r="Q52" i="53"/>
  <c r="V52" i="53" s="1"/>
  <c r="Q54" i="53"/>
  <c r="V54" i="53" s="1"/>
  <c r="Q55" i="53"/>
  <c r="V55" i="53" s="1"/>
  <c r="Q57" i="53"/>
  <c r="V57" i="53" s="1"/>
  <c r="Q58" i="53"/>
  <c r="V58" i="53"/>
  <c r="Q59" i="53"/>
  <c r="V59" i="53" s="1"/>
  <c r="Q60" i="53"/>
  <c r="V60" i="53" s="1"/>
  <c r="Q61" i="53"/>
  <c r="V61" i="53" s="1"/>
  <c r="Q63" i="53"/>
  <c r="V63" i="53" s="1"/>
  <c r="Q64" i="53"/>
  <c r="V64" i="53" s="1"/>
  <c r="Q65" i="53"/>
  <c r="V65" i="53" s="1"/>
  <c r="Q66" i="53"/>
  <c r="V66" i="53" s="1"/>
  <c r="P9" i="53"/>
  <c r="P69" i="53" s="1"/>
  <c r="P92" i="53" s="1"/>
  <c r="Q76" i="51"/>
  <c r="V76" i="51" s="1"/>
  <c r="Q55" i="51"/>
  <c r="V55" i="51" s="1"/>
  <c r="Q56" i="51"/>
  <c r="V56" i="51" s="1"/>
  <c r="S88" i="45"/>
  <c r="R88" i="45"/>
  <c r="R94" i="45" s="1"/>
  <c r="I62" i="48"/>
  <c r="A78" i="49"/>
  <c r="A77" i="49"/>
  <c r="A76" i="49"/>
  <c r="Q29" i="51"/>
  <c r="V29" i="51" s="1"/>
  <c r="Q31" i="51"/>
  <c r="V31" i="51" s="1"/>
  <c r="E21" i="49"/>
  <c r="E4" i="48"/>
  <c r="Q4" i="45"/>
  <c r="Q4" i="55"/>
  <c r="P4" i="53"/>
  <c r="H1" i="48"/>
  <c r="V4" i="51"/>
  <c r="V3" i="51"/>
  <c r="T3" i="51"/>
  <c r="S3" i="51"/>
  <c r="R3" i="51"/>
  <c r="Q3" i="51"/>
  <c r="S91" i="45"/>
  <c r="R91" i="45"/>
  <c r="R83" i="45"/>
  <c r="S83" i="45"/>
  <c r="S58" i="55"/>
  <c r="S61" i="55" s="1"/>
  <c r="Q79" i="51"/>
  <c r="V79" i="51" s="1"/>
  <c r="Q82" i="53"/>
  <c r="V82" i="53"/>
  <c r="Q81" i="53"/>
  <c r="V81" i="53" s="1"/>
  <c r="Q80" i="53"/>
  <c r="V80" i="53"/>
  <c r="Q79" i="53"/>
  <c r="V79" i="53" s="1"/>
  <c r="Q78" i="53"/>
  <c r="V78" i="53"/>
  <c r="Q39" i="51"/>
  <c r="V39" i="51" s="1"/>
  <c r="W67" i="55"/>
  <c r="W66" i="55"/>
  <c r="W63" i="55"/>
  <c r="R59" i="55"/>
  <c r="W59" i="55"/>
  <c r="V58" i="55"/>
  <c r="V61" i="55" s="1"/>
  <c r="U58" i="55"/>
  <c r="U61" i="55"/>
  <c r="T58" i="55"/>
  <c r="T61" i="55" s="1"/>
  <c r="Q58" i="55"/>
  <c r="Q61" i="55" s="1"/>
  <c r="R57" i="55"/>
  <c r="W57" i="55" s="1"/>
  <c r="R56" i="55"/>
  <c r="W56" i="55" s="1"/>
  <c r="R55" i="55"/>
  <c r="W55" i="55" s="1"/>
  <c r="R54" i="55"/>
  <c r="W54" i="55" s="1"/>
  <c r="R53" i="55"/>
  <c r="W53" i="55" s="1"/>
  <c r="R52" i="55"/>
  <c r="W52" i="55" s="1"/>
  <c r="V47" i="55"/>
  <c r="V51" i="55" s="1"/>
  <c r="U47" i="55"/>
  <c r="U51" i="55" s="1"/>
  <c r="T47" i="55"/>
  <c r="T51" i="55" s="1"/>
  <c r="S47" i="55"/>
  <c r="Q47" i="55"/>
  <c r="Q51" i="55" s="1"/>
  <c r="Q62" i="55" s="1"/>
  <c r="Q64" i="55" s="1"/>
  <c r="R48" i="55"/>
  <c r="W48" i="55" s="1"/>
  <c r="R50" i="55"/>
  <c r="W50" i="55" s="1"/>
  <c r="R49" i="55"/>
  <c r="W49" i="55" s="1"/>
  <c r="R46" i="55"/>
  <c r="W46" i="55" s="1"/>
  <c r="R45" i="55"/>
  <c r="W45" i="55" s="1"/>
  <c r="R44" i="55"/>
  <c r="W44" i="55" s="1"/>
  <c r="R43" i="55"/>
  <c r="W43" i="55" s="1"/>
  <c r="R42" i="55"/>
  <c r="W42" i="55" s="1"/>
  <c r="V37" i="55"/>
  <c r="U37" i="55"/>
  <c r="T37" i="55"/>
  <c r="S37" i="55"/>
  <c r="R36" i="55"/>
  <c r="W36" i="55" s="1"/>
  <c r="R35" i="55"/>
  <c r="W35" i="55"/>
  <c r="R34" i="55"/>
  <c r="W34" i="55" s="1"/>
  <c r="R33" i="55"/>
  <c r="W33" i="55" s="1"/>
  <c r="U31" i="55"/>
  <c r="U38" i="55" s="1"/>
  <c r="U40" i="55" s="1"/>
  <c r="V31" i="55"/>
  <c r="V38" i="55" s="1"/>
  <c r="V40" i="55" s="1"/>
  <c r="T31" i="55"/>
  <c r="S31" i="55"/>
  <c r="R29" i="55"/>
  <c r="W29" i="55"/>
  <c r="R28" i="55"/>
  <c r="W28" i="55" s="1"/>
  <c r="R27" i="55"/>
  <c r="W27" i="55" s="1"/>
  <c r="R26" i="55"/>
  <c r="W26" i="55" s="1"/>
  <c r="R25" i="55"/>
  <c r="W25" i="55"/>
  <c r="W23" i="55"/>
  <c r="W20" i="55"/>
  <c r="W19" i="55"/>
  <c r="W16" i="55"/>
  <c r="R15" i="55"/>
  <c r="W15" i="55" s="1"/>
  <c r="R14" i="55"/>
  <c r="W14" i="55" s="1"/>
  <c r="R13" i="55"/>
  <c r="W13" i="55" s="1"/>
  <c r="R12" i="55"/>
  <c r="W12" i="55"/>
  <c r="R11" i="55"/>
  <c r="W11" i="55" s="1"/>
  <c r="R10" i="55"/>
  <c r="W10" i="55" s="1"/>
  <c r="R9" i="55"/>
  <c r="W9" i="55" s="1"/>
  <c r="Q13" i="51"/>
  <c r="V13" i="51" s="1"/>
  <c r="H57" i="48"/>
  <c r="G57" i="48"/>
  <c r="H48" i="48"/>
  <c r="G48" i="48"/>
  <c r="I48" i="48"/>
  <c r="I51" i="48"/>
  <c r="I50" i="48"/>
  <c r="H42" i="48"/>
  <c r="H56" i="48" s="1"/>
  <c r="G42" i="48"/>
  <c r="H8" i="48"/>
  <c r="G8" i="48"/>
  <c r="H33" i="48"/>
  <c r="G33" i="48"/>
  <c r="H24" i="48"/>
  <c r="G24" i="48"/>
  <c r="H18" i="48"/>
  <c r="G18" i="48"/>
  <c r="T128" i="45"/>
  <c r="T121" i="45"/>
  <c r="T120" i="45"/>
  <c r="T113" i="45"/>
  <c r="T112" i="45"/>
  <c r="T111" i="45"/>
  <c r="T110" i="45"/>
  <c r="T109" i="45"/>
  <c r="T107" i="45"/>
  <c r="T99" i="45"/>
  <c r="T97" i="45"/>
  <c r="T96" i="45"/>
  <c r="T93" i="45"/>
  <c r="T92" i="45"/>
  <c r="T90" i="45"/>
  <c r="T89" i="45"/>
  <c r="T85" i="45"/>
  <c r="T84" i="45"/>
  <c r="T82" i="45"/>
  <c r="T65" i="45"/>
  <c r="T64" i="45"/>
  <c r="T63" i="45"/>
  <c r="T61" i="45"/>
  <c r="T60" i="45"/>
  <c r="T49" i="45"/>
  <c r="T48" i="45"/>
  <c r="T47" i="45"/>
  <c r="T45" i="45"/>
  <c r="T44" i="45"/>
  <c r="T43" i="45"/>
  <c r="T42" i="45"/>
  <c r="T41" i="45"/>
  <c r="T40" i="45"/>
  <c r="T37" i="45"/>
  <c r="T9" i="45"/>
  <c r="T34" i="45"/>
  <c r="T33" i="45"/>
  <c r="T31" i="45"/>
  <c r="T29" i="45"/>
  <c r="T28" i="45"/>
  <c r="T27" i="45"/>
  <c r="T25" i="45"/>
  <c r="T24" i="45"/>
  <c r="T23" i="45"/>
  <c r="T21" i="45"/>
  <c r="T20" i="45"/>
  <c r="T19" i="45"/>
  <c r="T17" i="45"/>
  <c r="T16" i="45"/>
  <c r="T15" i="45"/>
  <c r="T14" i="45"/>
  <c r="T12" i="45"/>
  <c r="T11" i="45"/>
  <c r="S98" i="45"/>
  <c r="R98" i="45"/>
  <c r="R95" i="45"/>
  <c r="S95" i="45"/>
  <c r="S100" i="45" s="1"/>
  <c r="R62" i="45"/>
  <c r="S62" i="45"/>
  <c r="R46" i="45"/>
  <c r="S46" i="45"/>
  <c r="R39" i="45"/>
  <c r="S39" i="45"/>
  <c r="Q72" i="53"/>
  <c r="V72" i="53"/>
  <c r="Q71" i="53"/>
  <c r="V71" i="53" s="1"/>
  <c r="Q76" i="53"/>
  <c r="V76" i="53" s="1"/>
  <c r="Q75" i="53"/>
  <c r="V75" i="53" s="1"/>
  <c r="Q74" i="53"/>
  <c r="V74" i="53"/>
  <c r="Q73" i="53"/>
  <c r="V73" i="53" s="1"/>
  <c r="R77" i="53"/>
  <c r="U77" i="53"/>
  <c r="T77" i="53"/>
  <c r="S77" i="53"/>
  <c r="Q59" i="51"/>
  <c r="V59" i="51" s="1"/>
  <c r="Q57" i="51"/>
  <c r="V57" i="51" s="1"/>
  <c r="Q81" i="51"/>
  <c r="V81" i="51" s="1"/>
  <c r="Q80" i="51"/>
  <c r="V80" i="51" s="1"/>
  <c r="Q77" i="51"/>
  <c r="V77" i="51" s="1"/>
  <c r="Q74" i="51"/>
  <c r="V74" i="51" s="1"/>
  <c r="Q73" i="51"/>
  <c r="V73" i="51" s="1"/>
  <c r="Q72" i="51"/>
  <c r="V72" i="51" s="1"/>
  <c r="Q71" i="51"/>
  <c r="V71" i="51" s="1"/>
  <c r="Q70" i="51"/>
  <c r="V70" i="51" s="1"/>
  <c r="Q68" i="51"/>
  <c r="V68" i="51" s="1"/>
  <c r="Q67" i="51"/>
  <c r="V67" i="51" s="1"/>
  <c r="Q66" i="51"/>
  <c r="V66" i="51" s="1"/>
  <c r="Q65" i="51"/>
  <c r="V65" i="51" s="1"/>
  <c r="Q64" i="51"/>
  <c r="V64" i="51" s="1"/>
  <c r="Q60" i="51"/>
  <c r="V60" i="51" s="1"/>
  <c r="Q54" i="51"/>
  <c r="V54" i="51" s="1"/>
  <c r="Q53" i="51"/>
  <c r="V53" i="51" s="1"/>
  <c r="Q51" i="51"/>
  <c r="V51" i="51" s="1"/>
  <c r="Q50" i="51"/>
  <c r="V50" i="51" s="1"/>
  <c r="Q48" i="51"/>
  <c r="V48" i="51" s="1"/>
  <c r="Q46" i="51"/>
  <c r="V46" i="51" s="1"/>
  <c r="Q45" i="51"/>
  <c r="V45" i="51" s="1"/>
  <c r="Q43" i="51"/>
  <c r="V43" i="51" s="1"/>
  <c r="Q41" i="51"/>
  <c r="V41" i="51" s="1"/>
  <c r="Q38" i="51"/>
  <c r="V38" i="51" s="1"/>
  <c r="Q32" i="51"/>
  <c r="V32" i="51" s="1"/>
  <c r="Q30" i="51"/>
  <c r="V30" i="51" s="1"/>
  <c r="Q21" i="51"/>
  <c r="V21" i="51" s="1"/>
  <c r="Q18" i="51"/>
  <c r="V18" i="51" s="1"/>
  <c r="Q17" i="51"/>
  <c r="V17" i="51" s="1"/>
  <c r="Q16" i="51"/>
  <c r="V16" i="51" s="1"/>
  <c r="Q14" i="51"/>
  <c r="V14" i="51" s="1"/>
  <c r="Q12" i="51"/>
  <c r="V12" i="51" s="1"/>
  <c r="BE5" i="39"/>
  <c r="AU5" i="39"/>
  <c r="AP5" i="39"/>
  <c r="AA5" i="39"/>
  <c r="V5" i="39"/>
  <c r="I5" i="39"/>
  <c r="AZ5" i="39"/>
  <c r="AV5" i="39"/>
  <c r="U5" i="39"/>
  <c r="D5" i="39"/>
  <c r="AP4" i="39"/>
  <c r="AH4" i="39"/>
  <c r="BM4" i="39"/>
  <c r="AW4" i="39"/>
  <c r="AT4" i="39"/>
  <c r="AR4" i="39"/>
  <c r="AA4" i="39"/>
  <c r="K4" i="39"/>
  <c r="J4" i="39"/>
  <c r="AO5" i="39"/>
  <c r="BM5" i="39"/>
  <c r="BQ6" i="39"/>
  <c r="BP6" i="39"/>
  <c r="BN6" i="39"/>
  <c r="BL6" i="39"/>
  <c r="BK6" i="39"/>
  <c r="BI6" i="39"/>
  <c r="BG6" i="39"/>
  <c r="BF6" i="39"/>
  <c r="AY6" i="39"/>
  <c r="AX6" i="39"/>
  <c r="AS6" i="39"/>
  <c r="K5" i="39"/>
  <c r="AH5" i="39"/>
  <c r="AL6" i="39"/>
  <c r="AJ6" i="39"/>
  <c r="AI6" i="39"/>
  <c r="AG6" i="39"/>
  <c r="AF6" i="39"/>
  <c r="AC6" i="39"/>
  <c r="Z6" i="39"/>
  <c r="Y6" i="39"/>
  <c r="R6" i="39"/>
  <c r="Q6" i="39"/>
  <c r="O6" i="39"/>
  <c r="H6" i="39"/>
  <c r="F6" i="39"/>
  <c r="E6" i="39"/>
  <c r="A60" i="49"/>
  <c r="A59" i="49"/>
  <c r="A58" i="49"/>
  <c r="A57" i="49"/>
  <c r="A56" i="49"/>
  <c r="A55" i="49"/>
  <c r="A54" i="49"/>
  <c r="A53" i="49"/>
  <c r="A70" i="49"/>
  <c r="A69" i="49"/>
  <c r="A68" i="49"/>
  <c r="A67" i="49"/>
  <c r="A66" i="49"/>
  <c r="A65" i="49"/>
  <c r="A64" i="49"/>
  <c r="A71" i="49"/>
  <c r="A63" i="49"/>
  <c r="A62" i="49"/>
  <c r="A61" i="49"/>
  <c r="A52" i="49"/>
  <c r="A51" i="49"/>
  <c r="A50" i="49"/>
  <c r="A49" i="49"/>
  <c r="A48" i="49"/>
  <c r="A47" i="49"/>
  <c r="A46" i="49"/>
  <c r="A45" i="49"/>
  <c r="A44" i="49"/>
  <c r="A43" i="49"/>
  <c r="A42" i="49"/>
  <c r="A41" i="49"/>
  <c r="A40" i="49"/>
  <c r="A29" i="49"/>
  <c r="A75" i="49"/>
  <c r="A74" i="49"/>
  <c r="A73" i="49"/>
  <c r="A72" i="49"/>
  <c r="A39" i="49"/>
  <c r="A38" i="49"/>
  <c r="A37" i="49"/>
  <c r="A36" i="49"/>
  <c r="A35" i="49"/>
  <c r="A34" i="49"/>
  <c r="A33" i="49"/>
  <c r="A32" i="49"/>
  <c r="A31" i="49"/>
  <c r="A30" i="49"/>
  <c r="K21" i="49"/>
  <c r="AO6" i="39"/>
  <c r="AP3" i="39"/>
  <c r="AR3" i="39"/>
  <c r="AR6" i="39"/>
  <c r="AW3" i="39"/>
  <c r="AW6" i="39"/>
  <c r="BE3" i="39"/>
  <c r="BM3" i="39"/>
  <c r="AH3" i="39"/>
  <c r="J3" i="39"/>
  <c r="J5" i="39"/>
  <c r="I47" i="48"/>
  <c r="I63" i="48"/>
  <c r="I60" i="48"/>
  <c r="I59" i="48"/>
  <c r="I58" i="48"/>
  <c r="I55" i="48"/>
  <c r="I54" i="48"/>
  <c r="I53" i="48"/>
  <c r="I52" i="48"/>
  <c r="I49" i="48"/>
  <c r="I45" i="48"/>
  <c r="I44" i="48"/>
  <c r="I43" i="48"/>
  <c r="I39" i="48"/>
  <c r="I38" i="48"/>
  <c r="I37" i="48"/>
  <c r="I31" i="48"/>
  <c r="I30" i="48"/>
  <c r="I29" i="48"/>
  <c r="I28" i="48"/>
  <c r="I27" i="48"/>
  <c r="I26" i="48"/>
  <c r="I25" i="48"/>
  <c r="I20" i="48"/>
  <c r="I19" i="48"/>
  <c r="I17" i="48"/>
  <c r="I16" i="48"/>
  <c r="I15" i="48"/>
  <c r="I14" i="48"/>
  <c r="I13" i="48"/>
  <c r="I12" i="48"/>
  <c r="I11" i="48"/>
  <c r="I10" i="48"/>
  <c r="I9" i="48"/>
  <c r="A3" i="39"/>
  <c r="B3" i="39"/>
  <c r="E3" i="39"/>
  <c r="F3" i="39"/>
  <c r="G3" i="39"/>
  <c r="H3" i="39"/>
  <c r="L3" i="39"/>
  <c r="M3" i="39"/>
  <c r="N3" i="39"/>
  <c r="O3" i="39"/>
  <c r="P3" i="39"/>
  <c r="Q3" i="39"/>
  <c r="R3" i="39"/>
  <c r="S3" i="39"/>
  <c r="T3" i="39"/>
  <c r="X3" i="39"/>
  <c r="Y3" i="39"/>
  <c r="Z3" i="39"/>
  <c r="AB3" i="39"/>
  <c r="AC3" i="39"/>
  <c r="AD3" i="39"/>
  <c r="AF3" i="39"/>
  <c r="AG3" i="39"/>
  <c r="AI3" i="39"/>
  <c r="AJ3" i="39"/>
  <c r="AK3" i="39"/>
  <c r="AL3" i="39"/>
  <c r="AQ3" i="39"/>
  <c r="AS3" i="39"/>
  <c r="AX3" i="39"/>
  <c r="AY3" i="39"/>
  <c r="BA3" i="39"/>
  <c r="BB3" i="39"/>
  <c r="BC3" i="39"/>
  <c r="BD3" i="39"/>
  <c r="BF3" i="39"/>
  <c r="BG3" i="39"/>
  <c r="BH3" i="39"/>
  <c r="BI3" i="39"/>
  <c r="BK3" i="39"/>
  <c r="BL3" i="39"/>
  <c r="BN3" i="39"/>
  <c r="BO3" i="39"/>
  <c r="BP3" i="39"/>
  <c r="BQ3" i="39"/>
  <c r="BS3" i="39"/>
  <c r="BT3" i="39"/>
  <c r="BU3" i="39"/>
  <c r="BV3" i="39"/>
  <c r="BW3" i="39"/>
  <c r="BX3" i="39"/>
  <c r="BY3" i="39"/>
  <c r="BZ3" i="39"/>
  <c r="CA3" i="39"/>
  <c r="CB3" i="39"/>
  <c r="CC3" i="39"/>
  <c r="CD3" i="39"/>
  <c r="CE3" i="39"/>
  <c r="CF3" i="39"/>
  <c r="CG3" i="39"/>
  <c r="CH3" i="39"/>
  <c r="CI3" i="39"/>
  <c r="CJ3" i="39"/>
  <c r="CK3" i="39"/>
  <c r="CL3" i="39"/>
  <c r="CM3" i="39"/>
  <c r="CN3" i="39"/>
  <c r="CO3" i="39"/>
  <c r="CP3" i="39"/>
  <c r="CQ3" i="39"/>
  <c r="CR3" i="39"/>
  <c r="CS3" i="39"/>
  <c r="CT3" i="39"/>
  <c r="A4" i="39"/>
  <c r="B4" i="39"/>
  <c r="E4" i="39"/>
  <c r="F4" i="39"/>
  <c r="G4" i="39"/>
  <c r="H4" i="39"/>
  <c r="I4" i="39"/>
  <c r="L4" i="39"/>
  <c r="M4" i="39"/>
  <c r="N4" i="39"/>
  <c r="O4" i="39"/>
  <c r="P4" i="39"/>
  <c r="Q4" i="39"/>
  <c r="R4" i="39"/>
  <c r="S4" i="39"/>
  <c r="T4" i="39"/>
  <c r="U4" i="39"/>
  <c r="W4" i="39"/>
  <c r="X4" i="39"/>
  <c r="Y4" i="39"/>
  <c r="Z4" i="39"/>
  <c r="AB4" i="39"/>
  <c r="AC4" i="39"/>
  <c r="AD4" i="39"/>
  <c r="AF4" i="39"/>
  <c r="AG4" i="39"/>
  <c r="AI4" i="39"/>
  <c r="AJ4" i="39"/>
  <c r="AK4" i="39"/>
  <c r="AL4" i="39"/>
  <c r="AQ4" i="39"/>
  <c r="AS4" i="39"/>
  <c r="AU4" i="39"/>
  <c r="AV4" i="39"/>
  <c r="AX4" i="39"/>
  <c r="AY4" i="39"/>
  <c r="AZ4" i="39"/>
  <c r="BA4" i="39"/>
  <c r="BB4" i="39"/>
  <c r="BC4" i="39"/>
  <c r="BD4" i="39"/>
  <c r="BF4" i="39"/>
  <c r="BG4" i="39"/>
  <c r="BH4" i="39"/>
  <c r="BI4" i="39"/>
  <c r="BK4" i="39"/>
  <c r="BL4" i="39"/>
  <c r="BN4" i="39"/>
  <c r="BO4" i="39"/>
  <c r="BP4" i="39"/>
  <c r="BQ4" i="39"/>
  <c r="BS4" i="39"/>
  <c r="BT4" i="39"/>
  <c r="BU4" i="39"/>
  <c r="BV4" i="39"/>
  <c r="BW4" i="39"/>
  <c r="BX4" i="39"/>
  <c r="BY4" i="39"/>
  <c r="BZ4" i="39"/>
  <c r="CA4" i="39"/>
  <c r="CB4" i="39"/>
  <c r="CC4" i="39"/>
  <c r="CD4" i="39"/>
  <c r="CE4" i="39"/>
  <c r="CF4" i="39"/>
  <c r="CG4" i="39"/>
  <c r="CH4" i="39"/>
  <c r="CI4" i="39"/>
  <c r="CJ4" i="39"/>
  <c r="CK4" i="39"/>
  <c r="CL4" i="39"/>
  <c r="CM4" i="39"/>
  <c r="CN4" i="39"/>
  <c r="CO4" i="39"/>
  <c r="CP4" i="39"/>
  <c r="CQ4" i="39"/>
  <c r="CR4" i="39"/>
  <c r="CS4" i="39"/>
  <c r="CT4" i="39"/>
  <c r="A5" i="39"/>
  <c r="B5" i="39"/>
  <c r="E5" i="39"/>
  <c r="F5" i="39"/>
  <c r="G5" i="39"/>
  <c r="H5" i="39"/>
  <c r="L5" i="39"/>
  <c r="M5" i="39"/>
  <c r="N5" i="39"/>
  <c r="O5" i="39"/>
  <c r="P5" i="39"/>
  <c r="Q5" i="39"/>
  <c r="R5" i="39"/>
  <c r="S5" i="39"/>
  <c r="T5" i="39"/>
  <c r="W5" i="39"/>
  <c r="X5" i="39"/>
  <c r="Y5" i="39"/>
  <c r="Z5" i="39"/>
  <c r="AB5" i="39"/>
  <c r="AC5" i="39"/>
  <c r="AD5" i="39"/>
  <c r="AF5" i="39"/>
  <c r="AG5" i="39"/>
  <c r="AI5" i="39"/>
  <c r="AJ5" i="39"/>
  <c r="AK5" i="39"/>
  <c r="AL5" i="39"/>
  <c r="AQ5" i="39"/>
  <c r="AR5" i="39"/>
  <c r="AS5" i="39"/>
  <c r="AT5" i="39"/>
  <c r="AW5" i="39"/>
  <c r="AX5" i="39"/>
  <c r="AY5" i="39"/>
  <c r="BA5" i="39"/>
  <c r="BB5" i="39"/>
  <c r="BC5" i="39"/>
  <c r="BD5" i="39"/>
  <c r="BF5" i="39"/>
  <c r="BG5" i="39"/>
  <c r="BH5" i="39"/>
  <c r="BI5" i="39"/>
  <c r="BK5" i="39"/>
  <c r="BL5" i="39"/>
  <c r="BN5" i="39"/>
  <c r="BO5" i="39"/>
  <c r="BP5" i="39"/>
  <c r="BQ5" i="39"/>
  <c r="BS5" i="39"/>
  <c r="BT5" i="39"/>
  <c r="BU5" i="39"/>
  <c r="BV5" i="39"/>
  <c r="BW5" i="39"/>
  <c r="BX5" i="39"/>
  <c r="BY5" i="39"/>
  <c r="BZ5" i="39"/>
  <c r="CA5" i="39"/>
  <c r="CB5" i="39"/>
  <c r="CC5" i="39"/>
  <c r="CD5" i="39"/>
  <c r="CE5" i="39"/>
  <c r="CF5" i="39"/>
  <c r="CG5" i="39"/>
  <c r="CH5" i="39"/>
  <c r="CI5" i="39"/>
  <c r="CJ5" i="39"/>
  <c r="CK5" i="39"/>
  <c r="CL5" i="39"/>
  <c r="CM5" i="39"/>
  <c r="CN5" i="39"/>
  <c r="CO5" i="39"/>
  <c r="CP5" i="39"/>
  <c r="CQ5" i="39"/>
  <c r="CR5" i="39"/>
  <c r="CS5" i="39"/>
  <c r="CT5" i="39"/>
  <c r="A6" i="39"/>
  <c r="B6" i="39"/>
  <c r="G6" i="39"/>
  <c r="N6" i="39"/>
  <c r="X6" i="39"/>
  <c r="AB6" i="39"/>
  <c r="AD6" i="39"/>
  <c r="AK6" i="39"/>
  <c r="AQ6" i="39"/>
  <c r="BA6" i="39"/>
  <c r="BB6" i="39"/>
  <c r="BC6" i="39"/>
  <c r="BD6" i="39"/>
  <c r="BH6" i="39"/>
  <c r="BO6" i="39"/>
  <c r="BS6" i="39"/>
  <c r="BT6" i="39"/>
  <c r="BU6" i="39"/>
  <c r="BV6" i="39"/>
  <c r="BW6" i="39"/>
  <c r="BX6" i="39"/>
  <c r="BY6" i="39"/>
  <c r="BZ6" i="39"/>
  <c r="CA6" i="39"/>
  <c r="CB6" i="39"/>
  <c r="CC6" i="39"/>
  <c r="CD6" i="39"/>
  <c r="CE6" i="39"/>
  <c r="CF6" i="39"/>
  <c r="CG6" i="39"/>
  <c r="CH6" i="39"/>
  <c r="CI6" i="39"/>
  <c r="CJ6" i="39"/>
  <c r="CK6" i="39"/>
  <c r="CL6" i="39"/>
  <c r="CM6" i="39"/>
  <c r="CN6" i="39"/>
  <c r="CO6" i="39"/>
  <c r="CP6" i="39"/>
  <c r="CQ6" i="39"/>
  <c r="CR6" i="39"/>
  <c r="CS6" i="39"/>
  <c r="CT6" i="39"/>
  <c r="A11" i="39"/>
  <c r="B11" i="39"/>
  <c r="C11" i="39"/>
  <c r="D11" i="39"/>
  <c r="E11" i="39"/>
  <c r="F11" i="39"/>
  <c r="G11" i="39"/>
  <c r="H11" i="39"/>
  <c r="I11" i="39"/>
  <c r="J11" i="39"/>
  <c r="K11" i="39"/>
  <c r="L11" i="39"/>
  <c r="M11" i="39"/>
  <c r="N11" i="39"/>
  <c r="O11" i="39"/>
  <c r="P11" i="39"/>
  <c r="Q11" i="39"/>
  <c r="R11" i="39"/>
  <c r="S11" i="39"/>
  <c r="T11" i="39"/>
  <c r="U11" i="39"/>
  <c r="V11" i="39"/>
  <c r="W11" i="39"/>
  <c r="X11" i="39"/>
  <c r="Y11" i="39"/>
  <c r="Z11" i="39"/>
  <c r="AA11" i="39"/>
  <c r="AB11" i="39"/>
  <c r="AC11" i="39"/>
  <c r="AD11" i="39"/>
  <c r="AE11" i="39"/>
  <c r="AF11" i="39"/>
  <c r="AG11" i="39"/>
  <c r="AH11" i="39"/>
  <c r="AI11" i="39"/>
  <c r="AJ11" i="39"/>
  <c r="AK11" i="39"/>
  <c r="AL11" i="39"/>
  <c r="AM11" i="39"/>
  <c r="AN11" i="39"/>
  <c r="AO11" i="39"/>
  <c r="AP11" i="39"/>
  <c r="AQ11" i="39"/>
  <c r="AR11" i="39"/>
  <c r="AS11" i="39"/>
  <c r="AT11" i="39"/>
  <c r="AU11" i="39"/>
  <c r="AV11" i="39"/>
  <c r="AW11" i="39"/>
  <c r="AX11" i="39"/>
  <c r="AY11" i="39"/>
  <c r="AZ11" i="39"/>
  <c r="BA11" i="39"/>
  <c r="BB11" i="39"/>
  <c r="BC11" i="39"/>
  <c r="BD11" i="39"/>
  <c r="BE11" i="39"/>
  <c r="BF11" i="39"/>
  <c r="BG11" i="39"/>
  <c r="BH11" i="39"/>
  <c r="BI11" i="39"/>
  <c r="BJ11" i="39"/>
  <c r="BK11" i="39"/>
  <c r="BL11" i="39"/>
  <c r="BM11" i="39"/>
  <c r="B12" i="39"/>
  <c r="C12" i="39"/>
  <c r="D12" i="39"/>
  <c r="E12" i="39"/>
  <c r="F12" i="39"/>
  <c r="G12" i="39"/>
  <c r="H12" i="39"/>
  <c r="I12" i="39"/>
  <c r="J12" i="39"/>
  <c r="K12" i="39"/>
  <c r="L12" i="39"/>
  <c r="M12" i="39"/>
  <c r="N12" i="39"/>
  <c r="O12" i="39"/>
  <c r="P12" i="39"/>
  <c r="Q12" i="39"/>
  <c r="R12" i="39"/>
  <c r="S12" i="39"/>
  <c r="T12" i="39"/>
  <c r="U12" i="39"/>
  <c r="V12" i="39"/>
  <c r="W12" i="39"/>
  <c r="X12" i="39"/>
  <c r="Y12" i="39"/>
  <c r="Z12" i="39"/>
  <c r="AA12" i="39"/>
  <c r="AB12" i="39"/>
  <c r="AC12" i="39"/>
  <c r="AD12" i="39"/>
  <c r="AE12" i="39"/>
  <c r="AF12" i="39"/>
  <c r="AG12" i="39"/>
  <c r="AH12" i="39"/>
  <c r="AI12" i="39"/>
  <c r="AJ12" i="39"/>
  <c r="AK12" i="39"/>
  <c r="AL12" i="39"/>
  <c r="AM12" i="39"/>
  <c r="AN12" i="39"/>
  <c r="AO12" i="39"/>
  <c r="AP12" i="39"/>
  <c r="AQ12" i="39"/>
  <c r="AR12" i="39"/>
  <c r="AS12" i="39"/>
  <c r="AT12" i="39"/>
  <c r="AU12" i="39"/>
  <c r="AV12" i="39"/>
  <c r="AW12" i="39"/>
  <c r="AX12" i="39"/>
  <c r="AY12" i="39"/>
  <c r="AZ12" i="39"/>
  <c r="BA12" i="39"/>
  <c r="BB12" i="39"/>
  <c r="BC12" i="39"/>
  <c r="BD12" i="39"/>
  <c r="BE12" i="39"/>
  <c r="BF12" i="39"/>
  <c r="BG12" i="39"/>
  <c r="BH12" i="39"/>
  <c r="BI12" i="39"/>
  <c r="BJ12" i="39"/>
  <c r="BK12" i="39"/>
  <c r="BL12" i="39"/>
  <c r="BM12" i="39"/>
  <c r="BN12" i="39"/>
  <c r="BO12" i="39"/>
  <c r="BP12" i="39"/>
  <c r="BQ12" i="39"/>
  <c r="BR12" i="39"/>
  <c r="A17" i="39"/>
  <c r="B17" i="39"/>
  <c r="C17" i="39"/>
  <c r="D17" i="39"/>
  <c r="E17" i="39"/>
  <c r="F17" i="39"/>
  <c r="G17" i="39"/>
  <c r="H17" i="39"/>
  <c r="I17" i="39"/>
  <c r="J17" i="39"/>
  <c r="K17" i="39"/>
  <c r="L17" i="39"/>
  <c r="M17" i="39"/>
  <c r="N17" i="39"/>
  <c r="O17" i="39"/>
  <c r="P17" i="39"/>
  <c r="Q17" i="39"/>
  <c r="R17" i="39"/>
  <c r="S17" i="39"/>
  <c r="T17" i="39"/>
  <c r="U17" i="39"/>
  <c r="V17" i="39"/>
  <c r="W17" i="39"/>
  <c r="X17" i="39"/>
  <c r="Y17" i="39"/>
  <c r="Z17" i="39"/>
  <c r="AA17" i="39"/>
  <c r="AB17" i="39"/>
  <c r="AC17" i="39"/>
  <c r="AD17" i="39"/>
  <c r="AE17" i="39"/>
  <c r="AF17" i="39"/>
  <c r="AG17" i="39"/>
  <c r="AH17" i="39"/>
  <c r="AJ17" i="39"/>
  <c r="AK17" i="39"/>
  <c r="AL17" i="39"/>
  <c r="AM17" i="39"/>
  <c r="AN17" i="39"/>
  <c r="AO17" i="39"/>
  <c r="AQ17" i="39"/>
  <c r="AR17" i="39"/>
  <c r="AS17" i="39"/>
  <c r="AT17" i="39"/>
  <c r="A22" i="39"/>
  <c r="C22" i="39"/>
  <c r="D22" i="39"/>
  <c r="E22" i="39"/>
  <c r="F22" i="39"/>
  <c r="G22" i="39"/>
  <c r="H22" i="39"/>
  <c r="I22" i="39"/>
  <c r="J22" i="39"/>
  <c r="K22" i="39"/>
  <c r="A23" i="39"/>
  <c r="C23" i="39"/>
  <c r="D23" i="39"/>
  <c r="E23" i="39"/>
  <c r="F23" i="39"/>
  <c r="G23" i="39"/>
  <c r="H23" i="39"/>
  <c r="I23" i="39"/>
  <c r="J23" i="39"/>
  <c r="K23" i="39"/>
  <c r="A24" i="39"/>
  <c r="C24" i="39"/>
  <c r="D24" i="39"/>
  <c r="E24" i="39"/>
  <c r="F24" i="39"/>
  <c r="G24" i="39"/>
  <c r="H24" i="39"/>
  <c r="I24" i="39"/>
  <c r="J24" i="39"/>
  <c r="K24" i="39"/>
  <c r="A25" i="39"/>
  <c r="C25" i="39"/>
  <c r="D25" i="39"/>
  <c r="E25" i="39"/>
  <c r="F25" i="39"/>
  <c r="G25" i="39"/>
  <c r="H25" i="39"/>
  <c r="I25" i="39"/>
  <c r="J25" i="39"/>
  <c r="K25" i="39"/>
  <c r="A26" i="39"/>
  <c r="C26" i="39"/>
  <c r="D26" i="39"/>
  <c r="E26" i="39"/>
  <c r="F26" i="39"/>
  <c r="A27" i="39"/>
  <c r="C27" i="39"/>
  <c r="D27" i="39"/>
  <c r="E27" i="39"/>
  <c r="F27" i="39"/>
  <c r="A28" i="39"/>
  <c r="C28" i="39"/>
  <c r="D28" i="39"/>
  <c r="E28" i="39"/>
  <c r="F28" i="39"/>
  <c r="A29" i="39"/>
  <c r="C29" i="39"/>
  <c r="D29" i="39"/>
  <c r="E29" i="39"/>
  <c r="F29" i="39"/>
  <c r="A30" i="39"/>
  <c r="C30" i="39"/>
  <c r="D30" i="39"/>
  <c r="E30" i="39"/>
  <c r="F30" i="39"/>
  <c r="AI17" i="39"/>
  <c r="AP17" i="39"/>
  <c r="AU17" i="39"/>
  <c r="I36" i="48"/>
  <c r="I35" i="48"/>
  <c r="I34" i="48"/>
  <c r="U6" i="39"/>
  <c r="AT3" i="39"/>
  <c r="L6" i="39"/>
  <c r="AM5" i="39"/>
  <c r="T6" i="39"/>
  <c r="AO3" i="39"/>
  <c r="AV3" i="39"/>
  <c r="I3" i="39"/>
  <c r="I6" i="39"/>
  <c r="BE4" i="39"/>
  <c r="V4" i="39"/>
  <c r="K3" i="39"/>
  <c r="P6" i="39"/>
  <c r="J6" i="39"/>
  <c r="AA3" i="39"/>
  <c r="AP6" i="39"/>
  <c r="S6" i="39"/>
  <c r="U3" i="39"/>
  <c r="W6" i="39"/>
  <c r="AA6" i="39"/>
  <c r="AE5" i="39"/>
  <c r="AZ3" i="39"/>
  <c r="BM6" i="39"/>
  <c r="W3" i="39"/>
  <c r="V3" i="39"/>
  <c r="D4" i="39"/>
  <c r="M6" i="39"/>
  <c r="AM4" i="39"/>
  <c r="AE4" i="39"/>
  <c r="V6" i="39"/>
  <c r="K6" i="39"/>
  <c r="AZ6" i="39"/>
  <c r="AU6" i="39"/>
  <c r="AN4" i="39"/>
  <c r="AN5" i="39"/>
  <c r="AV6" i="39"/>
  <c r="AT6" i="39"/>
  <c r="AO4" i="39"/>
  <c r="AU3" i="39"/>
  <c r="BJ5" i="39"/>
  <c r="AN3" i="39"/>
  <c r="BJ4" i="39"/>
  <c r="BE6" i="39"/>
  <c r="BR4" i="39"/>
  <c r="BJ6" i="39"/>
  <c r="BJ3" i="39"/>
  <c r="AN6" i="39"/>
  <c r="BR5" i="39"/>
  <c r="BR3" i="39"/>
  <c r="BR6" i="39"/>
  <c r="D6" i="39"/>
  <c r="D3" i="39"/>
  <c r="AE3" i="39"/>
  <c r="AE6" i="39"/>
  <c r="Q44" i="51"/>
  <c r="V44" i="51" s="1"/>
  <c r="AM6" i="39"/>
  <c r="AH6" i="39"/>
  <c r="AM3" i="39"/>
  <c r="Q36" i="51"/>
  <c r="V36" i="51" s="1"/>
  <c r="Q40" i="51"/>
  <c r="V40" i="51" s="1"/>
  <c r="Q22" i="51"/>
  <c r="V22" i="51" s="1"/>
  <c r="T127" i="45"/>
  <c r="T125" i="45"/>
  <c r="I32" i="48"/>
  <c r="I40" i="48"/>
  <c r="I46" i="48"/>
  <c r="I61" i="48"/>
  <c r="Q19" i="51"/>
  <c r="V19" i="51" s="1"/>
  <c r="I42" i="48"/>
  <c r="U1" i="55"/>
  <c r="S1" i="45"/>
  <c r="T1" i="53"/>
  <c r="J26" i="49"/>
  <c r="T91" i="45"/>
  <c r="T62" i="55"/>
  <c r="T64" i="55" s="1"/>
  <c r="Q13" i="53"/>
  <c r="Q50" i="53"/>
  <c r="T32" i="45"/>
  <c r="T119" i="45"/>
  <c r="V13" i="53"/>
  <c r="Q58" i="51" l="1"/>
  <c r="Q78" i="51"/>
  <c r="V78" i="51" s="1"/>
  <c r="S69" i="53"/>
  <c r="R23" i="51"/>
  <c r="U69" i="53"/>
  <c r="R31" i="55"/>
  <c r="W31" i="55" s="1"/>
  <c r="G56" i="48"/>
  <c r="T83" i="45"/>
  <c r="R114" i="45"/>
  <c r="Q37" i="51"/>
  <c r="V37" i="51" s="1"/>
  <c r="Q49" i="51"/>
  <c r="V61" i="51" s="1"/>
  <c r="Q15" i="53"/>
  <c r="V15" i="53" s="1"/>
  <c r="Q56" i="53"/>
  <c r="V56" i="53" s="1"/>
  <c r="Q70" i="53"/>
  <c r="Q69" i="51"/>
  <c r="V69" i="51" s="1"/>
  <c r="V50" i="53"/>
  <c r="T38" i="55"/>
  <c r="T40" i="55" s="1"/>
  <c r="T41" i="55" s="1"/>
  <c r="T65" i="55" s="1"/>
  <c r="S114" i="45"/>
  <c r="Q42" i="51"/>
  <c r="V42" i="51" s="1"/>
  <c r="S94" i="45"/>
  <c r="S101" i="45" s="1"/>
  <c r="Q86" i="45"/>
  <c r="Q132" i="45" s="1"/>
  <c r="W21" i="55"/>
  <c r="S22" i="55"/>
  <c r="S24" i="55" s="1"/>
  <c r="Q122" i="45"/>
  <c r="F64" i="48"/>
  <c r="F65" i="48" s="1"/>
  <c r="I24" i="48"/>
  <c r="P3" i="53"/>
  <c r="Q3" i="55"/>
  <c r="Q3" i="45"/>
  <c r="U4" i="53"/>
  <c r="E3" i="48"/>
  <c r="I4" i="48"/>
  <c r="V4" i="55"/>
  <c r="M21" i="49"/>
  <c r="K20" i="49" s="1"/>
  <c r="H21" i="49"/>
  <c r="V28" i="51"/>
  <c r="R62" i="51"/>
  <c r="R84" i="51" s="1"/>
  <c r="U23" i="51"/>
  <c r="U62" i="51" s="1"/>
  <c r="U84" i="51" s="1"/>
  <c r="Q52" i="51"/>
  <c r="V52" i="51" s="1"/>
  <c r="T62" i="45"/>
  <c r="R37" i="55"/>
  <c r="W37" i="55" s="1"/>
  <c r="U62" i="55"/>
  <c r="U64" i="55" s="1"/>
  <c r="V62" i="55"/>
  <c r="V64" i="55" s="1"/>
  <c r="Q100" i="45"/>
  <c r="P23" i="51"/>
  <c r="P62" i="51" s="1"/>
  <c r="Q63" i="51"/>
  <c r="V63" i="51" s="1"/>
  <c r="Q20" i="51"/>
  <c r="V20" i="51" s="1"/>
  <c r="Q9" i="51"/>
  <c r="V9" i="51" s="1"/>
  <c r="V70" i="53"/>
  <c r="R24" i="55"/>
  <c r="U41" i="55"/>
  <c r="R58" i="55"/>
  <c r="W58" i="55" s="1"/>
  <c r="T92" i="53"/>
  <c r="T103" i="45"/>
  <c r="V58" i="51"/>
  <c r="Q38" i="55"/>
  <c r="Q40" i="55" s="1"/>
  <c r="R38" i="45"/>
  <c r="Q114" i="45"/>
  <c r="Q123" i="45" s="1"/>
  <c r="E64" i="48"/>
  <c r="F7" i="48"/>
  <c r="F41" i="48" s="1"/>
  <c r="Q9" i="53"/>
  <c r="V9" i="53" s="1"/>
  <c r="S92" i="53"/>
  <c r="R17" i="55"/>
  <c r="W17" i="55" s="1"/>
  <c r="U65" i="55"/>
  <c r="R69" i="53"/>
  <c r="T18" i="45"/>
  <c r="U3" i="53"/>
  <c r="R86" i="45"/>
  <c r="R61" i="55"/>
  <c r="W61" i="55" s="1"/>
  <c r="U92" i="53"/>
  <c r="S23" i="51"/>
  <c r="Q24" i="51"/>
  <c r="V24" i="51" s="1"/>
  <c r="V41" i="55"/>
  <c r="V65" i="55" s="1"/>
  <c r="I8" i="48"/>
  <c r="E7" i="48"/>
  <c r="H20" i="49"/>
  <c r="I3" i="48"/>
  <c r="T98" i="45"/>
  <c r="Q15" i="51"/>
  <c r="V15" i="51" s="1"/>
  <c r="Q94" i="45"/>
  <c r="T88" i="45"/>
  <c r="T3" i="45"/>
  <c r="R22" i="55"/>
  <c r="S38" i="55"/>
  <c r="R131" i="45"/>
  <c r="T114" i="45"/>
  <c r="Q38" i="45"/>
  <c r="S86" i="45"/>
  <c r="Q77" i="53"/>
  <c r="V77" i="53" s="1"/>
  <c r="R100" i="45"/>
  <c r="R101" i="45" s="1"/>
  <c r="S51" i="55"/>
  <c r="R47" i="55"/>
  <c r="W47" i="55" s="1"/>
  <c r="S38" i="45"/>
  <c r="T95" i="45"/>
  <c r="T23" i="51"/>
  <c r="T62" i="51" s="1"/>
  <c r="T84" i="51" s="1"/>
  <c r="Q22" i="55"/>
  <c r="S122" i="45"/>
  <c r="S123" i="45" s="1"/>
  <c r="R122" i="45"/>
  <c r="R123" i="45" s="1"/>
  <c r="T39" i="45"/>
  <c r="V49" i="51" l="1"/>
  <c r="T86" i="45"/>
  <c r="T123" i="45"/>
  <c r="T122" i="45"/>
  <c r="I64" i="48"/>
  <c r="E65" i="48"/>
  <c r="I65" i="48" s="1"/>
  <c r="R51" i="55"/>
  <c r="W51" i="55" s="1"/>
  <c r="S62" i="55"/>
  <c r="Q131" i="45"/>
  <c r="Q87" i="45"/>
  <c r="T38" i="45"/>
  <c r="R38" i="55"/>
  <c r="W38" i="55" s="1"/>
  <c r="S40" i="55"/>
  <c r="P84" i="51"/>
  <c r="I7" i="48"/>
  <c r="E41" i="48"/>
  <c r="I41" i="48" s="1"/>
  <c r="S131" i="45"/>
  <c r="S87" i="45"/>
  <c r="R92" i="53"/>
  <c r="Q92" i="53" s="1"/>
  <c r="V92" i="53" s="1"/>
  <c r="Q69" i="53"/>
  <c r="V69" i="53" s="1"/>
  <c r="T100" i="45"/>
  <c r="Q24" i="55"/>
  <c r="W22" i="55"/>
  <c r="S132" i="45"/>
  <c r="Q101" i="45"/>
  <c r="T101" i="45" s="1"/>
  <c r="T94" i="45"/>
  <c r="Q23" i="51"/>
  <c r="V23" i="51" s="1"/>
  <c r="R132" i="45"/>
  <c r="R87" i="45"/>
  <c r="S62" i="51"/>
  <c r="T132" i="45" l="1"/>
  <c r="Q102" i="45"/>
  <c r="T87" i="45"/>
  <c r="Q124" i="45"/>
  <c r="R40" i="55"/>
  <c r="W40" i="55" s="1"/>
  <c r="S41" i="55"/>
  <c r="T131" i="45"/>
  <c r="R62" i="55"/>
  <c r="W62" i="55" s="1"/>
  <c r="S64" i="55"/>
  <c r="R64" i="55" s="1"/>
  <c r="W64" i="55" s="1"/>
  <c r="S84" i="51"/>
  <c r="Q84" i="51" s="1"/>
  <c r="V84" i="51" s="1"/>
  <c r="Q62" i="51"/>
  <c r="V62" i="51" s="1"/>
  <c r="R124" i="45"/>
  <c r="R126" i="45" s="1"/>
  <c r="R129" i="45" s="1"/>
  <c r="R102" i="45"/>
  <c r="W24" i="55"/>
  <c r="Q41" i="55"/>
  <c r="S124" i="45"/>
  <c r="S126" i="45" s="1"/>
  <c r="S129" i="45" s="1"/>
  <c r="S102" i="45"/>
  <c r="Q126" i="45" l="1"/>
  <c r="T124" i="45"/>
  <c r="Q65" i="55"/>
  <c r="S65" i="55"/>
  <c r="R65" i="55" s="1"/>
  <c r="R41" i="55"/>
  <c r="W41" i="55" s="1"/>
  <c r="T102" i="45"/>
  <c r="W65" i="55" l="1"/>
  <c r="T126" i="45"/>
  <c r="Q129" i="45"/>
  <c r="T129" i="4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P4" authorId="0" shapeId="0" xr:uid="{00000000-0006-0000-0100-000001000000}">
      <text>
        <r>
          <rPr>
            <b/>
            <sz val="16"/>
            <color indexed="9"/>
            <rFont val="ＭＳ ゴシック"/>
            <family val="3"/>
            <charset val="128"/>
          </rPr>
          <t>プルダウンメニューから
選択してください。</t>
        </r>
      </text>
    </comment>
  </commentList>
</comments>
</file>

<file path=xl/sharedStrings.xml><?xml version="1.0" encoding="utf-8"?>
<sst xmlns="http://schemas.openxmlformats.org/spreadsheetml/2006/main" count="1439" uniqueCount="1055">
  <si>
    <t>◆寄附行為に基づき、正式に理事会等で議決を経た予算書を原本証明の上、提出ください。</t>
    <rPh sb="1" eb="3">
      <t>キフ</t>
    </rPh>
    <rPh sb="3" eb="5">
      <t>コウイ</t>
    </rPh>
    <rPh sb="6" eb="7">
      <t>モト</t>
    </rPh>
    <rPh sb="10" eb="12">
      <t>セイシキ</t>
    </rPh>
    <rPh sb="13" eb="16">
      <t>リジカイ</t>
    </rPh>
    <rPh sb="16" eb="17">
      <t>トウ</t>
    </rPh>
    <rPh sb="18" eb="20">
      <t>ギケツ</t>
    </rPh>
    <rPh sb="21" eb="22">
      <t>ヘ</t>
    </rPh>
    <rPh sb="23" eb="26">
      <t>ヨサンショ</t>
    </rPh>
    <rPh sb="27" eb="29">
      <t>ゲンポン</t>
    </rPh>
    <rPh sb="29" eb="31">
      <t>ショウメイ</t>
    </rPh>
    <rPh sb="32" eb="33">
      <t>ウエ</t>
    </rPh>
    <rPh sb="34" eb="36">
      <t>テイシュツ</t>
    </rPh>
    <phoneticPr fontId="3"/>
  </si>
  <si>
    <t>◆寄附行為に基づき、正式に理事会等で議決を経た事業計画書を原本証明の上、提出ください。</t>
    <rPh sb="1" eb="3">
      <t>キフ</t>
    </rPh>
    <rPh sb="3" eb="5">
      <t>コウイ</t>
    </rPh>
    <rPh sb="6" eb="7">
      <t>モト</t>
    </rPh>
    <rPh sb="10" eb="12">
      <t>セイシキ</t>
    </rPh>
    <rPh sb="13" eb="16">
      <t>リジカイ</t>
    </rPh>
    <rPh sb="16" eb="17">
      <t>トウ</t>
    </rPh>
    <rPh sb="18" eb="20">
      <t>ギケツ</t>
    </rPh>
    <rPh sb="21" eb="22">
      <t>ヘ</t>
    </rPh>
    <rPh sb="23" eb="25">
      <t>ジギョウ</t>
    </rPh>
    <rPh sb="25" eb="27">
      <t>ケイカク</t>
    </rPh>
    <rPh sb="27" eb="28">
      <t>ショ</t>
    </rPh>
    <rPh sb="29" eb="31">
      <t>ゲンポン</t>
    </rPh>
    <rPh sb="31" eb="33">
      <t>ショウメイ</t>
    </rPh>
    <rPh sb="34" eb="35">
      <t>ウエ</t>
    </rPh>
    <rPh sb="36" eb="38">
      <t>テイシュツ</t>
    </rPh>
    <phoneticPr fontId="3"/>
  </si>
  <si>
    <t>◆資料等を返却するためのものです。</t>
    <rPh sb="1" eb="4">
      <t>シリョウトウ</t>
    </rPh>
    <rPh sb="5" eb="7">
      <t>ヘンキャク</t>
    </rPh>
    <phoneticPr fontId="3"/>
  </si>
  <si>
    <t>　学校及び法人に係る決算状況の確認が済み次第、決算書類等は速やかに返却します。
　学校又は法人に対する補助金交付に係る審査及び検査、運営等に係る指導等の際には別途、提出等を依頼することがあります。</t>
    <rPh sb="27" eb="28">
      <t>トウ</t>
    </rPh>
    <phoneticPr fontId="3"/>
  </si>
  <si>
    <t>学校法人岡学園</t>
  </si>
  <si>
    <t>学校法人河合塾</t>
  </si>
  <si>
    <t>学校法人大阪中華学校</t>
  </si>
  <si>
    <t>学校法人大阪朝鮮学園</t>
  </si>
  <si>
    <t>提出対象要否</t>
    <rPh sb="0" eb="2">
      <t>テイシュツ</t>
    </rPh>
    <rPh sb="2" eb="4">
      <t>タイショウ</t>
    </rPh>
    <rPh sb="4" eb="6">
      <t>ヨウヒ</t>
    </rPh>
    <phoneticPr fontId="12"/>
  </si>
  <si>
    <t>桂ｍａｋｅ－ｕｐデザイン専門学校</t>
  </si>
  <si>
    <t>パナソニック健康保険組合立松下看護専門学校</t>
  </si>
  <si>
    <t>太成学院大学歯科衛生専門学校</t>
  </si>
  <si>
    <t>大阪健康ほいく専門学校</t>
  </si>
  <si>
    <t>大阪ＹＭＣＡ学院</t>
  </si>
  <si>
    <t>皆見　量政</t>
  </si>
  <si>
    <t>パナソニック健康保険組合</t>
  </si>
  <si>
    <t>医療法人（社団）有恵会</t>
  </si>
  <si>
    <t>上田　毅</t>
  </si>
  <si>
    <t>氏　　名</t>
    <rPh sb="0" eb="1">
      <t>シ</t>
    </rPh>
    <rPh sb="3" eb="4">
      <t>メイ</t>
    </rPh>
    <phoneticPr fontId="12"/>
  </si>
  <si>
    <t>法　人
役職名</t>
    <rPh sb="0" eb="1">
      <t>ホウ</t>
    </rPh>
    <rPh sb="2" eb="3">
      <t>ジン</t>
    </rPh>
    <rPh sb="4" eb="6">
      <t>ヤクショク</t>
    </rPh>
    <rPh sb="6" eb="7">
      <t>メイ</t>
    </rPh>
    <phoneticPr fontId="12"/>
  </si>
  <si>
    <t>学　校
職　名</t>
    <rPh sb="0" eb="1">
      <t>ガク</t>
    </rPh>
    <rPh sb="2" eb="3">
      <t>コウ</t>
    </rPh>
    <rPh sb="4" eb="5">
      <t>ショク</t>
    </rPh>
    <rPh sb="6" eb="7">
      <t>メイ</t>
    </rPh>
    <phoneticPr fontId="12"/>
  </si>
  <si>
    <t>支出区分
（課程名）</t>
    <rPh sb="0" eb="2">
      <t>シシュツ</t>
    </rPh>
    <rPh sb="2" eb="4">
      <t>クブン</t>
    </rPh>
    <rPh sb="6" eb="8">
      <t>カテイ</t>
    </rPh>
    <rPh sb="8" eb="9">
      <t>メイ</t>
    </rPh>
    <phoneticPr fontId="12"/>
  </si>
  <si>
    <t>○　氏名は全角で入力してください。（苗字と名前の間には全角一文字分の空白を入れてください。）</t>
    <rPh sb="2" eb="4">
      <t>シメイ</t>
    </rPh>
    <rPh sb="5" eb="7">
      <t>ゼンカク</t>
    </rPh>
    <rPh sb="8" eb="10">
      <t>ニュウリョク</t>
    </rPh>
    <rPh sb="18" eb="20">
      <t>ミョウジ</t>
    </rPh>
    <rPh sb="21" eb="23">
      <t>ナマエ</t>
    </rPh>
    <rPh sb="24" eb="25">
      <t>アイダ</t>
    </rPh>
    <rPh sb="27" eb="29">
      <t>ゼンカク</t>
    </rPh>
    <rPh sb="29" eb="33">
      <t>イチモジブン</t>
    </rPh>
    <rPh sb="34" eb="36">
      <t>クウハク</t>
    </rPh>
    <rPh sb="37" eb="38">
      <t>イ</t>
    </rPh>
    <phoneticPr fontId="12"/>
  </si>
  <si>
    <t>教職員
採用年月日</t>
    <rPh sb="0" eb="3">
      <t>キョウショクイン</t>
    </rPh>
    <rPh sb="4" eb="5">
      <t>サイ</t>
    </rPh>
    <rPh sb="5" eb="6">
      <t>ヨウ</t>
    </rPh>
    <rPh sb="6" eb="7">
      <t>ネン</t>
    </rPh>
    <rPh sb="7" eb="9">
      <t>ガッピ</t>
    </rPh>
    <phoneticPr fontId="12"/>
  </si>
  <si>
    <t>教職員
退職年月日</t>
    <rPh sb="0" eb="3">
      <t>キョウショクイン</t>
    </rPh>
    <rPh sb="4" eb="5">
      <t>タイ</t>
    </rPh>
    <rPh sb="5" eb="6">
      <t>ショク</t>
    </rPh>
    <rPh sb="6" eb="7">
      <t>ネン</t>
    </rPh>
    <rPh sb="7" eb="9">
      <t>ガッピ</t>
    </rPh>
    <phoneticPr fontId="12"/>
  </si>
  <si>
    <t>○　役員に対し、役員報酬の支出が無い場合は役員報酬の欄にそれぞれ　0　と入力してください。</t>
    <rPh sb="2" eb="4">
      <t>ヤクイン</t>
    </rPh>
    <rPh sb="5" eb="6">
      <t>タイ</t>
    </rPh>
    <rPh sb="8" eb="10">
      <t>ヤクイン</t>
    </rPh>
    <rPh sb="10" eb="12">
      <t>ホウシュウ</t>
    </rPh>
    <rPh sb="13" eb="15">
      <t>シシュツ</t>
    </rPh>
    <rPh sb="16" eb="17">
      <t>ナ</t>
    </rPh>
    <rPh sb="18" eb="20">
      <t>バアイ</t>
    </rPh>
    <rPh sb="21" eb="23">
      <t>ヤクイン</t>
    </rPh>
    <rPh sb="23" eb="25">
      <t>ホウシュウ</t>
    </rPh>
    <rPh sb="26" eb="27">
      <t>ラン</t>
    </rPh>
    <rPh sb="36" eb="38">
      <t>ニュウリョク</t>
    </rPh>
    <phoneticPr fontId="12"/>
  </si>
  <si>
    <t>６　人件費等内訳（対象校のみ提出）</t>
    <rPh sb="2" eb="5">
      <t>ジンケンヒ</t>
    </rPh>
    <rPh sb="5" eb="6">
      <t>トウ</t>
    </rPh>
    <rPh sb="6" eb="8">
      <t>ウチワケ</t>
    </rPh>
    <rPh sb="9" eb="11">
      <t>タイショウ</t>
    </rPh>
    <rPh sb="11" eb="12">
      <t>コウ</t>
    </rPh>
    <rPh sb="14" eb="16">
      <t>テイシュツ</t>
    </rPh>
    <phoneticPr fontId="12"/>
  </si>
  <si>
    <t>入力要</t>
    <rPh sb="0" eb="2">
      <t>ニュウリョク</t>
    </rPh>
    <rPh sb="2" eb="3">
      <t>ヨウ</t>
    </rPh>
    <phoneticPr fontId="3"/>
  </si>
  <si>
    <t>不　要</t>
    <rPh sb="0" eb="1">
      <t>フ</t>
    </rPh>
    <rPh sb="2" eb="3">
      <t>ヨウ</t>
    </rPh>
    <phoneticPr fontId="3"/>
  </si>
  <si>
    <t>設置者種類</t>
    <rPh sb="0" eb="2">
      <t>セッチ</t>
    </rPh>
    <rPh sb="2" eb="3">
      <t>シャ</t>
    </rPh>
    <rPh sb="3" eb="5">
      <t>シュルイ</t>
    </rPh>
    <phoneticPr fontId="3"/>
  </si>
  <si>
    <t>法人の所轄</t>
    <rPh sb="0" eb="2">
      <t>ホウジン</t>
    </rPh>
    <rPh sb="3" eb="5">
      <t>ショカツ</t>
    </rPh>
    <phoneticPr fontId="3"/>
  </si>
  <si>
    <t>無</t>
    <rPh sb="0" eb="1">
      <t>ナ</t>
    </rPh>
    <phoneticPr fontId="3"/>
  </si>
  <si>
    <t>有</t>
    <rPh sb="0" eb="1">
      <t>ア</t>
    </rPh>
    <phoneticPr fontId="3"/>
  </si>
  <si>
    <t>シート名</t>
    <rPh sb="3" eb="4">
      <t>メイ</t>
    </rPh>
    <phoneticPr fontId="3"/>
  </si>
  <si>
    <t>提出区分</t>
    <rPh sb="0" eb="2">
      <t>テイシュツ</t>
    </rPh>
    <rPh sb="2" eb="4">
      <t>クブン</t>
    </rPh>
    <phoneticPr fontId="3"/>
  </si>
  <si>
    <t>資料等名</t>
    <rPh sb="0" eb="2">
      <t>シリョウ</t>
    </rPh>
    <rPh sb="2" eb="3">
      <t>トウ</t>
    </rPh>
    <rPh sb="3" eb="4">
      <t>メイ</t>
    </rPh>
    <phoneticPr fontId="3"/>
  </si>
  <si>
    <t>提出要</t>
    <rPh sb="0" eb="2">
      <t>テイシュツ</t>
    </rPh>
    <rPh sb="2" eb="3">
      <t>ヨウ</t>
    </rPh>
    <phoneticPr fontId="3"/>
  </si>
  <si>
    <t>返信用封筒及び切手</t>
    <rPh sb="0" eb="3">
      <t>ヘンシンヨウ</t>
    </rPh>
    <rPh sb="3" eb="5">
      <t>フウトウ</t>
    </rPh>
    <rPh sb="5" eb="6">
      <t>オヨ</t>
    </rPh>
    <rPh sb="7" eb="9">
      <t>キッテ</t>
    </rPh>
    <phoneticPr fontId="3"/>
  </si>
  <si>
    <t>備　　　考</t>
    <rPh sb="0" eb="1">
      <t>ソナエ</t>
    </rPh>
    <rPh sb="4" eb="5">
      <t>コウ</t>
    </rPh>
    <phoneticPr fontId="3"/>
  </si>
  <si>
    <t>学校番号</t>
  </si>
  <si>
    <t>法人番号</t>
  </si>
  <si>
    <t>課程</t>
  </si>
  <si>
    <t>授業料収入</t>
  </si>
  <si>
    <t>入学金収入</t>
  </si>
  <si>
    <t>施設設備資金収入</t>
  </si>
  <si>
    <t>その他の納付金</t>
  </si>
  <si>
    <t>国庫補助金</t>
  </si>
  <si>
    <t>国庫施設設備費</t>
  </si>
  <si>
    <t>府高等課程経常費</t>
  </si>
  <si>
    <t>府専門課程振興</t>
  </si>
  <si>
    <t>府外国人学校補助金</t>
  </si>
  <si>
    <t>市町村補助金</t>
  </si>
  <si>
    <t>その他補助金</t>
  </si>
  <si>
    <t>収益事業収入</t>
  </si>
  <si>
    <t>その他事業収入</t>
  </si>
  <si>
    <t>長期借入金収入</t>
  </si>
  <si>
    <t>短期借入金収入</t>
  </si>
  <si>
    <t>学校債収入</t>
  </si>
  <si>
    <t>収入小計</t>
  </si>
  <si>
    <t>その他収入</t>
  </si>
  <si>
    <t>資金収入調整勘定</t>
  </si>
  <si>
    <t>期末未収入金</t>
  </si>
  <si>
    <t>前期末前受金</t>
  </si>
  <si>
    <t>本部繰入収入</t>
  </si>
  <si>
    <t>収入合計</t>
  </si>
  <si>
    <t>人件費支出</t>
  </si>
  <si>
    <t>教員人件費</t>
  </si>
  <si>
    <t>職員人件費</t>
  </si>
  <si>
    <t>役員報酬</t>
  </si>
  <si>
    <t>退職金</t>
  </si>
  <si>
    <t>その他人件費</t>
  </si>
  <si>
    <t>教育研究経費支出</t>
  </si>
  <si>
    <t>管理経費支出</t>
  </si>
  <si>
    <t>借入金等利息支出</t>
  </si>
  <si>
    <t>借入金等返済支出</t>
  </si>
  <si>
    <t>施設設備借入金返済</t>
  </si>
  <si>
    <t>その他借入金返済</t>
  </si>
  <si>
    <t>施設関係支出</t>
  </si>
  <si>
    <t>土地</t>
  </si>
  <si>
    <t>建物</t>
  </si>
  <si>
    <t>構築物</t>
  </si>
  <si>
    <t>建設仮勘定</t>
  </si>
  <si>
    <t>設備関係支出</t>
  </si>
  <si>
    <t>教育研究用機器備品</t>
  </si>
  <si>
    <t>その他機器備品</t>
  </si>
  <si>
    <t>図書</t>
  </si>
  <si>
    <t>その他設備関係</t>
  </si>
  <si>
    <t>支出小計</t>
  </si>
  <si>
    <t>資産運用支出</t>
  </si>
  <si>
    <t>その他支出</t>
  </si>
  <si>
    <t>資金支出調整勘定</t>
  </si>
  <si>
    <t>前期末前払金</t>
  </si>
  <si>
    <t>期末未払金</t>
  </si>
  <si>
    <t>法人本部繰入支出</t>
  </si>
  <si>
    <t>次年度繰越支払資金</t>
  </si>
  <si>
    <t>支出合計</t>
  </si>
  <si>
    <t>教育研究経費消耗品費</t>
  </si>
  <si>
    <t>教育研究経費印刷製本費</t>
  </si>
  <si>
    <t>教育研究経費行事費</t>
  </si>
  <si>
    <t>教育研究経費光熱水費</t>
  </si>
  <si>
    <t>教育研究経費旅費交通費</t>
  </si>
  <si>
    <t>教育研究経費保健衛生費</t>
  </si>
  <si>
    <t>教育研究経費修繕費</t>
  </si>
  <si>
    <t>教育研究経費賃借料</t>
  </si>
  <si>
    <t>教育研究経費奨学費</t>
  </si>
  <si>
    <t>教育研究経費通信費</t>
  </si>
  <si>
    <t>教育研究経費諸会費</t>
  </si>
  <si>
    <t>教育研究経費会議費</t>
  </si>
  <si>
    <t>教育研究経費その他</t>
  </si>
  <si>
    <t>教育研究経費小計</t>
  </si>
  <si>
    <t>管理経費消耗品費</t>
  </si>
  <si>
    <t>管理経費印刷製本費</t>
  </si>
  <si>
    <t>管理経費光熱水費</t>
  </si>
  <si>
    <t>管理経費旅費交通費</t>
  </si>
  <si>
    <t>管理経費福利費</t>
  </si>
  <si>
    <t>管理経費修繕費</t>
  </si>
  <si>
    <t>管理経費賃借料</t>
  </si>
  <si>
    <t>管理経費広報費</t>
  </si>
  <si>
    <t>管理経費渉外費</t>
  </si>
  <si>
    <t>管理経費通信費</t>
  </si>
  <si>
    <t>管理経費諸会費</t>
  </si>
  <si>
    <t>管理経費会議費</t>
  </si>
  <si>
    <t>管理経費その他</t>
  </si>
  <si>
    <t>管理経費小計</t>
  </si>
  <si>
    <t>授業料</t>
  </si>
  <si>
    <t>入学金</t>
  </si>
  <si>
    <t>施設設備資金</t>
  </si>
  <si>
    <t>その他納付金</t>
  </si>
  <si>
    <t>府外国人学校振興</t>
  </si>
  <si>
    <t>府設備費</t>
  </si>
  <si>
    <t>府授業料軽減</t>
  </si>
  <si>
    <t>市町村</t>
  </si>
  <si>
    <t>帰属収入合計</t>
  </si>
  <si>
    <t>基本金組入額合計</t>
  </si>
  <si>
    <t>消費収入合計</t>
  </si>
  <si>
    <t>教育研究経費減価償却額</t>
  </si>
  <si>
    <t>管理経費減価償却額</t>
  </si>
  <si>
    <t>消費支出合計</t>
  </si>
  <si>
    <t>当年度消費収入超過額</t>
  </si>
  <si>
    <t>前年度繰越消費収入超過額</t>
  </si>
  <si>
    <t>消費支出準備金繰入額</t>
  </si>
  <si>
    <t>消費支出準備金取崩額</t>
  </si>
  <si>
    <t>基本金取崩額</t>
  </si>
  <si>
    <t>翌年度繰越消費収入超過額</t>
  </si>
  <si>
    <t>固定資産</t>
  </si>
  <si>
    <t>有形固定資産</t>
  </si>
  <si>
    <t>車両</t>
  </si>
  <si>
    <t>建設仮勘定他</t>
  </si>
  <si>
    <t>その他固定資産</t>
  </si>
  <si>
    <t>借地権等</t>
  </si>
  <si>
    <t>有価証券固定</t>
  </si>
  <si>
    <t>長期貸付金</t>
  </si>
  <si>
    <t>退職給与引当特定預金</t>
  </si>
  <si>
    <t>減価償却引当特定預金</t>
  </si>
  <si>
    <t>第２号基本金引当資産</t>
  </si>
  <si>
    <t>第３号基本金引当資産</t>
  </si>
  <si>
    <t>流動資産</t>
  </si>
  <si>
    <t>現金預金</t>
  </si>
  <si>
    <t>未収入金</t>
  </si>
  <si>
    <t>貯蔵品</t>
  </si>
  <si>
    <t>短期貸付金</t>
  </si>
  <si>
    <t>有価証券流動</t>
  </si>
  <si>
    <t>前払金</t>
  </si>
  <si>
    <t>仮払金</t>
  </si>
  <si>
    <t>その他流動資産</t>
  </si>
  <si>
    <t>資産合計</t>
  </si>
  <si>
    <t>固定負債</t>
  </si>
  <si>
    <t>長期借入金</t>
  </si>
  <si>
    <t>学校債</t>
  </si>
  <si>
    <t>退職給与引当金他</t>
  </si>
  <si>
    <t>流動負債</t>
  </si>
  <si>
    <t>短期借入金</t>
  </si>
  <si>
    <t>手形債務</t>
  </si>
  <si>
    <t>未払金</t>
  </si>
  <si>
    <t>前受金</t>
  </si>
  <si>
    <t>預り金</t>
  </si>
  <si>
    <t>その他流動負債</t>
  </si>
  <si>
    <t>負債合計</t>
  </si>
  <si>
    <t>基本金合計</t>
  </si>
  <si>
    <t>消費支出準備金</t>
  </si>
  <si>
    <t>消費収支差額合計</t>
  </si>
  <si>
    <t>負債・基本金・消費収支差額計</t>
  </si>
  <si>
    <t>借入先</t>
  </si>
  <si>
    <t>期首残高</t>
  </si>
  <si>
    <t>当期増加額</t>
  </si>
  <si>
    <t>当期減少額</t>
  </si>
  <si>
    <t>期末残高</t>
  </si>
  <si>
    <t>法人本部</t>
  </si>
  <si>
    <t>大学短大</t>
  </si>
  <si>
    <t>小中高</t>
  </si>
  <si>
    <t>幼稚園</t>
  </si>
  <si>
    <t>専修各種</t>
  </si>
  <si>
    <t>府授業料(減免)補助金</t>
    <rPh sb="1" eb="4">
      <t>ジュギョウリョウ</t>
    </rPh>
    <rPh sb="5" eb="7">
      <t>ゲンメン</t>
    </rPh>
    <rPh sb="8" eb="11">
      <t>ホジョキン</t>
    </rPh>
    <phoneticPr fontId="2"/>
  </si>
  <si>
    <t>府授業料(軽減)補助金</t>
    <rPh sb="1" eb="4">
      <t>ジュギョウリョウ</t>
    </rPh>
    <phoneticPr fontId="2"/>
  </si>
  <si>
    <t>本年度末金額</t>
    <rPh sb="0" eb="3">
      <t>ホンネンド</t>
    </rPh>
    <rPh sb="3" eb="4">
      <t>マツ</t>
    </rPh>
    <rPh sb="4" eb="6">
      <t>キンガク</t>
    </rPh>
    <phoneticPr fontId="4"/>
  </si>
  <si>
    <t>前年度末金額</t>
    <rPh sb="0" eb="3">
      <t>ゼンネンド</t>
    </rPh>
    <rPh sb="3" eb="4">
      <t>マツ</t>
    </rPh>
    <rPh sb="4" eb="6">
      <t>キンガク</t>
    </rPh>
    <phoneticPr fontId="4"/>
  </si>
  <si>
    <t>増　　　減</t>
    <rPh sb="0" eb="1">
      <t>ゾウ</t>
    </rPh>
    <rPh sb="4" eb="5">
      <t>ゲン</t>
    </rPh>
    <phoneticPr fontId="4"/>
  </si>
  <si>
    <t>学校名及び学校番号</t>
    <rPh sb="0" eb="2">
      <t>ガッコウ</t>
    </rPh>
    <rPh sb="2" eb="3">
      <t>メイ</t>
    </rPh>
    <rPh sb="3" eb="4">
      <t>オヨ</t>
    </rPh>
    <rPh sb="5" eb="7">
      <t>ガッコウ</t>
    </rPh>
    <rPh sb="7" eb="9">
      <t>バンゴウ</t>
    </rPh>
    <phoneticPr fontId="4"/>
  </si>
  <si>
    <t>設置者名及び設置者番号</t>
    <rPh sb="0" eb="2">
      <t>セッチ</t>
    </rPh>
    <rPh sb="2" eb="3">
      <t>シャ</t>
    </rPh>
    <rPh sb="3" eb="4">
      <t>メイ</t>
    </rPh>
    <rPh sb="4" eb="5">
      <t>オヨ</t>
    </rPh>
    <rPh sb="6" eb="8">
      <t>セッチ</t>
    </rPh>
    <rPh sb="8" eb="9">
      <t>シャ</t>
    </rPh>
    <rPh sb="9" eb="11">
      <t>バンゴウ</t>
    </rPh>
    <phoneticPr fontId="4"/>
  </si>
  <si>
    <t>借地権</t>
  </si>
  <si>
    <t>電話加入権</t>
  </si>
  <si>
    <t>有価証券</t>
  </si>
  <si>
    <t>その他流動資産</t>
    <rPh sb="3" eb="5">
      <t>リュウドウ</t>
    </rPh>
    <rPh sb="5" eb="7">
      <t>シサン</t>
    </rPh>
    <phoneticPr fontId="4"/>
  </si>
  <si>
    <t>（単位：円）</t>
    <rPh sb="1" eb="3">
      <t>タンイ</t>
    </rPh>
    <rPh sb="4" eb="5">
      <t>エン</t>
    </rPh>
    <phoneticPr fontId="4"/>
  </si>
  <si>
    <t>１　資金収入</t>
    <rPh sb="2" eb="4">
      <t>シキン</t>
    </rPh>
    <rPh sb="4" eb="6">
      <t>シュウニュウ</t>
    </rPh>
    <phoneticPr fontId="4"/>
  </si>
  <si>
    <t>２　資金支出</t>
    <rPh sb="4" eb="6">
      <t>シシュツ</t>
    </rPh>
    <phoneticPr fontId="4"/>
  </si>
  <si>
    <t>５　貸借対照</t>
    <rPh sb="2" eb="4">
      <t>タイシャク</t>
    </rPh>
    <rPh sb="4" eb="6">
      <t>タイショウ</t>
    </rPh>
    <phoneticPr fontId="4"/>
  </si>
  <si>
    <t>資金収支計算書</t>
    <rPh sb="0" eb="2">
      <t>シキン</t>
    </rPh>
    <rPh sb="2" eb="4">
      <t>シュウシ</t>
    </rPh>
    <rPh sb="4" eb="7">
      <t>ケイサンショ</t>
    </rPh>
    <phoneticPr fontId="2"/>
  </si>
  <si>
    <t>消費収支計算書</t>
    <rPh sb="0" eb="2">
      <t>ショウヒ</t>
    </rPh>
    <rPh sb="2" eb="4">
      <t>シュウシ</t>
    </rPh>
    <rPh sb="4" eb="7">
      <t>ケイサンショ</t>
    </rPh>
    <phoneticPr fontId="2"/>
  </si>
  <si>
    <t>貸借対照表</t>
    <rPh sb="0" eb="2">
      <t>タイシャク</t>
    </rPh>
    <rPh sb="2" eb="5">
      <t>タイショウヒョウ</t>
    </rPh>
    <phoneticPr fontId="2"/>
  </si>
  <si>
    <t>借入金明細表</t>
    <rPh sb="0" eb="2">
      <t>カリイレ</t>
    </rPh>
    <rPh sb="2" eb="3">
      <t>キン</t>
    </rPh>
    <rPh sb="3" eb="5">
      <t>メイサイヒョウ</t>
    </rPh>
    <rPh sb="5" eb="6">
      <t>ヒョウ</t>
    </rPh>
    <phoneticPr fontId="2"/>
  </si>
  <si>
    <t>大阪コンピュータ専門学校</t>
  </si>
  <si>
    <t>日本コンピュータ専門学校</t>
  </si>
  <si>
    <t>大阪情報コンピュータ専門学校</t>
  </si>
  <si>
    <t>近畿コンピュータ電子専門学校</t>
  </si>
  <si>
    <t>中央工学校ＯＳＡＫＡ</t>
  </si>
  <si>
    <t>日本モータースポーツ専門学校大阪校</t>
  </si>
  <si>
    <t>大阪情報コンピュータ高等専修学校</t>
  </si>
  <si>
    <t>阪奈中央リハビリテーション専門学校</t>
  </si>
  <si>
    <t>キャットミュージックカレッジ専門学校</t>
  </si>
  <si>
    <t>河合塾上本町校</t>
  </si>
  <si>
    <t>河合塾天王寺校</t>
  </si>
  <si>
    <t>上田安子服飾専門学校</t>
  </si>
  <si>
    <t>愛仁会看護助産専門学校</t>
  </si>
  <si>
    <t>ＥＣＣ国際外語専門学校</t>
  </si>
  <si>
    <t>ＥＣＣコンピュータ専門学校</t>
  </si>
  <si>
    <t>泉佐野泉南医師会看護専門学校</t>
  </si>
  <si>
    <t>上田珠算学校</t>
  </si>
  <si>
    <t>エール学園</t>
  </si>
  <si>
    <t>ＮＲＢ日本理容美容専門学校</t>
  </si>
  <si>
    <t>大阪医専</t>
  </si>
  <si>
    <t>大阪医療技術学園専門学校</t>
  </si>
  <si>
    <t>大阪医療福祉専門学校</t>
  </si>
  <si>
    <t>大阪外語専門学校</t>
  </si>
  <si>
    <t>大阪教育福祉専門学校</t>
  </si>
  <si>
    <t>大阪警察病院看護専門学校</t>
  </si>
  <si>
    <t>大阪芸術大学附属大阪美術専門学校</t>
  </si>
  <si>
    <t>大阪建設専門学校</t>
  </si>
  <si>
    <t>大阪工業技術専門学校</t>
  </si>
  <si>
    <t>大阪国際福祉専門学校</t>
  </si>
  <si>
    <t>大阪コミュニティワーカー専門学校</t>
  </si>
  <si>
    <t>大阪済生会野江看護専門学校</t>
  </si>
  <si>
    <t>大阪歯科衛生士専門学校</t>
  </si>
  <si>
    <t>大阪社会福祉専門学校</t>
  </si>
  <si>
    <t>大阪情報専門学校</t>
  </si>
  <si>
    <t>大阪スクールオブミュージック専門学校</t>
  </si>
  <si>
    <t>大阪総合デザイン専門学校</t>
  </si>
  <si>
    <t>大阪中央理容美容専門学校</t>
  </si>
  <si>
    <t>大阪府理容生活衛生同業組合</t>
  </si>
  <si>
    <t>大阪中華学校</t>
  </si>
  <si>
    <t>大阪調理製菓専門学校</t>
  </si>
  <si>
    <t>大阪電子専門学校</t>
  </si>
  <si>
    <t>大阪バイオメディカル専門学校</t>
  </si>
  <si>
    <t>大阪ハイテクノロジー専門学校</t>
  </si>
  <si>
    <t>学校法人部門</t>
    <rPh sb="0" eb="2">
      <t>ガッコウ</t>
    </rPh>
    <rPh sb="2" eb="4">
      <t>ホウジン</t>
    </rPh>
    <rPh sb="4" eb="6">
      <t>ブモン</t>
    </rPh>
    <phoneticPr fontId="4"/>
  </si>
  <si>
    <t>左記以外</t>
    <rPh sb="0" eb="2">
      <t>サキ</t>
    </rPh>
    <rPh sb="2" eb="4">
      <t>イガイ</t>
    </rPh>
    <phoneticPr fontId="4"/>
  </si>
  <si>
    <t>その他有形固定資産</t>
    <rPh sb="2" eb="3">
      <t>ホカ</t>
    </rPh>
    <rPh sb="3" eb="5">
      <t>ユウケイ</t>
    </rPh>
    <rPh sb="5" eb="7">
      <t>コテイ</t>
    </rPh>
    <rPh sb="7" eb="9">
      <t>シサン</t>
    </rPh>
    <phoneticPr fontId="4"/>
  </si>
  <si>
    <t>施設利用権</t>
    <rPh sb="0" eb="2">
      <t>シセツ</t>
    </rPh>
    <rPh sb="2" eb="5">
      <t>リヨウケン</t>
    </rPh>
    <phoneticPr fontId="4"/>
  </si>
  <si>
    <t>収益事業元入金</t>
    <rPh sb="0" eb="4">
      <t>シュウエキジギョウ</t>
    </rPh>
    <rPh sb="4" eb="5">
      <t>モト</t>
    </rPh>
    <rPh sb="5" eb="6">
      <t>イ</t>
    </rPh>
    <rPh sb="6" eb="7">
      <t>キン</t>
    </rPh>
    <phoneticPr fontId="4"/>
  </si>
  <si>
    <t>長期貸付金</t>
    <rPh sb="0" eb="2">
      <t>チョウキ</t>
    </rPh>
    <rPh sb="2" eb="4">
      <t>カシツケ</t>
    </rPh>
    <rPh sb="4" eb="5">
      <t>キン</t>
    </rPh>
    <phoneticPr fontId="4"/>
  </si>
  <si>
    <t>その他固定負債</t>
    <rPh sb="3" eb="5">
      <t>コテイ</t>
    </rPh>
    <rPh sb="5" eb="7">
      <t>フサイ</t>
    </rPh>
    <phoneticPr fontId="4"/>
  </si>
  <si>
    <t>その他流動負債</t>
    <rPh sb="3" eb="5">
      <t>リュウドウ</t>
    </rPh>
    <rPh sb="5" eb="7">
      <t>フサイ</t>
    </rPh>
    <phoneticPr fontId="4"/>
  </si>
  <si>
    <t>第１号基本金</t>
    <rPh sb="0" eb="1">
      <t>ダイ</t>
    </rPh>
    <rPh sb="2" eb="3">
      <t>ゴウ</t>
    </rPh>
    <rPh sb="3" eb="5">
      <t>キホン</t>
    </rPh>
    <rPh sb="5" eb="6">
      <t>キン</t>
    </rPh>
    <phoneticPr fontId="4"/>
  </si>
  <si>
    <t>第２号基本金</t>
    <rPh sb="0" eb="1">
      <t>ダイ</t>
    </rPh>
    <rPh sb="2" eb="3">
      <t>ゴウ</t>
    </rPh>
    <rPh sb="3" eb="5">
      <t>キホン</t>
    </rPh>
    <rPh sb="5" eb="6">
      <t>キン</t>
    </rPh>
    <phoneticPr fontId="4"/>
  </si>
  <si>
    <t>第３号基本金</t>
    <rPh sb="0" eb="1">
      <t>ダイ</t>
    </rPh>
    <rPh sb="2" eb="3">
      <t>ゴウ</t>
    </rPh>
    <rPh sb="3" eb="5">
      <t>キホン</t>
    </rPh>
    <rPh sb="5" eb="6">
      <t>キン</t>
    </rPh>
    <phoneticPr fontId="4"/>
  </si>
  <si>
    <t>第４号基本金</t>
    <rPh sb="0" eb="1">
      <t>ダイ</t>
    </rPh>
    <rPh sb="2" eb="3">
      <t>ゴウ</t>
    </rPh>
    <rPh sb="3" eb="5">
      <t>キホン</t>
    </rPh>
    <rPh sb="5" eb="6">
      <t>キン</t>
    </rPh>
    <phoneticPr fontId="4"/>
  </si>
  <si>
    <t>大阪ビューティーアート専門学校</t>
  </si>
  <si>
    <t>大阪美容専門学校</t>
  </si>
  <si>
    <t>大阪ファッションアート専門学校</t>
  </si>
  <si>
    <t>大阪文化服装学院</t>
  </si>
  <si>
    <t>大阪文化国際学校</t>
  </si>
  <si>
    <t>大阪ペピイ動物看護専門学校</t>
  </si>
  <si>
    <t>大阪ベルェベル美容専門学校</t>
  </si>
  <si>
    <t>大阪保健福祉専門学校</t>
  </si>
  <si>
    <t>大阪ＹＭＣＡ国際専門学校</t>
  </si>
  <si>
    <t>-</t>
  </si>
  <si>
    <t>大阪ＹＷＣＡ専門学校</t>
  </si>
  <si>
    <t>大原簿記専門学校大阪校</t>
  </si>
  <si>
    <t>大原簿記法律専門学校梅田校</t>
  </si>
  <si>
    <t>大原簿記法律専門学校難波校</t>
  </si>
  <si>
    <t>河合塾大阪校</t>
  </si>
  <si>
    <t>関西医科専門学校</t>
  </si>
  <si>
    <t>関西外語専門学校</t>
  </si>
  <si>
    <t>関西看護専門学校</t>
  </si>
  <si>
    <t>関西経理専門学校</t>
  </si>
  <si>
    <t>関西社会福祉専門学校</t>
  </si>
  <si>
    <t>関西情報工学院専門学校</t>
  </si>
  <si>
    <t>関西調理師学校</t>
  </si>
  <si>
    <t>関西テレビ電気専門学校</t>
  </si>
  <si>
    <t>関西ドレスメーカー学院</t>
  </si>
  <si>
    <t>関西美容専門学校</t>
  </si>
  <si>
    <t>岸和田市医師会看護専門学校</t>
  </si>
  <si>
    <t>北大阪福祉専門学校</t>
  </si>
  <si>
    <t>行信教校</t>
  </si>
  <si>
    <t>近畿社会福祉専門学校</t>
  </si>
  <si>
    <t>近畿情報高等専修学校</t>
  </si>
  <si>
    <t>近畿測量専門学校</t>
  </si>
  <si>
    <t>近畿大学附属看護専門学校</t>
  </si>
  <si>
    <t>近鉄自動車学校</t>
  </si>
  <si>
    <t>久米田看護専門学校</t>
  </si>
  <si>
    <t>小出美容専門学校</t>
  </si>
  <si>
    <t>高津理容美容専門学校</t>
  </si>
  <si>
    <t>鴻池学園高等専修学校</t>
  </si>
  <si>
    <t>香里ヶ丘看護専門学校</t>
  </si>
  <si>
    <t>榮野川　廣勝</t>
  </si>
  <si>
    <t>小阪病院看護専門学校</t>
  </si>
  <si>
    <t>堺看護専門学校</t>
  </si>
  <si>
    <t>堺歯科衛生士専門学校</t>
  </si>
  <si>
    <t>四条畷看護専門学校</t>
  </si>
  <si>
    <t>修成建設専門学校</t>
  </si>
  <si>
    <t>新大阪歯科技工士専門学校</t>
  </si>
  <si>
    <t>新大阪歯科衛生士専門学校</t>
  </si>
  <si>
    <t>駿台予備学校大阪校</t>
  </si>
  <si>
    <t>駿台予備学校大阪南校</t>
  </si>
  <si>
    <t>聖バルナバ助産師学院</t>
  </si>
  <si>
    <t>清風情報工科学院</t>
  </si>
  <si>
    <t>専修学校クラーク高等学院天王寺校</t>
  </si>
  <si>
    <t>専修学校夕陽丘予備校</t>
  </si>
  <si>
    <t>泉州看護専門学校</t>
  </si>
  <si>
    <t>創造社デザイン専門学校</t>
  </si>
  <si>
    <t>大精協看護専門学校</t>
  </si>
  <si>
    <t>辻製菓専門学校</t>
  </si>
  <si>
    <t>辻調理師専門学校</t>
  </si>
  <si>
    <t>東朋高等専修学校</t>
  </si>
  <si>
    <t>東洋医療専門学校</t>
  </si>
  <si>
    <t>東洋学園高等専修学校</t>
  </si>
  <si>
    <t>東洋きもの専門学校</t>
  </si>
  <si>
    <t>独立行政法人国立病院機構</t>
  </si>
  <si>
    <t>独立行政法人国立病院機構大阪医療センター附属看護学校</t>
  </si>
  <si>
    <t>日本医療学院専門学校</t>
  </si>
  <si>
    <t>日本医療秘書専門学校</t>
  </si>
  <si>
    <t>日本学生支援機構大阪日本語教育センター</t>
  </si>
  <si>
    <t>独立行政法人日本学生支援機構</t>
  </si>
  <si>
    <t>日本写真映像専門学校</t>
  </si>
  <si>
    <t>日本分析化学専門学校</t>
  </si>
  <si>
    <t>日本メディカル福祉専門学校</t>
  </si>
  <si>
    <t>日本理工情報専門学校</t>
  </si>
  <si>
    <t>阪和鳳自動車工業専門学校</t>
  </si>
  <si>
    <t>ピーエル学園衛生看護専門学校</t>
  </si>
  <si>
    <t>東大阪准看護学院</t>
  </si>
  <si>
    <t>東大阪朝鮮初級学校</t>
  </si>
  <si>
    <t>専門課程</t>
    <rPh sb="0" eb="2">
      <t>センモン</t>
    </rPh>
    <rPh sb="2" eb="4">
      <t>カテイ</t>
    </rPh>
    <phoneticPr fontId="4"/>
  </si>
  <si>
    <t>合計</t>
    <rPh sb="0" eb="2">
      <t>ゴウケイ</t>
    </rPh>
    <phoneticPr fontId="4"/>
  </si>
  <si>
    <t>科目</t>
    <rPh sb="0" eb="1">
      <t>カ</t>
    </rPh>
    <rPh sb="1" eb="2">
      <t>メ</t>
    </rPh>
    <phoneticPr fontId="4"/>
  </si>
  <si>
    <t>（単位：円）</t>
    <phoneticPr fontId="4"/>
  </si>
  <si>
    <t>平成医療学園専門学校</t>
  </si>
  <si>
    <t>ヴェールルージュ美容専門学校</t>
  </si>
  <si>
    <t>北斗会看護専門学校</t>
  </si>
  <si>
    <t>マロニエファッションデザイン専門学校</t>
  </si>
  <si>
    <t>南大阪看護専門学校</t>
  </si>
  <si>
    <t>箕面学園福祉保育専門学校</t>
  </si>
  <si>
    <t>美原看護専門学校</t>
  </si>
  <si>
    <t>メディカルエステ専門学校</t>
  </si>
  <si>
    <t>八洲学園高等専修学校</t>
  </si>
  <si>
    <t>ユービック情報専門学校</t>
  </si>
  <si>
    <t>淀川区医師会看護専門学校</t>
  </si>
  <si>
    <t>代々木ゼミナール大阪南専修学校</t>
  </si>
  <si>
    <t>理容美容専門学校西日本ヘアメイクカレッジ</t>
  </si>
  <si>
    <t>ル・トーア東亜美容専門学校</t>
  </si>
  <si>
    <t>学生生徒等納付金収入</t>
  </si>
  <si>
    <t>手数料収入</t>
  </si>
  <si>
    <t>寄付金収入</t>
  </si>
  <si>
    <t>補助金収入</t>
  </si>
  <si>
    <t>資産運用収入</t>
  </si>
  <si>
    <t>資産売却収入</t>
  </si>
  <si>
    <t>事業収入</t>
  </si>
  <si>
    <t>雑収入</t>
  </si>
  <si>
    <t>借入金等収入</t>
  </si>
  <si>
    <t>前受金収入</t>
  </si>
  <si>
    <t>その他の収入</t>
  </si>
  <si>
    <t>法人本部からの繰入収入　</t>
  </si>
  <si>
    <t>前年度繰越支払資金</t>
  </si>
  <si>
    <t>学生生徒等納付金</t>
  </si>
  <si>
    <t>人件費</t>
  </si>
  <si>
    <t>手数料</t>
  </si>
  <si>
    <t>寄付金</t>
  </si>
  <si>
    <t>教育研究経費</t>
  </si>
  <si>
    <t>補助金</t>
  </si>
  <si>
    <t>資産売却差額</t>
  </si>
  <si>
    <t>管理経費</t>
  </si>
  <si>
    <t>借入金等利息</t>
  </si>
  <si>
    <t>資産処分差額</t>
  </si>
  <si>
    <t>徴収不能額</t>
  </si>
  <si>
    <t>その他</t>
  </si>
  <si>
    <t>№</t>
    <phoneticPr fontId="12"/>
  </si>
  <si>
    <t>生年月日</t>
    <phoneticPr fontId="12"/>
  </si>
  <si>
    <t>計算書類報告シート等の提出及び作成要領</t>
    <rPh sb="0" eb="2">
      <t>ケイサン</t>
    </rPh>
    <rPh sb="2" eb="4">
      <t>ショルイ</t>
    </rPh>
    <rPh sb="4" eb="6">
      <t>ホウコク</t>
    </rPh>
    <rPh sb="9" eb="10">
      <t>トウ</t>
    </rPh>
    <rPh sb="11" eb="13">
      <t>テイシュツ</t>
    </rPh>
    <rPh sb="13" eb="14">
      <t>オヨ</t>
    </rPh>
    <rPh sb="15" eb="17">
      <t>サクセイ</t>
    </rPh>
    <rPh sb="17" eb="19">
      <t>ヨウリョウ</t>
    </rPh>
    <phoneticPr fontId="3"/>
  </si>
  <si>
    <t>１　提出（報告）が必要な資料及び入力すべきシートについて</t>
    <rPh sb="2" eb="4">
      <t>テイシュツ</t>
    </rPh>
    <rPh sb="5" eb="7">
      <t>ホウコク</t>
    </rPh>
    <rPh sb="9" eb="11">
      <t>ヒツヨウ</t>
    </rPh>
    <rPh sb="12" eb="14">
      <t>シリョウ</t>
    </rPh>
    <rPh sb="14" eb="15">
      <t>オヨ</t>
    </rPh>
    <rPh sb="16" eb="18">
      <t>ニュウリョク</t>
    </rPh>
    <phoneticPr fontId="3"/>
  </si>
  <si>
    <t>(1) 提出区分</t>
    <rPh sb="6" eb="8">
      <t>クブン</t>
    </rPh>
    <phoneticPr fontId="3"/>
  </si>
  <si>
    <t>(3) 入力が必要なもの</t>
    <rPh sb="4" eb="6">
      <t>ニュウリョク</t>
    </rPh>
    <rPh sb="7" eb="9">
      <t>ヒツヨウ</t>
    </rPh>
    <phoneticPr fontId="3"/>
  </si>
  <si>
    <t>専兼
区分</t>
    <rPh sb="0" eb="1">
      <t>アツム</t>
    </rPh>
    <rPh sb="1" eb="2">
      <t>ケン</t>
    </rPh>
    <rPh sb="3" eb="5">
      <t>クブン</t>
    </rPh>
    <phoneticPr fontId="12"/>
  </si>
  <si>
    <t>常勤・非常勤の別</t>
    <rPh sb="0" eb="2">
      <t>ジョウキン</t>
    </rPh>
    <rPh sb="3" eb="6">
      <t>ヒジョウキン</t>
    </rPh>
    <rPh sb="7" eb="8">
      <t>ベツ</t>
    </rPh>
    <phoneticPr fontId="12"/>
  </si>
  <si>
    <t>○　学校職名、法人役職名、支出区分はそれぞれプルダウンメニューから選択してください。</t>
    <rPh sb="2" eb="4">
      <t>ガッコウ</t>
    </rPh>
    <rPh sb="4" eb="6">
      <t>ショクメイ</t>
    </rPh>
    <rPh sb="7" eb="9">
      <t>ホウジン</t>
    </rPh>
    <rPh sb="9" eb="12">
      <t>ヤクショクメイ</t>
    </rPh>
    <rPh sb="13" eb="15">
      <t>シシュツ</t>
    </rPh>
    <rPh sb="15" eb="17">
      <t>クブン</t>
    </rPh>
    <rPh sb="33" eb="35">
      <t>センタク</t>
    </rPh>
    <phoneticPr fontId="12"/>
  </si>
  <si>
    <t>○　教職員で兼任の者について、兼任先が当該校の他職以外（他学校の教員や他法人の従業員など）の場合は、「兼任先学校等職名」を"その他"としてください。</t>
    <rPh sb="2" eb="5">
      <t>キョウショクイン</t>
    </rPh>
    <rPh sb="6" eb="8">
      <t>ケンニン</t>
    </rPh>
    <rPh sb="9" eb="10">
      <t>モノ</t>
    </rPh>
    <rPh sb="15" eb="17">
      <t>ケンニン</t>
    </rPh>
    <rPh sb="17" eb="18">
      <t>サキ</t>
    </rPh>
    <rPh sb="19" eb="21">
      <t>トウガイ</t>
    </rPh>
    <rPh sb="21" eb="22">
      <t>コウ</t>
    </rPh>
    <rPh sb="23" eb="24">
      <t>ホカ</t>
    </rPh>
    <rPh sb="46" eb="48">
      <t>バアイ</t>
    </rPh>
    <rPh sb="58" eb="59">
      <t>ナ</t>
    </rPh>
    <rPh sb="64" eb="65">
      <t>ホカ</t>
    </rPh>
    <phoneticPr fontId="12"/>
  </si>
  <si>
    <t>兼任先学校職等名</t>
    <rPh sb="0" eb="2">
      <t>ケンニン</t>
    </rPh>
    <rPh sb="2" eb="3">
      <t>サキ</t>
    </rPh>
    <rPh sb="3" eb="5">
      <t>ガッコウ</t>
    </rPh>
    <rPh sb="5" eb="7">
      <t>ショクナド</t>
    </rPh>
    <rPh sb="7" eb="8">
      <t>メイ</t>
    </rPh>
    <phoneticPr fontId="12"/>
  </si>
  <si>
    <t>千円</t>
    <rPh sb="0" eb="2">
      <t>センエン</t>
    </rPh>
    <phoneticPr fontId="12"/>
  </si>
  <si>
    <t>教員に係る所定福利費合計額</t>
    <rPh sb="0" eb="2">
      <t>キョウイン</t>
    </rPh>
    <rPh sb="3" eb="4">
      <t>カカ</t>
    </rPh>
    <rPh sb="5" eb="7">
      <t>ショテイ</t>
    </rPh>
    <rPh sb="7" eb="9">
      <t>フクリ</t>
    </rPh>
    <rPh sb="9" eb="10">
      <t>ヒ</t>
    </rPh>
    <rPh sb="10" eb="12">
      <t>ゴウケイ</t>
    </rPh>
    <rPh sb="12" eb="13">
      <t>ガク</t>
    </rPh>
    <phoneticPr fontId="12"/>
  </si>
  <si>
    <t>職員に係る所定福利費合計額</t>
    <rPh sb="0" eb="2">
      <t>ショクイン</t>
    </rPh>
    <rPh sb="3" eb="4">
      <t>カカ</t>
    </rPh>
    <rPh sb="5" eb="7">
      <t>ショテイ</t>
    </rPh>
    <rPh sb="7" eb="9">
      <t>フクリ</t>
    </rPh>
    <rPh sb="9" eb="10">
      <t>ヒ</t>
    </rPh>
    <rPh sb="10" eb="12">
      <t>ゴウケイ</t>
    </rPh>
    <rPh sb="12" eb="13">
      <t>ガク</t>
    </rPh>
    <phoneticPr fontId="12"/>
  </si>
  <si>
    <t>○　教員又は職員人件費の決算額において、教職員以外の者に対して支出した賃金や謝金等（アルバイト賃金や講師謝礼など）を含む場合（「その他人件費」等別科目で計上している場合を除く。）</t>
    <rPh sb="2" eb="4">
      <t>キョウイン</t>
    </rPh>
    <rPh sb="4" eb="5">
      <t>マタ</t>
    </rPh>
    <rPh sb="6" eb="8">
      <t>ショクイン</t>
    </rPh>
    <rPh sb="8" eb="11">
      <t>ジンケンヒ</t>
    </rPh>
    <rPh sb="12" eb="14">
      <t>ケッサン</t>
    </rPh>
    <rPh sb="14" eb="15">
      <t>ガク</t>
    </rPh>
    <rPh sb="20" eb="23">
      <t>キョウショクイン</t>
    </rPh>
    <rPh sb="23" eb="25">
      <t>イガイ</t>
    </rPh>
    <rPh sb="26" eb="27">
      <t>モノ</t>
    </rPh>
    <rPh sb="28" eb="29">
      <t>タイ</t>
    </rPh>
    <rPh sb="31" eb="33">
      <t>シシュツ</t>
    </rPh>
    <rPh sb="35" eb="37">
      <t>チンギン</t>
    </rPh>
    <rPh sb="38" eb="40">
      <t>シャキン</t>
    </rPh>
    <rPh sb="40" eb="41">
      <t>トウ</t>
    </rPh>
    <rPh sb="47" eb="49">
      <t>チンギン</t>
    </rPh>
    <rPh sb="50" eb="52">
      <t>コウシ</t>
    </rPh>
    <rPh sb="52" eb="54">
      <t>シャレイ</t>
    </rPh>
    <rPh sb="58" eb="59">
      <t>フク</t>
    </rPh>
    <rPh sb="60" eb="62">
      <t>バアイ</t>
    </rPh>
    <rPh sb="71" eb="72">
      <t>トウ</t>
    </rPh>
    <phoneticPr fontId="12"/>
  </si>
  <si>
    <t>○　当該年度の決算における、交付校に属する教職員に係る人件費及び交付校設置法人の役員に係る役員報酬等について、教職員別又は役員別に入力してください。</t>
    <rPh sb="2" eb="4">
      <t>トウガイ</t>
    </rPh>
    <rPh sb="4" eb="6">
      <t>ネンド</t>
    </rPh>
    <rPh sb="7" eb="9">
      <t>ケッサン</t>
    </rPh>
    <rPh sb="14" eb="16">
      <t>コウフ</t>
    </rPh>
    <rPh sb="16" eb="17">
      <t>コウ</t>
    </rPh>
    <rPh sb="18" eb="19">
      <t>ゾク</t>
    </rPh>
    <rPh sb="21" eb="24">
      <t>キョウショクイン</t>
    </rPh>
    <rPh sb="25" eb="26">
      <t>カカ</t>
    </rPh>
    <rPh sb="27" eb="30">
      <t>ジンケンヒ</t>
    </rPh>
    <rPh sb="30" eb="31">
      <t>オヨ</t>
    </rPh>
    <rPh sb="32" eb="34">
      <t>コウフ</t>
    </rPh>
    <rPh sb="34" eb="35">
      <t>コウ</t>
    </rPh>
    <rPh sb="35" eb="37">
      <t>セッチ</t>
    </rPh>
    <rPh sb="37" eb="39">
      <t>ホウジン</t>
    </rPh>
    <rPh sb="40" eb="42">
      <t>ヤクイン</t>
    </rPh>
    <rPh sb="43" eb="44">
      <t>カカ</t>
    </rPh>
    <rPh sb="45" eb="47">
      <t>ヤクイン</t>
    </rPh>
    <rPh sb="47" eb="49">
      <t>ホウシュウ</t>
    </rPh>
    <rPh sb="49" eb="50">
      <t>トウ</t>
    </rPh>
    <rPh sb="55" eb="58">
      <t>キョウショクイン</t>
    </rPh>
    <rPh sb="58" eb="59">
      <t>ベツ</t>
    </rPh>
    <rPh sb="59" eb="60">
      <t>マタ</t>
    </rPh>
    <rPh sb="61" eb="63">
      <t>ヤクイン</t>
    </rPh>
    <rPh sb="63" eb="64">
      <t>ベツ</t>
    </rPh>
    <rPh sb="65" eb="67">
      <t>ニュウリョク</t>
    </rPh>
    <phoneticPr fontId="12"/>
  </si>
  <si>
    <t>人件費のうち、教職員等に係るもの</t>
    <rPh sb="0" eb="3">
      <t>ジンケンヒ</t>
    </rPh>
    <rPh sb="7" eb="10">
      <t>キョウショクイン</t>
    </rPh>
    <rPh sb="10" eb="11">
      <t>トウ</t>
    </rPh>
    <rPh sb="12" eb="13">
      <t>カカ</t>
    </rPh>
    <phoneticPr fontId="12"/>
  </si>
  <si>
    <t>所定福利費①</t>
    <rPh sb="0" eb="2">
      <t>ショテイ</t>
    </rPh>
    <rPh sb="2" eb="4">
      <t>フクリ</t>
    </rPh>
    <rPh sb="4" eb="5">
      <t>ヒ</t>
    </rPh>
    <phoneticPr fontId="12"/>
  </si>
  <si>
    <t>教職員等別人件費②(千円)</t>
    <rPh sb="0" eb="3">
      <t>キョウショクイン</t>
    </rPh>
    <rPh sb="3" eb="4">
      <t>トウ</t>
    </rPh>
    <rPh sb="4" eb="5">
      <t>ベツ</t>
    </rPh>
    <rPh sb="5" eb="8">
      <t>ジンケンヒ</t>
    </rPh>
    <rPh sb="10" eb="12">
      <t>センエン</t>
    </rPh>
    <phoneticPr fontId="12"/>
  </si>
  <si>
    <t>役員報酬③
(千円)</t>
    <rPh sb="0" eb="2">
      <t>ヤクイン</t>
    </rPh>
    <rPh sb="2" eb="4">
      <t>ホウシュウ</t>
    </rPh>
    <rPh sb="7" eb="9">
      <t>センエン</t>
    </rPh>
    <phoneticPr fontId="12"/>
  </si>
  <si>
    <t>役員報酬③合計額</t>
    <rPh sb="0" eb="2">
      <t>ヤクイン</t>
    </rPh>
    <rPh sb="2" eb="4">
      <t>ホウシュウ</t>
    </rPh>
    <rPh sb="5" eb="7">
      <t>ゴウケイ</t>
    </rPh>
    <rPh sb="7" eb="8">
      <t>ガク</t>
    </rPh>
    <phoneticPr fontId="12"/>
  </si>
  <si>
    <t>教職員人件費（①＋②）合計額</t>
    <rPh sb="0" eb="3">
      <t>キョウショクイン</t>
    </rPh>
    <rPh sb="3" eb="6">
      <t>ジンケンヒ</t>
    </rPh>
    <rPh sb="11" eb="13">
      <t>ゴウケイ</t>
    </rPh>
    <rPh sb="13" eb="14">
      <t>ガク</t>
    </rPh>
    <phoneticPr fontId="12"/>
  </si>
  <si>
    <t>　　は、個人別ではなく、内容ごとに一括して入力してください。なお、入力にあたっては、氏名の欄にその内容及び数量を、教職員等別人件費②の欄にその総額を入力してください。</t>
    <rPh sb="4" eb="6">
      <t>コジン</t>
    </rPh>
    <rPh sb="6" eb="7">
      <t>ベツ</t>
    </rPh>
    <rPh sb="12" eb="14">
      <t>ナイヨウ</t>
    </rPh>
    <rPh sb="17" eb="19">
      <t>イッカツ</t>
    </rPh>
    <rPh sb="21" eb="23">
      <t>ニュウリョク</t>
    </rPh>
    <rPh sb="60" eb="61">
      <t>トウ</t>
    </rPh>
    <rPh sb="74" eb="76">
      <t>ニュウリョク</t>
    </rPh>
    <phoneticPr fontId="12"/>
  </si>
  <si>
    <t>○　所定福利費①、教職員等別人件費②及び役員報酬③の額は千円未満を四捨五入し、千円単位としてください。</t>
    <rPh sb="2" eb="4">
      <t>ショテイ</t>
    </rPh>
    <rPh sb="4" eb="6">
      <t>フクリ</t>
    </rPh>
    <rPh sb="6" eb="7">
      <t>ヒ</t>
    </rPh>
    <rPh sb="9" eb="12">
      <t>キョウショクイン</t>
    </rPh>
    <rPh sb="12" eb="13">
      <t>トウ</t>
    </rPh>
    <rPh sb="13" eb="14">
      <t>ベツ</t>
    </rPh>
    <rPh sb="14" eb="17">
      <t>ジンケンヒ</t>
    </rPh>
    <rPh sb="18" eb="19">
      <t>オヨ</t>
    </rPh>
    <rPh sb="20" eb="22">
      <t>ヤクイン</t>
    </rPh>
    <rPh sb="22" eb="24">
      <t>ホウシュウ</t>
    </rPh>
    <rPh sb="26" eb="27">
      <t>ガク</t>
    </rPh>
    <rPh sb="28" eb="30">
      <t>センエン</t>
    </rPh>
    <rPh sb="30" eb="32">
      <t>ミマン</t>
    </rPh>
    <rPh sb="33" eb="37">
      <t>シシャゴニュウ</t>
    </rPh>
    <rPh sb="39" eb="41">
      <t>センエン</t>
    </rPh>
    <rPh sb="41" eb="43">
      <t>タンイ</t>
    </rPh>
    <phoneticPr fontId="12"/>
  </si>
  <si>
    <t>○　所定福利費①には、教職員に係る所定福利費の合計額をそれぞれ入力してください。教職員等別人件費②は、個人別の人件費（本俸、期末手当、その他手当等）となります。</t>
    <rPh sb="2" eb="4">
      <t>ショテイ</t>
    </rPh>
    <rPh sb="4" eb="6">
      <t>フクリ</t>
    </rPh>
    <rPh sb="6" eb="7">
      <t>ヒ</t>
    </rPh>
    <rPh sb="23" eb="25">
      <t>ゴウケイ</t>
    </rPh>
    <rPh sb="25" eb="26">
      <t>ガク</t>
    </rPh>
    <rPh sb="31" eb="33">
      <t>ニュウリョク</t>
    </rPh>
    <rPh sb="40" eb="43">
      <t>キョウショクイン</t>
    </rPh>
    <rPh sb="43" eb="44">
      <t>トウ</t>
    </rPh>
    <rPh sb="44" eb="45">
      <t>ベツ</t>
    </rPh>
    <rPh sb="45" eb="48">
      <t>ジンケンヒ</t>
    </rPh>
    <rPh sb="51" eb="53">
      <t>コジン</t>
    </rPh>
    <rPh sb="53" eb="54">
      <t>ベツ</t>
    </rPh>
    <rPh sb="55" eb="58">
      <t>ジンケンヒ</t>
    </rPh>
    <rPh sb="59" eb="60">
      <t>ホン</t>
    </rPh>
    <rPh sb="60" eb="61">
      <t>ボウ</t>
    </rPh>
    <rPh sb="62" eb="64">
      <t>キマツ</t>
    </rPh>
    <rPh sb="64" eb="66">
      <t>テアテ</t>
    </rPh>
    <rPh sb="69" eb="70">
      <t>タ</t>
    </rPh>
    <rPh sb="70" eb="72">
      <t>テア</t>
    </rPh>
    <rPh sb="72" eb="73">
      <t>トウ</t>
    </rPh>
    <phoneticPr fontId="12"/>
  </si>
  <si>
    <t>入力方法等</t>
    <rPh sb="0" eb="2">
      <t>ニュウリョク</t>
    </rPh>
    <rPh sb="2" eb="4">
      <t>ホウホウ</t>
    </rPh>
    <rPh sb="4" eb="5">
      <t>トウ</t>
    </rPh>
    <phoneticPr fontId="3"/>
  </si>
  <si>
    <t>２　留意事項について</t>
    <rPh sb="2" eb="4">
      <t>リュウイ</t>
    </rPh>
    <rPh sb="4" eb="6">
      <t>ジコウ</t>
    </rPh>
    <phoneticPr fontId="3"/>
  </si>
  <si>
    <t>学校名</t>
  </si>
  <si>
    <t>学校法人西沢学園</t>
  </si>
  <si>
    <t>学校法人木村学園</t>
  </si>
  <si>
    <t>学校法人修成学園</t>
  </si>
  <si>
    <t>学校法人福田学園</t>
  </si>
  <si>
    <t>学校法人創真総合技術学園</t>
  </si>
  <si>
    <t>学校法人電子開発学園九州</t>
  </si>
  <si>
    <t>学校法人重里学園</t>
  </si>
  <si>
    <t>ＨＡＬ大阪</t>
  </si>
  <si>
    <t>学校法人東洋学園</t>
  </si>
  <si>
    <t>学校法人瓶井学園</t>
  </si>
  <si>
    <t>学校法人大阪経理経済学園</t>
  </si>
  <si>
    <t>学校法人ヒラタ学園</t>
  </si>
  <si>
    <t>学校法人中央工学校</t>
  </si>
  <si>
    <t>学校法人岡村学園</t>
  </si>
  <si>
    <t>学校法人清風明育社</t>
  </si>
  <si>
    <t>学校法人則天学園</t>
  </si>
  <si>
    <t>大阪航空専門学校</t>
  </si>
  <si>
    <t>学校法人山口学園</t>
  </si>
  <si>
    <t>学校法人岡崎学園</t>
  </si>
  <si>
    <t>学校法人大原学園</t>
  </si>
  <si>
    <t>学校法人上田学園</t>
  </si>
  <si>
    <t>学校法人マロニエ文化学園</t>
  </si>
  <si>
    <t>学校法人後藤学園</t>
  </si>
  <si>
    <t>学校法人ミクニ学園</t>
  </si>
  <si>
    <t>学校法人トモエ学園</t>
  </si>
  <si>
    <t>学校法人桂学園</t>
  </si>
  <si>
    <t>学校法人西口学園</t>
  </si>
  <si>
    <t>学校法人大阪学院大学</t>
  </si>
  <si>
    <t>学校法人八洲学園</t>
  </si>
  <si>
    <t>学校法人恵真学院</t>
  </si>
  <si>
    <t>学校法人エール学園</t>
  </si>
  <si>
    <t>学校法人三幸学園</t>
  </si>
  <si>
    <t>学校法人立志舎</t>
  </si>
  <si>
    <t>学校法人創志学園</t>
  </si>
  <si>
    <t>学校法人ピーエル学園</t>
  </si>
  <si>
    <t>学校法人行岡保健衛生学園</t>
  </si>
  <si>
    <t>学校法人森ノ宮医療学園</t>
  </si>
  <si>
    <t>社会福祉法人恩賜財団済生会支部大阪府済生会</t>
  </si>
  <si>
    <t>学校法人加藤学園</t>
  </si>
  <si>
    <t>社会福祉法人枚方療育園</t>
  </si>
  <si>
    <t>医療法人好寿会</t>
  </si>
  <si>
    <t>学校法人天満学園</t>
  </si>
  <si>
    <t>大阪府病院協会看護専門学校</t>
  </si>
  <si>
    <t>医療法人利田会</t>
  </si>
  <si>
    <t>学校法人栗岡学園</t>
  </si>
  <si>
    <t>社会福祉法人天心会</t>
  </si>
  <si>
    <t>学校法人近畿大学</t>
  </si>
  <si>
    <t>学校法人平成医療学園</t>
  </si>
  <si>
    <t>学校法人大阪滋慶学園</t>
  </si>
  <si>
    <t>学校法人履正社</t>
  </si>
  <si>
    <t>近畿医療専門学校</t>
  </si>
  <si>
    <t>学校法人近畿医療学園</t>
  </si>
  <si>
    <t>学校法人関美学園</t>
  </si>
  <si>
    <t>学校法人グラムール学院</t>
  </si>
  <si>
    <t>学校法人古武学園</t>
  </si>
  <si>
    <t>学校法人辻本学園</t>
  </si>
  <si>
    <t>学校法人岡山学園</t>
  </si>
  <si>
    <t>学校法人大美学園</t>
  </si>
  <si>
    <t>学校法人小出学園</t>
  </si>
  <si>
    <t>学校法人辻料理学館</t>
  </si>
  <si>
    <t>学校法人村川学園</t>
  </si>
  <si>
    <t>学校法人藤井学園</t>
  </si>
  <si>
    <t>学校法人ロイヤル学園</t>
  </si>
  <si>
    <t>学校法人青丹学園</t>
  </si>
  <si>
    <t>学校法人いわお学園</t>
  </si>
  <si>
    <t>学校法人大阪聖徳学園</t>
  </si>
  <si>
    <t>学校法人箕面学園</t>
  </si>
  <si>
    <t>社会福祉法人南海福祉事業会</t>
  </si>
  <si>
    <t>社会福祉法人キリスト教ミード社会舘</t>
  </si>
  <si>
    <t>社会福祉法人大阪水上隣保館</t>
  </si>
  <si>
    <t>学校法人大屋学園</t>
  </si>
  <si>
    <t>学校法人田島学園</t>
  </si>
  <si>
    <t>学校法人未来学園</t>
  </si>
  <si>
    <t>大阪こども専門学校</t>
  </si>
  <si>
    <t>学校法人天王寺学館</t>
  </si>
  <si>
    <t>学校法人駿河台学園</t>
  </si>
  <si>
    <t>学校法人創造社学園</t>
  </si>
  <si>
    <t>学校法人文際学園</t>
  </si>
  <si>
    <t>学校法人塚本学院</t>
  </si>
  <si>
    <t>学校法人高宮学園</t>
  </si>
  <si>
    <t>学校法人大阪創都学園</t>
  </si>
  <si>
    <t>学校法人コミュニケーションアート</t>
  </si>
  <si>
    <t>学校法人夕陽丘学院</t>
  </si>
  <si>
    <t>学校法人宮﨑学園</t>
  </si>
  <si>
    <t>大阪アニメーションカレッジ専門学校</t>
  </si>
  <si>
    <t>学校法人佐藤学園</t>
  </si>
  <si>
    <t>関西ビューティプロ専門学校</t>
  </si>
  <si>
    <t>学校法人イーエスピー学園</t>
  </si>
  <si>
    <t>大阪動物専門学校</t>
  </si>
  <si>
    <t>大阪動物専門学校天王寺校</t>
  </si>
  <si>
    <t>専門学校ヒコ・みづのジュエリーカレッジ大阪</t>
  </si>
  <si>
    <t>学校法人水野学園</t>
  </si>
  <si>
    <t>学校法人ミスパリ学園</t>
  </si>
  <si>
    <t>大阪動植物海洋専門学校</t>
  </si>
  <si>
    <t>学校法人関西学園</t>
  </si>
  <si>
    <t>補助金交付（※1）の有無</t>
    <rPh sb="0" eb="3">
      <t>ホジョキン</t>
    </rPh>
    <rPh sb="3" eb="5">
      <t>コウフ</t>
    </rPh>
    <rPh sb="10" eb="12">
      <t>ウム</t>
    </rPh>
    <phoneticPr fontId="3"/>
  </si>
  <si>
    <t>※提出が必要な部数はいずれも１部です。</t>
    <rPh sb="1" eb="3">
      <t>テイシュツ</t>
    </rPh>
    <rPh sb="4" eb="6">
      <t>ヒツヨウ</t>
    </rPh>
    <rPh sb="7" eb="9">
      <t>ブスウ</t>
    </rPh>
    <rPh sb="15" eb="16">
      <t>ブ</t>
    </rPh>
    <phoneticPr fontId="3"/>
  </si>
  <si>
    <t>計算書類報告シート
入力ファイル</t>
    <rPh sb="0" eb="2">
      <t>ケイサン</t>
    </rPh>
    <rPh sb="2" eb="4">
      <t>ショルイ</t>
    </rPh>
    <rPh sb="4" eb="6">
      <t>ホウコク</t>
    </rPh>
    <rPh sb="10" eb="12">
      <t>ニュウリョク</t>
    </rPh>
    <phoneticPr fontId="3"/>
  </si>
  <si>
    <t>学校法人ホンダ学園</t>
  </si>
  <si>
    <t>　</t>
    <phoneticPr fontId="3"/>
  </si>
  <si>
    <t>有</t>
    <rPh sb="0" eb="1">
      <t>アリ</t>
    </rPh>
    <phoneticPr fontId="3"/>
  </si>
  <si>
    <t>学校法人天美学園</t>
  </si>
  <si>
    <t>◎　府私立専修学校高等課程経常費補助金及び府私立外国人学校振興補助金交付校のみ提出してください。</t>
    <rPh sb="19" eb="20">
      <t>オヨ</t>
    </rPh>
    <rPh sb="34" eb="36">
      <t>コウフ</t>
    </rPh>
    <rPh sb="36" eb="37">
      <t>コウ</t>
    </rPh>
    <rPh sb="39" eb="41">
      <t>テイシュツ</t>
    </rPh>
    <phoneticPr fontId="12"/>
  </si>
  <si>
    <t>（※1）
　対象となる補助金は、</t>
    <rPh sb="6" eb="8">
      <t>タイショウ</t>
    </rPh>
    <rPh sb="11" eb="14">
      <t>ホジョキン</t>
    </rPh>
    <phoneticPr fontId="3"/>
  </si>
  <si>
    <t>　左記以外の法人
　及び個人</t>
    <rPh sb="1" eb="3">
      <t>サキ</t>
    </rPh>
    <rPh sb="3" eb="5">
      <t>イガイ</t>
    </rPh>
    <rPh sb="6" eb="8">
      <t>ホウジン</t>
    </rPh>
    <rPh sb="10" eb="11">
      <t>オヨ</t>
    </rPh>
    <rPh sb="12" eb="14">
      <t>コジン</t>
    </rPh>
    <phoneticPr fontId="3"/>
  </si>
  <si>
    <t>◆紙媒体及び電子ファイルの両方を提出ください。</t>
    <rPh sb="1" eb="2">
      <t>カミ</t>
    </rPh>
    <rPh sb="2" eb="4">
      <t>バイタイ</t>
    </rPh>
    <rPh sb="4" eb="5">
      <t>オヨ</t>
    </rPh>
    <rPh sb="6" eb="8">
      <t>デンシ</t>
    </rPh>
    <rPh sb="13" eb="15">
      <t>リョウホウ</t>
    </rPh>
    <rPh sb="16" eb="18">
      <t>テイシュツ</t>
    </rPh>
    <phoneticPr fontId="3"/>
  </si>
  <si>
    <t>設置者名</t>
    <rPh sb="0" eb="2">
      <t>セッチ</t>
    </rPh>
    <rPh sb="2" eb="3">
      <t>シャ</t>
    </rPh>
    <rPh sb="3" eb="4">
      <t>メイ</t>
    </rPh>
    <phoneticPr fontId="14"/>
  </si>
  <si>
    <t>設置者番号</t>
    <rPh sb="0" eb="2">
      <t>セッチ</t>
    </rPh>
    <rPh sb="2" eb="3">
      <t>シャ</t>
    </rPh>
    <rPh sb="3" eb="5">
      <t>バンゴウ</t>
    </rPh>
    <phoneticPr fontId="13"/>
  </si>
  <si>
    <t>中央ＩＴビジネス専門学校</t>
  </si>
  <si>
    <t>　　また、氏名及び教職員別人件費以外の欄への入力等は不要です。（→　氏名欄の記載例　：　アルバイト等賃金（２０人分））　</t>
    <rPh sb="5" eb="7">
      <t>シメイ</t>
    </rPh>
    <rPh sb="7" eb="8">
      <t>オヨ</t>
    </rPh>
    <rPh sb="9" eb="12">
      <t>キョウショクイン</t>
    </rPh>
    <rPh sb="12" eb="13">
      <t>ベツ</t>
    </rPh>
    <rPh sb="13" eb="16">
      <t>ジンケンヒ</t>
    </rPh>
    <rPh sb="16" eb="18">
      <t>イガイ</t>
    </rPh>
    <rPh sb="19" eb="20">
      <t>ラン</t>
    </rPh>
    <rPh sb="22" eb="24">
      <t>ニュウリョク</t>
    </rPh>
    <rPh sb="24" eb="25">
      <t>トウ</t>
    </rPh>
    <rPh sb="26" eb="28">
      <t>フヨウ</t>
    </rPh>
    <rPh sb="34" eb="36">
      <t>シメイ</t>
    </rPh>
    <rPh sb="36" eb="37">
      <t>ラン</t>
    </rPh>
    <rPh sb="38" eb="40">
      <t>キサイ</t>
    </rPh>
    <rPh sb="40" eb="41">
      <t>レイ</t>
    </rPh>
    <rPh sb="49" eb="50">
      <t>トウ</t>
    </rPh>
    <rPh sb="50" eb="52">
      <t>チンギン</t>
    </rPh>
    <rPh sb="55" eb="56">
      <t>ニン</t>
    </rPh>
    <rPh sb="56" eb="57">
      <t>ブン</t>
    </rPh>
    <phoneticPr fontId="12"/>
  </si>
  <si>
    <t>学校法人（準学校法人含む。）</t>
    <rPh sb="0" eb="2">
      <t>ガッコウ</t>
    </rPh>
    <rPh sb="2" eb="4">
      <t>ホウジン</t>
    </rPh>
    <rPh sb="5" eb="6">
      <t>ジュン</t>
    </rPh>
    <rPh sb="6" eb="8">
      <t>ガッコウ</t>
    </rPh>
    <rPh sb="8" eb="10">
      <t>ホウジン</t>
    </rPh>
    <rPh sb="10" eb="11">
      <t>フク</t>
    </rPh>
    <phoneticPr fontId="3"/>
  </si>
  <si>
    <t>大阪ＥＣＯ動物海洋専門学校</t>
  </si>
  <si>
    <t>◆寄附行為に基づき、正式に理事会等に報告された決算書
一式を原本証明の上、提出ください。
◆決算書類一式には、財産目録、貸借対照表、収支計算書
（部門別内訳や人件費内訳を含む。）、事業報告書及び監査
報告書を含みます。</t>
    <rPh sb="1" eb="3">
      <t>キフ</t>
    </rPh>
    <rPh sb="3" eb="5">
      <t>コウイ</t>
    </rPh>
    <rPh sb="6" eb="7">
      <t>モト</t>
    </rPh>
    <rPh sb="10" eb="12">
      <t>セイシキ</t>
    </rPh>
    <rPh sb="13" eb="16">
      <t>リジカイ</t>
    </rPh>
    <rPh sb="16" eb="17">
      <t>トウ</t>
    </rPh>
    <rPh sb="18" eb="20">
      <t>ホウコク</t>
    </rPh>
    <rPh sb="23" eb="25">
      <t>ケッサン</t>
    </rPh>
    <rPh sb="25" eb="26">
      <t>ショ</t>
    </rPh>
    <rPh sb="27" eb="29">
      <t>イッシキ</t>
    </rPh>
    <rPh sb="30" eb="32">
      <t>ゲンポン</t>
    </rPh>
    <rPh sb="32" eb="34">
      <t>ショウメイ</t>
    </rPh>
    <rPh sb="35" eb="36">
      <t>ウエ</t>
    </rPh>
    <rPh sb="37" eb="39">
      <t>テイシュツ</t>
    </rPh>
    <rPh sb="46" eb="48">
      <t>ケッサン</t>
    </rPh>
    <rPh sb="48" eb="50">
      <t>ショルイ</t>
    </rPh>
    <rPh sb="50" eb="52">
      <t>イッシキ</t>
    </rPh>
    <rPh sb="55" eb="57">
      <t>ザイサン</t>
    </rPh>
    <rPh sb="57" eb="59">
      <t>モクロク</t>
    </rPh>
    <rPh sb="60" eb="62">
      <t>タイシャク</t>
    </rPh>
    <rPh sb="62" eb="64">
      <t>タイショウ</t>
    </rPh>
    <rPh sb="64" eb="65">
      <t>ヒョウ</t>
    </rPh>
    <rPh sb="66" eb="68">
      <t>シュウシ</t>
    </rPh>
    <rPh sb="68" eb="70">
      <t>ケイサン</t>
    </rPh>
    <rPh sb="70" eb="71">
      <t>ショ</t>
    </rPh>
    <rPh sb="73" eb="75">
      <t>ブモン</t>
    </rPh>
    <rPh sb="75" eb="76">
      <t>ベツ</t>
    </rPh>
    <rPh sb="76" eb="78">
      <t>ウチワケ</t>
    </rPh>
    <rPh sb="79" eb="82">
      <t>ジンケンヒ</t>
    </rPh>
    <rPh sb="82" eb="84">
      <t>ウチワケ</t>
    </rPh>
    <rPh sb="85" eb="86">
      <t>フク</t>
    </rPh>
    <rPh sb="90" eb="92">
      <t>ジギョウ</t>
    </rPh>
    <rPh sb="92" eb="94">
      <t>ホウコク</t>
    </rPh>
    <rPh sb="94" eb="95">
      <t>ショ</t>
    </rPh>
    <rPh sb="95" eb="96">
      <t>オヨ</t>
    </rPh>
    <rPh sb="97" eb="99">
      <t>カンサ</t>
    </rPh>
    <rPh sb="100" eb="102">
      <t>ホウコク</t>
    </rPh>
    <rPh sb="102" eb="103">
      <t>ショ</t>
    </rPh>
    <rPh sb="104" eb="105">
      <t>フク</t>
    </rPh>
    <phoneticPr fontId="3"/>
  </si>
  <si>
    <t>提出要
(返却)</t>
    <rPh sb="0" eb="2">
      <t>テイシュツ</t>
    </rPh>
    <rPh sb="2" eb="3">
      <t>ヨウ</t>
    </rPh>
    <rPh sb="5" eb="7">
      <t>ヘンキャク</t>
    </rPh>
    <phoneticPr fontId="3"/>
  </si>
  <si>
    <t>実験実習料収入</t>
  </si>
  <si>
    <t>入学検定料収入</t>
  </si>
  <si>
    <t>試験料収入</t>
  </si>
  <si>
    <t>証明手数料収入</t>
  </si>
  <si>
    <t>その他の手数料収入</t>
  </si>
  <si>
    <t>特別寄付金収入</t>
  </si>
  <si>
    <t>一般寄付金収入</t>
  </si>
  <si>
    <t>高等課程経常費補助金収入</t>
  </si>
  <si>
    <t>高等課程等授業料支援補助金収入</t>
  </si>
  <si>
    <t>その他補助金収入</t>
  </si>
  <si>
    <t>施設売却収入</t>
  </si>
  <si>
    <t>設備売却収入</t>
  </si>
  <si>
    <t>有価証券売却収入</t>
  </si>
  <si>
    <t>その他資産売却収入</t>
  </si>
  <si>
    <t>付随事業・収益事業収入</t>
  </si>
  <si>
    <t>補助活動収入</t>
  </si>
  <si>
    <t>附属事業収入</t>
  </si>
  <si>
    <t>受託事業収入</t>
  </si>
  <si>
    <t>受取利息・配当金収入</t>
  </si>
  <si>
    <t>第３号基本金引当特定資産運用収入</t>
  </si>
  <si>
    <t>その他の受取利息・配当金収入</t>
  </si>
  <si>
    <t>施設設備利用料収入</t>
  </si>
  <si>
    <t>廃品売却収入</t>
  </si>
  <si>
    <t>その他の雑収入</t>
  </si>
  <si>
    <t>小計</t>
  </si>
  <si>
    <t>授業料前受金収入</t>
  </si>
  <si>
    <t>入学金前受金収入</t>
  </si>
  <si>
    <t>実験実習料前受金収入</t>
  </si>
  <si>
    <t>その他前受金収入</t>
  </si>
  <si>
    <t>第２号基本金引当特定資産取崩収入</t>
  </si>
  <si>
    <t>第３号基本金引当特定資産取崩収入</t>
  </si>
  <si>
    <t>前期末未収入金収入</t>
  </si>
  <si>
    <t>貸付金回収収入</t>
  </si>
  <si>
    <t>預り金受入収入</t>
  </si>
  <si>
    <t>収入の部合計</t>
  </si>
  <si>
    <t>学校法人部門</t>
    <rPh sb="4" eb="6">
      <t>ブモン</t>
    </rPh>
    <phoneticPr fontId="4"/>
  </si>
  <si>
    <t>学校</t>
    <rPh sb="0" eb="2">
      <t>ガッコウ</t>
    </rPh>
    <phoneticPr fontId="4"/>
  </si>
  <si>
    <t>高等課程</t>
    <rPh sb="0" eb="2">
      <t>コウトウ</t>
    </rPh>
    <rPh sb="2" eb="4">
      <t>カテイ</t>
    </rPh>
    <phoneticPr fontId="15"/>
  </si>
  <si>
    <t>一般課程
（各種学校）</t>
    <phoneticPr fontId="15"/>
  </si>
  <si>
    <t>左記以外</t>
    <rPh sb="0" eb="2">
      <t>サキ</t>
    </rPh>
    <rPh sb="2" eb="4">
      <t>イガイ</t>
    </rPh>
    <phoneticPr fontId="15"/>
  </si>
  <si>
    <t>国庫補助金収入</t>
    <phoneticPr fontId="15"/>
  </si>
  <si>
    <t>教員人件費支出</t>
  </si>
  <si>
    <t>職員人件費支出</t>
  </si>
  <si>
    <t>役員報酬支出</t>
  </si>
  <si>
    <t>退職金支出</t>
  </si>
  <si>
    <t>その他人件費支出</t>
  </si>
  <si>
    <t>消耗品費支出</t>
  </si>
  <si>
    <t>光熱水費支出</t>
  </si>
  <si>
    <t>旅費交通費支出</t>
  </si>
  <si>
    <t>奨学費支出</t>
  </si>
  <si>
    <t>保健衛生費支出</t>
  </si>
  <si>
    <t>修繕費支出</t>
  </si>
  <si>
    <t>賃借料支出</t>
  </si>
  <si>
    <t>通信費支出</t>
  </si>
  <si>
    <t>諸会費支出</t>
  </si>
  <si>
    <t>会議費支出</t>
  </si>
  <si>
    <t>その他の支出</t>
  </si>
  <si>
    <t>福利費支出</t>
  </si>
  <si>
    <t>広報費支出</t>
  </si>
  <si>
    <t>渉外費支出</t>
  </si>
  <si>
    <t>借入金利息支出</t>
  </si>
  <si>
    <t>学校債利息支出</t>
  </si>
  <si>
    <t>学校債返済支出</t>
  </si>
  <si>
    <t>土地支出</t>
  </si>
  <si>
    <t>建物支出</t>
  </si>
  <si>
    <t>構築物支出</t>
  </si>
  <si>
    <t>建設仮勘定支出</t>
  </si>
  <si>
    <t>その他施設関係支出</t>
  </si>
  <si>
    <t>教育研究用機器備品支出</t>
  </si>
  <si>
    <t>管理用機器備品支出</t>
  </si>
  <si>
    <t>図書支出</t>
  </si>
  <si>
    <t>車両支出</t>
  </si>
  <si>
    <t>ソフトウエア支出</t>
  </si>
  <si>
    <t>その他設備関係支出</t>
  </si>
  <si>
    <t>有価証券購入支出</t>
  </si>
  <si>
    <t>第２号基本金引当特定資産繰入支出</t>
  </si>
  <si>
    <t>第３号基本金引当特定資産繰入支出</t>
  </si>
  <si>
    <t>収益事業元入金支出</t>
  </si>
  <si>
    <t>その他資産運用支出</t>
  </si>
  <si>
    <t>貸付金支払支出</t>
  </si>
  <si>
    <t>手形債務支払支出</t>
  </si>
  <si>
    <t>前期末未払金支払支出</t>
  </si>
  <si>
    <t>預り金支払支出</t>
  </si>
  <si>
    <t>前払金支払支出</t>
  </si>
  <si>
    <t>法人本部への繰入支出　</t>
  </si>
  <si>
    <t>翌年度繰越支払資金</t>
  </si>
  <si>
    <t>支出の部合計</t>
    <phoneticPr fontId="15"/>
  </si>
  <si>
    <t>３　活動区分資金収支計算書</t>
    <rPh sb="2" eb="4">
      <t>カツドウ</t>
    </rPh>
    <rPh sb="4" eb="6">
      <t>クブン</t>
    </rPh>
    <rPh sb="6" eb="8">
      <t>シキン</t>
    </rPh>
    <rPh sb="8" eb="10">
      <t>シュウシ</t>
    </rPh>
    <rPh sb="10" eb="12">
      <t>ケイサン</t>
    </rPh>
    <rPh sb="12" eb="13">
      <t>ショ</t>
    </rPh>
    <phoneticPr fontId="4"/>
  </si>
  <si>
    <t>（単位：円）</t>
    <phoneticPr fontId="4"/>
  </si>
  <si>
    <t>教育活動による資金収支</t>
    <rPh sb="0" eb="1">
      <t>キョウ</t>
    </rPh>
    <rPh sb="1" eb="2">
      <t>イク</t>
    </rPh>
    <rPh sb="2" eb="3">
      <t>カツ</t>
    </rPh>
    <rPh sb="3" eb="4">
      <t>ドウ</t>
    </rPh>
    <rPh sb="7" eb="8">
      <t>シ</t>
    </rPh>
    <rPh sb="8" eb="9">
      <t>キン</t>
    </rPh>
    <rPh sb="9" eb="10">
      <t>オサム</t>
    </rPh>
    <rPh sb="10" eb="11">
      <t>ササ</t>
    </rPh>
    <phoneticPr fontId="1"/>
  </si>
  <si>
    <t>収入</t>
    <rPh sb="0" eb="1">
      <t>オサム</t>
    </rPh>
    <rPh sb="1" eb="2">
      <t>イリ</t>
    </rPh>
    <phoneticPr fontId="2"/>
  </si>
  <si>
    <t>特別寄付金収入</t>
    <rPh sb="0" eb="2">
      <t>トクベツ</t>
    </rPh>
    <rPh sb="2" eb="4">
      <t>キフ</t>
    </rPh>
    <rPh sb="4" eb="5">
      <t>キン</t>
    </rPh>
    <rPh sb="5" eb="7">
      <t>シュウニュウ</t>
    </rPh>
    <phoneticPr fontId="2"/>
  </si>
  <si>
    <t>一般寄付金収入</t>
    <rPh sb="0" eb="2">
      <t>イッパン</t>
    </rPh>
    <rPh sb="2" eb="4">
      <t>キフ</t>
    </rPh>
    <rPh sb="4" eb="5">
      <t>キン</t>
    </rPh>
    <rPh sb="5" eb="7">
      <t>シュウニュウ</t>
    </rPh>
    <phoneticPr fontId="2"/>
  </si>
  <si>
    <t>経常費等補助金収入</t>
    <rPh sb="0" eb="3">
      <t>ケイジョウヒ</t>
    </rPh>
    <rPh sb="3" eb="4">
      <t>ナド</t>
    </rPh>
    <phoneticPr fontId="2"/>
  </si>
  <si>
    <t>付随事業収入</t>
    <rPh sb="0" eb="2">
      <t>フズイ</t>
    </rPh>
    <phoneticPr fontId="2"/>
  </si>
  <si>
    <t>雑収入</t>
    <rPh sb="0" eb="1">
      <t>ザツ</t>
    </rPh>
    <rPh sb="1" eb="3">
      <t>シュウニュウ</t>
    </rPh>
    <phoneticPr fontId="1"/>
  </si>
  <si>
    <t>教育活動資金収入計</t>
    <rPh sb="0" eb="2">
      <t>キョウイク</t>
    </rPh>
    <rPh sb="2" eb="4">
      <t>カツドウ</t>
    </rPh>
    <rPh sb="4" eb="6">
      <t>シキン</t>
    </rPh>
    <rPh sb="6" eb="8">
      <t>シュウニュウ</t>
    </rPh>
    <rPh sb="8" eb="9">
      <t>ケイ</t>
    </rPh>
    <phoneticPr fontId="2"/>
  </si>
  <si>
    <t>支出</t>
    <rPh sb="0" eb="1">
      <t>シ</t>
    </rPh>
    <rPh sb="1" eb="2">
      <t>デ</t>
    </rPh>
    <phoneticPr fontId="2"/>
  </si>
  <si>
    <t>教育研究経費支出</t>
    <rPh sb="0" eb="2">
      <t>キョウイク</t>
    </rPh>
    <rPh sb="2" eb="4">
      <t>ケンキュウ</t>
    </rPh>
    <rPh sb="4" eb="5">
      <t>ケイ</t>
    </rPh>
    <phoneticPr fontId="2"/>
  </si>
  <si>
    <t>教育活動資金支出計</t>
    <rPh sb="0" eb="2">
      <t>キョウイク</t>
    </rPh>
    <rPh sb="2" eb="4">
      <t>カツドウ</t>
    </rPh>
    <rPh sb="4" eb="6">
      <t>シキン</t>
    </rPh>
    <rPh sb="6" eb="8">
      <t>シシュツ</t>
    </rPh>
    <rPh sb="8" eb="9">
      <t>ケイ</t>
    </rPh>
    <phoneticPr fontId="2"/>
  </si>
  <si>
    <t>差引</t>
    <rPh sb="0" eb="2">
      <t>サシヒキ</t>
    </rPh>
    <phoneticPr fontId="2"/>
  </si>
  <si>
    <t>調整勘定等</t>
    <rPh sb="0" eb="2">
      <t>チョウセイ</t>
    </rPh>
    <rPh sb="2" eb="4">
      <t>カンジョウ</t>
    </rPh>
    <rPh sb="4" eb="5">
      <t>ナド</t>
    </rPh>
    <phoneticPr fontId="2"/>
  </si>
  <si>
    <t>　教育活動資金収支差額</t>
    <rPh sb="1" eb="3">
      <t>キョウイク</t>
    </rPh>
    <rPh sb="3" eb="5">
      <t>カツドウ</t>
    </rPh>
    <rPh sb="5" eb="7">
      <t>シキン</t>
    </rPh>
    <rPh sb="7" eb="9">
      <t>シュウシ</t>
    </rPh>
    <rPh sb="9" eb="11">
      <t>サガク</t>
    </rPh>
    <phoneticPr fontId="2"/>
  </si>
  <si>
    <t>施設整備等活動による資金収支</t>
    <rPh sb="0" eb="2">
      <t>シセツ</t>
    </rPh>
    <rPh sb="2" eb="4">
      <t>セイビ</t>
    </rPh>
    <rPh sb="4" eb="5">
      <t>ナド</t>
    </rPh>
    <rPh sb="5" eb="7">
      <t>カツドウ</t>
    </rPh>
    <rPh sb="10" eb="12">
      <t>シキン</t>
    </rPh>
    <rPh sb="12" eb="14">
      <t>シュウシ</t>
    </rPh>
    <phoneticPr fontId="2"/>
  </si>
  <si>
    <t>収入</t>
    <rPh sb="0" eb="2">
      <t>シュウニュウ</t>
    </rPh>
    <phoneticPr fontId="2"/>
  </si>
  <si>
    <t>施設設備寄付金収入</t>
    <rPh sb="0" eb="2">
      <t>シセツ</t>
    </rPh>
    <rPh sb="2" eb="4">
      <t>セツビ</t>
    </rPh>
    <rPh sb="4" eb="6">
      <t>キフ</t>
    </rPh>
    <phoneticPr fontId="1"/>
  </si>
  <si>
    <t>施設設備補助金収入</t>
    <rPh sb="0" eb="2">
      <t>シセツ</t>
    </rPh>
    <rPh sb="2" eb="4">
      <t>セツビ</t>
    </rPh>
    <rPh sb="4" eb="7">
      <t>ホジョキン</t>
    </rPh>
    <phoneticPr fontId="2"/>
  </si>
  <si>
    <t>施設設備売却収入</t>
    <rPh sb="0" eb="2">
      <t>シセツ</t>
    </rPh>
    <rPh sb="2" eb="4">
      <t>セツビ</t>
    </rPh>
    <rPh sb="4" eb="6">
      <t>バイキャク</t>
    </rPh>
    <phoneticPr fontId="2"/>
  </si>
  <si>
    <t>第２号基本金引当特定資産取崩収入</t>
    <rPh sb="0" eb="1">
      <t>ダイ</t>
    </rPh>
    <rPh sb="2" eb="3">
      <t>ゴウ</t>
    </rPh>
    <rPh sb="3" eb="5">
      <t>キホン</t>
    </rPh>
    <rPh sb="5" eb="6">
      <t>キン</t>
    </rPh>
    <rPh sb="6" eb="8">
      <t>ヒキアテ</t>
    </rPh>
    <rPh sb="12" eb="14">
      <t>トリクズシ</t>
    </rPh>
    <phoneticPr fontId="1"/>
  </si>
  <si>
    <t>施設整備等活動資金収入計</t>
    <rPh sb="0" eb="2">
      <t>シセツ</t>
    </rPh>
    <rPh sb="2" eb="4">
      <t>セイビ</t>
    </rPh>
    <rPh sb="4" eb="5">
      <t>ナド</t>
    </rPh>
    <rPh sb="5" eb="7">
      <t>カツドウ</t>
    </rPh>
    <rPh sb="7" eb="9">
      <t>シキン</t>
    </rPh>
    <rPh sb="9" eb="11">
      <t>シュウニュウ</t>
    </rPh>
    <rPh sb="11" eb="12">
      <t>ケイ</t>
    </rPh>
    <phoneticPr fontId="2"/>
  </si>
  <si>
    <t>支
出</t>
    <rPh sb="0" eb="1">
      <t>ササ</t>
    </rPh>
    <rPh sb="2" eb="3">
      <t>デ</t>
    </rPh>
    <phoneticPr fontId="2"/>
  </si>
  <si>
    <t>第２号基本金引当特定資産繰入支出</t>
    <rPh sb="0" eb="1">
      <t>ダイ</t>
    </rPh>
    <rPh sb="2" eb="3">
      <t>ゴウ</t>
    </rPh>
    <rPh sb="3" eb="5">
      <t>キホン</t>
    </rPh>
    <rPh sb="5" eb="6">
      <t>キン</t>
    </rPh>
    <rPh sb="6" eb="8">
      <t>ヒキアテ</t>
    </rPh>
    <rPh sb="14" eb="16">
      <t>シシュツ</t>
    </rPh>
    <phoneticPr fontId="1"/>
  </si>
  <si>
    <t>施設整備等活動資金支出計</t>
    <rPh sb="0" eb="2">
      <t>シセツ</t>
    </rPh>
    <rPh sb="2" eb="4">
      <t>セイビ</t>
    </rPh>
    <rPh sb="4" eb="5">
      <t>ナド</t>
    </rPh>
    <rPh sb="5" eb="7">
      <t>カツドウ</t>
    </rPh>
    <rPh sb="7" eb="9">
      <t>シキン</t>
    </rPh>
    <rPh sb="9" eb="11">
      <t>シシュツ</t>
    </rPh>
    <rPh sb="11" eb="12">
      <t>ケイ</t>
    </rPh>
    <phoneticPr fontId="2"/>
  </si>
  <si>
    <t>差引</t>
    <rPh sb="0" eb="2">
      <t>サシヒ</t>
    </rPh>
    <phoneticPr fontId="2"/>
  </si>
  <si>
    <t>　施設整備等活動資金収支差額</t>
    <rPh sb="1" eb="3">
      <t>シセツ</t>
    </rPh>
    <rPh sb="3" eb="5">
      <t>セイビ</t>
    </rPh>
    <rPh sb="5" eb="6">
      <t>ナド</t>
    </rPh>
    <rPh sb="6" eb="8">
      <t>カツドウ</t>
    </rPh>
    <rPh sb="8" eb="10">
      <t>シキン</t>
    </rPh>
    <rPh sb="10" eb="12">
      <t>シュウシ</t>
    </rPh>
    <rPh sb="12" eb="14">
      <t>サガク</t>
    </rPh>
    <phoneticPr fontId="2"/>
  </si>
  <si>
    <t>小計（教育活動資金収支差額＋施設整備等活動資金収支差額）</t>
    <rPh sb="0" eb="2">
      <t>ショウケイ</t>
    </rPh>
    <rPh sb="3" eb="5">
      <t>キョウイク</t>
    </rPh>
    <rPh sb="5" eb="7">
      <t>カツドウ</t>
    </rPh>
    <rPh sb="7" eb="9">
      <t>シキン</t>
    </rPh>
    <rPh sb="9" eb="11">
      <t>シュウシ</t>
    </rPh>
    <rPh sb="11" eb="13">
      <t>サガク</t>
    </rPh>
    <rPh sb="14" eb="16">
      <t>シセツ</t>
    </rPh>
    <rPh sb="16" eb="18">
      <t>セイビ</t>
    </rPh>
    <rPh sb="18" eb="19">
      <t>ナド</t>
    </rPh>
    <rPh sb="19" eb="21">
      <t>カツドウ</t>
    </rPh>
    <rPh sb="21" eb="23">
      <t>シキン</t>
    </rPh>
    <rPh sb="23" eb="25">
      <t>シュウシ</t>
    </rPh>
    <rPh sb="25" eb="27">
      <t>サガク</t>
    </rPh>
    <phoneticPr fontId="2"/>
  </si>
  <si>
    <t>その他の活動による資金収支</t>
    <rPh sb="2" eb="3">
      <t>タ</t>
    </rPh>
    <rPh sb="4" eb="6">
      <t>カツドウ</t>
    </rPh>
    <rPh sb="9" eb="11">
      <t>シキン</t>
    </rPh>
    <rPh sb="11" eb="13">
      <t>シュウシ</t>
    </rPh>
    <phoneticPr fontId="2"/>
  </si>
  <si>
    <t>第３号基本金引当特定資産取崩収入</t>
    <rPh sb="0" eb="1">
      <t>ダイ</t>
    </rPh>
    <rPh sb="2" eb="3">
      <t>ゴウ</t>
    </rPh>
    <rPh sb="3" eb="5">
      <t>キホン</t>
    </rPh>
    <rPh sb="5" eb="6">
      <t>キン</t>
    </rPh>
    <rPh sb="6" eb="8">
      <t>ヒキアテ</t>
    </rPh>
    <rPh sb="12" eb="14">
      <t>トリクズシ</t>
    </rPh>
    <phoneticPr fontId="1"/>
  </si>
  <si>
    <t>　小計</t>
    <rPh sb="1" eb="3">
      <t>ショウケイ</t>
    </rPh>
    <phoneticPr fontId="2"/>
  </si>
  <si>
    <t>受取利息・配当金収入</t>
    <rPh sb="0" eb="2">
      <t>ウケトリ</t>
    </rPh>
    <rPh sb="2" eb="4">
      <t>リソク</t>
    </rPh>
    <rPh sb="5" eb="8">
      <t>ハイトウキン</t>
    </rPh>
    <rPh sb="8" eb="10">
      <t>シュウニュウ</t>
    </rPh>
    <phoneticPr fontId="2"/>
  </si>
  <si>
    <t>収益事業収入</t>
    <rPh sb="0" eb="2">
      <t>シュウエキ</t>
    </rPh>
    <rPh sb="2" eb="4">
      <t>ジギョウ</t>
    </rPh>
    <rPh sb="4" eb="6">
      <t>シュウニュウ</t>
    </rPh>
    <phoneticPr fontId="2"/>
  </si>
  <si>
    <t>その他の活動資金収入計</t>
    <rPh sb="2" eb="3">
      <t>タ</t>
    </rPh>
    <rPh sb="4" eb="6">
      <t>カツドウ</t>
    </rPh>
    <rPh sb="6" eb="8">
      <t>シキン</t>
    </rPh>
    <rPh sb="8" eb="10">
      <t>シュウニュウ</t>
    </rPh>
    <rPh sb="10" eb="11">
      <t>ケイ</t>
    </rPh>
    <phoneticPr fontId="1"/>
  </si>
  <si>
    <t>支出</t>
    <rPh sb="0" eb="2">
      <t>シシュツ</t>
    </rPh>
    <phoneticPr fontId="2"/>
  </si>
  <si>
    <t>有価証券購入支出</t>
    <rPh sb="4" eb="6">
      <t>コウニュウ</t>
    </rPh>
    <rPh sb="6" eb="8">
      <t>シシュツ</t>
    </rPh>
    <phoneticPr fontId="2"/>
  </si>
  <si>
    <t>第３号基本金引当特定資産繰入支出</t>
    <rPh sb="0" eb="1">
      <t>ダイ</t>
    </rPh>
    <rPh sb="2" eb="3">
      <t>ゴウ</t>
    </rPh>
    <rPh sb="3" eb="5">
      <t>キホン</t>
    </rPh>
    <rPh sb="5" eb="6">
      <t>キン</t>
    </rPh>
    <rPh sb="6" eb="8">
      <t>ヒキアテ</t>
    </rPh>
    <rPh sb="14" eb="16">
      <t>シシュツ</t>
    </rPh>
    <phoneticPr fontId="1"/>
  </si>
  <si>
    <t>収益事業元入金支出</t>
    <rPh sb="0" eb="2">
      <t>シュウエキ</t>
    </rPh>
    <rPh sb="2" eb="4">
      <t>ジギョウ</t>
    </rPh>
    <rPh sb="4" eb="7">
      <t>モトイレキン</t>
    </rPh>
    <rPh sb="7" eb="9">
      <t>シシュツ</t>
    </rPh>
    <phoneticPr fontId="1"/>
  </si>
  <si>
    <t>借入金等利息支出</t>
    <rPh sb="0" eb="2">
      <t>カリイレ</t>
    </rPh>
    <rPh sb="2" eb="3">
      <t>キン</t>
    </rPh>
    <rPh sb="3" eb="4">
      <t>ナド</t>
    </rPh>
    <rPh sb="4" eb="6">
      <t>リソク</t>
    </rPh>
    <rPh sb="6" eb="8">
      <t>シシュツ</t>
    </rPh>
    <phoneticPr fontId="2"/>
  </si>
  <si>
    <t>その他の活動資金支出計</t>
    <rPh sb="2" eb="3">
      <t>タ</t>
    </rPh>
    <rPh sb="4" eb="6">
      <t>カツドウ</t>
    </rPh>
    <rPh sb="6" eb="8">
      <t>シキン</t>
    </rPh>
    <rPh sb="8" eb="10">
      <t>シシュツ</t>
    </rPh>
    <rPh sb="10" eb="11">
      <t>ケイ</t>
    </rPh>
    <phoneticPr fontId="1"/>
  </si>
  <si>
    <t xml:space="preserve">差引 </t>
    <rPh sb="0" eb="2">
      <t>サシヒ</t>
    </rPh>
    <phoneticPr fontId="2"/>
  </si>
  <si>
    <t>　その他の活動資金収支差額</t>
    <rPh sb="3" eb="4">
      <t>タ</t>
    </rPh>
    <rPh sb="5" eb="7">
      <t>カツドウ</t>
    </rPh>
    <rPh sb="7" eb="9">
      <t>シキン</t>
    </rPh>
    <rPh sb="9" eb="11">
      <t>シュウシ</t>
    </rPh>
    <rPh sb="11" eb="13">
      <t>サガク</t>
    </rPh>
    <phoneticPr fontId="1"/>
  </si>
  <si>
    <t>支払資金の増減額（小計＋その他の活動資金収支差額）</t>
    <rPh sb="0" eb="2">
      <t>シハライ</t>
    </rPh>
    <rPh sb="2" eb="4">
      <t>シキン</t>
    </rPh>
    <rPh sb="5" eb="7">
      <t>ゾウゲン</t>
    </rPh>
    <rPh sb="7" eb="8">
      <t>ガク</t>
    </rPh>
    <rPh sb="9" eb="11">
      <t>ショウケイ</t>
    </rPh>
    <rPh sb="14" eb="15">
      <t>タ</t>
    </rPh>
    <rPh sb="16" eb="18">
      <t>カツドウ</t>
    </rPh>
    <rPh sb="18" eb="20">
      <t>シキン</t>
    </rPh>
    <rPh sb="20" eb="22">
      <t>シュウシ</t>
    </rPh>
    <rPh sb="22" eb="24">
      <t>サガク</t>
    </rPh>
    <phoneticPr fontId="1"/>
  </si>
  <si>
    <t>前年度繰越支払資金</t>
    <rPh sb="0" eb="3">
      <t>ゼンネンド</t>
    </rPh>
    <rPh sb="3" eb="5">
      <t>クリコシ</t>
    </rPh>
    <rPh sb="5" eb="7">
      <t>シハライ</t>
    </rPh>
    <rPh sb="7" eb="9">
      <t>シキン</t>
    </rPh>
    <phoneticPr fontId="1"/>
  </si>
  <si>
    <t>翌年度繰越支払資金</t>
    <rPh sb="0" eb="3">
      <t>ヨクネンド</t>
    </rPh>
    <rPh sb="3" eb="5">
      <t>クリコシ</t>
    </rPh>
    <rPh sb="5" eb="7">
      <t>シハライ</t>
    </rPh>
    <rPh sb="7" eb="9">
      <t>シキン</t>
    </rPh>
    <phoneticPr fontId="1"/>
  </si>
  <si>
    <t>事業活動収入の部</t>
    <rPh sb="0" eb="2">
      <t>ジギョウ</t>
    </rPh>
    <rPh sb="2" eb="4">
      <t>カツドウ</t>
    </rPh>
    <rPh sb="4" eb="5">
      <t>オサム</t>
    </rPh>
    <rPh sb="5" eb="6">
      <t>イリ</t>
    </rPh>
    <rPh sb="7" eb="8">
      <t>ブ</t>
    </rPh>
    <phoneticPr fontId="2"/>
  </si>
  <si>
    <t>実験実習料</t>
  </si>
  <si>
    <t>入学検定料</t>
    <rPh sb="0" eb="2">
      <t>ニュウガク</t>
    </rPh>
    <rPh sb="2" eb="4">
      <t>ケンテイ</t>
    </rPh>
    <rPh sb="4" eb="5">
      <t>リョウ</t>
    </rPh>
    <phoneticPr fontId="2"/>
  </si>
  <si>
    <t>試験料</t>
    <rPh sb="0" eb="2">
      <t>シケン</t>
    </rPh>
    <rPh sb="2" eb="3">
      <t>リョウ</t>
    </rPh>
    <phoneticPr fontId="2"/>
  </si>
  <si>
    <t>証明手数料</t>
    <rPh sb="0" eb="2">
      <t>ショウメイ</t>
    </rPh>
    <rPh sb="2" eb="5">
      <t>テスウリョウ</t>
    </rPh>
    <phoneticPr fontId="2"/>
  </si>
  <si>
    <t>寄付金</t>
    <rPh sb="0" eb="2">
      <t>キフ</t>
    </rPh>
    <rPh sb="2" eb="3">
      <t>キン</t>
    </rPh>
    <phoneticPr fontId="2"/>
  </si>
  <si>
    <t>特別寄付金</t>
  </si>
  <si>
    <t>一般寄付金</t>
  </si>
  <si>
    <t>現物寄付</t>
  </si>
  <si>
    <t>経常費等補助金</t>
    <rPh sb="0" eb="3">
      <t>ケイジョウヒ</t>
    </rPh>
    <rPh sb="3" eb="4">
      <t>ナド</t>
    </rPh>
    <phoneticPr fontId="2"/>
  </si>
  <si>
    <t>国庫補助金</t>
    <rPh sb="0" eb="2">
      <t>コッコ</t>
    </rPh>
    <rPh sb="2" eb="5">
      <t>ホジョキン</t>
    </rPh>
    <phoneticPr fontId="2"/>
  </si>
  <si>
    <t>地方公共団体補助金</t>
    <rPh sb="0" eb="2">
      <t>チホウ</t>
    </rPh>
    <rPh sb="2" eb="4">
      <t>コウキョウ</t>
    </rPh>
    <rPh sb="4" eb="6">
      <t>ダンタイ</t>
    </rPh>
    <rPh sb="6" eb="9">
      <t>ホジョキン</t>
    </rPh>
    <phoneticPr fontId="2"/>
  </si>
  <si>
    <t>補助活動収入</t>
    <rPh sb="0" eb="2">
      <t>ホジョ</t>
    </rPh>
    <rPh sb="2" eb="4">
      <t>カツドウ</t>
    </rPh>
    <rPh sb="4" eb="6">
      <t>シュウニュウ</t>
    </rPh>
    <phoneticPr fontId="2"/>
  </si>
  <si>
    <t>附属事業収入</t>
    <rPh sb="0" eb="2">
      <t>フゾク</t>
    </rPh>
    <rPh sb="2" eb="4">
      <t>ジギョウ</t>
    </rPh>
    <rPh sb="4" eb="6">
      <t>シュウニュウ</t>
    </rPh>
    <phoneticPr fontId="2"/>
  </si>
  <si>
    <t>受託事業収入</t>
    <rPh sb="0" eb="2">
      <t>ジュタク</t>
    </rPh>
    <rPh sb="2" eb="4">
      <t>ジギョウ</t>
    </rPh>
    <rPh sb="4" eb="6">
      <t>シュウニュウ</t>
    </rPh>
    <phoneticPr fontId="2"/>
  </si>
  <si>
    <t>施設設備利用料</t>
    <rPh sb="0" eb="2">
      <t>シセツ</t>
    </rPh>
    <rPh sb="2" eb="4">
      <t>セツビ</t>
    </rPh>
    <rPh sb="4" eb="7">
      <t>リヨウリョウ</t>
    </rPh>
    <phoneticPr fontId="2"/>
  </si>
  <si>
    <t>廃品売却収入</t>
    <rPh sb="0" eb="2">
      <t>ハイヒン</t>
    </rPh>
    <rPh sb="2" eb="4">
      <t>バイキャク</t>
    </rPh>
    <rPh sb="4" eb="6">
      <t>シュウニュウ</t>
    </rPh>
    <phoneticPr fontId="2"/>
  </si>
  <si>
    <t>教育活動収入計</t>
    <rPh sb="0" eb="2">
      <t>キョウイク</t>
    </rPh>
    <rPh sb="2" eb="4">
      <t>カツドウ</t>
    </rPh>
    <rPh sb="4" eb="6">
      <t>シュウニュウ</t>
    </rPh>
    <rPh sb="6" eb="7">
      <t>ケイ</t>
    </rPh>
    <phoneticPr fontId="2"/>
  </si>
  <si>
    <t>事業活動支出の部</t>
    <rPh sb="0" eb="2">
      <t>ジギョウ</t>
    </rPh>
    <rPh sb="2" eb="4">
      <t>カツドウ</t>
    </rPh>
    <rPh sb="4" eb="5">
      <t>シ</t>
    </rPh>
    <rPh sb="5" eb="6">
      <t>デ</t>
    </rPh>
    <rPh sb="7" eb="8">
      <t>ブ</t>
    </rPh>
    <phoneticPr fontId="2"/>
  </si>
  <si>
    <t>退職給与引当金繰入額</t>
  </si>
  <si>
    <t>教育研究経費</t>
    <rPh sb="0" eb="2">
      <t>キョウイク</t>
    </rPh>
    <rPh sb="2" eb="4">
      <t>ケンキュウ</t>
    </rPh>
    <rPh sb="4" eb="5">
      <t>ケイ</t>
    </rPh>
    <phoneticPr fontId="2"/>
  </si>
  <si>
    <t>消耗品費</t>
    <rPh sb="0" eb="3">
      <t>ショウモウヒン</t>
    </rPh>
    <rPh sb="3" eb="4">
      <t>ヒ</t>
    </rPh>
    <phoneticPr fontId="2"/>
  </si>
  <si>
    <t>光熱水費</t>
    <rPh sb="0" eb="2">
      <t>コウネツ</t>
    </rPh>
    <rPh sb="2" eb="3">
      <t>スイ</t>
    </rPh>
    <rPh sb="3" eb="4">
      <t>ヒ</t>
    </rPh>
    <phoneticPr fontId="2"/>
  </si>
  <si>
    <t>旅費交通費</t>
    <rPh sb="0" eb="2">
      <t>リョヒ</t>
    </rPh>
    <rPh sb="2" eb="5">
      <t>コウツウヒ</t>
    </rPh>
    <phoneticPr fontId="2"/>
  </si>
  <si>
    <t>奨学費</t>
    <rPh sb="0" eb="3">
      <t>ショウガクヒ</t>
    </rPh>
    <phoneticPr fontId="2"/>
  </si>
  <si>
    <t>減価償却額</t>
  </si>
  <si>
    <t>徴収不能額等</t>
    <rPh sb="5" eb="6">
      <t>ナド</t>
    </rPh>
    <phoneticPr fontId="2"/>
  </si>
  <si>
    <t>徴収不能引当金繰入額</t>
  </si>
  <si>
    <t>教育活動支出計</t>
    <rPh sb="0" eb="2">
      <t>キョウイク</t>
    </rPh>
    <rPh sb="2" eb="4">
      <t>カツドウ</t>
    </rPh>
    <rPh sb="4" eb="6">
      <t>シシュツ</t>
    </rPh>
    <rPh sb="6" eb="7">
      <t>ケイ</t>
    </rPh>
    <phoneticPr fontId="2"/>
  </si>
  <si>
    <t>教育活動収支差額</t>
  </si>
  <si>
    <t>教育活動外収支</t>
    <rPh sb="0" eb="2">
      <t>キョウイク</t>
    </rPh>
    <rPh sb="2" eb="4">
      <t>カツドウ</t>
    </rPh>
    <rPh sb="4" eb="5">
      <t>ガイ</t>
    </rPh>
    <rPh sb="5" eb="7">
      <t>シュウシ</t>
    </rPh>
    <phoneticPr fontId="2"/>
  </si>
  <si>
    <t>事業活動収入の部</t>
    <rPh sb="0" eb="2">
      <t>ジギョウ</t>
    </rPh>
    <rPh sb="2" eb="4">
      <t>カツドウ</t>
    </rPh>
    <rPh sb="4" eb="6">
      <t>シュウニュウ</t>
    </rPh>
    <rPh sb="7" eb="8">
      <t>ブ</t>
    </rPh>
    <phoneticPr fontId="2"/>
  </si>
  <si>
    <t>受取利息・配当金</t>
    <rPh sb="0" eb="2">
      <t>ウケトリ</t>
    </rPh>
    <rPh sb="2" eb="4">
      <t>リソク</t>
    </rPh>
    <rPh sb="5" eb="8">
      <t>ハイトウキン</t>
    </rPh>
    <phoneticPr fontId="2"/>
  </si>
  <si>
    <t>第３号基本金引当特定資産運用収入</t>
    <rPh sb="0" eb="1">
      <t>ダイ</t>
    </rPh>
    <rPh sb="2" eb="3">
      <t>ゴウ</t>
    </rPh>
    <rPh sb="3" eb="5">
      <t>キホン</t>
    </rPh>
    <rPh sb="5" eb="6">
      <t>キン</t>
    </rPh>
    <rPh sb="6" eb="8">
      <t>ヒキアテ</t>
    </rPh>
    <rPh sb="12" eb="14">
      <t>ウンヨウ</t>
    </rPh>
    <phoneticPr fontId="1"/>
  </si>
  <si>
    <t>その他の受取利息・配当金</t>
    <rPh sb="2" eb="3">
      <t>タ</t>
    </rPh>
    <phoneticPr fontId="2"/>
  </si>
  <si>
    <t>その他の教育活動外収入</t>
    <rPh sb="2" eb="3">
      <t>タ</t>
    </rPh>
    <rPh sb="4" eb="6">
      <t>キョウイク</t>
    </rPh>
    <rPh sb="6" eb="8">
      <t>カツドウ</t>
    </rPh>
    <rPh sb="8" eb="9">
      <t>ガイ</t>
    </rPh>
    <rPh sb="9" eb="11">
      <t>シュウニュウ</t>
    </rPh>
    <phoneticPr fontId="1"/>
  </si>
  <si>
    <t>教育活動外収入計</t>
    <rPh sb="0" eb="2">
      <t>キョウイク</t>
    </rPh>
    <rPh sb="2" eb="4">
      <t>カツドウ</t>
    </rPh>
    <rPh sb="4" eb="5">
      <t>ガイ</t>
    </rPh>
    <rPh sb="5" eb="7">
      <t>シュウニュウ</t>
    </rPh>
    <rPh sb="7" eb="8">
      <t>ケイ</t>
    </rPh>
    <phoneticPr fontId="2"/>
  </si>
  <si>
    <t>借入金利息</t>
  </si>
  <si>
    <t>学校債利息</t>
    <rPh sb="0" eb="2">
      <t>ガッコウ</t>
    </rPh>
    <rPh sb="2" eb="3">
      <t>サイ</t>
    </rPh>
    <rPh sb="3" eb="4">
      <t>リ</t>
    </rPh>
    <rPh sb="4" eb="5">
      <t>イキ</t>
    </rPh>
    <phoneticPr fontId="2"/>
  </si>
  <si>
    <t>その他の教育活動外支出</t>
    <rPh sb="2" eb="3">
      <t>タ</t>
    </rPh>
    <rPh sb="4" eb="6">
      <t>キョウイク</t>
    </rPh>
    <rPh sb="6" eb="8">
      <t>カツドウ</t>
    </rPh>
    <rPh sb="8" eb="9">
      <t>ガイ</t>
    </rPh>
    <rPh sb="9" eb="11">
      <t>シシュツ</t>
    </rPh>
    <phoneticPr fontId="1"/>
  </si>
  <si>
    <t>教育活動外支出計</t>
    <rPh sb="0" eb="2">
      <t>キョウイク</t>
    </rPh>
    <rPh sb="2" eb="4">
      <t>カツドウ</t>
    </rPh>
    <rPh sb="4" eb="5">
      <t>ガイ</t>
    </rPh>
    <rPh sb="5" eb="7">
      <t>シシュツ</t>
    </rPh>
    <rPh sb="7" eb="8">
      <t>ケイ</t>
    </rPh>
    <phoneticPr fontId="2"/>
  </si>
  <si>
    <t>教育活動外収支差額</t>
    <rPh sb="4" eb="5">
      <t>ガイ</t>
    </rPh>
    <phoneticPr fontId="2"/>
  </si>
  <si>
    <t>経常収支差額</t>
    <rPh sb="0" eb="2">
      <t>ケイジョウ</t>
    </rPh>
    <rPh sb="2" eb="4">
      <t>シュウシ</t>
    </rPh>
    <rPh sb="4" eb="6">
      <t>サガク</t>
    </rPh>
    <phoneticPr fontId="2"/>
  </si>
  <si>
    <t>特別収支</t>
    <rPh sb="0" eb="2">
      <t>トクベツ</t>
    </rPh>
    <rPh sb="2" eb="4">
      <t>シュウシ</t>
    </rPh>
    <phoneticPr fontId="2"/>
  </si>
  <si>
    <t>その他の特別収入</t>
    <rPh sb="2" eb="3">
      <t>タ</t>
    </rPh>
    <rPh sb="4" eb="6">
      <t>トクベツ</t>
    </rPh>
    <rPh sb="6" eb="8">
      <t>シュウニュウ</t>
    </rPh>
    <phoneticPr fontId="1"/>
  </si>
  <si>
    <t>施設設備寄付金</t>
    <rPh sb="0" eb="2">
      <t>シセツ</t>
    </rPh>
    <rPh sb="2" eb="4">
      <t>セツビ</t>
    </rPh>
    <rPh sb="4" eb="7">
      <t>キフキン</t>
    </rPh>
    <phoneticPr fontId="2"/>
  </si>
  <si>
    <t>現物寄付</t>
    <rPh sb="0" eb="2">
      <t>ゲンブツ</t>
    </rPh>
    <rPh sb="2" eb="4">
      <t>キフ</t>
    </rPh>
    <phoneticPr fontId="2"/>
  </si>
  <si>
    <t>施設設備補助金</t>
    <rPh sb="0" eb="2">
      <t>シセツ</t>
    </rPh>
    <rPh sb="2" eb="4">
      <t>セツビ</t>
    </rPh>
    <rPh sb="4" eb="7">
      <t>ホジョキン</t>
    </rPh>
    <phoneticPr fontId="2"/>
  </si>
  <si>
    <t>過年度修正額</t>
    <rPh sb="0" eb="3">
      <t>カネンド</t>
    </rPh>
    <rPh sb="3" eb="5">
      <t>シュウセイ</t>
    </rPh>
    <rPh sb="5" eb="6">
      <t>ガク</t>
    </rPh>
    <phoneticPr fontId="2"/>
  </si>
  <si>
    <t>特別収入計</t>
    <rPh sb="0" eb="2">
      <t>トクベツ</t>
    </rPh>
    <rPh sb="2" eb="4">
      <t>シュウニュウ</t>
    </rPh>
    <rPh sb="4" eb="5">
      <t>ケイ</t>
    </rPh>
    <phoneticPr fontId="1"/>
  </si>
  <si>
    <t>資産処分差額</t>
    <rPh sb="2" eb="4">
      <t>ショブン</t>
    </rPh>
    <phoneticPr fontId="2"/>
  </si>
  <si>
    <t>その他の特別支出</t>
    <rPh sb="2" eb="3">
      <t>タ</t>
    </rPh>
    <rPh sb="4" eb="6">
      <t>トクベツ</t>
    </rPh>
    <rPh sb="6" eb="8">
      <t>シシュツ</t>
    </rPh>
    <phoneticPr fontId="1"/>
  </si>
  <si>
    <t>災害損失</t>
    <rPh sb="0" eb="2">
      <t>サイガイ</t>
    </rPh>
    <rPh sb="2" eb="4">
      <t>ソンシツ</t>
    </rPh>
    <phoneticPr fontId="2"/>
  </si>
  <si>
    <t>特別支出計</t>
    <rPh sb="0" eb="2">
      <t>トクベツ</t>
    </rPh>
    <rPh sb="2" eb="4">
      <t>シシュツ</t>
    </rPh>
    <rPh sb="4" eb="5">
      <t>ケイ</t>
    </rPh>
    <phoneticPr fontId="1"/>
  </si>
  <si>
    <t>特別収支差額</t>
    <rPh sb="0" eb="2">
      <t>トクベツ</t>
    </rPh>
    <phoneticPr fontId="2"/>
  </si>
  <si>
    <t>基本金組入前当年度収支差額</t>
    <rPh sb="0" eb="2">
      <t>キホン</t>
    </rPh>
    <rPh sb="2" eb="3">
      <t>キン</t>
    </rPh>
    <rPh sb="3" eb="5">
      <t>クミイレ</t>
    </rPh>
    <rPh sb="5" eb="6">
      <t>マエ</t>
    </rPh>
    <rPh sb="6" eb="9">
      <t>トウネンド</t>
    </rPh>
    <rPh sb="9" eb="11">
      <t>シュウシ</t>
    </rPh>
    <rPh sb="11" eb="13">
      <t>サガク</t>
    </rPh>
    <phoneticPr fontId="2"/>
  </si>
  <si>
    <t>当年度収支差額</t>
    <rPh sb="0" eb="3">
      <t>トウネンド</t>
    </rPh>
    <rPh sb="3" eb="5">
      <t>シュウシ</t>
    </rPh>
    <rPh sb="5" eb="7">
      <t>サガク</t>
    </rPh>
    <phoneticPr fontId="1"/>
  </si>
  <si>
    <t>前年度繰越収支差額</t>
    <rPh sb="0" eb="1">
      <t>マエ</t>
    </rPh>
    <rPh sb="3" eb="5">
      <t>クリコシ</t>
    </rPh>
    <rPh sb="5" eb="7">
      <t>シュウシ</t>
    </rPh>
    <rPh sb="7" eb="9">
      <t>サガク</t>
    </rPh>
    <phoneticPr fontId="2"/>
  </si>
  <si>
    <t>基本金取崩額</t>
    <rPh sb="0" eb="2">
      <t>キホン</t>
    </rPh>
    <rPh sb="2" eb="3">
      <t>キン</t>
    </rPh>
    <rPh sb="3" eb="5">
      <t>トリクズシ</t>
    </rPh>
    <rPh sb="5" eb="6">
      <t>ガク</t>
    </rPh>
    <phoneticPr fontId="2"/>
  </si>
  <si>
    <t>翌年度繰越収支差額</t>
    <rPh sb="0" eb="3">
      <t>ヨクネンド</t>
    </rPh>
    <rPh sb="3" eb="5">
      <t>クリコシ</t>
    </rPh>
    <rPh sb="5" eb="7">
      <t>シュウシ</t>
    </rPh>
    <rPh sb="7" eb="9">
      <t>サガク</t>
    </rPh>
    <phoneticPr fontId="1"/>
  </si>
  <si>
    <t>　（参考）</t>
    <rPh sb="2" eb="4">
      <t>サンコウ</t>
    </rPh>
    <phoneticPr fontId="2"/>
  </si>
  <si>
    <t>事業活動収入計</t>
    <rPh sb="0" eb="2">
      <t>ジギョウ</t>
    </rPh>
    <rPh sb="2" eb="4">
      <t>カツドウ</t>
    </rPh>
    <rPh sb="4" eb="6">
      <t>シュウニュウ</t>
    </rPh>
    <rPh sb="6" eb="7">
      <t>ケイ</t>
    </rPh>
    <phoneticPr fontId="2"/>
  </si>
  <si>
    <t>事業活動支出計</t>
    <rPh sb="0" eb="2">
      <t>ジギョウ</t>
    </rPh>
    <rPh sb="2" eb="4">
      <t>カツドウ</t>
    </rPh>
    <rPh sb="4" eb="6">
      <t>シシュツ</t>
    </rPh>
    <rPh sb="6" eb="7">
      <t>ケイ</t>
    </rPh>
    <phoneticPr fontId="1"/>
  </si>
  <si>
    <t>４　事業活動収支計算書</t>
    <rPh sb="2" eb="4">
      <t>ジギョウ</t>
    </rPh>
    <rPh sb="4" eb="6">
      <t>カツドウ</t>
    </rPh>
    <rPh sb="6" eb="8">
      <t>シュウシ</t>
    </rPh>
    <rPh sb="8" eb="11">
      <t>ケイサンショ</t>
    </rPh>
    <phoneticPr fontId="4"/>
  </si>
  <si>
    <t>学校</t>
    <rPh sb="0" eb="2">
      <t>ガッコウ</t>
    </rPh>
    <phoneticPr fontId="4"/>
  </si>
  <si>
    <t>管理用機器備品</t>
    <rPh sb="0" eb="3">
      <t>カンリヨウ</t>
    </rPh>
    <rPh sb="3" eb="5">
      <t>キキ</t>
    </rPh>
    <rPh sb="5" eb="7">
      <t>ビヒン</t>
    </rPh>
    <phoneticPr fontId="4"/>
  </si>
  <si>
    <t>特定資産</t>
    <rPh sb="0" eb="2">
      <t>トクテイ</t>
    </rPh>
    <rPh sb="2" eb="4">
      <t>シサン</t>
    </rPh>
    <phoneticPr fontId="4"/>
  </si>
  <si>
    <t>第２号基本金引当特定資産</t>
    <rPh sb="8" eb="10">
      <t>トクテイ</t>
    </rPh>
    <phoneticPr fontId="4"/>
  </si>
  <si>
    <t>第３号基本金引当特定資産</t>
    <rPh sb="8" eb="10">
      <t>トクテイ</t>
    </rPh>
    <phoneticPr fontId="4"/>
  </si>
  <si>
    <t>その他の固定資産</t>
  </si>
  <si>
    <t>ソフトウエア</t>
  </si>
  <si>
    <t>その他の固定資産</t>
    <rPh sb="2" eb="3">
      <t>タ</t>
    </rPh>
    <rPh sb="4" eb="6">
      <t>コテイ</t>
    </rPh>
    <rPh sb="6" eb="8">
      <t>シサン</t>
    </rPh>
    <phoneticPr fontId="4"/>
  </si>
  <si>
    <t>資産の部合計</t>
  </si>
  <si>
    <t>長期未払金</t>
    <rPh sb="0" eb="2">
      <t>チョウキ</t>
    </rPh>
    <rPh sb="2" eb="3">
      <t>ミ</t>
    </rPh>
    <rPh sb="3" eb="4">
      <t>バライ</t>
    </rPh>
    <rPh sb="4" eb="5">
      <t>キン</t>
    </rPh>
    <phoneticPr fontId="4"/>
  </si>
  <si>
    <t>退職給与引当金</t>
  </si>
  <si>
    <t>１年以内償還予定学校債</t>
    <rPh sb="1" eb="2">
      <t>ネン</t>
    </rPh>
    <rPh sb="2" eb="4">
      <t>イナイ</t>
    </rPh>
    <rPh sb="4" eb="6">
      <t>ショウカン</t>
    </rPh>
    <rPh sb="6" eb="8">
      <t>ヨテイ</t>
    </rPh>
    <rPh sb="8" eb="10">
      <t>ガッコウ</t>
    </rPh>
    <rPh sb="10" eb="11">
      <t>サイ</t>
    </rPh>
    <phoneticPr fontId="4"/>
  </si>
  <si>
    <t>負債の部合計</t>
  </si>
  <si>
    <t>基本金</t>
    <rPh sb="0" eb="2">
      <t>キホン</t>
    </rPh>
    <rPh sb="2" eb="3">
      <t>キン</t>
    </rPh>
    <phoneticPr fontId="4"/>
  </si>
  <si>
    <t>繰越収支差額</t>
    <rPh sb="0" eb="1">
      <t>クリコシ</t>
    </rPh>
    <rPh sb="1" eb="3">
      <t>シュウシ</t>
    </rPh>
    <rPh sb="3" eb="5">
      <t>サガク</t>
    </rPh>
    <phoneticPr fontId="4"/>
  </si>
  <si>
    <t>純資産の部合計</t>
    <rPh sb="0" eb="1">
      <t>ジュン</t>
    </rPh>
    <rPh sb="1" eb="3">
      <t>シサン</t>
    </rPh>
    <rPh sb="4" eb="5">
      <t>ブ</t>
    </rPh>
    <rPh sb="5" eb="7">
      <t>ゴウケイ</t>
    </rPh>
    <phoneticPr fontId="4"/>
  </si>
  <si>
    <t>負債及び純資産の部合計</t>
    <rPh sb="0" eb="2">
      <t>フサイ</t>
    </rPh>
    <rPh sb="2" eb="3">
      <t>オヨ</t>
    </rPh>
    <rPh sb="4" eb="5">
      <t>ジュン</t>
    </rPh>
    <rPh sb="5" eb="7">
      <t>シサン</t>
    </rPh>
    <rPh sb="8" eb="9">
      <t>ブ</t>
    </rPh>
    <rPh sb="9" eb="11">
      <t>ゴウケイ</t>
    </rPh>
    <phoneticPr fontId="4"/>
  </si>
  <si>
    <t>その他</t>
    <rPh sb="2" eb="3">
      <t>タ</t>
    </rPh>
    <phoneticPr fontId="2"/>
  </si>
  <si>
    <t>その他引当特定資産取崩収入</t>
    <rPh sb="2" eb="3">
      <t>タ</t>
    </rPh>
    <rPh sb="3" eb="5">
      <t>ヒキアテ</t>
    </rPh>
    <rPh sb="9" eb="11">
      <t>トリクズシ</t>
    </rPh>
    <phoneticPr fontId="1"/>
  </si>
  <si>
    <t>その他引当特定資産繰入支出</t>
    <rPh sb="2" eb="3">
      <t>タ</t>
    </rPh>
    <rPh sb="3" eb="5">
      <t>ヒキアテ</t>
    </rPh>
    <rPh sb="11" eb="13">
      <t>シシュツ</t>
    </rPh>
    <phoneticPr fontId="1"/>
  </si>
  <si>
    <t>その他引当特定資産繰入支出</t>
    <rPh sb="2" eb="3">
      <t>タ</t>
    </rPh>
    <rPh sb="11" eb="13">
      <t>シシュツ</t>
    </rPh>
    <phoneticPr fontId="1"/>
  </si>
  <si>
    <t>１ 資金収入</t>
    <rPh sb="2" eb="4">
      <t>シキン</t>
    </rPh>
    <rPh sb="4" eb="6">
      <t>シュウニュウ</t>
    </rPh>
    <phoneticPr fontId="3"/>
  </si>
  <si>
    <t>２ 資金支出</t>
    <rPh sb="2" eb="4">
      <t>シキン</t>
    </rPh>
    <rPh sb="4" eb="6">
      <t>シシュツ</t>
    </rPh>
    <phoneticPr fontId="3"/>
  </si>
  <si>
    <t>３ 活動区分資金収支計算書</t>
    <rPh sb="2" eb="4">
      <t>カツドウ</t>
    </rPh>
    <phoneticPr fontId="3"/>
  </si>
  <si>
    <t>５ 貸借対照</t>
    <rPh sb="2" eb="4">
      <t>タイシャク</t>
    </rPh>
    <rPh sb="4" eb="6">
      <t>タイショウ</t>
    </rPh>
    <phoneticPr fontId="3"/>
  </si>
  <si>
    <t>６ 人件費等内訳</t>
    <rPh sb="2" eb="5">
      <t>ジンケンヒ</t>
    </rPh>
    <rPh sb="5" eb="6">
      <t>トウ</t>
    </rPh>
    <rPh sb="6" eb="8">
      <t>ウチワケ</t>
    </rPh>
    <phoneticPr fontId="3"/>
  </si>
  <si>
    <t>学校電話番号</t>
    <rPh sb="0" eb="2">
      <t>ガッコウ</t>
    </rPh>
    <rPh sb="2" eb="4">
      <t>デンワ</t>
    </rPh>
    <rPh sb="4" eb="6">
      <t>バンゴウ</t>
    </rPh>
    <phoneticPr fontId="4"/>
  </si>
  <si>
    <t>学校ＦＡＸ番号</t>
    <rPh sb="0" eb="2">
      <t>ガッコウ</t>
    </rPh>
    <rPh sb="5" eb="7">
      <t>バンゴウ</t>
    </rPh>
    <phoneticPr fontId="4"/>
  </si>
  <si>
    <t>　 作成責任者名</t>
    <rPh sb="2" eb="4">
      <t>サクセイ</t>
    </rPh>
    <rPh sb="4" eb="7">
      <t>セキニンシャ</t>
    </rPh>
    <rPh sb="7" eb="8">
      <t>メイ</t>
    </rPh>
    <phoneticPr fontId="4"/>
  </si>
  <si>
    <t>　 指 導 を 受 け て い る 公 認 会 計 士 等 の 事 務 所 名</t>
    <rPh sb="2" eb="3">
      <t>ユビ</t>
    </rPh>
    <rPh sb="4" eb="5">
      <t>シルベ</t>
    </rPh>
    <rPh sb="8" eb="9">
      <t>ウ</t>
    </rPh>
    <rPh sb="18" eb="19">
      <t>コウ</t>
    </rPh>
    <rPh sb="20" eb="21">
      <t>シノブ</t>
    </rPh>
    <rPh sb="22" eb="23">
      <t>カイ</t>
    </rPh>
    <rPh sb="24" eb="25">
      <t>ケイ</t>
    </rPh>
    <rPh sb="26" eb="27">
      <t>シ</t>
    </rPh>
    <rPh sb="28" eb="29">
      <t>トウ</t>
    </rPh>
    <rPh sb="32" eb="33">
      <t>コト</t>
    </rPh>
    <rPh sb="34" eb="35">
      <t>ツトム</t>
    </rPh>
    <rPh sb="36" eb="37">
      <t>トコロ</t>
    </rPh>
    <rPh sb="38" eb="39">
      <t>メイ</t>
    </rPh>
    <phoneticPr fontId="4"/>
  </si>
  <si>
    <t>３　担当者等について</t>
    <rPh sb="2" eb="5">
      <t>タントウシャ</t>
    </rPh>
    <rPh sb="5" eb="6">
      <t>トウ</t>
    </rPh>
    <phoneticPr fontId="3"/>
  </si>
  <si>
    <t>翌年度繰越収支差額</t>
    <phoneticPr fontId="4"/>
  </si>
  <si>
    <t>泉大津市医師会附属看護高等専修学校</t>
  </si>
  <si>
    <t>行岡医学技術専門学校</t>
  </si>
  <si>
    <t>学校法人杉田学園</t>
  </si>
  <si>
    <t>英風女子高等専修学校</t>
  </si>
  <si>
    <t>大原医療福祉製菓専門学校梅田校</t>
  </si>
  <si>
    <t>独立行政法人労働者健康安全機構大阪労災看護専門学校</t>
  </si>
  <si>
    <t>独立行政法人労働者健康安全機構</t>
  </si>
  <si>
    <t>大阪行岡医療専門学校長柄校</t>
  </si>
  <si>
    <t>学校法人大阪ＹＭＣＡ</t>
  </si>
  <si>
    <t>日中文化芸術専門学校</t>
  </si>
  <si>
    <t>学校法人日中文化芸術学院</t>
  </si>
  <si>
    <t>メリック日本語学校</t>
  </si>
  <si>
    <t>学校法人メリック学園</t>
  </si>
  <si>
    <t>大阪観光ビジネス学院</t>
  </si>
  <si>
    <t>錦秀会看護専門学校</t>
  </si>
  <si>
    <t>履正社スポーツ専門学校北大阪校</t>
  </si>
  <si>
    <t>ＥＳＡ音楽学院専門学校</t>
  </si>
  <si>
    <t>大阪府教育長</t>
    <rPh sb="3" eb="5">
      <t>キョウイク</t>
    </rPh>
    <rPh sb="5" eb="6">
      <t>チョウ</t>
    </rPh>
    <phoneticPr fontId="3"/>
  </si>
  <si>
    <t>大阪府教育長以外</t>
    <rPh sb="3" eb="5">
      <t>キョウイク</t>
    </rPh>
    <rPh sb="5" eb="6">
      <t>チョウ</t>
    </rPh>
    <rPh sb="6" eb="8">
      <t>イガイ</t>
    </rPh>
    <phoneticPr fontId="3"/>
  </si>
  <si>
    <t>大阪テーマパーク・ダンス専門学校</t>
  </si>
  <si>
    <t>学校法人日本教育財団</t>
  </si>
  <si>
    <t>福﨑　敏博</t>
  </si>
  <si>
    <t>退職金財団収入</t>
    <phoneticPr fontId="4"/>
  </si>
  <si>
    <t>雑収入</t>
    <phoneticPr fontId="4"/>
  </si>
  <si>
    <t>仮払金回収収入</t>
    <phoneticPr fontId="4"/>
  </si>
  <si>
    <t>車輌燃料費支出</t>
    <phoneticPr fontId="15"/>
  </si>
  <si>
    <t>研究費支出</t>
    <phoneticPr fontId="15"/>
  </si>
  <si>
    <t>損害保険料支出</t>
    <phoneticPr fontId="15"/>
  </si>
  <si>
    <t>報酬・委託・手数料支出</t>
    <phoneticPr fontId="15"/>
  </si>
  <si>
    <t>雑費支出</t>
    <phoneticPr fontId="15"/>
  </si>
  <si>
    <t>車輌燃料費支出</t>
    <phoneticPr fontId="15"/>
  </si>
  <si>
    <t>損害保険料支出</t>
    <phoneticPr fontId="15"/>
  </si>
  <si>
    <t>公租公課支出</t>
    <phoneticPr fontId="15"/>
  </si>
  <si>
    <t>雑費支出</t>
    <phoneticPr fontId="15"/>
  </si>
  <si>
    <t>補助活動支出</t>
    <phoneticPr fontId="15"/>
  </si>
  <si>
    <t>借入金返済支出</t>
    <phoneticPr fontId="15"/>
  </si>
  <si>
    <t>仮払金支払支出</t>
    <phoneticPr fontId="15"/>
  </si>
  <si>
    <t>退職金財団収入</t>
    <phoneticPr fontId="4"/>
  </si>
  <si>
    <t>雑収入</t>
    <phoneticPr fontId="4"/>
  </si>
  <si>
    <t>車輌燃料費</t>
    <phoneticPr fontId="4"/>
  </si>
  <si>
    <t>通信費</t>
    <phoneticPr fontId="4"/>
  </si>
  <si>
    <t>研究費</t>
    <phoneticPr fontId="4"/>
  </si>
  <si>
    <t>保健衛生費</t>
    <phoneticPr fontId="4"/>
  </si>
  <si>
    <t>修繕費</t>
    <phoneticPr fontId="4"/>
  </si>
  <si>
    <t>損害保険料</t>
    <phoneticPr fontId="4"/>
  </si>
  <si>
    <t>賃借料</t>
    <phoneticPr fontId="4"/>
  </si>
  <si>
    <t>報酬・委託・手数料</t>
    <phoneticPr fontId="4"/>
  </si>
  <si>
    <t>雑費</t>
    <phoneticPr fontId="4"/>
  </si>
  <si>
    <t>車輌燃料費</t>
    <phoneticPr fontId="4"/>
  </si>
  <si>
    <t>福利費</t>
    <phoneticPr fontId="4"/>
  </si>
  <si>
    <t>通信費</t>
    <phoneticPr fontId="4"/>
  </si>
  <si>
    <t>損害保険料</t>
    <phoneticPr fontId="4"/>
  </si>
  <si>
    <t>賃借料</t>
    <phoneticPr fontId="4"/>
  </si>
  <si>
    <t>公租公課</t>
    <phoneticPr fontId="4"/>
  </si>
  <si>
    <t>諸会費</t>
    <phoneticPr fontId="4"/>
  </si>
  <si>
    <t>広報費</t>
    <phoneticPr fontId="4"/>
  </si>
  <si>
    <t>渉外費</t>
    <phoneticPr fontId="4"/>
  </si>
  <si>
    <t>会議費</t>
    <phoneticPr fontId="4"/>
  </si>
  <si>
    <t>報酬・委託・手数料</t>
    <phoneticPr fontId="4"/>
  </si>
  <si>
    <t>雑費</t>
    <phoneticPr fontId="4"/>
  </si>
  <si>
    <t>補助活動支出</t>
    <phoneticPr fontId="4"/>
  </si>
  <si>
    <t>施設売却差額</t>
    <phoneticPr fontId="4"/>
  </si>
  <si>
    <t>設備売却差額</t>
    <phoneticPr fontId="4"/>
  </si>
  <si>
    <t>有価証券売却差額</t>
    <phoneticPr fontId="4"/>
  </si>
  <si>
    <t>施設処分差額</t>
    <phoneticPr fontId="4"/>
  </si>
  <si>
    <t>設備処分差額</t>
    <phoneticPr fontId="4"/>
  </si>
  <si>
    <t>有価証券処分差額</t>
    <phoneticPr fontId="4"/>
  </si>
  <si>
    <t>退職給与引当特定資産</t>
    <phoneticPr fontId="4"/>
  </si>
  <si>
    <t>減価償却引当特定資産</t>
    <phoneticPr fontId="4"/>
  </si>
  <si>
    <t>―</t>
    <phoneticPr fontId="3"/>
  </si>
  <si>
    <t>　①大阪府私立専修学校高等課程経常費補助金
　②大阪府私立外国人学校振興補助金</t>
    <phoneticPr fontId="3"/>
  </si>
  <si>
    <t>　の２種類です。</t>
    <phoneticPr fontId="3"/>
  </si>
  <si>
    <t>↓</t>
    <phoneticPr fontId="3"/>
  </si>
  <si>
    <t>Ａ</t>
    <phoneticPr fontId="3"/>
  </si>
  <si>
    <t>Ｂ</t>
    <phoneticPr fontId="3"/>
  </si>
  <si>
    <t>Ｃ</t>
    <phoneticPr fontId="3"/>
  </si>
  <si>
    <t>Ｄ</t>
    <phoneticPr fontId="3"/>
  </si>
  <si>
    <t>Ｅ</t>
    <phoneticPr fontId="3"/>
  </si>
  <si>
    <t>　</t>
    <phoneticPr fontId="3"/>
  </si>
  <si>
    <t>(2) 提出が必要なもの</t>
    <phoneticPr fontId="3"/>
  </si>
  <si>
    <t>４ 事業活動収支計算書</t>
    <phoneticPr fontId="3"/>
  </si>
  <si>
    <t>Ｅメールアドレス</t>
    <phoneticPr fontId="4"/>
  </si>
  <si>
    <t>※</t>
    <phoneticPr fontId="4"/>
  </si>
  <si>
    <r>
      <t>その他</t>
    </r>
    <r>
      <rPr>
        <sz val="12"/>
        <rFont val="HG丸ｺﾞｼｯｸM-PRO"/>
        <family val="3"/>
        <charset val="128"/>
      </rPr>
      <t>納付金収入</t>
    </r>
    <phoneticPr fontId="4"/>
  </si>
  <si>
    <t>地方公共団体補助金収入</t>
    <phoneticPr fontId="4"/>
  </si>
  <si>
    <t>外国人学校振興補助金収入</t>
    <phoneticPr fontId="4"/>
  </si>
  <si>
    <t>その他の府補助金収入</t>
    <rPh sb="4" eb="5">
      <t>フ</t>
    </rPh>
    <rPh sb="5" eb="8">
      <t>ホジョキン</t>
    </rPh>
    <rPh sb="8" eb="10">
      <t>シュウニュウ</t>
    </rPh>
    <phoneticPr fontId="4"/>
  </si>
  <si>
    <t>その他の市町村補助金収入</t>
    <rPh sb="2" eb="3">
      <t>タ</t>
    </rPh>
    <rPh sb="4" eb="7">
      <t>シチョウソン</t>
    </rPh>
    <rPh sb="7" eb="10">
      <t>ホジョキン</t>
    </rPh>
    <rPh sb="10" eb="12">
      <t>シュウニュウ</t>
    </rPh>
    <phoneticPr fontId="4"/>
  </si>
  <si>
    <t>施設設備資金前受金収入</t>
    <rPh sb="2" eb="4">
      <t>セツビ</t>
    </rPh>
    <phoneticPr fontId="4"/>
  </si>
  <si>
    <t>資金収入調整勘定</t>
    <phoneticPr fontId="4"/>
  </si>
  <si>
    <t xml:space="preserve">期末未収入金 </t>
    <phoneticPr fontId="4"/>
  </si>
  <si>
    <t>前期末前受金</t>
    <phoneticPr fontId="4"/>
  </si>
  <si>
    <t>その他</t>
    <phoneticPr fontId="4"/>
  </si>
  <si>
    <t>※</t>
    <phoneticPr fontId="15"/>
  </si>
  <si>
    <t>※</t>
    <phoneticPr fontId="15"/>
  </si>
  <si>
    <t>※</t>
    <phoneticPr fontId="15"/>
  </si>
  <si>
    <t>※</t>
    <phoneticPr fontId="15"/>
  </si>
  <si>
    <t>資金支出調整勘定</t>
    <phoneticPr fontId="15"/>
  </si>
  <si>
    <t>期末未払金</t>
    <phoneticPr fontId="15"/>
  </si>
  <si>
    <t>前期末前払金</t>
    <phoneticPr fontId="15"/>
  </si>
  <si>
    <t>その他</t>
    <phoneticPr fontId="15"/>
  </si>
  <si>
    <t>期末手形債務</t>
    <phoneticPr fontId="15"/>
  </si>
  <si>
    <t>※</t>
    <phoneticPr fontId="15"/>
  </si>
  <si>
    <t>その他納付金収入</t>
    <rPh sb="2" eb="3">
      <t>タ</t>
    </rPh>
    <rPh sb="3" eb="6">
      <t>ノウフキン</t>
    </rPh>
    <rPh sb="6" eb="8">
      <t>シュウニュウ</t>
    </rPh>
    <phoneticPr fontId="2"/>
  </si>
  <si>
    <t>※</t>
    <phoneticPr fontId="4"/>
  </si>
  <si>
    <t>※</t>
    <phoneticPr fontId="4"/>
  </si>
  <si>
    <t>※</t>
    <phoneticPr fontId="4"/>
  </si>
  <si>
    <t>※</t>
    <phoneticPr fontId="4"/>
  </si>
  <si>
    <t>※</t>
    <phoneticPr fontId="4"/>
  </si>
  <si>
    <t>※</t>
    <phoneticPr fontId="4"/>
  </si>
  <si>
    <t>※</t>
    <phoneticPr fontId="4"/>
  </si>
  <si>
    <t>※</t>
    <phoneticPr fontId="4"/>
  </si>
  <si>
    <t>※</t>
    <phoneticPr fontId="4"/>
  </si>
  <si>
    <t>基本金組入額合計</t>
    <rPh sb="0" eb="2">
      <t>キホン</t>
    </rPh>
    <rPh sb="2" eb="3">
      <t>キン</t>
    </rPh>
    <rPh sb="3" eb="5">
      <t>クミイレ</t>
    </rPh>
    <rPh sb="5" eb="6">
      <t>ガク</t>
    </rPh>
    <rPh sb="6" eb="8">
      <t>ゴウケイ</t>
    </rPh>
    <phoneticPr fontId="2"/>
  </si>
  <si>
    <t>車両</t>
    <rPh sb="1" eb="2">
      <t>リョウ</t>
    </rPh>
    <phoneticPr fontId="4"/>
  </si>
  <si>
    <t>その他引当特定資産</t>
    <rPh sb="2" eb="3">
      <t>ホカ</t>
    </rPh>
    <rPh sb="3" eb="5">
      <t>ヒキアテ</t>
    </rPh>
    <rPh sb="5" eb="7">
      <t>トクテイ</t>
    </rPh>
    <rPh sb="7" eb="9">
      <t>シサン</t>
    </rPh>
    <phoneticPr fontId="4"/>
  </si>
  <si>
    <t>※</t>
    <phoneticPr fontId="4"/>
  </si>
  <si>
    <t>※</t>
    <phoneticPr fontId="4"/>
  </si>
  <si>
    <t>※</t>
    <phoneticPr fontId="4"/>
  </si>
  <si>
    <t>その他引当特定資産取崩収入</t>
    <rPh sb="2" eb="3">
      <t>タ</t>
    </rPh>
    <phoneticPr fontId="4"/>
  </si>
  <si>
    <t>その他引当特定資産繰入支出</t>
    <rPh sb="2" eb="3">
      <t>タ</t>
    </rPh>
    <phoneticPr fontId="15"/>
  </si>
  <si>
    <t>別科事業収入</t>
    <rPh sb="0" eb="2">
      <t>ベッカ</t>
    </rPh>
    <rPh sb="2" eb="4">
      <t>ジギョウ</t>
    </rPh>
    <rPh sb="4" eb="6">
      <t>シュウニュウ</t>
    </rPh>
    <phoneticPr fontId="4"/>
  </si>
  <si>
    <t>別科事業収入</t>
    <rPh sb="0" eb="2">
      <t>ベッカ</t>
    </rPh>
    <rPh sb="2" eb="4">
      <t>ジギョウ</t>
    </rPh>
    <rPh sb="4" eb="6">
      <t>シュウニュウ</t>
    </rPh>
    <phoneticPr fontId="2"/>
  </si>
  <si>
    <t>別科事業支出</t>
    <rPh sb="0" eb="2">
      <t>ベッカ</t>
    </rPh>
    <rPh sb="2" eb="4">
      <t>ジギョウ</t>
    </rPh>
    <rPh sb="4" eb="6">
      <t>シシュツ</t>
    </rPh>
    <phoneticPr fontId="15"/>
  </si>
  <si>
    <t>別科事業支出</t>
    <rPh sb="0" eb="2">
      <t>ベッカ</t>
    </rPh>
    <rPh sb="2" eb="4">
      <t>ジギョウ</t>
    </rPh>
    <rPh sb="4" eb="6">
      <t>シシュツ</t>
    </rPh>
    <phoneticPr fontId="4"/>
  </si>
  <si>
    <t>（２）「授業料収入」には「高等課程等授業料軽減（又は減免）補助金収入」の額を控除した金額としてください。</t>
    <rPh sb="4" eb="7">
      <t>ジュギョウリョウ</t>
    </rPh>
    <rPh sb="7" eb="9">
      <t>シュウニュウ</t>
    </rPh>
    <rPh sb="13" eb="15">
      <t>コウトウ</t>
    </rPh>
    <rPh sb="15" eb="18">
      <t>カテイトウ</t>
    </rPh>
    <rPh sb="18" eb="21">
      <t>ジュギョウリョウ</t>
    </rPh>
    <rPh sb="21" eb="23">
      <t>ケイゲン</t>
    </rPh>
    <rPh sb="24" eb="25">
      <t>マタ</t>
    </rPh>
    <rPh sb="26" eb="28">
      <t>ゲンメン</t>
    </rPh>
    <rPh sb="29" eb="32">
      <t>ホジョキン</t>
    </rPh>
    <rPh sb="32" eb="34">
      <t>シュウニュウ</t>
    </rPh>
    <rPh sb="36" eb="37">
      <t>ガク</t>
    </rPh>
    <rPh sb="38" eb="40">
      <t>コウジョ</t>
    </rPh>
    <rPh sb="42" eb="44">
      <t>キンガク</t>
    </rPh>
    <phoneticPr fontId="4"/>
  </si>
  <si>
    <t>（３）専修学校（高等課程）について、技能連携制度における連携先の高等学校へ納入する入学金、授業料等は「預り金受入収入」に含めてください。</t>
    <rPh sb="3" eb="5">
      <t>センシュウ</t>
    </rPh>
    <rPh sb="5" eb="7">
      <t>ガッコウ</t>
    </rPh>
    <rPh sb="8" eb="10">
      <t>コウトウ</t>
    </rPh>
    <rPh sb="10" eb="12">
      <t>カテイ</t>
    </rPh>
    <rPh sb="18" eb="20">
      <t>ギノウ</t>
    </rPh>
    <rPh sb="20" eb="22">
      <t>レンケイ</t>
    </rPh>
    <rPh sb="22" eb="24">
      <t>セイド</t>
    </rPh>
    <rPh sb="28" eb="30">
      <t>レンケイ</t>
    </rPh>
    <rPh sb="30" eb="31">
      <t>サキ</t>
    </rPh>
    <rPh sb="32" eb="34">
      <t>コウトウ</t>
    </rPh>
    <rPh sb="34" eb="36">
      <t>ガッコウ</t>
    </rPh>
    <rPh sb="37" eb="39">
      <t>ノウニュウ</t>
    </rPh>
    <rPh sb="41" eb="44">
      <t>ニュウガクキン</t>
    </rPh>
    <rPh sb="45" eb="48">
      <t>ジュギョウリョウ</t>
    </rPh>
    <rPh sb="48" eb="49">
      <t>トウ</t>
    </rPh>
    <rPh sb="51" eb="52">
      <t>アズ</t>
    </rPh>
    <rPh sb="53" eb="54">
      <t>キン</t>
    </rPh>
    <rPh sb="54" eb="56">
      <t>ウケイ</t>
    </rPh>
    <rPh sb="56" eb="58">
      <t>シュウニュウ</t>
    </rPh>
    <rPh sb="60" eb="61">
      <t>フク</t>
    </rPh>
    <phoneticPr fontId="4"/>
  </si>
  <si>
    <t>（４）「資金収入調整勘定」は、負の値（マイナス）となります。（例：－123,000）</t>
    <rPh sb="4" eb="6">
      <t>シキン</t>
    </rPh>
    <rPh sb="6" eb="8">
      <t>シュウニュウ</t>
    </rPh>
    <rPh sb="8" eb="10">
      <t>チョウセイ</t>
    </rPh>
    <rPh sb="10" eb="12">
      <t>カンジョウ</t>
    </rPh>
    <rPh sb="15" eb="16">
      <t>フ</t>
    </rPh>
    <rPh sb="17" eb="18">
      <t>アタイ</t>
    </rPh>
    <rPh sb="31" eb="32">
      <t>レイ</t>
    </rPh>
    <phoneticPr fontId="4"/>
  </si>
  <si>
    <t>（５）法人本部からの振替分が有る場合は、「法人本部からの繰入収入」の欄に記載してください。</t>
    <rPh sb="3" eb="5">
      <t>ホウジン</t>
    </rPh>
    <rPh sb="5" eb="7">
      <t>ホンブ</t>
    </rPh>
    <rPh sb="10" eb="12">
      <t>フリカエ</t>
    </rPh>
    <rPh sb="12" eb="13">
      <t>ブン</t>
    </rPh>
    <rPh sb="14" eb="15">
      <t>ア</t>
    </rPh>
    <rPh sb="16" eb="18">
      <t>バアイ</t>
    </rPh>
    <rPh sb="21" eb="23">
      <t>ホウジン</t>
    </rPh>
    <rPh sb="23" eb="25">
      <t>ホンブ</t>
    </rPh>
    <rPh sb="28" eb="30">
      <t>クリイレ</t>
    </rPh>
    <rPh sb="30" eb="32">
      <t>シュウニュウ</t>
    </rPh>
    <rPh sb="34" eb="35">
      <t>ラン</t>
    </rPh>
    <rPh sb="36" eb="38">
      <t>キサイ</t>
    </rPh>
    <phoneticPr fontId="4"/>
  </si>
  <si>
    <t>（６）法人本部からの振替分がある場合は、「法人本部からの繰入支出」の欄に記載してください。</t>
    <rPh sb="12" eb="13">
      <t>ブン</t>
    </rPh>
    <rPh sb="16" eb="18">
      <t>バアイ</t>
    </rPh>
    <rPh sb="30" eb="32">
      <t>シシュツ</t>
    </rPh>
    <rPh sb="34" eb="35">
      <t>ラン</t>
    </rPh>
    <rPh sb="36" eb="38">
      <t>キサイ</t>
    </rPh>
    <phoneticPr fontId="4"/>
  </si>
  <si>
    <t xml:space="preserve">  　（ア）校舎面積のうち専有面積により、教育に使用する面積（教室、実習室等）と管理に使用する面積（教職員室等）の按分比率</t>
    <rPh sb="40" eb="42">
      <t>カンリ</t>
    </rPh>
    <rPh sb="43" eb="45">
      <t>シヨウ</t>
    </rPh>
    <rPh sb="47" eb="49">
      <t>メンセキ</t>
    </rPh>
    <rPh sb="50" eb="53">
      <t>キョウショクイン</t>
    </rPh>
    <rPh sb="53" eb="54">
      <t>シツ</t>
    </rPh>
    <rPh sb="54" eb="55">
      <t>トウ</t>
    </rPh>
    <rPh sb="57" eb="59">
      <t>アンブン</t>
    </rPh>
    <rPh sb="59" eb="61">
      <t>ヒリツ</t>
    </rPh>
    <phoneticPr fontId="4"/>
  </si>
  <si>
    <t xml:space="preserve"> 　 （イ）教職員の人数：生徒の人数による按分比率</t>
    <rPh sb="21" eb="23">
      <t>アンブン</t>
    </rPh>
    <phoneticPr fontId="4"/>
  </si>
  <si>
    <t>（２）別科での収入は「別科事業収入」に含めてください。</t>
    <phoneticPr fontId="4"/>
  </si>
  <si>
    <t>（３）別科のみ受け持つ非常勤教職員の人件費は「その他の人件費」に含めてください。</t>
    <rPh sb="7" eb="8">
      <t>ウ</t>
    </rPh>
    <rPh sb="9" eb="10">
      <t>モ</t>
    </rPh>
    <rPh sb="11" eb="14">
      <t>ヒジョウキン</t>
    </rPh>
    <rPh sb="14" eb="17">
      <t>キョウショクイン</t>
    </rPh>
    <rPh sb="18" eb="21">
      <t>ジンケンヒ</t>
    </rPh>
    <rPh sb="25" eb="26">
      <t>タ</t>
    </rPh>
    <rPh sb="27" eb="30">
      <t>ジンケンヒ</t>
    </rPh>
    <rPh sb="32" eb="33">
      <t>フク</t>
    </rPh>
    <phoneticPr fontId="4"/>
  </si>
  <si>
    <t>（２）「教育研究経費支出」と「管理経費支出」に区別することが困難な費用は、支出費用の性質を考慮の上、次の按分方法等により算出してください。</t>
    <rPh sb="48" eb="49">
      <t>ウエ</t>
    </rPh>
    <phoneticPr fontId="4"/>
  </si>
  <si>
    <t>（３）別科のみを受け持つ非常勤教職員の人件費は「その他の人件費支出」に含めてください。</t>
    <phoneticPr fontId="4"/>
  </si>
  <si>
    <t>（４）専修学校（高等課程）について、技能連携制度における連携先の高等学校へ納入する入学金、授業料等は「預り金支払支出」に含めてください。</t>
    <rPh sb="3" eb="5">
      <t>センシュウ</t>
    </rPh>
    <rPh sb="5" eb="7">
      <t>ガッコウ</t>
    </rPh>
    <rPh sb="8" eb="10">
      <t>コウトウ</t>
    </rPh>
    <rPh sb="10" eb="12">
      <t>カテイ</t>
    </rPh>
    <rPh sb="18" eb="20">
      <t>ギノウ</t>
    </rPh>
    <rPh sb="20" eb="22">
      <t>レンケイ</t>
    </rPh>
    <rPh sb="22" eb="24">
      <t>セイド</t>
    </rPh>
    <rPh sb="28" eb="30">
      <t>レンケイ</t>
    </rPh>
    <rPh sb="30" eb="31">
      <t>サキ</t>
    </rPh>
    <rPh sb="32" eb="34">
      <t>コウトウ</t>
    </rPh>
    <rPh sb="34" eb="36">
      <t>ガッコウ</t>
    </rPh>
    <rPh sb="37" eb="39">
      <t>ノウニュウ</t>
    </rPh>
    <rPh sb="41" eb="44">
      <t>ニュウガクキン</t>
    </rPh>
    <rPh sb="45" eb="48">
      <t>ジュギョウリョウ</t>
    </rPh>
    <rPh sb="48" eb="49">
      <t>トウ</t>
    </rPh>
    <rPh sb="51" eb="52">
      <t>アズ</t>
    </rPh>
    <rPh sb="53" eb="54">
      <t>キン</t>
    </rPh>
    <rPh sb="54" eb="56">
      <t>シハラ</t>
    </rPh>
    <rPh sb="56" eb="58">
      <t>シシュツ</t>
    </rPh>
    <rPh sb="60" eb="61">
      <t>フク</t>
    </rPh>
    <phoneticPr fontId="4"/>
  </si>
  <si>
    <t>（５）「資金支出調整勘定」は、負の値（マイナス）となります。（例:　-123,000）</t>
    <rPh sb="4" eb="6">
      <t>シキン</t>
    </rPh>
    <rPh sb="6" eb="8">
      <t>シシュツ</t>
    </rPh>
    <rPh sb="8" eb="10">
      <t>チョウセイ</t>
    </rPh>
    <rPh sb="10" eb="12">
      <t>カンジョウ</t>
    </rPh>
    <rPh sb="15" eb="16">
      <t>フ</t>
    </rPh>
    <rPh sb="17" eb="18">
      <t>アタイ</t>
    </rPh>
    <rPh sb="31" eb="32">
      <t>レイ</t>
    </rPh>
    <phoneticPr fontId="4"/>
  </si>
  <si>
    <t>専門課程質保証・向上補助金</t>
    <rPh sb="0" eb="2">
      <t>センモン</t>
    </rPh>
    <rPh sb="2" eb="4">
      <t>カテイ</t>
    </rPh>
    <rPh sb="4" eb="5">
      <t>シツ</t>
    </rPh>
    <rPh sb="5" eb="7">
      <t>ホショウ</t>
    </rPh>
    <rPh sb="8" eb="10">
      <t>コウジョウ</t>
    </rPh>
    <rPh sb="10" eb="13">
      <t>ホジョキン</t>
    </rPh>
    <phoneticPr fontId="4"/>
  </si>
  <si>
    <t>その他の国庫補助金</t>
    <rPh sb="4" eb="6">
      <t>コッコ</t>
    </rPh>
    <rPh sb="6" eb="9">
      <t>ホジョキン</t>
    </rPh>
    <phoneticPr fontId="4"/>
  </si>
  <si>
    <t>-</t>
    <phoneticPr fontId="4"/>
  </si>
  <si>
    <t>-</t>
    <phoneticPr fontId="4"/>
  </si>
  <si>
    <t>-</t>
    <phoneticPr fontId="4"/>
  </si>
  <si>
    <t>私立学校施設整備費補助金</t>
    <rPh sb="0" eb="2">
      <t>シリツ</t>
    </rPh>
    <rPh sb="2" eb="4">
      <t>ガッコウ</t>
    </rPh>
    <rPh sb="4" eb="6">
      <t>シセツ</t>
    </rPh>
    <rPh sb="6" eb="8">
      <t>セイビ</t>
    </rPh>
    <rPh sb="8" eb="9">
      <t>ヒ</t>
    </rPh>
    <rPh sb="9" eb="12">
      <t>ホジョキン</t>
    </rPh>
    <phoneticPr fontId="4"/>
  </si>
  <si>
    <t>私立大学等研究設備整備費等補助金</t>
    <rPh sb="0" eb="2">
      <t>シリツ</t>
    </rPh>
    <rPh sb="2" eb="4">
      <t>ダイガク</t>
    </rPh>
    <rPh sb="4" eb="5">
      <t>トウ</t>
    </rPh>
    <rPh sb="5" eb="7">
      <t>ケンキュウ</t>
    </rPh>
    <rPh sb="7" eb="9">
      <t>セツビ</t>
    </rPh>
    <rPh sb="9" eb="11">
      <t>セイビ</t>
    </rPh>
    <rPh sb="11" eb="12">
      <t>ヒ</t>
    </rPh>
    <rPh sb="12" eb="13">
      <t>トウ</t>
    </rPh>
    <rPh sb="13" eb="16">
      <t>ホジョキン</t>
    </rPh>
    <phoneticPr fontId="4"/>
  </si>
  <si>
    <t xml:space="preserve">                     教育活動収支</t>
    <rPh sb="21" eb="22">
      <t>キョウ</t>
    </rPh>
    <rPh sb="22" eb="23">
      <t>イク</t>
    </rPh>
    <rPh sb="23" eb="24">
      <t>カツ</t>
    </rPh>
    <rPh sb="24" eb="25">
      <t>ドウ</t>
    </rPh>
    <rPh sb="25" eb="26">
      <t>オサム</t>
    </rPh>
    <rPh sb="26" eb="27">
      <t>ササ</t>
    </rPh>
    <phoneticPr fontId="1"/>
  </si>
  <si>
    <t>大阪自動車整備専門学校</t>
  </si>
  <si>
    <t>大阪モード学園</t>
  </si>
  <si>
    <t>河﨑会看護専門学校</t>
  </si>
  <si>
    <t>医療法人河﨑会</t>
  </si>
  <si>
    <t>大阪歯科学院専門学校</t>
  </si>
  <si>
    <t>明治東洋医学院専門学校</t>
  </si>
  <si>
    <t>学校法人明治東洋医学院</t>
  </si>
  <si>
    <t>関西医療学園専門学校</t>
  </si>
  <si>
    <t>学校法人関西医療学園</t>
  </si>
  <si>
    <t>森ノ宮医療学園専門学校</t>
  </si>
  <si>
    <t>清恵会第二医療専門学院</t>
  </si>
  <si>
    <t>大阪済生会中津看護専門学校</t>
  </si>
  <si>
    <t>日本歯科学院専門学校</t>
  </si>
  <si>
    <t>大阪情報ＩＴクリエイター専門学校</t>
  </si>
  <si>
    <t>大阪ＩＴプログラミング＆会計専門学校</t>
  </si>
  <si>
    <t>大阪法律公務員専門学校</t>
  </si>
  <si>
    <t>大阪ブレーメン動物専門学校</t>
  </si>
  <si>
    <t>（学校名を選択してください）※学校番号順</t>
    <rPh sb="1" eb="3">
      <t>ガッコウ</t>
    </rPh>
    <rPh sb="3" eb="4">
      <t>メイ</t>
    </rPh>
    <rPh sb="5" eb="7">
      <t>センタク</t>
    </rPh>
    <rPh sb="15" eb="17">
      <t>ガッコウ</t>
    </rPh>
    <rPh sb="17" eb="19">
      <t>バンゴウ</t>
    </rPh>
    <rPh sb="19" eb="20">
      <t>ジュン</t>
    </rPh>
    <phoneticPr fontId="5"/>
  </si>
  <si>
    <t>高槻市医師会看護学校</t>
    <phoneticPr fontId="4"/>
  </si>
  <si>
    <t>履正社国際医療スポーツ専門学校</t>
    <rPh sb="3" eb="5">
      <t>コクサイ</t>
    </rPh>
    <phoneticPr fontId="4"/>
  </si>
  <si>
    <t>・設置者の種類や法人の所轄先、補助金交付の有無によって、「提出区分」Ａ～Ｅに分けています。
・提出区分によって、提出（報告）が必要な資料や入力すべきシートが異なりますので、作業及び提出の際
　には、ご注意ください。</t>
    <rPh sb="1" eb="3">
      <t>セッチ</t>
    </rPh>
    <rPh sb="3" eb="4">
      <t>シャ</t>
    </rPh>
    <rPh sb="5" eb="7">
      <t>シュルイ</t>
    </rPh>
    <rPh sb="8" eb="10">
      <t>ホウジン</t>
    </rPh>
    <rPh sb="11" eb="13">
      <t>ショカツ</t>
    </rPh>
    <rPh sb="13" eb="14">
      <t>サキ</t>
    </rPh>
    <rPh sb="15" eb="18">
      <t>ホジョキン</t>
    </rPh>
    <rPh sb="18" eb="20">
      <t>コウフ</t>
    </rPh>
    <rPh sb="21" eb="23">
      <t>ウム</t>
    </rPh>
    <rPh sb="29" eb="31">
      <t>テイシュツ</t>
    </rPh>
    <rPh sb="31" eb="33">
      <t>クブン</t>
    </rPh>
    <rPh sb="38" eb="39">
      <t>ワ</t>
    </rPh>
    <rPh sb="47" eb="49">
      <t>テイシュツ</t>
    </rPh>
    <rPh sb="49" eb="51">
      <t>クブン</t>
    </rPh>
    <rPh sb="56" eb="58">
      <t>テイシュツ</t>
    </rPh>
    <rPh sb="59" eb="61">
      <t>ホウコク</t>
    </rPh>
    <rPh sb="63" eb="65">
      <t>ヒツヨウ</t>
    </rPh>
    <rPh sb="66" eb="68">
      <t>シリョウ</t>
    </rPh>
    <rPh sb="69" eb="71">
      <t>ニュウリョク</t>
    </rPh>
    <rPh sb="78" eb="79">
      <t>コト</t>
    </rPh>
    <rPh sb="86" eb="88">
      <t>サギョウ</t>
    </rPh>
    <rPh sb="88" eb="89">
      <t>オヨ</t>
    </rPh>
    <rPh sb="90" eb="92">
      <t>テイシュツ</t>
    </rPh>
    <rPh sb="93" eb="94">
      <t>サイ</t>
    </rPh>
    <rPh sb="100" eb="102">
      <t>チュウイ</t>
    </rPh>
    <phoneticPr fontId="3"/>
  </si>
  <si>
    <t>中央学園高等専修学校</t>
    <rPh sb="4" eb="6">
      <t>コウトウ</t>
    </rPh>
    <rPh sb="6" eb="8">
      <t>センシュウ</t>
    </rPh>
    <phoneticPr fontId="43"/>
  </si>
  <si>
    <t>大阪医療秘書福祉＆ＩＴ専門学校</t>
    <phoneticPr fontId="4"/>
  </si>
  <si>
    <t>大阪保育こども教育専門学校</t>
    <rPh sb="0" eb="2">
      <t>オオサカ</t>
    </rPh>
    <rPh sb="2" eb="4">
      <t>ホイク</t>
    </rPh>
    <rPh sb="7" eb="9">
      <t>キョウイク</t>
    </rPh>
    <rPh sb="9" eb="11">
      <t>センモン</t>
    </rPh>
    <rPh sb="11" eb="13">
      <t>ガッコウ</t>
    </rPh>
    <phoneticPr fontId="32"/>
  </si>
  <si>
    <t>大阪ＩＴプログラミング＆会計専門学校天王寺校</t>
    <rPh sb="18" eb="21">
      <t>テンノウジ</t>
    </rPh>
    <rPh sb="21" eb="22">
      <t>コウ</t>
    </rPh>
    <phoneticPr fontId="4"/>
  </si>
  <si>
    <t>大阪歯科衛生学院専門学校</t>
    <rPh sb="0" eb="2">
      <t>オオサカ</t>
    </rPh>
    <rPh sb="2" eb="4">
      <t>シカ</t>
    </rPh>
    <rPh sb="4" eb="6">
      <t>エイセイ</t>
    </rPh>
    <rPh sb="6" eb="8">
      <t>ガクイン</t>
    </rPh>
    <rPh sb="8" eb="10">
      <t>センモン</t>
    </rPh>
    <rPh sb="10" eb="12">
      <t>ガッコウ</t>
    </rPh>
    <phoneticPr fontId="44"/>
  </si>
  <si>
    <t>専修学校クラーク高等学院大阪梅田校</t>
    <rPh sb="0" eb="2">
      <t>センシュウ</t>
    </rPh>
    <rPh sb="12" eb="14">
      <t>オオサカ</t>
    </rPh>
    <rPh sb="14" eb="16">
      <t>ウメダ</t>
    </rPh>
    <rPh sb="16" eb="17">
      <t>コウ</t>
    </rPh>
    <phoneticPr fontId="44"/>
  </si>
  <si>
    <t>国際ビジネスデザイン専門学校</t>
    <phoneticPr fontId="4"/>
  </si>
  <si>
    <t>公益財団法人浅香山病院看護専門学校</t>
    <rPh sb="0" eb="2">
      <t>コウエキ</t>
    </rPh>
    <phoneticPr fontId="32"/>
  </si>
  <si>
    <t>一般社団法人大阪府歯科医師会附属歯科衛生士専門学校</t>
    <rPh sb="0" eb="2">
      <t>イッパン</t>
    </rPh>
    <phoneticPr fontId="32"/>
  </si>
  <si>
    <t>独立行政法人地域医療機能推進機構大阪病院附属看護専門学校</t>
    <rPh sb="0" eb="2">
      <t>ドクリツ</t>
    </rPh>
    <rPh sb="2" eb="4">
      <t>ギョウセイ</t>
    </rPh>
    <rPh sb="4" eb="6">
      <t>ホウジン</t>
    </rPh>
    <rPh sb="6" eb="8">
      <t>チイキ</t>
    </rPh>
    <rPh sb="8" eb="10">
      <t>イリョウ</t>
    </rPh>
    <rPh sb="10" eb="12">
      <t>キノウ</t>
    </rPh>
    <rPh sb="12" eb="14">
      <t>スイシン</t>
    </rPh>
    <rPh sb="14" eb="16">
      <t>キコウ</t>
    </rPh>
    <rPh sb="16" eb="18">
      <t>オオサカ</t>
    </rPh>
    <rPh sb="18" eb="20">
      <t>ビョウイン</t>
    </rPh>
    <rPh sb="20" eb="22">
      <t>フゾク</t>
    </rPh>
    <rPh sb="22" eb="24">
      <t>カンゴ</t>
    </rPh>
    <rPh sb="24" eb="26">
      <t>センモン</t>
    </rPh>
    <rPh sb="26" eb="28">
      <t>ガッコウ</t>
    </rPh>
    <phoneticPr fontId="32"/>
  </si>
  <si>
    <t>なにわ歯科衛生専門学校</t>
    <rPh sb="3" eb="5">
      <t>シカ</t>
    </rPh>
    <rPh sb="5" eb="7">
      <t>エイセイ</t>
    </rPh>
    <phoneticPr fontId="30"/>
  </si>
  <si>
    <t>大阪リハビリテーション専門学校</t>
    <rPh sb="0" eb="2">
      <t>オオサカ</t>
    </rPh>
    <phoneticPr fontId="30"/>
  </si>
  <si>
    <t>国際東洋医療学院</t>
    <phoneticPr fontId="4"/>
  </si>
  <si>
    <t>医療法人髙寿会近畿リハビリテーション学院</t>
    <rPh sb="0" eb="4">
      <t>イリョウホウジン</t>
    </rPh>
    <rPh sb="4" eb="5">
      <t>コウ</t>
    </rPh>
    <rPh sb="5" eb="6">
      <t>ヒサシ</t>
    </rPh>
    <rPh sb="6" eb="7">
      <t>カイ</t>
    </rPh>
    <rPh sb="7" eb="9">
      <t>キンキ</t>
    </rPh>
    <rPh sb="18" eb="20">
      <t>ガクイン</t>
    </rPh>
    <phoneticPr fontId="30"/>
  </si>
  <si>
    <t>大阪医療看護専門学校</t>
    <rPh sb="0" eb="2">
      <t>オオサカ</t>
    </rPh>
    <rPh sb="2" eb="4">
      <t>イリョウ</t>
    </rPh>
    <rPh sb="4" eb="6">
      <t>カンゴ</t>
    </rPh>
    <rPh sb="6" eb="8">
      <t>センモン</t>
    </rPh>
    <rPh sb="8" eb="10">
      <t>ガッコウ</t>
    </rPh>
    <phoneticPr fontId="32"/>
  </si>
  <si>
    <t>大阪府柔道整復師会医療スポーツ専門学校</t>
    <rPh sb="0" eb="3">
      <t>オオサカフ</t>
    </rPh>
    <rPh sb="3" eb="5">
      <t>ジュウドウ</t>
    </rPh>
    <rPh sb="5" eb="8">
      <t>セイフクシ</t>
    </rPh>
    <rPh sb="8" eb="9">
      <t>カイ</t>
    </rPh>
    <rPh sb="9" eb="11">
      <t>イリョウ</t>
    </rPh>
    <rPh sb="15" eb="17">
      <t>センモン</t>
    </rPh>
    <rPh sb="17" eb="19">
      <t>ガッコウ</t>
    </rPh>
    <phoneticPr fontId="32"/>
  </si>
  <si>
    <t>アイム近畿理容美容専門学校</t>
    <rPh sb="3" eb="5">
      <t>キンキ</t>
    </rPh>
    <phoneticPr fontId="32"/>
  </si>
  <si>
    <t>辻󠄀学園調理・製菓専門学校</t>
    <phoneticPr fontId="4"/>
  </si>
  <si>
    <t>辻󠄀学園栄養専門学校</t>
    <phoneticPr fontId="4"/>
  </si>
  <si>
    <t>小出美容専門学校大阪校</t>
    <rPh sb="7" eb="9">
      <t>オオサカ</t>
    </rPh>
    <rPh sb="9" eb="10">
      <t>コウ</t>
    </rPh>
    <phoneticPr fontId="43"/>
  </si>
  <si>
    <t>大阪調理製菓専門学校ｅｃｏｌｅＵＭＥＤＡ</t>
    <rPh sb="0" eb="1">
      <t>オオサカ</t>
    </rPh>
    <rPh sb="1" eb="3">
      <t>チョウリ</t>
    </rPh>
    <rPh sb="4" eb="6">
      <t>セイカ</t>
    </rPh>
    <rPh sb="6" eb="8">
      <t>センモン</t>
    </rPh>
    <rPh sb="7" eb="9">
      <t>ガッコウ</t>
    </rPh>
    <phoneticPr fontId="43"/>
  </si>
  <si>
    <t>大阪農業園芸・食テクノロジー専門学校</t>
    <phoneticPr fontId="4"/>
  </si>
  <si>
    <t>南海福祉看護専門学校</t>
    <rPh sb="4" eb="6">
      <t>カンゴ</t>
    </rPh>
    <phoneticPr fontId="32"/>
  </si>
  <si>
    <t>大阪保育福祉専門学校</t>
    <rPh sb="0" eb="2">
      <t>オオサカ</t>
    </rPh>
    <rPh sb="2" eb="4">
      <t>ホイク</t>
    </rPh>
    <rPh sb="4" eb="6">
      <t>フクシ</t>
    </rPh>
    <phoneticPr fontId="30"/>
  </si>
  <si>
    <t>鴻池生活科学専門学校</t>
    <rPh sb="2" eb="4">
      <t>セイカツ</t>
    </rPh>
    <rPh sb="4" eb="6">
      <t>カガク</t>
    </rPh>
    <phoneticPr fontId="30"/>
  </si>
  <si>
    <t>大阪総合福祉専門学校</t>
    <rPh sb="2" eb="4">
      <t>ソウゴウ</t>
    </rPh>
    <phoneticPr fontId="32"/>
  </si>
  <si>
    <t>大阪社体スポーツ専門学校</t>
    <phoneticPr fontId="4"/>
  </si>
  <si>
    <t>ＯＣＡ大阪デザイン＆テクノロジー専門学校</t>
    <phoneticPr fontId="4"/>
  </si>
  <si>
    <t>大阪リゾート＆スポーツ専門学校</t>
    <phoneticPr fontId="4"/>
  </si>
  <si>
    <t>ＥＣＣアーティスト美容専門学校</t>
    <rPh sb="9" eb="11">
      <t>ビヨウ</t>
    </rPh>
    <phoneticPr fontId="32"/>
  </si>
  <si>
    <t>大阪法律公務員専門学校天王寺校</t>
    <rPh sb="11" eb="14">
      <t>テンノウジ</t>
    </rPh>
    <rPh sb="14" eb="15">
      <t>コウ</t>
    </rPh>
    <phoneticPr fontId="4"/>
  </si>
  <si>
    <t>専門学校ＥＳＰエンタテインメント大阪</t>
    <rPh sb="16" eb="18">
      <t>オオサカ</t>
    </rPh>
    <phoneticPr fontId="32"/>
  </si>
  <si>
    <t>大阪ダンス・俳優＆舞台芸術専門学校</t>
    <rPh sb="0" eb="2">
      <t>オオサカ</t>
    </rPh>
    <rPh sb="6" eb="8">
      <t>ハイユウ</t>
    </rPh>
    <rPh sb="9" eb="11">
      <t>ブタイ</t>
    </rPh>
    <rPh sb="11" eb="13">
      <t>ゲイジュツ</t>
    </rPh>
    <rPh sb="13" eb="17">
      <t>センモンガッコウ</t>
    </rPh>
    <phoneticPr fontId="45"/>
  </si>
  <si>
    <t>大阪スクールオブミュージック高等専修学校</t>
    <rPh sb="14" eb="16">
      <t>コウトウ</t>
    </rPh>
    <rPh sb="16" eb="18">
      <t>センシュウ</t>
    </rPh>
    <rPh sb="18" eb="20">
      <t>ガッコウ</t>
    </rPh>
    <phoneticPr fontId="32"/>
  </si>
  <si>
    <t>大阪ブライダル専門学校</t>
    <rPh sb="0" eb="2">
      <t>オオサカ</t>
    </rPh>
    <rPh sb="7" eb="9">
      <t>センモン</t>
    </rPh>
    <rPh sb="9" eb="11">
      <t>ガッコウ</t>
    </rPh>
    <phoneticPr fontId="32"/>
  </si>
  <si>
    <t>大阪ベルェベルビューティ＆ブライダル専門学校</t>
    <rPh sb="0" eb="2">
      <t>オオサカ</t>
    </rPh>
    <rPh sb="18" eb="20">
      <t>センモン</t>
    </rPh>
    <rPh sb="20" eb="22">
      <t>ガッコウ</t>
    </rPh>
    <phoneticPr fontId="12"/>
  </si>
  <si>
    <t>大阪アニメ・声優＆ｅスポーツ専門学校</t>
    <rPh sb="0" eb="2">
      <t>オオサカ</t>
    </rPh>
    <rPh sb="6" eb="8">
      <t>セイユウ</t>
    </rPh>
    <rPh sb="14" eb="16">
      <t>センモン</t>
    </rPh>
    <rPh sb="16" eb="18">
      <t>ガッコウ</t>
    </rPh>
    <phoneticPr fontId="43"/>
  </si>
  <si>
    <t>放送芸術学院専門学校</t>
    <rPh sb="0" eb="2">
      <t>ホウソウ</t>
    </rPh>
    <rPh sb="2" eb="4">
      <t>ゲイジュツ</t>
    </rPh>
    <rPh sb="4" eb="6">
      <t>ガクイン</t>
    </rPh>
    <rPh sb="6" eb="8">
      <t>センモン</t>
    </rPh>
    <rPh sb="8" eb="10">
      <t>ガッコウ</t>
    </rPh>
    <phoneticPr fontId="43"/>
  </si>
  <si>
    <t>大阪ウェディング＆ブライダル専門学校</t>
    <rPh sb="0" eb="2">
      <t>オオサカ</t>
    </rPh>
    <rPh sb="14" eb="16">
      <t>センモン</t>
    </rPh>
    <rPh sb="16" eb="18">
      <t>ガッコウ</t>
    </rPh>
    <phoneticPr fontId="43"/>
  </si>
  <si>
    <t>大阪ホテル・観光＆ウェディング専門学校</t>
    <phoneticPr fontId="32"/>
  </si>
  <si>
    <t>大阪アミューズメントメディア専門学校</t>
    <rPh sb="0" eb="2">
      <t>オオサカ</t>
    </rPh>
    <rPh sb="14" eb="16">
      <t>センモン</t>
    </rPh>
    <rPh sb="16" eb="18">
      <t>ガッコウ</t>
    </rPh>
    <phoneticPr fontId="32"/>
  </si>
  <si>
    <t>愛甲農業科学専門学校</t>
    <rPh sb="0" eb="1">
      <t>アイコウ</t>
    </rPh>
    <rPh sb="1" eb="3">
      <t>ノウギョウ</t>
    </rPh>
    <rPh sb="3" eb="5">
      <t>カガク</t>
    </rPh>
    <rPh sb="5" eb="7">
      <t>センモン</t>
    </rPh>
    <rPh sb="7" eb="9">
      <t>ガッコウ</t>
    </rPh>
    <phoneticPr fontId="32"/>
  </si>
  <si>
    <t>学校法人鴻池学院</t>
    <rPh sb="6" eb="8">
      <t>ガクイン</t>
    </rPh>
    <phoneticPr fontId="32"/>
  </si>
  <si>
    <t>公益財団法人大阪ＹＷＣＡ</t>
    <rPh sb="0" eb="2">
      <t>コウエキ</t>
    </rPh>
    <phoneticPr fontId="32"/>
  </si>
  <si>
    <t>学校法人花園南学園</t>
    <rPh sb="0" eb="2">
      <t>ガッコウ</t>
    </rPh>
    <rPh sb="2" eb="4">
      <t>ホウジン</t>
    </rPh>
    <rPh sb="4" eb="6">
      <t>ハナゾノ</t>
    </rPh>
    <rPh sb="6" eb="7">
      <t>ミナミ</t>
    </rPh>
    <rPh sb="7" eb="9">
      <t>ガクエン</t>
    </rPh>
    <phoneticPr fontId="31"/>
  </si>
  <si>
    <t>学校法人日本工商学院</t>
    <phoneticPr fontId="4"/>
  </si>
  <si>
    <t>公益財団法人浅香山病院</t>
    <rPh sb="0" eb="2">
      <t>コウエキ</t>
    </rPh>
    <phoneticPr fontId="32"/>
  </si>
  <si>
    <t>社会医療法人景岳会</t>
    <rPh sb="0" eb="2">
      <t>シャカイ</t>
    </rPh>
    <phoneticPr fontId="32"/>
  </si>
  <si>
    <t>社会医療法人清恵会</t>
    <rPh sb="0" eb="2">
      <t>シャカイ</t>
    </rPh>
    <phoneticPr fontId="32"/>
  </si>
  <si>
    <t>社会医療法人同仁会</t>
    <rPh sb="0" eb="2">
      <t>シャカイ</t>
    </rPh>
    <rPh sb="2" eb="4">
      <t>イリョウ</t>
    </rPh>
    <phoneticPr fontId="32"/>
  </si>
  <si>
    <t>一般社団法人岸和田市医師会</t>
    <rPh sb="0" eb="2">
      <t>イッパン</t>
    </rPh>
    <phoneticPr fontId="32"/>
  </si>
  <si>
    <t>社会医療法人生長会</t>
    <rPh sb="0" eb="2">
      <t>シャカイ</t>
    </rPh>
    <phoneticPr fontId="32"/>
  </si>
  <si>
    <t>一般社団法人泉大津市医師会</t>
    <rPh sb="0" eb="2">
      <t>イッパン</t>
    </rPh>
    <phoneticPr fontId="32"/>
  </si>
  <si>
    <t>一般社団法人大阪府歯科医師会</t>
    <rPh sb="0" eb="2">
      <t>イッパン</t>
    </rPh>
    <phoneticPr fontId="32"/>
  </si>
  <si>
    <t>一般社団法人歯英会</t>
    <rPh sb="0" eb="2">
      <t>イッパン</t>
    </rPh>
    <phoneticPr fontId="32"/>
  </si>
  <si>
    <t>独立行政法人地域医療機能推進機構</t>
    <rPh sb="0" eb="2">
      <t>ドクリツ</t>
    </rPh>
    <rPh sb="2" eb="4">
      <t>ギョウセイ</t>
    </rPh>
    <rPh sb="4" eb="6">
      <t>ホウジン</t>
    </rPh>
    <rPh sb="6" eb="8">
      <t>チイキ</t>
    </rPh>
    <rPh sb="8" eb="10">
      <t>イリョウ</t>
    </rPh>
    <rPh sb="10" eb="12">
      <t>キノウ</t>
    </rPh>
    <rPh sb="12" eb="14">
      <t>スイシン</t>
    </rPh>
    <rPh sb="14" eb="16">
      <t>キコウ</t>
    </rPh>
    <phoneticPr fontId="32"/>
  </si>
  <si>
    <t>社会医療法人北斗会</t>
    <rPh sb="0" eb="2">
      <t>シャカイ</t>
    </rPh>
    <phoneticPr fontId="32"/>
  </si>
  <si>
    <t>一般社団法人清医会</t>
    <rPh sb="0" eb="2">
      <t>イッパン</t>
    </rPh>
    <phoneticPr fontId="32"/>
  </si>
  <si>
    <t>一般社団法人大阪精神科病院協会</t>
    <rPh sb="0" eb="2">
      <t>イッパン</t>
    </rPh>
    <rPh sb="10" eb="11">
      <t>カ</t>
    </rPh>
    <phoneticPr fontId="32"/>
  </si>
  <si>
    <t>社会医療法人愛仁会</t>
    <rPh sb="0" eb="2">
      <t>シャカイ</t>
    </rPh>
    <phoneticPr fontId="32"/>
  </si>
  <si>
    <t>一般社団法人大阪市淀川区医師会</t>
    <rPh sb="0" eb="2">
      <t>イッパン</t>
    </rPh>
    <phoneticPr fontId="32"/>
  </si>
  <si>
    <t>一般社団法人堺市医師会</t>
    <rPh sb="0" eb="2">
      <t>イッパン</t>
    </rPh>
    <phoneticPr fontId="32"/>
  </si>
  <si>
    <t>社会医療法人警和会</t>
    <rPh sb="0" eb="6">
      <t>シャカイイリョウホウジン</t>
    </rPh>
    <rPh sb="6" eb="7">
      <t>ケイ</t>
    </rPh>
    <rPh sb="7" eb="8">
      <t>ワ</t>
    </rPh>
    <rPh sb="8" eb="9">
      <t>カイ</t>
    </rPh>
    <phoneticPr fontId="46"/>
  </si>
  <si>
    <t>一般社団法人大阪府病院協会</t>
    <rPh sb="0" eb="2">
      <t>イッパン</t>
    </rPh>
    <phoneticPr fontId="32"/>
  </si>
  <si>
    <t>一般社団法人堺市歯科医師会</t>
    <rPh sb="0" eb="2">
      <t>イッパン</t>
    </rPh>
    <phoneticPr fontId="32"/>
  </si>
  <si>
    <t>一般社団法人高槻市医師会</t>
    <rPh sb="0" eb="2">
      <t>イッパン</t>
    </rPh>
    <phoneticPr fontId="32"/>
  </si>
  <si>
    <t>一般社団法人泉佐野泉南医師会</t>
    <rPh sb="0" eb="2">
      <t>イッパン</t>
    </rPh>
    <phoneticPr fontId="32"/>
  </si>
  <si>
    <t>医療法人髙寿会</t>
    <rPh sb="0" eb="2">
      <t>イリョウ</t>
    </rPh>
    <rPh sb="2" eb="4">
      <t>ホウジン</t>
    </rPh>
    <phoneticPr fontId="30"/>
  </si>
  <si>
    <t>公益社団法人大阪府柔道整復師会</t>
    <rPh sb="0" eb="2">
      <t>コウエキ</t>
    </rPh>
    <rPh sb="2" eb="4">
      <t>シャダン</t>
    </rPh>
    <rPh sb="4" eb="6">
      <t>ホウジン</t>
    </rPh>
    <rPh sb="6" eb="9">
      <t>オオサカフ</t>
    </rPh>
    <rPh sb="9" eb="11">
      <t>ジュウドウ</t>
    </rPh>
    <rPh sb="11" eb="13">
      <t>セイフク</t>
    </rPh>
    <rPh sb="13" eb="14">
      <t>シ</t>
    </rPh>
    <rPh sb="14" eb="15">
      <t>カイ</t>
    </rPh>
    <phoneticPr fontId="32"/>
  </si>
  <si>
    <t>学校法人阪和学園</t>
    <rPh sb="0" eb="2">
      <t>ガッコウ</t>
    </rPh>
    <rPh sb="2" eb="4">
      <t>ホウジン</t>
    </rPh>
    <rPh sb="4" eb="6">
      <t>ハンワ</t>
    </rPh>
    <rPh sb="6" eb="8">
      <t>ガクエン</t>
    </rPh>
    <phoneticPr fontId="31"/>
  </si>
  <si>
    <t>学校法人小出学園</t>
    <rPh sb="0" eb="2">
      <t>ホウジン</t>
    </rPh>
    <phoneticPr fontId="43"/>
  </si>
  <si>
    <t>学校法人村川学園</t>
    <rPh sb="0" eb="1">
      <t>ガッコウ</t>
    </rPh>
    <rPh sb="1" eb="3">
      <t>ホウジン</t>
    </rPh>
    <phoneticPr fontId="43"/>
  </si>
  <si>
    <t>学校法人誠優学園</t>
    <rPh sb="4" eb="5">
      <t>マコト</t>
    </rPh>
    <rPh sb="5" eb="6">
      <t>ユウ</t>
    </rPh>
    <rPh sb="6" eb="8">
      <t>ガクエン</t>
    </rPh>
    <phoneticPr fontId="32"/>
  </si>
  <si>
    <t>学校法人コミュニケーションアート</t>
    <rPh sb="0" eb="1">
      <t>ガッコウ</t>
    </rPh>
    <rPh sb="1" eb="3">
      <t>ホウジン</t>
    </rPh>
    <phoneticPr fontId="43"/>
  </si>
  <si>
    <t>学校法人三幸学園</t>
    <rPh sb="0" eb="1">
      <t>ガッコウ</t>
    </rPh>
    <rPh sb="1" eb="3">
      <t>ホウジン</t>
    </rPh>
    <phoneticPr fontId="43"/>
  </si>
  <si>
    <t>学校法人吉田学園</t>
    <rPh sb="0" eb="1">
      <t>ガッコウ</t>
    </rPh>
    <rPh sb="1" eb="3">
      <t>ホウジン</t>
    </rPh>
    <rPh sb="3" eb="5">
      <t>ヨシダ</t>
    </rPh>
    <rPh sb="5" eb="7">
      <t>ガクエン</t>
    </rPh>
    <phoneticPr fontId="32"/>
  </si>
  <si>
    <t>学校法人野上学園</t>
    <rPh sb="0" eb="2">
      <t>ガッコウ</t>
    </rPh>
    <rPh sb="2" eb="4">
      <t>ホウジン</t>
    </rPh>
    <rPh sb="4" eb="6">
      <t>ノガミ</t>
    </rPh>
    <rPh sb="6" eb="8">
      <t>ガクエン</t>
    </rPh>
    <phoneticPr fontId="4"/>
  </si>
  <si>
    <t>学校法人愛甲学院大阪</t>
    <rPh sb="0" eb="1">
      <t>ガッコウ</t>
    </rPh>
    <rPh sb="1" eb="3">
      <t>ホウジン</t>
    </rPh>
    <rPh sb="3" eb="5">
      <t>アイコウ</t>
    </rPh>
    <rPh sb="5" eb="7">
      <t>ガクイン</t>
    </rPh>
    <rPh sb="7" eb="9">
      <t>オオサカ</t>
    </rPh>
    <phoneticPr fontId="32"/>
  </si>
  <si>
    <t>ポプラ介護福祉学校</t>
    <phoneticPr fontId="12"/>
  </si>
  <si>
    <t>森ノ宮医療学園ウェルランゲージスクール</t>
    <phoneticPr fontId="4"/>
  </si>
  <si>
    <t>新大阪外国語学院</t>
    <rPh sb="3" eb="6">
      <t>ガイコクゴ</t>
    </rPh>
    <rPh sb="6" eb="8">
      <t>ガクイン</t>
    </rPh>
    <phoneticPr fontId="30"/>
  </si>
  <si>
    <t>駿台予備学校上本町校</t>
    <rPh sb="6" eb="9">
      <t>ウエホンマチ</t>
    </rPh>
    <phoneticPr fontId="45"/>
  </si>
  <si>
    <t>大阪朝鮮中高級学校</t>
    <rPh sb="4" eb="5">
      <t>チュウ</t>
    </rPh>
    <phoneticPr fontId="4"/>
  </si>
  <si>
    <t>南大阪朝鮮初級学校</t>
    <rPh sb="0" eb="1">
      <t>ミナミ</t>
    </rPh>
    <phoneticPr fontId="32"/>
  </si>
  <si>
    <t>関西学院大阪インターナショナルスクール</t>
    <rPh sb="0" eb="2">
      <t>カンサイ</t>
    </rPh>
    <rPh sb="2" eb="4">
      <t>ガクイン</t>
    </rPh>
    <phoneticPr fontId="32"/>
  </si>
  <si>
    <t>コリア国際学園中等部高等部</t>
    <rPh sb="2" eb="4">
      <t>コクサイ</t>
    </rPh>
    <rPh sb="4" eb="6">
      <t>ガクエン</t>
    </rPh>
    <rPh sb="7" eb="9">
      <t>チュウトウ</t>
    </rPh>
    <rPh sb="9" eb="10">
      <t>ブ</t>
    </rPh>
    <rPh sb="10" eb="13">
      <t>コウトウブ</t>
    </rPh>
    <phoneticPr fontId="32"/>
  </si>
  <si>
    <t>大阪ＹＭＣＡインターナショナルスクール</t>
    <rPh sb="0" eb="2">
      <t>オオサカ</t>
    </rPh>
    <phoneticPr fontId="4"/>
  </si>
  <si>
    <t>公益財団法人聖バルナバ病院</t>
    <rPh sb="0" eb="2">
      <t>コウエキ</t>
    </rPh>
    <phoneticPr fontId="4"/>
  </si>
  <si>
    <t>学校法人藤井会</t>
    <rPh sb="0" eb="1">
      <t>ガッコウ</t>
    </rPh>
    <rPh sb="4" eb="6">
      <t>フジイ</t>
    </rPh>
    <rPh sb="6" eb="7">
      <t>カイ</t>
    </rPh>
    <phoneticPr fontId="32"/>
  </si>
  <si>
    <t>学校法人ポプラ学園</t>
    <phoneticPr fontId="4"/>
  </si>
  <si>
    <t>学校法人行信教校</t>
    <rPh sb="0" eb="2">
      <t>ガッコウ</t>
    </rPh>
    <phoneticPr fontId="32"/>
  </si>
  <si>
    <t>準学校法人新大阪学園</t>
    <rPh sb="0" eb="1">
      <t>ジュン</t>
    </rPh>
    <phoneticPr fontId="4"/>
  </si>
  <si>
    <t>学校法人関西学院</t>
    <rPh sb="4" eb="6">
      <t>カンサイ</t>
    </rPh>
    <rPh sb="6" eb="8">
      <t>ガクイン</t>
    </rPh>
    <phoneticPr fontId="32"/>
  </si>
  <si>
    <t>学校法人コリア国際学園</t>
    <rPh sb="7" eb="9">
      <t>コクサイ</t>
    </rPh>
    <rPh sb="9" eb="11">
      <t>ガクエン</t>
    </rPh>
    <phoneticPr fontId="32"/>
  </si>
  <si>
    <t>専門学校授業料等減免費補助金</t>
    <rPh sb="0" eb="2">
      <t>センモン</t>
    </rPh>
    <rPh sb="2" eb="4">
      <t>ガッコウ</t>
    </rPh>
    <rPh sb="4" eb="7">
      <t>ジュギョウリョウ</t>
    </rPh>
    <rPh sb="7" eb="8">
      <t>トウ</t>
    </rPh>
    <rPh sb="8" eb="10">
      <t>ゲンメン</t>
    </rPh>
    <rPh sb="10" eb="11">
      <t>ヒ</t>
    </rPh>
    <rPh sb="11" eb="14">
      <t>ホジョキン</t>
    </rPh>
    <phoneticPr fontId="4"/>
  </si>
  <si>
    <t>（１）Ａ列に（※）がついている科目は、大阪府所轄学校法人（準学校法人含む）は使用しないでください。</t>
    <rPh sb="4" eb="5">
      <t>レツ</t>
    </rPh>
    <rPh sb="15" eb="17">
      <t>カモク</t>
    </rPh>
    <rPh sb="19" eb="22">
      <t>オオサカフ</t>
    </rPh>
    <rPh sb="22" eb="24">
      <t>ショカツ</t>
    </rPh>
    <rPh sb="24" eb="26">
      <t>ガッコウ</t>
    </rPh>
    <rPh sb="26" eb="28">
      <t>ホウジン</t>
    </rPh>
    <rPh sb="29" eb="30">
      <t>ジュン</t>
    </rPh>
    <rPh sb="30" eb="32">
      <t>ガッコウ</t>
    </rPh>
    <rPh sb="32" eb="33">
      <t>ホウ</t>
    </rPh>
    <rPh sb="33" eb="34">
      <t>ジン</t>
    </rPh>
    <rPh sb="34" eb="35">
      <t>フク</t>
    </rPh>
    <rPh sb="38" eb="40">
      <t>シヨウ</t>
    </rPh>
    <phoneticPr fontId="4"/>
  </si>
  <si>
    <t>　　（本府が定める「学校法人会計基準の処理標準(令和２年３月)」の記載科目に含まれていないため）</t>
    <phoneticPr fontId="4"/>
  </si>
  <si>
    <t>大阪朝鮮初級学校</t>
    <rPh sb="0" eb="2">
      <t>オオサカ</t>
    </rPh>
    <phoneticPr fontId="4"/>
  </si>
  <si>
    <t>（１）Ａ列に（※）がついている科目は、大阪府所轄学校法人（準学校法人含む）は使用しないでください。</t>
    <rPh sb="4" eb="5">
      <t>レツ</t>
    </rPh>
    <rPh sb="15" eb="17">
      <t>カモク</t>
    </rPh>
    <rPh sb="19" eb="22">
      <t>オオサカフ</t>
    </rPh>
    <rPh sb="22" eb="24">
      <t>ショカツ</t>
    </rPh>
    <rPh sb="24" eb="26">
      <t>ガッコウ</t>
    </rPh>
    <rPh sb="26" eb="28">
      <t>ホウジン</t>
    </rPh>
    <rPh sb="29" eb="30">
      <t>ジュン</t>
    </rPh>
    <rPh sb="30" eb="32">
      <t>ガッコウ</t>
    </rPh>
    <rPh sb="32" eb="34">
      <t>ホウジン</t>
    </rPh>
    <rPh sb="34" eb="35">
      <t>フク</t>
    </rPh>
    <rPh sb="38" eb="40">
      <t>シヨウ</t>
    </rPh>
    <phoneticPr fontId="4"/>
  </si>
  <si>
    <t>（本府が定める「学校法人会計基準の処理標準(令和２年３月)」の記載科目に含まれていないため）</t>
  </si>
  <si>
    <t>専門学校大阪ビジュアルアーツ・アカデミー</t>
    <phoneticPr fontId="4"/>
  </si>
  <si>
    <t>学校法人２１世紀アカデメイア</t>
  </si>
  <si>
    <t>専門学校大阪ホスピタリティ・アカデミー</t>
  </si>
  <si>
    <t>学校法人ホスピタリティ学園</t>
  </si>
  <si>
    <t>大阪外国語・ホテル・エアライン専門学校</t>
  </si>
  <si>
    <t>社会福祉法人大阪府社会福祉事業団</t>
  </si>
  <si>
    <t>北大阪朝鮮初級学校</t>
  </si>
  <si>
    <t>◆学校名をプルダウンメニューから選択してください。
（１ 資金収入シートのみ）
◆令和６年度決算書類を基に正確に入力してください。
◆活動区分資金収支計算書を作成していない場合は、３ 活動区分シートへの入力は不要です。
◆ファイル名は"学校番号_学校名_計算書類"（学校番号は半角）としてください。</t>
    <rPh sb="1" eb="3">
      <t>ガッコウ</t>
    </rPh>
    <rPh sb="3" eb="4">
      <t>メイ</t>
    </rPh>
    <rPh sb="16" eb="18">
      <t>センタク</t>
    </rPh>
    <rPh sb="29" eb="31">
      <t>シキン</t>
    </rPh>
    <rPh sb="31" eb="33">
      <t>シュウニュウ</t>
    </rPh>
    <rPh sb="45" eb="47">
      <t>ネンド</t>
    </rPh>
    <rPh sb="47" eb="49">
      <t>ケッサン</t>
    </rPh>
    <rPh sb="49" eb="51">
      <t>ショルイ</t>
    </rPh>
    <rPh sb="52" eb="53">
      <t>モト</t>
    </rPh>
    <rPh sb="54" eb="56">
      <t>セイカク</t>
    </rPh>
    <rPh sb="57" eb="59">
      <t>ニュウリョク</t>
    </rPh>
    <rPh sb="69" eb="71">
      <t>カツドウ</t>
    </rPh>
    <rPh sb="71" eb="73">
      <t>クブン</t>
    </rPh>
    <rPh sb="73" eb="75">
      <t>シキン</t>
    </rPh>
    <rPh sb="75" eb="77">
      <t>シュウシ</t>
    </rPh>
    <rPh sb="77" eb="80">
      <t>ケイサンショ</t>
    </rPh>
    <rPh sb="81" eb="83">
      <t>サクセイ</t>
    </rPh>
    <rPh sb="88" eb="90">
      <t>バアイ</t>
    </rPh>
    <rPh sb="94" eb="96">
      <t>カツドウ</t>
    </rPh>
    <rPh sb="96" eb="98">
      <t>クブン</t>
    </rPh>
    <rPh sb="103" eb="105">
      <t>ニュウリョク</t>
    </rPh>
    <rPh sb="106" eb="108">
      <t>フヨウ</t>
    </rPh>
    <rPh sb="121" eb="125">
      <t>ガッコウバンゴウ</t>
    </rPh>
    <rPh sb="126" eb="129">
      <t>ガッコウメイ</t>
    </rPh>
    <phoneticPr fontId="3"/>
  </si>
  <si>
    <t>令和６年度
決算書類一式の写し</t>
    <rPh sb="3" eb="4">
      <t>ネン</t>
    </rPh>
    <rPh sb="4" eb="5">
      <t>ド</t>
    </rPh>
    <rPh sb="5" eb="7">
      <t>ヘイネンド</t>
    </rPh>
    <rPh sb="6" eb="8">
      <t>ケッサン</t>
    </rPh>
    <rPh sb="8" eb="10">
      <t>ショルイ</t>
    </rPh>
    <rPh sb="10" eb="12">
      <t>イッシキ</t>
    </rPh>
    <rPh sb="13" eb="14">
      <t>ウツ</t>
    </rPh>
    <phoneticPr fontId="3"/>
  </si>
  <si>
    <t>令和７年度
予算書の写し</t>
    <rPh sb="3" eb="4">
      <t>ネン</t>
    </rPh>
    <rPh sb="4" eb="5">
      <t>ド</t>
    </rPh>
    <rPh sb="5" eb="7">
      <t>ヘイネンド</t>
    </rPh>
    <rPh sb="6" eb="9">
      <t>ヨサンショ</t>
    </rPh>
    <rPh sb="10" eb="11">
      <t>ウツ</t>
    </rPh>
    <phoneticPr fontId="3"/>
  </si>
  <si>
    <t>令和７年度
事業計画書の写し</t>
    <rPh sb="3" eb="4">
      <t>ネン</t>
    </rPh>
    <rPh sb="4" eb="5">
      <t>ド</t>
    </rPh>
    <rPh sb="6" eb="8">
      <t>ジギョウ</t>
    </rPh>
    <rPh sb="8" eb="10">
      <t>ケイカク</t>
    </rPh>
    <rPh sb="10" eb="11">
      <t>ショ</t>
    </rPh>
    <rPh sb="12" eb="13">
      <t>ウツ</t>
    </rPh>
    <phoneticPr fontId="3"/>
  </si>
  <si>
    <r>
      <t>○　生年月日、教職員採用年月日、教職員退職年月日は次のように入力してください。（→　例：</t>
    </r>
    <r>
      <rPr>
        <sz val="11"/>
        <color indexed="10"/>
        <rFont val="HG丸ｺﾞｼｯｸM-PRO"/>
        <family val="3"/>
        <charset val="128"/>
      </rPr>
      <t>令和6年4月1日の場合、　2024/4/1</t>
    </r>
    <r>
      <rPr>
        <sz val="11"/>
        <rFont val="HG丸ｺﾞｼｯｸM-PRO"/>
        <family val="3"/>
        <charset val="128"/>
      </rPr>
      <t>　と入力。）</t>
    </r>
    <rPh sb="2" eb="4">
      <t>セイネン</t>
    </rPh>
    <rPh sb="4" eb="6">
      <t>ガッピ</t>
    </rPh>
    <rPh sb="7" eb="10">
      <t>キョウショクイン</t>
    </rPh>
    <rPh sb="10" eb="12">
      <t>サイヨウ</t>
    </rPh>
    <rPh sb="12" eb="15">
      <t>ネンガッピ</t>
    </rPh>
    <rPh sb="16" eb="19">
      <t>キョウショクイン</t>
    </rPh>
    <rPh sb="19" eb="20">
      <t>タイ</t>
    </rPh>
    <rPh sb="20" eb="21">
      <t>ショク</t>
    </rPh>
    <rPh sb="21" eb="24">
      <t>ネンガッピ</t>
    </rPh>
    <rPh sb="25" eb="26">
      <t>ツギ</t>
    </rPh>
    <rPh sb="30" eb="32">
      <t>ニュウリョク</t>
    </rPh>
    <rPh sb="42" eb="43">
      <t>レイ</t>
    </rPh>
    <rPh sb="44" eb="45">
      <t>レイ</t>
    </rPh>
    <rPh sb="45" eb="46">
      <t>ワ</t>
    </rPh>
    <rPh sb="47" eb="48">
      <t>ネン</t>
    </rPh>
    <rPh sb="48" eb="49">
      <t>ヘイネン</t>
    </rPh>
    <rPh sb="49" eb="50">
      <t>ガツ</t>
    </rPh>
    <rPh sb="51" eb="52">
      <t>ヒ</t>
    </rPh>
    <rPh sb="53" eb="55">
      <t>バアイ</t>
    </rPh>
    <rPh sb="67" eb="69">
      <t>ニュウリョク</t>
    </rPh>
    <phoneticPr fontId="12"/>
  </si>
  <si>
    <t>ホンダ　テクニカルカレッジ　関西</t>
    <phoneticPr fontId="4"/>
  </si>
  <si>
    <t>専門学校大阪ビジネス・アカデミー</t>
    <phoneticPr fontId="4"/>
  </si>
  <si>
    <t>大阪技能高等専修学校</t>
    <rPh sb="4" eb="8">
      <t>コウトウセンシュウ</t>
    </rPh>
    <phoneticPr fontId="4"/>
  </si>
  <si>
    <t>大阪鉄道・観光専門学校</t>
    <phoneticPr fontId="4"/>
  </si>
  <si>
    <t>エール学園ＩＣＴ校</t>
    <phoneticPr fontId="4"/>
  </si>
  <si>
    <t>清恵会医療専門学校</t>
    <rPh sb="7" eb="9">
      <t>ガッコウ</t>
    </rPh>
    <phoneticPr fontId="4"/>
  </si>
  <si>
    <t>専門学校　ベルランド看護助産大学校</t>
    <rPh sb="0" eb="2">
      <t>センモン</t>
    </rPh>
    <rPh sb="2" eb="4">
      <t>ガッコウ</t>
    </rPh>
    <rPh sb="14" eb="16">
      <t>ダイガク</t>
    </rPh>
    <phoneticPr fontId="32"/>
  </si>
  <si>
    <t>ペガサス大阪南看護学校</t>
    <rPh sb="4" eb="6">
      <t>オオサカ</t>
    </rPh>
    <rPh sb="6" eb="7">
      <t>ミナミ</t>
    </rPh>
    <rPh sb="7" eb="9">
      <t>カンゴ</t>
    </rPh>
    <rPh sb="9" eb="11">
      <t>ガッコウ</t>
    </rPh>
    <phoneticPr fontId="4"/>
  </si>
  <si>
    <t>グラムール美容専門学校</t>
    <phoneticPr fontId="4"/>
  </si>
  <si>
    <t>ＯＳＪとよなかケアスクール</t>
    <phoneticPr fontId="4"/>
  </si>
  <si>
    <t>専門学校大阪デザイナー・アカデミー</t>
    <phoneticPr fontId="4"/>
  </si>
  <si>
    <t>駿台観光＆外語ビジネスカレッジ大阪</t>
    <rPh sb="15" eb="17">
      <t>オオサカ</t>
    </rPh>
    <phoneticPr fontId="4"/>
  </si>
  <si>
    <t>大原法律公務員専門学校大阪校</t>
    <phoneticPr fontId="4"/>
  </si>
  <si>
    <t>ミス・パリ・ビューティ専門学校　大阪校</t>
    <rPh sb="11" eb="15">
      <t>センモンガッコウ</t>
    </rPh>
    <rPh sb="16" eb="19">
      <t>オオサカコウ</t>
    </rPh>
    <phoneticPr fontId="4"/>
  </si>
  <si>
    <t>大阪医療スポーツ専門学校</t>
    <rPh sb="0" eb="2">
      <t>オオサカ</t>
    </rPh>
    <rPh sb="2" eb="4">
      <t>イリョウ</t>
    </rPh>
    <rPh sb="8" eb="10">
      <t>センモン</t>
    </rPh>
    <rPh sb="10" eb="12">
      <t>ガッコウ</t>
    </rPh>
    <phoneticPr fontId="30"/>
  </si>
  <si>
    <t>大阪ホテル鉄道＆ブライダルビューティー専門学校</t>
    <rPh sb="0" eb="2">
      <t>オオサカ</t>
    </rPh>
    <rPh sb="5" eb="7">
      <t>テツドウ</t>
    </rPh>
    <rPh sb="19" eb="23">
      <t>センモンガッコウ</t>
    </rPh>
    <phoneticPr fontId="32"/>
  </si>
  <si>
    <t>学校法人かつらぎ学園</t>
    <phoneticPr fontId="4"/>
  </si>
  <si>
    <t>学校法人エール学園</t>
    <phoneticPr fontId="4"/>
  </si>
  <si>
    <t>社会医療法人ペガサス</t>
    <rPh sb="0" eb="6">
      <t>シャカイイリョウホウジン</t>
    </rPh>
    <phoneticPr fontId="46"/>
  </si>
  <si>
    <t>学校法人山椿学園</t>
    <rPh sb="4" eb="6">
      <t>ヤマツバキ</t>
    </rPh>
    <phoneticPr fontId="4"/>
  </si>
  <si>
    <t>学校法人大原学園</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</si>
</sst>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quot;#,##0"/>
    <numFmt numFmtId="177" formatCode="&quot;（平成&quot;0&quot;年４月１日&quot;"/>
    <numFmt numFmtId="178" formatCode="&quot;から平成&quot;0&quot;年３月３１日まで）&quot;"/>
    <numFmt numFmtId="179" formatCode="#,##0;&quot;▲ &quot;#,##0"/>
    <numFmt numFmtId="180" formatCode="&quot;（平成&quot;0&quot;年3月31日現在）&quot;"/>
    <numFmt numFmtId="181" formatCode="&quot;（平成&quot;0&quot;年4月1日現在）&quot;"/>
    <numFmt numFmtId="182" formatCode="_-* #,##0_-;\-* #,##0_-;_-* &quot;-&quot;_-;_-@_-"/>
    <numFmt numFmtId="183" formatCode="[$-411]ge\.m\.d;@"/>
    <numFmt numFmtId="184" formatCode="#,##0_);[Red]\(#,##0\)"/>
    <numFmt numFmtId="185" formatCode="&quot;令和&quot;0&quot;年度計算書類報告シート&quot;"/>
    <numFmt numFmtId="186" formatCode="&quot;（令和&quot;0&quot;年４月１日&quot;"/>
  </numFmts>
  <fonts count="47" x14ac:knownFonts="1">
    <font>
      <sz val="11"/>
      <name val="ＭＳ 明朝"/>
      <family val="1"/>
      <charset val="128"/>
    </font>
    <font>
      <sz val="11"/>
      <name val="ＭＳ 明朝"/>
      <family val="1"/>
      <charset val="128"/>
    </font>
    <font>
      <sz val="10"/>
      <name val="ＭＳ ゴシック"/>
      <family val="3"/>
      <charset val="128"/>
    </font>
    <font>
      <sz val="9"/>
      <name val="ＭＳ 明朝"/>
      <family val="1"/>
      <charset val="128"/>
    </font>
    <font>
      <sz val="6"/>
      <name val="ＭＳ Ｐ明朝"/>
      <family val="1"/>
      <charset val="128"/>
    </font>
    <font>
      <sz val="10"/>
      <name val="ＭＳ Ｐゴシック"/>
      <family val="3"/>
      <charset val="128"/>
    </font>
    <font>
      <sz val="11"/>
      <color indexed="8"/>
      <name val="ＭＳ Ｐゴシック"/>
      <family val="3"/>
      <charset val="128"/>
    </font>
    <font>
      <sz val="9"/>
      <color indexed="8"/>
      <name val="ＭＳ Ｐゴシック"/>
      <family val="3"/>
      <charset val="128"/>
    </font>
    <font>
      <b/>
      <sz val="11"/>
      <color indexed="12"/>
      <name val="ＭＳ 明朝"/>
      <family val="1"/>
      <charset val="128"/>
    </font>
    <font>
      <b/>
      <sz val="11"/>
      <color indexed="50"/>
      <name val="ＭＳ 明朝"/>
      <family val="1"/>
      <charset val="128"/>
    </font>
    <font>
      <b/>
      <sz val="11"/>
      <color indexed="61"/>
      <name val="ＭＳ 明朝"/>
      <family val="1"/>
      <charset val="128"/>
    </font>
    <font>
      <b/>
      <sz val="11"/>
      <color indexed="10"/>
      <name val="ＭＳ 明朝"/>
      <family val="1"/>
      <charset val="128"/>
    </font>
    <font>
      <sz val="6"/>
      <name val="ＭＳ Ｐゴシック"/>
      <family val="3"/>
      <charset val="128"/>
    </font>
    <font>
      <sz val="12"/>
      <color indexed="10"/>
      <name val="ＭＳ ゴシック"/>
      <family val="3"/>
      <charset val="128"/>
    </font>
    <font>
      <sz val="10"/>
      <color indexed="10"/>
      <name val="ＭＳ ゴシック"/>
      <family val="3"/>
      <charset val="128"/>
    </font>
    <font>
      <sz val="6"/>
      <name val="ＭＳ 明朝"/>
      <family val="1"/>
      <charset val="128"/>
    </font>
    <font>
      <b/>
      <sz val="18"/>
      <name val="HG丸ｺﾞｼｯｸM-PRO"/>
      <family val="3"/>
      <charset val="128"/>
    </font>
    <font>
      <sz val="12"/>
      <name val="HG丸ｺﾞｼｯｸM-PRO"/>
      <family val="3"/>
      <charset val="128"/>
    </font>
    <font>
      <b/>
      <sz val="14"/>
      <name val="HG丸ｺﾞｼｯｸM-PRO"/>
      <family val="3"/>
      <charset val="128"/>
    </font>
    <font>
      <sz val="14"/>
      <name val="HG丸ｺﾞｼｯｸM-PRO"/>
      <family val="3"/>
      <charset val="128"/>
    </font>
    <font>
      <sz val="11"/>
      <name val="HG丸ｺﾞｼｯｸM-PRO"/>
      <family val="3"/>
      <charset val="128"/>
    </font>
    <font>
      <sz val="10"/>
      <name val="HG丸ｺﾞｼｯｸM-PRO"/>
      <family val="3"/>
      <charset val="128"/>
    </font>
    <font>
      <sz val="12"/>
      <color indexed="10"/>
      <name val="HG丸ｺﾞｼｯｸM-PRO"/>
      <family val="3"/>
      <charset val="128"/>
    </font>
    <font>
      <sz val="24"/>
      <name val="HG丸ｺﾞｼｯｸM-PRO"/>
      <family val="3"/>
      <charset val="128"/>
    </font>
    <font>
      <sz val="12"/>
      <color indexed="12"/>
      <name val="HG丸ｺﾞｼｯｸM-PRO"/>
      <family val="3"/>
      <charset val="128"/>
    </font>
    <font>
      <sz val="14"/>
      <color indexed="12"/>
      <name val="HG丸ｺﾞｼｯｸM-PRO"/>
      <family val="3"/>
      <charset val="128"/>
    </font>
    <font>
      <sz val="14"/>
      <color indexed="56"/>
      <name val="HG丸ｺﾞｼｯｸM-PRO"/>
      <family val="3"/>
      <charset val="128"/>
    </font>
    <font>
      <sz val="18"/>
      <name val="HG丸ｺﾞｼｯｸM-PRO"/>
      <family val="3"/>
      <charset val="128"/>
    </font>
    <font>
      <b/>
      <sz val="12"/>
      <color indexed="10"/>
      <name val="HG丸ｺﾞｼｯｸM-PRO"/>
      <family val="3"/>
      <charset val="128"/>
    </font>
    <font>
      <b/>
      <sz val="16"/>
      <color indexed="9"/>
      <name val="ＭＳ 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sz val="11"/>
      <color indexed="10"/>
      <name val="HG丸ｺﾞｼｯｸM-PRO"/>
      <family val="3"/>
      <charset val="128"/>
    </font>
    <font>
      <sz val="12"/>
      <color rgb="FFFF0000"/>
      <name val="HG丸ｺﾞｼｯｸM-PRO"/>
      <family val="3"/>
      <charset val="128"/>
    </font>
    <font>
      <b/>
      <sz val="12"/>
      <color rgb="FFFF0000"/>
      <name val="HG丸ｺﾞｼｯｸM-PRO"/>
      <family val="3"/>
      <charset val="128"/>
    </font>
    <font>
      <sz val="14"/>
      <color rgb="FF006699"/>
      <name val="HG丸ｺﾞｼｯｸM-PRO"/>
      <family val="3"/>
      <charset val="128"/>
    </font>
    <font>
      <sz val="14"/>
      <color rgb="FF0000CC"/>
      <name val="HG丸ｺﾞｼｯｸM-PRO"/>
      <family val="3"/>
      <charset val="128"/>
    </font>
    <font>
      <sz val="14"/>
      <color rgb="FF0070C0"/>
      <name val="HG丸ｺﾞｼｯｸM-PRO"/>
      <family val="3"/>
      <charset val="128"/>
    </font>
    <font>
      <sz val="14"/>
      <color theme="1"/>
      <name val="HG丸ｺﾞｼｯｸM-PRO"/>
      <family val="3"/>
      <charset val="128"/>
    </font>
    <font>
      <sz val="12"/>
      <color theme="1"/>
      <name val="HG丸ｺﾞｼｯｸM-PRO"/>
      <family val="3"/>
      <charset val="128"/>
    </font>
    <font>
      <sz val="12"/>
      <color theme="3"/>
      <name val="HG丸ｺﾞｼｯｸM-PRO"/>
      <family val="3"/>
      <charset val="128"/>
    </font>
    <font>
      <sz val="12"/>
      <color theme="0"/>
      <name val="HG丸ｺﾞｼｯｸM-PRO"/>
      <family val="3"/>
      <charset val="128"/>
    </font>
    <font>
      <sz val="11"/>
      <color indexed="19"/>
      <name val="ＭＳ Ｐゴシック"/>
      <family val="3"/>
      <charset val="128"/>
    </font>
    <font>
      <sz val="18"/>
      <color indexed="62"/>
      <name val="ＭＳ Ｐゴシック"/>
      <family val="3"/>
      <charset val="128"/>
    </font>
    <font>
      <sz val="11"/>
      <name val="ＭＳ ゴシック"/>
      <family val="3"/>
      <charset val="128"/>
    </font>
    <font>
      <sz val="9"/>
      <name val="ＭＳ ゴシック"/>
      <family val="3"/>
      <charset val="128"/>
    </font>
  </fonts>
  <fills count="6">
    <fill>
      <patternFill patternType="none"/>
    </fill>
    <fill>
      <patternFill patternType="gray125"/>
    </fill>
    <fill>
      <patternFill patternType="solid">
        <fgColor indexed="22"/>
        <bgColor indexed="64"/>
      </patternFill>
    </fill>
    <fill>
      <patternFill patternType="solid">
        <fgColor rgb="FFFFFF66"/>
        <bgColor indexed="64"/>
      </patternFill>
    </fill>
    <fill>
      <patternFill patternType="solid">
        <fgColor theme="9" tint="0.59999389629810485"/>
        <bgColor indexed="64"/>
      </patternFill>
    </fill>
    <fill>
      <patternFill patternType="solid">
        <fgColor rgb="FFFFFF00"/>
        <bgColor indexed="64"/>
      </patternFill>
    </fill>
  </fills>
  <borders count="177">
    <border>
      <left/>
      <right/>
      <top/>
      <bottom/>
      <diagonal/>
    </border>
    <border>
      <left style="thin">
        <color indexed="22"/>
      </left>
      <right style="thin">
        <color indexed="22"/>
      </right>
      <top style="thin">
        <color indexed="22"/>
      </top>
      <bottom style="thin">
        <color indexed="22"/>
      </bottom>
      <diagonal/>
    </border>
    <border>
      <left style="thin">
        <color indexed="8"/>
      </left>
      <right style="thin">
        <color indexed="8"/>
      </right>
      <top style="thin">
        <color indexed="8"/>
      </top>
      <bottom style="thin">
        <color indexed="8"/>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diagonal/>
    </border>
    <border>
      <left style="medium">
        <color indexed="64"/>
      </left>
      <right style="thin">
        <color indexed="64"/>
      </right>
      <top style="double">
        <color indexed="64"/>
      </top>
      <bottom style="thin">
        <color indexed="64"/>
      </bottom>
      <diagonal/>
    </border>
    <border>
      <left style="thin">
        <color indexed="64"/>
      </left>
      <right style="double">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double">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medium">
        <color indexed="64"/>
      </left>
      <right/>
      <top/>
      <bottom/>
      <diagonal/>
    </border>
    <border>
      <left/>
      <right/>
      <top style="medium">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right style="medium">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style="hair">
        <color indexed="64"/>
      </top>
      <bottom/>
      <diagonal/>
    </border>
    <border>
      <left/>
      <right style="thin">
        <color indexed="64"/>
      </right>
      <top style="hair">
        <color indexed="64"/>
      </top>
      <bottom style="thin">
        <color indexed="64"/>
      </bottom>
      <diagonal/>
    </border>
    <border>
      <left/>
      <right style="medium">
        <color indexed="64"/>
      </right>
      <top/>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medium">
        <color indexed="64"/>
      </right>
      <top/>
      <bottom style="thin">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style="thin">
        <color indexed="64"/>
      </right>
      <top/>
      <bottom style="hair">
        <color indexed="64"/>
      </bottom>
      <diagonal/>
    </border>
    <border>
      <left/>
      <right/>
      <top style="hair">
        <color indexed="64"/>
      </top>
      <bottom style="thin">
        <color indexed="64"/>
      </bottom>
      <diagonal/>
    </border>
    <border>
      <left style="medium">
        <color indexed="64"/>
      </left>
      <right style="thin">
        <color indexed="64"/>
      </right>
      <top style="thin">
        <color indexed="64"/>
      </top>
      <bottom style="hair">
        <color indexed="64"/>
      </bottom>
      <diagonal/>
    </border>
    <border>
      <left/>
      <right/>
      <top style="hair">
        <color indexed="64"/>
      </top>
      <bottom/>
      <diagonal/>
    </border>
    <border>
      <left style="medium">
        <color indexed="64"/>
      </left>
      <right style="thin">
        <color indexed="64"/>
      </right>
      <top style="hair">
        <color indexed="64"/>
      </top>
      <bottom/>
      <diagonal/>
    </border>
    <border>
      <left style="medium">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medium">
        <color indexed="64"/>
      </right>
      <top style="hair">
        <color indexed="64"/>
      </top>
      <bottom/>
      <diagonal/>
    </border>
    <border>
      <left style="medium">
        <color indexed="64"/>
      </left>
      <right style="hair">
        <color indexed="64"/>
      </right>
      <top/>
      <bottom/>
      <diagonal/>
    </border>
    <border>
      <left style="medium">
        <color indexed="64"/>
      </left>
      <right style="thin">
        <color indexed="64"/>
      </right>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thin">
        <color indexed="64"/>
      </left>
      <right/>
      <top style="medium">
        <color indexed="64"/>
      </top>
      <bottom/>
      <diagonal/>
    </border>
    <border>
      <left style="thin">
        <color indexed="64"/>
      </left>
      <right/>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style="double">
        <color indexed="64"/>
      </bottom>
      <diagonal/>
    </border>
    <border>
      <left/>
      <right style="double">
        <color indexed="64"/>
      </right>
      <top/>
      <bottom style="double">
        <color indexed="64"/>
      </bottom>
      <diagonal/>
    </border>
    <border>
      <left/>
      <right style="thin">
        <color indexed="64"/>
      </right>
      <top style="medium">
        <color indexed="64"/>
      </top>
      <bottom/>
      <diagonal/>
    </border>
    <border>
      <left/>
      <right style="thin">
        <color indexed="64"/>
      </right>
      <top/>
      <bottom style="double">
        <color indexed="64"/>
      </bottom>
      <diagonal/>
    </border>
    <border>
      <left style="thin">
        <color indexed="64"/>
      </left>
      <right style="double">
        <color indexed="64"/>
      </right>
      <top style="medium">
        <color indexed="64"/>
      </top>
      <bottom/>
      <diagonal/>
    </border>
    <border>
      <left/>
      <right style="thin">
        <color indexed="64"/>
      </right>
      <top style="thin">
        <color indexed="64"/>
      </top>
      <bottom style="double">
        <color indexed="64"/>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hair">
        <color indexed="64"/>
      </right>
      <top/>
      <bottom/>
      <diagonal/>
    </border>
    <border>
      <left style="hair">
        <color indexed="64"/>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thin">
        <color indexed="64"/>
      </top>
      <bottom style="thin">
        <color indexed="64"/>
      </bottom>
      <diagonal/>
    </border>
    <border>
      <left/>
      <right/>
      <top/>
      <bottom style="hair">
        <color indexed="64"/>
      </bottom>
      <diagonal/>
    </border>
    <border>
      <left style="medium">
        <color indexed="64"/>
      </left>
      <right/>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right style="medium">
        <color indexed="64"/>
      </right>
      <top/>
      <bottom style="medium">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medium">
        <color indexed="64"/>
      </top>
      <bottom style="medium">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s>
  <cellStyleXfs count="9">
    <xf numFmtId="0" fontId="0" fillId="0" borderId="0"/>
    <xf numFmtId="38" fontId="1" fillId="0" borderId="0" applyFont="0" applyFill="0" applyBorder="0" applyAlignment="0" applyProtection="0"/>
    <xf numFmtId="182" fontId="5" fillId="0" borderId="0" applyFont="0" applyFill="0" applyBorder="0" applyAlignment="0" applyProtection="0"/>
    <xf numFmtId="0" fontId="1" fillId="0" borderId="0"/>
    <xf numFmtId="0" fontId="5" fillId="0" borderId="0"/>
    <xf numFmtId="0" fontId="6" fillId="0" borderId="0"/>
    <xf numFmtId="0" fontId="6" fillId="0" borderId="0"/>
    <xf numFmtId="0" fontId="6" fillId="0" borderId="0"/>
    <xf numFmtId="0" fontId="6" fillId="0" borderId="0"/>
  </cellStyleXfs>
  <cellXfs count="759">
    <xf numFmtId="0" fontId="0" fillId="0" borderId="0" xfId="0"/>
    <xf numFmtId="0" fontId="7" fillId="2" borderId="2" xfId="5" applyFont="1" applyFill="1" applyBorder="1" applyAlignment="1">
      <alignment horizontal="center"/>
    </xf>
    <xf numFmtId="0" fontId="7" fillId="0" borderId="1" xfId="5" applyFont="1" applyFill="1" applyBorder="1" applyAlignment="1">
      <alignment horizontal="left" wrapText="1"/>
    </xf>
    <xf numFmtId="176" fontId="7" fillId="0" borderId="1" xfId="5" applyNumberFormat="1" applyFont="1" applyFill="1" applyBorder="1" applyAlignment="1">
      <alignment horizontal="right" wrapText="1"/>
    </xf>
    <xf numFmtId="0" fontId="7" fillId="2" borderId="2" xfId="7" applyFont="1" applyFill="1" applyBorder="1" applyAlignment="1">
      <alignment horizontal="center"/>
    </xf>
    <xf numFmtId="0" fontId="7" fillId="0" borderId="1" xfId="7" applyFont="1" applyFill="1" applyBorder="1" applyAlignment="1">
      <alignment horizontal="left" wrapText="1"/>
    </xf>
    <xf numFmtId="176" fontId="7" fillId="0" borderId="1" xfId="7" applyNumberFormat="1" applyFont="1" applyFill="1" applyBorder="1" applyAlignment="1">
      <alignment horizontal="right" wrapText="1"/>
    </xf>
    <xf numFmtId="0" fontId="7" fillId="2" borderId="2" xfId="8" applyFont="1" applyFill="1" applyBorder="1" applyAlignment="1">
      <alignment horizontal="center"/>
    </xf>
    <xf numFmtId="0" fontId="7" fillId="0" borderId="1" xfId="8" applyFont="1" applyFill="1" applyBorder="1" applyAlignment="1">
      <alignment horizontal="left" wrapText="1"/>
    </xf>
    <xf numFmtId="176" fontId="7" fillId="0" borderId="1" xfId="8" applyNumberFormat="1" applyFont="1" applyFill="1" applyBorder="1" applyAlignment="1">
      <alignment horizontal="right" wrapText="1"/>
    </xf>
    <xf numFmtId="0" fontId="7" fillId="2" borderId="2" xfId="6" applyFont="1" applyFill="1" applyBorder="1" applyAlignment="1">
      <alignment horizontal="center"/>
    </xf>
    <xf numFmtId="0" fontId="7" fillId="0" borderId="1" xfId="6" applyFont="1" applyFill="1" applyBorder="1" applyAlignment="1">
      <alignment horizontal="left" wrapText="1"/>
    </xf>
    <xf numFmtId="0" fontId="7" fillId="0" borderId="1" xfId="6" applyFont="1" applyFill="1" applyBorder="1" applyAlignment="1">
      <alignment horizontal="right" wrapText="1"/>
    </xf>
    <xf numFmtId="176" fontId="7" fillId="0" borderId="1" xfId="6" applyNumberFormat="1" applyFont="1" applyFill="1" applyBorder="1" applyAlignment="1">
      <alignment horizontal="right" wrapText="1"/>
    </xf>
    <xf numFmtId="0" fontId="7" fillId="2" borderId="2" xfId="5" applyFont="1" applyFill="1" applyBorder="1" applyAlignment="1">
      <alignment horizontal="left"/>
    </xf>
    <xf numFmtId="0" fontId="7" fillId="2" borderId="2" xfId="7" applyFont="1" applyFill="1" applyBorder="1" applyAlignment="1">
      <alignment horizontal="left"/>
    </xf>
    <xf numFmtId="0" fontId="8" fillId="0" borderId="0" xfId="0" applyFont="1"/>
    <xf numFmtId="0" fontId="7" fillId="0" borderId="0" xfId="5" applyFont="1" applyFill="1" applyBorder="1" applyAlignment="1">
      <alignment horizontal="left" wrapText="1"/>
    </xf>
    <xf numFmtId="0" fontId="9" fillId="0" borderId="0" xfId="0" applyFont="1"/>
    <xf numFmtId="0" fontId="10" fillId="0" borderId="0" xfId="0" applyFont="1"/>
    <xf numFmtId="0" fontId="11" fillId="0" borderId="0" xfId="0" applyFont="1"/>
    <xf numFmtId="0" fontId="7" fillId="0" borderId="1" xfId="5" applyNumberFormat="1" applyFont="1" applyFill="1" applyBorder="1" applyAlignment="1">
      <alignment horizontal="left" wrapText="1"/>
    </xf>
    <xf numFmtId="0" fontId="17" fillId="0" borderId="0" xfId="0" applyFont="1" applyAlignment="1" applyProtection="1">
      <alignment vertical="center"/>
    </xf>
    <xf numFmtId="0" fontId="17" fillId="0" borderId="0" xfId="0" applyFont="1" applyAlignment="1" applyProtection="1">
      <alignment horizontal="center" vertical="center"/>
    </xf>
    <xf numFmtId="0" fontId="18" fillId="0" borderId="0" xfId="0" applyFont="1" applyAlignment="1" applyProtection="1">
      <alignment vertical="center"/>
    </xf>
    <xf numFmtId="0" fontId="19" fillId="0" borderId="0" xfId="0" applyFont="1" applyBorder="1" applyAlignment="1" applyProtection="1">
      <alignment vertical="center"/>
    </xf>
    <xf numFmtId="0" fontId="17" fillId="0" borderId="0" xfId="0" applyFont="1" applyBorder="1" applyAlignment="1" applyProtection="1">
      <alignment horizontal="distributed" vertical="center"/>
    </xf>
    <xf numFmtId="0" fontId="17" fillId="0" borderId="0" xfId="0" applyFont="1" applyBorder="1" applyAlignment="1" applyProtection="1">
      <alignment horizontal="center" vertical="center"/>
    </xf>
    <xf numFmtId="0" fontId="17" fillId="0" borderId="0" xfId="0" applyFont="1" applyBorder="1" applyAlignment="1" applyProtection="1">
      <alignment vertical="center"/>
    </xf>
    <xf numFmtId="0" fontId="18" fillId="0" borderId="0" xfId="0" applyFont="1" applyBorder="1" applyAlignment="1" applyProtection="1">
      <alignment vertical="center"/>
    </xf>
    <xf numFmtId="0" fontId="20" fillId="0" borderId="0" xfId="0" applyFont="1" applyAlignment="1" applyProtection="1">
      <alignment vertical="center"/>
    </xf>
    <xf numFmtId="0" fontId="17" fillId="0" borderId="0" xfId="0" applyFont="1" applyBorder="1" applyAlignment="1" applyProtection="1">
      <alignment vertical="center" wrapText="1"/>
    </xf>
    <xf numFmtId="0" fontId="17" fillId="0" borderId="3" xfId="0" applyFont="1" applyBorder="1" applyAlignment="1" applyProtection="1">
      <alignment horizontal="center" vertical="center"/>
    </xf>
    <xf numFmtId="0" fontId="17" fillId="0" borderId="4" xfId="0" applyFont="1" applyBorder="1" applyAlignment="1" applyProtection="1">
      <alignment horizontal="center" vertical="center"/>
    </xf>
    <xf numFmtId="0" fontId="17" fillId="0" borderId="5" xfId="0" applyFont="1" applyBorder="1" applyAlignment="1" applyProtection="1">
      <alignment horizontal="center" vertical="center"/>
    </xf>
    <xf numFmtId="0" fontId="17" fillId="0" borderId="6" xfId="0" applyFont="1" applyBorder="1" applyAlignment="1" applyProtection="1">
      <alignment horizontal="center" vertical="center"/>
    </xf>
    <xf numFmtId="0" fontId="17" fillId="0" borderId="0" xfId="0" applyFont="1" applyBorder="1" applyAlignment="1" applyProtection="1">
      <alignment vertical="top"/>
    </xf>
    <xf numFmtId="0" fontId="17" fillId="0" borderId="7" xfId="0" applyFont="1" applyBorder="1" applyAlignment="1" applyProtection="1">
      <alignment horizontal="center" vertical="center"/>
    </xf>
    <xf numFmtId="0" fontId="17" fillId="0" borderId="8" xfId="0" applyFont="1" applyBorder="1" applyAlignment="1" applyProtection="1">
      <alignment horizontal="center" vertical="center"/>
    </xf>
    <xf numFmtId="0" fontId="17" fillId="0" borderId="9" xfId="0" applyFont="1" applyBorder="1" applyAlignment="1" applyProtection="1">
      <alignment horizontal="center" vertical="center"/>
    </xf>
    <xf numFmtId="0" fontId="17" fillId="0" borderId="10" xfId="0" applyFont="1" applyBorder="1" applyAlignment="1" applyProtection="1">
      <alignment vertical="center"/>
    </xf>
    <xf numFmtId="0" fontId="17" fillId="0" borderId="11" xfId="0" applyFont="1" applyBorder="1" applyAlignment="1" applyProtection="1">
      <alignment horizontal="center" vertical="center"/>
    </xf>
    <xf numFmtId="0" fontId="17" fillId="0" borderId="12" xfId="0" applyFont="1" applyBorder="1" applyAlignment="1" applyProtection="1">
      <alignment vertical="center" wrapText="1"/>
    </xf>
    <xf numFmtId="0" fontId="21" fillId="0" borderId="13" xfId="0" applyFont="1" applyBorder="1" applyAlignment="1" applyProtection="1">
      <alignment vertical="center" wrapText="1"/>
    </xf>
    <xf numFmtId="0" fontId="17" fillId="0" borderId="14" xfId="0" applyFont="1" applyBorder="1" applyAlignment="1" applyProtection="1">
      <alignment horizontal="center" vertical="center"/>
    </xf>
    <xf numFmtId="0" fontId="17" fillId="0" borderId="15" xfId="0" applyFont="1" applyBorder="1" applyAlignment="1" applyProtection="1">
      <alignment vertical="center" wrapText="1"/>
    </xf>
    <xf numFmtId="0" fontId="17" fillId="0" borderId="16" xfId="0" applyFont="1" applyBorder="1" applyAlignment="1" applyProtection="1">
      <alignment horizontal="center" vertical="center"/>
    </xf>
    <xf numFmtId="0" fontId="21" fillId="0" borderId="17" xfId="0" applyFont="1" applyBorder="1" applyAlignment="1" applyProtection="1">
      <alignment vertical="center" wrapText="1"/>
    </xf>
    <xf numFmtId="0" fontId="17" fillId="0" borderId="18" xfId="0" applyFont="1" applyBorder="1" applyAlignment="1" applyProtection="1">
      <alignment horizontal="center" vertical="center"/>
    </xf>
    <xf numFmtId="0" fontId="17" fillId="0" borderId="19" xfId="0" applyFont="1" applyBorder="1" applyAlignment="1" applyProtection="1">
      <alignment vertical="center" wrapText="1"/>
    </xf>
    <xf numFmtId="0" fontId="17" fillId="0" borderId="20" xfId="0" applyFont="1" applyBorder="1" applyAlignment="1" applyProtection="1">
      <alignment horizontal="center" vertical="center"/>
    </xf>
    <xf numFmtId="0" fontId="17" fillId="0" borderId="21" xfId="0" applyFont="1" applyBorder="1" applyAlignment="1" applyProtection="1">
      <alignment horizontal="center" vertical="center"/>
    </xf>
    <xf numFmtId="0" fontId="17" fillId="0" borderId="22" xfId="0" applyFont="1" applyBorder="1" applyAlignment="1" applyProtection="1">
      <alignment horizontal="center" vertical="center"/>
    </xf>
    <xf numFmtId="0" fontId="21" fillId="0" borderId="23" xfId="0" applyFont="1" applyBorder="1" applyAlignment="1" applyProtection="1">
      <alignment vertical="center" wrapText="1"/>
    </xf>
    <xf numFmtId="0" fontId="17" fillId="0" borderId="24" xfId="0" applyFont="1" applyBorder="1" applyAlignment="1" applyProtection="1">
      <alignment horizontal="center" vertical="center"/>
    </xf>
    <xf numFmtId="0" fontId="17" fillId="0" borderId="25" xfId="0" applyFont="1" applyBorder="1" applyAlignment="1" applyProtection="1">
      <alignment vertical="center"/>
    </xf>
    <xf numFmtId="0" fontId="17" fillId="0" borderId="26" xfId="0" applyFont="1" applyBorder="1" applyAlignment="1" applyProtection="1">
      <alignment horizontal="center" vertical="center"/>
    </xf>
    <xf numFmtId="0" fontId="21" fillId="0" borderId="27" xfId="0" applyFont="1" applyBorder="1" applyAlignment="1" applyProtection="1">
      <alignment vertical="center" wrapText="1"/>
    </xf>
    <xf numFmtId="0" fontId="17" fillId="0" borderId="28" xfId="0" applyFont="1" applyBorder="1" applyAlignment="1" applyProtection="1">
      <alignment horizontal="center" vertical="center"/>
    </xf>
    <xf numFmtId="0" fontId="17" fillId="0" borderId="0" xfId="0" applyFont="1" applyAlignment="1" applyProtection="1">
      <alignment vertical="center" wrapText="1"/>
    </xf>
    <xf numFmtId="0" fontId="17" fillId="0" borderId="0" xfId="0" quotePrefix="1" applyNumberFormat="1" applyFont="1" applyAlignment="1" applyProtection="1">
      <alignment vertical="center" wrapText="1"/>
    </xf>
    <xf numFmtId="0" fontId="17" fillId="0" borderId="0" xfId="0" applyNumberFormat="1" applyFont="1" applyAlignment="1" applyProtection="1">
      <alignment vertical="center" wrapText="1"/>
    </xf>
    <xf numFmtId="0" fontId="17" fillId="0" borderId="0" xfId="0" quotePrefix="1" applyNumberFormat="1" applyFont="1" applyAlignment="1" applyProtection="1">
      <alignment horizontal="left" vertical="center"/>
    </xf>
    <xf numFmtId="0" fontId="17" fillId="0" borderId="0" xfId="0" applyFont="1" applyBorder="1" applyProtection="1"/>
    <xf numFmtId="0" fontId="17" fillId="0" borderId="0" xfId="0" applyFont="1" applyAlignment="1" applyProtection="1">
      <alignment horizontal="right" vertical="center"/>
    </xf>
    <xf numFmtId="0" fontId="17" fillId="0" borderId="0" xfId="0" applyFont="1" applyBorder="1" applyAlignment="1" applyProtection="1">
      <alignment horizontal="center"/>
    </xf>
    <xf numFmtId="0" fontId="17" fillId="0" borderId="0" xfId="0" applyFont="1" applyProtection="1"/>
    <xf numFmtId="0" fontId="17" fillId="0" borderId="0" xfId="0" applyFont="1" applyAlignment="1" applyProtection="1">
      <alignment horizontal="center"/>
    </xf>
    <xf numFmtId="0" fontId="17" fillId="0" borderId="0" xfId="0" applyFont="1" applyAlignment="1" applyProtection="1"/>
    <xf numFmtId="0" fontId="17" fillId="0" borderId="0" xfId="0" quotePrefix="1" applyNumberFormat="1" applyFont="1" applyAlignment="1" applyProtection="1">
      <alignment vertical="center"/>
    </xf>
    <xf numFmtId="0" fontId="17" fillId="0" borderId="0" xfId="0" applyNumberFormat="1" applyFont="1" applyAlignment="1" applyProtection="1">
      <alignment vertical="center"/>
    </xf>
    <xf numFmtId="0" fontId="27" fillId="0" borderId="0" xfId="0" applyNumberFormat="1" applyFont="1" applyAlignment="1" applyProtection="1">
      <alignment vertical="center"/>
    </xf>
    <xf numFmtId="0" fontId="24" fillId="0" borderId="29" xfId="0" applyNumberFormat="1" applyFont="1" applyFill="1" applyBorder="1" applyAlignment="1" applyProtection="1">
      <alignment horizontal="center" vertical="center"/>
    </xf>
    <xf numFmtId="0" fontId="17" fillId="0" borderId="0" xfId="0" applyNumberFormat="1" applyFont="1" applyFill="1" applyBorder="1" applyAlignment="1" applyProtection="1">
      <alignment vertical="center"/>
    </xf>
    <xf numFmtId="179" fontId="26" fillId="0" borderId="30" xfId="1" applyNumberFormat="1" applyFont="1" applyFill="1" applyBorder="1" applyAlignment="1" applyProtection="1">
      <alignment vertical="center" shrinkToFit="1"/>
    </xf>
    <xf numFmtId="179" fontId="26" fillId="0" borderId="31" xfId="1" applyNumberFormat="1" applyFont="1" applyFill="1" applyBorder="1" applyAlignment="1" applyProtection="1">
      <alignment vertical="center" shrinkToFit="1"/>
    </xf>
    <xf numFmtId="179" fontId="26" fillId="0" borderId="32" xfId="1" applyNumberFormat="1" applyFont="1" applyFill="1" applyBorder="1" applyAlignment="1" applyProtection="1">
      <alignment vertical="center" shrinkToFit="1"/>
    </xf>
    <xf numFmtId="179" fontId="26" fillId="0" borderId="8" xfId="1" applyNumberFormat="1" applyFont="1" applyFill="1" applyBorder="1" applyAlignment="1" applyProtection="1">
      <alignment vertical="center" shrinkToFit="1"/>
    </xf>
    <xf numFmtId="179" fontId="26" fillId="0" borderId="29" xfId="1" applyNumberFormat="1" applyFont="1" applyFill="1" applyBorder="1" applyAlignment="1" applyProtection="1">
      <alignment vertical="center" shrinkToFit="1"/>
    </xf>
    <xf numFmtId="0" fontId="17" fillId="0" borderId="8" xfId="0" applyNumberFormat="1" applyFont="1" applyBorder="1" applyAlignment="1" applyProtection="1">
      <alignment horizontal="distributed" vertical="center" wrapText="1" indent="1"/>
    </xf>
    <xf numFmtId="179" fontId="25" fillId="0" borderId="29" xfId="1" applyNumberFormat="1" applyFont="1" applyFill="1" applyBorder="1" applyAlignment="1" applyProtection="1">
      <alignment vertical="center"/>
    </xf>
    <xf numFmtId="181" fontId="24" fillId="0" borderId="0" xfId="0" applyNumberFormat="1" applyFont="1" applyAlignment="1" applyProtection="1">
      <alignment vertical="center"/>
    </xf>
    <xf numFmtId="0" fontId="17" fillId="0" borderId="33" xfId="0" applyNumberFormat="1" applyFont="1" applyBorder="1" applyAlignment="1" applyProtection="1">
      <alignment horizontal="distributed" vertical="center" indent="1"/>
    </xf>
    <xf numFmtId="0" fontId="17" fillId="0" borderId="7" xfId="0" applyNumberFormat="1" applyFont="1" applyBorder="1" applyAlignment="1" applyProtection="1">
      <alignment horizontal="distributed" vertical="center" indent="1"/>
    </xf>
    <xf numFmtId="0" fontId="27" fillId="0" borderId="0" xfId="4" applyFont="1" applyAlignment="1" applyProtection="1">
      <alignment vertical="center"/>
    </xf>
    <xf numFmtId="0" fontId="17" fillId="0" borderId="0" xfId="4" applyFont="1" applyAlignment="1" applyProtection="1">
      <alignment vertical="center"/>
    </xf>
    <xf numFmtId="0" fontId="20" fillId="0" borderId="0" xfId="4" applyFont="1" applyAlignment="1" applyProtection="1">
      <alignment vertical="center"/>
    </xf>
    <xf numFmtId="179" fontId="25" fillId="0" borderId="33" xfId="4" applyNumberFormat="1" applyFont="1" applyBorder="1" applyAlignment="1" applyProtection="1">
      <alignment vertical="center"/>
    </xf>
    <xf numFmtId="38" fontId="17" fillId="0" borderId="0" xfId="4" applyNumberFormat="1" applyFont="1" applyBorder="1" applyAlignment="1" applyProtection="1">
      <alignment horizontal="left" vertical="center"/>
    </xf>
    <xf numFmtId="0" fontId="17" fillId="0" borderId="34" xfId="4" applyFont="1" applyFill="1" applyBorder="1" applyAlignment="1" applyProtection="1">
      <alignment horizontal="center" vertical="center" shrinkToFit="1"/>
    </xf>
    <xf numFmtId="38" fontId="34" fillId="0" borderId="27" xfId="4" applyNumberFormat="1" applyFont="1" applyFill="1" applyBorder="1" applyAlignment="1" applyProtection="1">
      <alignment horizontal="center" vertical="center"/>
    </xf>
    <xf numFmtId="0" fontId="17" fillId="0" borderId="0" xfId="0" applyNumberFormat="1" applyFont="1" applyBorder="1" applyAlignment="1" applyProtection="1">
      <alignment horizontal="distributed" vertical="center"/>
    </xf>
    <xf numFmtId="0" fontId="24" fillId="0" borderId="0" xfId="0" applyNumberFormat="1" applyFont="1" applyFill="1" applyBorder="1" applyAlignment="1" applyProtection="1">
      <alignment vertical="center" shrinkToFit="1"/>
    </xf>
    <xf numFmtId="0" fontId="17" fillId="0" borderId="0" xfId="0" applyNumberFormat="1" applyFont="1" applyFill="1" applyBorder="1" applyAlignment="1" applyProtection="1">
      <alignment vertical="center" shrinkToFit="1"/>
    </xf>
    <xf numFmtId="0" fontId="17" fillId="0" borderId="0" xfId="0" applyNumberFormat="1" applyFont="1" applyFill="1" applyBorder="1" applyAlignment="1" applyProtection="1">
      <alignment horizontal="center" vertical="center"/>
    </xf>
    <xf numFmtId="0" fontId="17" fillId="0" borderId="0" xfId="4" applyFont="1" applyBorder="1" applyAlignment="1" applyProtection="1">
      <alignment horizontal="distributed" vertical="center"/>
    </xf>
    <xf numFmtId="179" fontId="19" fillId="0" borderId="0" xfId="4" applyNumberFormat="1" applyFont="1" applyBorder="1" applyAlignment="1" applyProtection="1">
      <alignment vertical="center"/>
    </xf>
    <xf numFmtId="0" fontId="17" fillId="0" borderId="0" xfId="4" applyFont="1" applyAlignment="1" applyProtection="1">
      <alignment horizontal="center" vertical="center"/>
    </xf>
    <xf numFmtId="38" fontId="22" fillId="0" borderId="0" xfId="4" applyNumberFormat="1" applyFont="1" applyBorder="1" applyAlignment="1" applyProtection="1">
      <alignment horizontal="center" vertical="center"/>
    </xf>
    <xf numFmtId="0" fontId="17" fillId="0" borderId="0" xfId="0" applyNumberFormat="1" applyFont="1" applyFill="1" applyBorder="1" applyAlignment="1" applyProtection="1">
      <alignment horizontal="center" vertical="center" shrinkToFit="1"/>
    </xf>
    <xf numFmtId="0" fontId="17" fillId="0" borderId="35" xfId="4" applyFont="1" applyFill="1" applyBorder="1" applyAlignment="1" applyProtection="1">
      <alignment vertical="center"/>
    </xf>
    <xf numFmtId="0" fontId="17" fillId="0" borderId="36" xfId="4" applyFont="1" applyFill="1" applyBorder="1" applyAlignment="1" applyProtection="1">
      <alignment vertical="center"/>
    </xf>
    <xf numFmtId="0" fontId="17" fillId="0" borderId="37" xfId="4" applyFont="1" applyFill="1" applyBorder="1" applyAlignment="1" applyProtection="1">
      <alignment horizontal="center" vertical="center" wrapText="1"/>
    </xf>
    <xf numFmtId="0" fontId="17" fillId="0" borderId="4" xfId="4" applyFont="1" applyFill="1" applyBorder="1" applyAlignment="1" applyProtection="1">
      <alignment horizontal="center" vertical="center" wrapText="1"/>
    </xf>
    <xf numFmtId="182" fontId="17" fillId="0" borderId="4" xfId="2" applyFont="1" applyFill="1" applyBorder="1" applyAlignment="1" applyProtection="1">
      <alignment horizontal="center" vertical="center" wrapText="1"/>
    </xf>
    <xf numFmtId="0" fontId="17" fillId="0" borderId="0" xfId="4" applyFont="1" applyFill="1" applyAlignment="1" applyProtection="1">
      <alignment horizontal="center" vertical="center"/>
    </xf>
    <xf numFmtId="0" fontId="24" fillId="0" borderId="38" xfId="4" applyFont="1" applyBorder="1" applyAlignment="1" applyProtection="1">
      <alignment vertical="center"/>
    </xf>
    <xf numFmtId="0" fontId="24" fillId="0" borderId="14" xfId="4" applyFont="1" applyBorder="1" applyAlignment="1" applyProtection="1">
      <alignment vertical="center"/>
    </xf>
    <xf numFmtId="0" fontId="28" fillId="0" borderId="39" xfId="0" applyFont="1" applyBorder="1" applyAlignment="1" applyProtection="1">
      <alignment horizontal="center" vertical="center" wrapText="1"/>
    </xf>
    <xf numFmtId="0" fontId="28" fillId="0" borderId="40" xfId="0" applyFont="1" applyBorder="1" applyAlignment="1" applyProtection="1">
      <alignment horizontal="center" vertical="center"/>
    </xf>
    <xf numFmtId="0" fontId="28" fillId="0" borderId="41" xfId="0" applyFont="1" applyBorder="1" applyAlignment="1" applyProtection="1">
      <alignment horizontal="center" vertical="center"/>
    </xf>
    <xf numFmtId="0" fontId="28" fillId="0" borderId="42" xfId="0" applyFont="1" applyBorder="1" applyAlignment="1" applyProtection="1">
      <alignment horizontal="center" vertical="center"/>
    </xf>
    <xf numFmtId="0" fontId="28" fillId="0" borderId="43" xfId="0" applyFont="1" applyBorder="1" applyAlignment="1" applyProtection="1">
      <alignment horizontal="center" vertical="center" wrapText="1"/>
    </xf>
    <xf numFmtId="0" fontId="28" fillId="0" borderId="16" xfId="0" applyFont="1" applyBorder="1" applyAlignment="1" applyProtection="1">
      <alignment horizontal="center" vertical="center"/>
    </xf>
    <xf numFmtId="0" fontId="28" fillId="0" borderId="43" xfId="0" applyFont="1" applyBorder="1" applyAlignment="1" applyProtection="1">
      <alignment horizontal="center" vertical="center"/>
    </xf>
    <xf numFmtId="0" fontId="28" fillId="0" borderId="4" xfId="0" applyFont="1" applyBorder="1" applyAlignment="1" applyProtection="1">
      <alignment horizontal="center" vertical="center"/>
    </xf>
    <xf numFmtId="0" fontId="28" fillId="0" borderId="3" xfId="0" applyFont="1" applyBorder="1" applyAlignment="1" applyProtection="1">
      <alignment horizontal="center" vertical="center" wrapText="1"/>
    </xf>
    <xf numFmtId="0" fontId="28" fillId="0" borderId="28" xfId="0" applyFont="1" applyBorder="1" applyAlignment="1" applyProtection="1">
      <alignment horizontal="center" vertical="center"/>
    </xf>
    <xf numFmtId="0" fontId="28" fillId="0" borderId="26" xfId="0" applyFont="1" applyBorder="1" applyAlignment="1" applyProtection="1">
      <alignment horizontal="center" vertical="center"/>
    </xf>
    <xf numFmtId="179" fontId="19" fillId="3" borderId="28" xfId="1" applyNumberFormat="1" applyFont="1" applyFill="1" applyBorder="1" applyAlignment="1" applyProtection="1">
      <alignment vertical="center" shrinkToFit="1"/>
      <protection locked="0"/>
    </xf>
    <xf numFmtId="179" fontId="19" fillId="3" borderId="44" xfId="1" applyNumberFormat="1" applyFont="1" applyFill="1" applyBorder="1" applyAlignment="1" applyProtection="1">
      <alignment vertical="center" shrinkToFit="1"/>
      <protection locked="0"/>
    </xf>
    <xf numFmtId="184" fontId="19" fillId="3" borderId="30" xfId="1" applyNumberFormat="1" applyFont="1" applyFill="1" applyBorder="1" applyAlignment="1" applyProtection="1">
      <alignment vertical="center"/>
      <protection locked="0"/>
    </xf>
    <xf numFmtId="184" fontId="19" fillId="3" borderId="5" xfId="1" applyNumberFormat="1" applyFont="1" applyFill="1" applyBorder="1" applyAlignment="1" applyProtection="1">
      <alignment vertical="center"/>
      <protection locked="0"/>
    </xf>
    <xf numFmtId="0" fontId="17" fillId="3" borderId="45" xfId="4" applyFont="1" applyFill="1" applyBorder="1" applyAlignment="1" applyProtection="1">
      <alignment horizontal="center" vertical="center"/>
      <protection locked="0"/>
    </xf>
    <xf numFmtId="184" fontId="17" fillId="3" borderId="45" xfId="1" applyNumberFormat="1" applyFont="1" applyFill="1" applyBorder="1" applyAlignment="1" applyProtection="1">
      <alignment horizontal="center" vertical="center"/>
      <protection locked="0"/>
    </xf>
    <xf numFmtId="0" fontId="17" fillId="3" borderId="45" xfId="4" quotePrefix="1" applyFont="1" applyFill="1" applyBorder="1" applyAlignment="1" applyProtection="1">
      <alignment vertical="center"/>
      <protection locked="0"/>
    </xf>
    <xf numFmtId="183" fontId="17" fillId="3" borderId="45" xfId="4" quotePrefix="1" applyNumberFormat="1" applyFont="1" applyFill="1" applyBorder="1" applyAlignment="1" applyProtection="1">
      <alignment horizontal="center" vertical="center"/>
      <protection locked="0"/>
    </xf>
    <xf numFmtId="183" fontId="17" fillId="3" borderId="45" xfId="4" applyNumberFormat="1" applyFont="1" applyFill="1" applyBorder="1" applyAlignment="1" applyProtection="1">
      <alignment horizontal="center" vertical="center"/>
      <protection locked="0"/>
    </xf>
    <xf numFmtId="184" fontId="19" fillId="3" borderId="45" xfId="1" applyNumberFormat="1" applyFont="1" applyFill="1" applyBorder="1" applyAlignment="1" applyProtection="1">
      <alignment vertical="center"/>
      <protection locked="0"/>
    </xf>
    <xf numFmtId="184" fontId="19" fillId="3" borderId="46" xfId="1" applyNumberFormat="1" applyFont="1" applyFill="1" applyBorder="1" applyAlignment="1" applyProtection="1">
      <alignment vertical="center"/>
      <protection locked="0"/>
    </xf>
    <xf numFmtId="0" fontId="17" fillId="3" borderId="28" xfId="4" applyFont="1" applyFill="1" applyBorder="1" applyAlignment="1" applyProtection="1">
      <alignment horizontal="center" vertical="center"/>
      <protection locked="0"/>
    </xf>
    <xf numFmtId="0" fontId="17" fillId="3" borderId="28" xfId="4" quotePrefix="1" applyFont="1" applyFill="1" applyBorder="1" applyAlignment="1" applyProtection="1">
      <alignment vertical="center"/>
      <protection locked="0"/>
    </xf>
    <xf numFmtId="183" fontId="17" fillId="3" borderId="28" xfId="4" quotePrefix="1" applyNumberFormat="1" applyFont="1" applyFill="1" applyBorder="1" applyAlignment="1" applyProtection="1">
      <alignment horizontal="center" vertical="center"/>
      <protection locked="0"/>
    </xf>
    <xf numFmtId="183" fontId="17" fillId="3" borderId="28" xfId="4" applyNumberFormat="1" applyFont="1" applyFill="1" applyBorder="1" applyAlignment="1" applyProtection="1">
      <alignment horizontal="center" vertical="center"/>
      <protection locked="0"/>
    </xf>
    <xf numFmtId="184" fontId="19" fillId="3" borderId="28" xfId="1" applyNumberFormat="1" applyFont="1" applyFill="1" applyBorder="1" applyAlignment="1" applyProtection="1">
      <alignment vertical="center"/>
      <protection locked="0"/>
    </xf>
    <xf numFmtId="184" fontId="19" fillId="3" borderId="47" xfId="1" applyNumberFormat="1" applyFont="1" applyFill="1" applyBorder="1" applyAlignment="1" applyProtection="1">
      <alignment vertical="center"/>
      <protection locked="0"/>
    </xf>
    <xf numFmtId="0" fontId="35" fillId="0" borderId="0" xfId="4" applyFont="1" applyAlignment="1" applyProtection="1">
      <alignment vertical="center"/>
    </xf>
    <xf numFmtId="0" fontId="17" fillId="0" borderId="0" xfId="0" applyFont="1" applyBorder="1" applyAlignment="1" applyProtection="1">
      <alignment vertical="top" wrapText="1"/>
    </xf>
    <xf numFmtId="0" fontId="17" fillId="0" borderId="29" xfId="0" applyFont="1" applyBorder="1" applyAlignment="1" applyProtection="1">
      <alignment horizontal="center" vertical="center"/>
    </xf>
    <xf numFmtId="0" fontId="17" fillId="0" borderId="36" xfId="0" applyNumberFormat="1" applyFont="1" applyBorder="1" applyAlignment="1" applyProtection="1">
      <alignment horizontal="distributed" vertical="center" indent="1"/>
    </xf>
    <xf numFmtId="0" fontId="17" fillId="0" borderId="35" xfId="0" applyNumberFormat="1" applyFont="1" applyBorder="1" applyAlignment="1" applyProtection="1">
      <alignment horizontal="distributed" vertical="center" indent="1"/>
    </xf>
    <xf numFmtId="179" fontId="36" fillId="0" borderId="28" xfId="1" applyNumberFormat="1" applyFont="1" applyFill="1" applyBorder="1" applyAlignment="1" applyProtection="1">
      <alignment vertical="center" shrinkToFit="1"/>
    </xf>
    <xf numFmtId="179" fontId="36" fillId="0" borderId="8" xfId="1" applyNumberFormat="1" applyFont="1" applyFill="1" applyBorder="1" applyAlignment="1" applyProtection="1">
      <alignment vertical="center" shrinkToFit="1"/>
    </xf>
    <xf numFmtId="0" fontId="20" fillId="0" borderId="0" xfId="0" applyFont="1" applyFill="1"/>
    <xf numFmtId="0" fontId="27" fillId="0" borderId="0" xfId="0" applyNumberFormat="1" applyFont="1" applyFill="1" applyAlignment="1" applyProtection="1">
      <alignment vertical="center"/>
    </xf>
    <xf numFmtId="0" fontId="17" fillId="0" borderId="0" xfId="0" applyFont="1" applyFill="1" applyAlignment="1" applyProtection="1">
      <alignment vertical="center"/>
    </xf>
    <xf numFmtId="0" fontId="17" fillId="0" borderId="0" xfId="0" applyNumberFormat="1" applyFont="1" applyFill="1" applyAlignment="1" applyProtection="1">
      <alignment vertical="center"/>
    </xf>
    <xf numFmtId="0" fontId="17" fillId="0" borderId="0" xfId="0" quotePrefix="1" applyNumberFormat="1" applyFont="1" applyFill="1" applyAlignment="1" applyProtection="1">
      <alignment horizontal="left" vertical="center"/>
    </xf>
    <xf numFmtId="177" fontId="17" fillId="0" borderId="0" xfId="0" applyNumberFormat="1" applyFont="1" applyFill="1" applyAlignment="1" applyProtection="1">
      <alignment horizontal="center" vertical="center"/>
    </xf>
    <xf numFmtId="0" fontId="17" fillId="0" borderId="0" xfId="0" applyFont="1" applyFill="1" applyAlignment="1" applyProtection="1">
      <alignment horizontal="right" vertical="center"/>
    </xf>
    <xf numFmtId="0" fontId="17" fillId="0" borderId="16" xfId="0" applyFont="1" applyFill="1" applyBorder="1" applyAlignment="1">
      <alignment shrinkToFit="1"/>
    </xf>
    <xf numFmtId="0" fontId="20" fillId="0" borderId="0" xfId="0" applyFont="1" applyFill="1" applyAlignment="1">
      <alignment vertical="center"/>
    </xf>
    <xf numFmtId="178" fontId="17" fillId="0" borderId="0" xfId="0" applyNumberFormat="1" applyFont="1" applyFill="1" applyBorder="1" applyAlignment="1" applyProtection="1">
      <alignment vertical="center"/>
    </xf>
    <xf numFmtId="0" fontId="17" fillId="0" borderId="48" xfId="0" applyFont="1" applyFill="1" applyBorder="1" applyAlignment="1">
      <alignment vertical="center" shrinkToFit="1"/>
    </xf>
    <xf numFmtId="0" fontId="17" fillId="0" borderId="49" xfId="0" applyFont="1" applyFill="1" applyBorder="1" applyAlignment="1">
      <alignment vertical="center" shrinkToFit="1"/>
    </xf>
    <xf numFmtId="0" fontId="24" fillId="0" borderId="0" xfId="0" applyNumberFormat="1" applyFont="1" applyFill="1" applyBorder="1" applyAlignment="1" applyProtection="1">
      <alignment horizontal="center" vertical="center"/>
    </xf>
    <xf numFmtId="0" fontId="24" fillId="0" borderId="50" xfId="0" applyNumberFormat="1" applyFont="1" applyFill="1" applyBorder="1" applyAlignment="1" applyProtection="1">
      <alignment horizontal="center" vertical="center"/>
    </xf>
    <xf numFmtId="179" fontId="26" fillId="0" borderId="51" xfId="1" applyNumberFormat="1" applyFont="1" applyFill="1" applyBorder="1" applyAlignment="1" applyProtection="1">
      <alignment vertical="center" shrinkToFit="1"/>
    </xf>
    <xf numFmtId="179" fontId="26" fillId="0" borderId="52" xfId="1" applyNumberFormat="1" applyFont="1" applyFill="1" applyBorder="1" applyAlignment="1" applyProtection="1">
      <alignment vertical="center" shrinkToFit="1"/>
    </xf>
    <xf numFmtId="179" fontId="26" fillId="0" borderId="53" xfId="1" applyNumberFormat="1" applyFont="1" applyFill="1" applyBorder="1" applyAlignment="1" applyProtection="1">
      <alignment vertical="center" shrinkToFit="1"/>
    </xf>
    <xf numFmtId="179" fontId="26" fillId="0" borderId="54" xfId="1" applyNumberFormat="1" applyFont="1" applyFill="1" applyBorder="1" applyAlignment="1" applyProtection="1">
      <alignment vertical="center" shrinkToFit="1"/>
    </xf>
    <xf numFmtId="179" fontId="26" fillId="0" borderId="55" xfId="1" applyNumberFormat="1" applyFont="1" applyFill="1" applyBorder="1" applyAlignment="1" applyProtection="1">
      <alignment vertical="center" shrinkToFit="1"/>
    </xf>
    <xf numFmtId="179" fontId="19" fillId="3" borderId="54" xfId="1" applyNumberFormat="1" applyFont="1" applyFill="1" applyBorder="1" applyAlignment="1" applyProtection="1">
      <alignment vertical="center" shrinkToFit="1"/>
      <protection locked="0"/>
    </xf>
    <xf numFmtId="179" fontId="19" fillId="3" borderId="55" xfId="1" applyNumberFormat="1" applyFont="1" applyFill="1" applyBorder="1" applyAlignment="1" applyProtection="1">
      <alignment vertical="center" shrinkToFit="1"/>
      <protection locked="0"/>
    </xf>
    <xf numFmtId="179" fontId="25" fillId="0" borderId="4" xfId="1" applyNumberFormat="1" applyFont="1" applyFill="1" applyBorder="1" applyAlignment="1" applyProtection="1">
      <alignment vertical="center" shrinkToFit="1"/>
    </xf>
    <xf numFmtId="179" fontId="25" fillId="0" borderId="53" xfId="1" applyNumberFormat="1" applyFont="1" applyFill="1" applyBorder="1" applyAlignment="1" applyProtection="1">
      <alignment vertical="center" shrinkToFit="1"/>
    </xf>
    <xf numFmtId="179" fontId="26" fillId="0" borderId="56" xfId="1" applyNumberFormat="1" applyFont="1" applyFill="1" applyBorder="1" applyAlignment="1" applyProtection="1">
      <alignment vertical="center" shrinkToFit="1"/>
    </xf>
    <xf numFmtId="179" fontId="19" fillId="3" borderId="57" xfId="1" applyNumberFormat="1" applyFont="1" applyFill="1" applyBorder="1" applyAlignment="1" applyProtection="1">
      <alignment vertical="center" shrinkToFit="1"/>
      <protection locked="0"/>
    </xf>
    <xf numFmtId="179" fontId="19" fillId="3" borderId="58" xfId="1" applyNumberFormat="1" applyFont="1" applyFill="1" applyBorder="1" applyAlignment="1" applyProtection="1">
      <alignment vertical="center" shrinkToFit="1"/>
      <protection locked="0"/>
    </xf>
    <xf numFmtId="179" fontId="26" fillId="0" borderId="24" xfId="1" applyNumberFormat="1" applyFont="1" applyFill="1" applyBorder="1" applyAlignment="1" applyProtection="1">
      <alignment vertical="center" shrinkToFit="1"/>
    </xf>
    <xf numFmtId="179" fontId="26" fillId="0" borderId="3" xfId="1" applyNumberFormat="1" applyFont="1" applyFill="1" applyBorder="1" applyAlignment="1" applyProtection="1">
      <alignment vertical="center" shrinkToFit="1"/>
    </xf>
    <xf numFmtId="179" fontId="25" fillId="0" borderId="8" xfId="1" applyNumberFormat="1" applyFont="1" applyFill="1" applyBorder="1" applyAlignment="1" applyProtection="1">
      <alignment vertical="center" shrinkToFit="1"/>
    </xf>
    <xf numFmtId="179" fontId="26" fillId="0" borderId="59" xfId="1" applyNumberFormat="1" applyFont="1" applyFill="1" applyBorder="1" applyAlignment="1" applyProtection="1">
      <alignment vertical="center" shrinkToFit="1"/>
    </xf>
    <xf numFmtId="179" fontId="25" fillId="0" borderId="37" xfId="1" applyNumberFormat="1" applyFont="1" applyFill="1" applyBorder="1" applyAlignment="1" applyProtection="1">
      <alignment vertical="center" shrinkToFit="1"/>
    </xf>
    <xf numFmtId="179" fontId="26" fillId="0" borderId="60" xfId="1" applyNumberFormat="1" applyFont="1" applyFill="1" applyBorder="1" applyAlignment="1" applyProtection="1">
      <alignment vertical="center" shrinkToFit="1"/>
    </xf>
    <xf numFmtId="179" fontId="26" fillId="0" borderId="61" xfId="1" applyNumberFormat="1" applyFont="1" applyFill="1" applyBorder="1" applyAlignment="1" applyProtection="1">
      <alignment vertical="center" shrinkToFit="1"/>
    </xf>
    <xf numFmtId="179" fontId="26" fillId="0" borderId="5" xfId="1" applyNumberFormat="1" applyFont="1" applyFill="1" applyBorder="1" applyAlignment="1" applyProtection="1">
      <alignment vertical="center" shrinkToFit="1"/>
    </xf>
    <xf numFmtId="179" fontId="26" fillId="0" borderId="62" xfId="1" applyNumberFormat="1" applyFont="1" applyFill="1" applyBorder="1" applyAlignment="1" applyProtection="1">
      <alignment vertical="center" shrinkToFit="1"/>
    </xf>
    <xf numFmtId="179" fontId="25" fillId="0" borderId="32" xfId="1" applyNumberFormat="1" applyFont="1" applyBorder="1" applyAlignment="1" applyProtection="1">
      <alignment vertical="center"/>
    </xf>
    <xf numFmtId="179" fontId="19" fillId="0" borderId="54" xfId="1" applyNumberFormat="1" applyFont="1" applyFill="1" applyBorder="1" applyAlignment="1" applyProtection="1">
      <alignment vertical="center" shrinkToFit="1"/>
      <protection locked="0"/>
    </xf>
    <xf numFmtId="179" fontId="19" fillId="0" borderId="55" xfId="1" applyNumberFormat="1" applyFont="1" applyFill="1" applyBorder="1" applyAlignment="1" applyProtection="1">
      <alignment vertical="center" shrinkToFit="1"/>
      <protection locked="0"/>
    </xf>
    <xf numFmtId="179" fontId="19" fillId="0" borderId="55" xfId="1" applyNumberFormat="1" applyFont="1" applyFill="1" applyBorder="1" applyAlignment="1" applyProtection="1">
      <alignment vertical="center" shrinkToFit="1"/>
    </xf>
    <xf numFmtId="0" fontId="24" fillId="0" borderId="63" xfId="0" applyNumberFormat="1" applyFont="1" applyFill="1" applyBorder="1" applyAlignment="1" applyProtection="1">
      <alignment horizontal="center" vertical="center"/>
    </xf>
    <xf numFmtId="179" fontId="36" fillId="0" borderId="44" xfId="1" applyNumberFormat="1" applyFont="1" applyFill="1" applyBorder="1" applyAlignment="1" applyProtection="1">
      <alignment vertical="center" shrinkToFit="1"/>
    </xf>
    <xf numFmtId="179" fontId="25" fillId="0" borderId="32" xfId="1" applyNumberFormat="1" applyFont="1" applyFill="1" applyBorder="1" applyAlignment="1" applyProtection="1">
      <alignment vertical="center" shrinkToFit="1"/>
    </xf>
    <xf numFmtId="0" fontId="24" fillId="3" borderId="30" xfId="0" applyNumberFormat="1" applyFont="1" applyFill="1" applyBorder="1" applyAlignment="1" applyProtection="1">
      <alignment vertical="center" shrinkToFit="1"/>
      <protection locked="0"/>
    </xf>
    <xf numFmtId="0" fontId="17" fillId="0" borderId="8" xfId="0" applyNumberFormat="1" applyFont="1" applyBorder="1" applyAlignment="1" applyProtection="1">
      <alignment horizontal="distributed" vertical="center" indent="1"/>
    </xf>
    <xf numFmtId="0" fontId="17" fillId="0" borderId="0" xfId="0" quotePrefix="1" applyFont="1" applyAlignment="1" applyProtection="1">
      <alignment vertical="center"/>
    </xf>
    <xf numFmtId="0" fontId="19" fillId="3" borderId="54" xfId="0" applyFont="1" applyFill="1" applyBorder="1" applyAlignment="1" applyProtection="1">
      <alignment vertical="center" shrinkToFit="1"/>
      <protection locked="0"/>
    </xf>
    <xf numFmtId="179" fontId="19" fillId="3" borderId="54" xfId="0" applyNumberFormat="1" applyFont="1" applyFill="1" applyBorder="1" applyAlignment="1" applyProtection="1">
      <alignment horizontal="right" vertical="center"/>
      <protection locked="0"/>
    </xf>
    <xf numFmtId="179" fontId="19" fillId="3" borderId="57" xfId="0" applyNumberFormat="1" applyFont="1" applyFill="1" applyBorder="1" applyAlignment="1" applyProtection="1">
      <alignment horizontal="right" vertical="center"/>
      <protection locked="0"/>
    </xf>
    <xf numFmtId="179" fontId="37" fillId="0" borderId="28" xfId="1" applyNumberFormat="1" applyFont="1" applyFill="1" applyBorder="1" applyAlignment="1" applyProtection="1">
      <alignment vertical="center" shrinkToFit="1"/>
    </xf>
    <xf numFmtId="179" fontId="37" fillId="0" borderId="4" xfId="1" applyNumberFormat="1" applyFont="1" applyFill="1" applyBorder="1" applyAlignment="1" applyProtection="1">
      <alignment vertical="center" shrinkToFit="1"/>
    </xf>
    <xf numFmtId="179" fontId="37" fillId="0" borderId="45" xfId="1" applyNumberFormat="1" applyFont="1" applyFill="1" applyBorder="1" applyAlignment="1" applyProtection="1">
      <alignment vertical="center" shrinkToFit="1"/>
    </xf>
    <xf numFmtId="179" fontId="37" fillId="0" borderId="64" xfId="1" applyNumberFormat="1" applyFont="1" applyFill="1" applyBorder="1" applyAlignment="1" applyProtection="1">
      <alignment vertical="center" shrinkToFit="1"/>
    </xf>
    <xf numFmtId="179" fontId="37" fillId="0" borderId="37" xfId="1" applyNumberFormat="1" applyFont="1" applyFill="1" applyBorder="1" applyAlignment="1" applyProtection="1">
      <alignment vertical="center" shrinkToFit="1"/>
    </xf>
    <xf numFmtId="179" fontId="37" fillId="0" borderId="65" xfId="1" applyNumberFormat="1" applyFont="1" applyFill="1" applyBorder="1" applyAlignment="1" applyProtection="1">
      <alignment vertical="center" shrinkToFit="1"/>
    </xf>
    <xf numFmtId="179" fontId="37" fillId="0" borderId="32" xfId="1" applyNumberFormat="1" applyFont="1" applyFill="1" applyBorder="1" applyAlignment="1" applyProtection="1">
      <alignment vertical="center"/>
    </xf>
    <xf numFmtId="179" fontId="37" fillId="0" borderId="4" xfId="1" applyNumberFormat="1" applyFont="1" applyFill="1" applyBorder="1" applyAlignment="1" applyProtection="1">
      <alignment vertical="center" shrinkToFit="1"/>
      <protection locked="0"/>
    </xf>
    <xf numFmtId="179" fontId="37" fillId="0" borderId="3" xfId="1" applyNumberFormat="1" applyFont="1" applyFill="1" applyBorder="1" applyAlignment="1" applyProtection="1">
      <alignment vertical="center" shrinkToFit="1"/>
      <protection locked="0"/>
    </xf>
    <xf numFmtId="179" fontId="19" fillId="3" borderId="43" xfId="1" applyNumberFormat="1" applyFont="1" applyFill="1" applyBorder="1" applyAlignment="1" applyProtection="1">
      <alignment vertical="center" shrinkToFit="1"/>
      <protection locked="0"/>
    </xf>
    <xf numFmtId="179" fontId="36" fillId="0" borderId="43" xfId="1" applyNumberFormat="1" applyFont="1" applyFill="1" applyBorder="1" applyAlignment="1" applyProtection="1">
      <alignment vertical="center" shrinkToFit="1"/>
    </xf>
    <xf numFmtId="179" fontId="37" fillId="0" borderId="38" xfId="1" applyNumberFormat="1" applyFont="1" applyFill="1" applyBorder="1" applyAlignment="1" applyProtection="1">
      <alignment vertical="center" shrinkToFit="1"/>
    </xf>
    <xf numFmtId="179" fontId="36" fillId="0" borderId="52" xfId="1" applyNumberFormat="1" applyFont="1" applyFill="1" applyBorder="1" applyAlignment="1" applyProtection="1">
      <alignment vertical="center" shrinkToFit="1"/>
      <protection locked="0"/>
    </xf>
    <xf numFmtId="179" fontId="36" fillId="0" borderId="53" xfId="1" applyNumberFormat="1" applyFont="1" applyFill="1" applyBorder="1" applyAlignment="1" applyProtection="1">
      <alignment vertical="center" shrinkToFit="1"/>
      <protection locked="0"/>
    </xf>
    <xf numFmtId="179" fontId="36" fillId="0" borderId="53" xfId="1" applyNumberFormat="1" applyFont="1" applyFill="1" applyBorder="1" applyAlignment="1" applyProtection="1">
      <alignment vertical="center" shrinkToFit="1"/>
    </xf>
    <xf numFmtId="0" fontId="17" fillId="0" borderId="66" xfId="0" applyFont="1" applyFill="1" applyBorder="1" applyAlignment="1">
      <alignment vertical="center" shrinkToFit="1"/>
    </xf>
    <xf numFmtId="0" fontId="17" fillId="0" borderId="67" xfId="0" applyFont="1" applyFill="1" applyBorder="1" applyAlignment="1">
      <alignment vertical="center" shrinkToFit="1"/>
    </xf>
    <xf numFmtId="0" fontId="27" fillId="0" borderId="0" xfId="0" applyFont="1" applyFill="1" applyAlignment="1" applyProtection="1">
      <alignment vertical="center"/>
    </xf>
    <xf numFmtId="0" fontId="17" fillId="0" borderId="68" xfId="0" applyNumberFormat="1" applyFont="1" applyBorder="1" applyAlignment="1" applyProtection="1">
      <alignment horizontal="distributed" vertical="center" indent="1"/>
    </xf>
    <xf numFmtId="0" fontId="17" fillId="0" borderId="69" xfId="0" applyNumberFormat="1" applyFont="1" applyBorder="1" applyAlignment="1" applyProtection="1">
      <alignment horizontal="distributed" vertical="center" indent="1"/>
    </xf>
    <xf numFmtId="0" fontId="17" fillId="0" borderId="70" xfId="0" applyNumberFormat="1" applyFont="1" applyBorder="1" applyAlignment="1" applyProtection="1">
      <alignment horizontal="left" vertical="center"/>
    </xf>
    <xf numFmtId="0" fontId="17" fillId="0" borderId="70" xfId="0" applyNumberFormat="1" applyFont="1" applyFill="1" applyBorder="1" applyAlignment="1" applyProtection="1">
      <alignment horizontal="left" vertical="center"/>
    </xf>
    <xf numFmtId="0" fontId="17" fillId="0" borderId="70" xfId="0" applyFont="1" applyFill="1" applyBorder="1" applyAlignment="1" applyProtection="1">
      <alignment horizontal="left" vertical="center"/>
    </xf>
    <xf numFmtId="0" fontId="17" fillId="0" borderId="70" xfId="0" applyFont="1" applyFill="1" applyBorder="1" applyAlignment="1" applyProtection="1">
      <alignment vertical="center"/>
    </xf>
    <xf numFmtId="0" fontId="17" fillId="0" borderId="70" xfId="0" quotePrefix="1" applyNumberFormat="1" applyFont="1" applyFill="1" applyBorder="1" applyAlignment="1" applyProtection="1">
      <alignment horizontal="left" vertical="center"/>
    </xf>
    <xf numFmtId="179" fontId="36" fillId="0" borderId="55" xfId="1" applyNumberFormat="1" applyFont="1" applyFill="1" applyBorder="1" applyAlignment="1" applyProtection="1">
      <alignment vertical="center" shrinkToFit="1"/>
    </xf>
    <xf numFmtId="179" fontId="36" fillId="0" borderId="71" xfId="1" applyNumberFormat="1" applyFont="1" applyFill="1" applyBorder="1" applyAlignment="1" applyProtection="1">
      <alignment vertical="center" shrinkToFit="1"/>
    </xf>
    <xf numFmtId="179" fontId="36" fillId="0" borderId="65" xfId="1" applyNumberFormat="1" applyFont="1" applyFill="1" applyBorder="1" applyAlignment="1" applyProtection="1">
      <alignment vertical="center" shrinkToFit="1"/>
    </xf>
    <xf numFmtId="179" fontId="36" fillId="0" borderId="72" xfId="1" applyNumberFormat="1" applyFont="1" applyFill="1" applyBorder="1" applyAlignment="1" applyProtection="1">
      <alignment vertical="center" shrinkToFit="1"/>
    </xf>
    <xf numFmtId="179" fontId="19" fillId="3" borderId="71" xfId="1" applyNumberFormat="1" applyFont="1" applyFill="1" applyBorder="1" applyAlignment="1" applyProtection="1">
      <alignment vertical="center" shrinkToFit="1"/>
      <protection locked="0"/>
    </xf>
    <xf numFmtId="179" fontId="26" fillId="0" borderId="73" xfId="1" applyNumberFormat="1" applyFont="1" applyFill="1" applyBorder="1" applyAlignment="1" applyProtection="1">
      <alignment vertical="center" shrinkToFit="1"/>
    </xf>
    <xf numFmtId="179" fontId="26" fillId="0" borderId="74" xfId="1" applyNumberFormat="1" applyFont="1" applyFill="1" applyBorder="1" applyAlignment="1" applyProtection="1">
      <alignment vertical="center" shrinkToFit="1"/>
    </xf>
    <xf numFmtId="179" fontId="26" fillId="0" borderId="75" xfId="1" applyNumberFormat="1" applyFont="1" applyFill="1" applyBorder="1" applyAlignment="1" applyProtection="1">
      <alignment vertical="center" shrinkToFit="1"/>
    </xf>
    <xf numFmtId="179" fontId="26" fillId="0" borderId="33" xfId="1" applyNumberFormat="1" applyFont="1" applyFill="1" applyBorder="1" applyAlignment="1" applyProtection="1">
      <alignment vertical="center" shrinkToFit="1"/>
    </xf>
    <xf numFmtId="179" fontId="36" fillId="0" borderId="58" xfId="1" applyNumberFormat="1" applyFont="1" applyFill="1" applyBorder="1" applyAlignment="1" applyProtection="1">
      <alignment vertical="center" shrinkToFit="1"/>
    </xf>
    <xf numFmtId="179" fontId="26" fillId="0" borderId="76" xfId="1" applyNumberFormat="1" applyFont="1" applyFill="1" applyBorder="1" applyAlignment="1" applyProtection="1">
      <alignment vertical="center" shrinkToFit="1"/>
    </xf>
    <xf numFmtId="0" fontId="17" fillId="0" borderId="77" xfId="0" applyNumberFormat="1" applyFont="1" applyFill="1" applyBorder="1" applyAlignment="1" applyProtection="1">
      <alignment horizontal="left" vertical="center"/>
    </xf>
    <xf numFmtId="0" fontId="17" fillId="0" borderId="78" xfId="0" quotePrefix="1" applyNumberFormat="1" applyFont="1" applyFill="1" applyBorder="1" applyAlignment="1" applyProtection="1">
      <alignment horizontal="left" vertical="center"/>
    </xf>
    <xf numFmtId="0" fontId="17" fillId="0" borderId="77" xfId="0" quotePrefix="1" applyNumberFormat="1" applyFont="1" applyFill="1" applyBorder="1" applyAlignment="1" applyProtection="1">
      <alignment horizontal="left" vertical="center"/>
    </xf>
    <xf numFmtId="179" fontId="38" fillId="0" borderId="65" xfId="1" applyNumberFormat="1" applyFont="1" applyFill="1" applyBorder="1" applyAlignment="1" applyProtection="1">
      <alignment vertical="center" shrinkToFit="1"/>
    </xf>
    <xf numFmtId="179" fontId="38" fillId="0" borderId="73" xfId="1" applyNumberFormat="1" applyFont="1" applyFill="1" applyBorder="1" applyAlignment="1" applyProtection="1">
      <alignment vertical="center" shrinkToFit="1"/>
    </xf>
    <xf numFmtId="179" fontId="36" fillId="0" borderId="79" xfId="1" applyNumberFormat="1" applyFont="1" applyFill="1" applyBorder="1" applyAlignment="1" applyProtection="1">
      <alignment vertical="center" shrinkToFit="1"/>
    </xf>
    <xf numFmtId="0" fontId="17" fillId="0" borderId="78" xfId="0" applyNumberFormat="1" applyFont="1" applyFill="1" applyBorder="1" applyAlignment="1" applyProtection="1">
      <alignment horizontal="left" vertical="center"/>
    </xf>
    <xf numFmtId="179" fontId="26" fillId="0" borderId="80" xfId="1" applyNumberFormat="1" applyFont="1" applyFill="1" applyBorder="1" applyAlignment="1" applyProtection="1">
      <alignment vertical="center" shrinkToFit="1"/>
    </xf>
    <xf numFmtId="179" fontId="36" fillId="0" borderId="81" xfId="1" applyNumberFormat="1" applyFont="1" applyFill="1" applyBorder="1" applyAlignment="1" applyProtection="1">
      <alignment vertical="center" shrinkToFit="1"/>
    </xf>
    <xf numFmtId="179" fontId="19" fillId="3" borderId="82" xfId="1" applyNumberFormat="1" applyFont="1" applyFill="1" applyBorder="1" applyAlignment="1" applyProtection="1">
      <alignment vertical="center" shrinkToFit="1"/>
      <protection locked="0"/>
    </xf>
    <xf numFmtId="179" fontId="19" fillId="3" borderId="79" xfId="1" applyNumberFormat="1" applyFont="1" applyFill="1" applyBorder="1" applyAlignment="1" applyProtection="1">
      <alignment vertical="center" shrinkToFit="1"/>
      <protection locked="0"/>
    </xf>
    <xf numFmtId="179" fontId="19" fillId="3" borderId="83" xfId="1" applyNumberFormat="1" applyFont="1" applyFill="1" applyBorder="1" applyAlignment="1" applyProtection="1">
      <alignment vertical="center" shrinkToFit="1"/>
      <protection locked="0"/>
    </xf>
    <xf numFmtId="179" fontId="38" fillId="0" borderId="81" xfId="1" applyNumberFormat="1" applyFont="1" applyFill="1" applyBorder="1" applyAlignment="1" applyProtection="1">
      <alignment vertical="center" shrinkToFit="1"/>
    </xf>
    <xf numFmtId="179" fontId="19" fillId="3" borderId="84" xfId="1" applyNumberFormat="1" applyFont="1" applyFill="1" applyBorder="1" applyAlignment="1" applyProtection="1">
      <alignment vertical="center" shrinkToFit="1"/>
      <protection locked="0"/>
    </xf>
    <xf numFmtId="179" fontId="26" fillId="0" borderId="7" xfId="1" applyNumberFormat="1" applyFont="1" applyFill="1" applyBorder="1" applyAlignment="1" applyProtection="1">
      <alignment vertical="center" shrinkToFit="1"/>
    </xf>
    <xf numFmtId="179" fontId="39" fillId="3" borderId="55" xfId="1" applyNumberFormat="1" applyFont="1" applyFill="1" applyBorder="1" applyAlignment="1" applyProtection="1">
      <alignment vertical="center" shrinkToFit="1"/>
      <protection locked="0"/>
    </xf>
    <xf numFmtId="179" fontId="39" fillId="3" borderId="58" xfId="1" applyNumberFormat="1" applyFont="1" applyFill="1" applyBorder="1" applyAlignment="1" applyProtection="1">
      <alignment vertical="center" shrinkToFit="1"/>
      <protection locked="0"/>
    </xf>
    <xf numFmtId="179" fontId="39" fillId="3" borderId="82" xfId="1" applyNumberFormat="1" applyFont="1" applyFill="1" applyBorder="1" applyAlignment="1" applyProtection="1">
      <alignment vertical="center" shrinkToFit="1"/>
      <protection locked="0"/>
    </xf>
    <xf numFmtId="179" fontId="39" fillId="3" borderId="79" xfId="1" applyNumberFormat="1" applyFont="1" applyFill="1" applyBorder="1" applyAlignment="1" applyProtection="1">
      <alignment vertical="center" shrinkToFit="1"/>
      <protection locked="0"/>
    </xf>
    <xf numFmtId="0" fontId="17" fillId="0" borderId="85" xfId="0" applyFont="1" applyFill="1" applyBorder="1" applyAlignment="1" applyProtection="1">
      <alignment vertical="center"/>
    </xf>
    <xf numFmtId="0" fontId="17" fillId="0" borderId="86" xfId="0" applyNumberFormat="1" applyFont="1" applyFill="1" applyBorder="1" applyAlignment="1" applyProtection="1">
      <alignment horizontal="left" vertical="center"/>
    </xf>
    <xf numFmtId="0" fontId="17" fillId="0" borderId="86" xfId="0" applyFont="1" applyFill="1" applyBorder="1" applyAlignment="1" applyProtection="1">
      <alignment vertical="center"/>
    </xf>
    <xf numFmtId="0" fontId="17" fillId="0" borderId="70" xfId="0" applyNumberFormat="1" applyFont="1" applyBorder="1" applyAlignment="1" applyProtection="1">
      <alignment vertical="center"/>
    </xf>
    <xf numFmtId="0" fontId="17" fillId="0" borderId="70" xfId="0" quotePrefix="1" applyNumberFormat="1" applyFont="1" applyBorder="1" applyAlignment="1" applyProtection="1">
      <alignment vertical="center"/>
    </xf>
    <xf numFmtId="0" fontId="17" fillId="0" borderId="70" xfId="0" applyNumberFormat="1" applyFont="1" applyFill="1" applyBorder="1" applyAlignment="1" applyProtection="1">
      <alignment vertical="center"/>
    </xf>
    <xf numFmtId="0" fontId="17" fillId="0" borderId="70" xfId="0" quotePrefix="1" applyNumberFormat="1" applyFont="1" applyFill="1" applyBorder="1" applyAlignment="1" applyProtection="1">
      <alignment vertical="center"/>
    </xf>
    <xf numFmtId="179" fontId="36" fillId="0" borderId="87" xfId="1" applyNumberFormat="1" applyFont="1" applyFill="1" applyBorder="1" applyAlignment="1" applyProtection="1">
      <alignment vertical="center" shrinkToFit="1"/>
    </xf>
    <xf numFmtId="179" fontId="36" fillId="0" borderId="74" xfId="1" applyNumberFormat="1" applyFont="1" applyFill="1" applyBorder="1" applyAlignment="1" applyProtection="1">
      <alignment vertical="center" shrinkToFit="1"/>
    </xf>
    <xf numFmtId="179" fontId="36" fillId="0" borderId="75" xfId="1" applyNumberFormat="1" applyFont="1" applyFill="1" applyBorder="1" applyAlignment="1" applyProtection="1">
      <alignment vertical="center" shrinkToFit="1"/>
    </xf>
    <xf numFmtId="179" fontId="36" fillId="0" borderId="33" xfId="1" applyNumberFormat="1" applyFont="1" applyFill="1" applyBorder="1" applyAlignment="1" applyProtection="1">
      <alignment vertical="center" shrinkToFit="1"/>
    </xf>
    <xf numFmtId="179" fontId="36" fillId="0" borderId="88" xfId="1" applyNumberFormat="1" applyFont="1" applyFill="1" applyBorder="1" applyAlignment="1" applyProtection="1">
      <alignment vertical="center" shrinkToFit="1"/>
    </xf>
    <xf numFmtId="179" fontId="36" fillId="0" borderId="82" xfId="1" applyNumberFormat="1" applyFont="1" applyFill="1" applyBorder="1" applyAlignment="1" applyProtection="1">
      <alignment vertical="center" shrinkToFit="1"/>
    </xf>
    <xf numFmtId="179" fontId="36" fillId="0" borderId="82" xfId="0" applyNumberFormat="1" applyFont="1" applyBorder="1" applyAlignment="1" applyProtection="1">
      <alignment horizontal="right" vertical="center"/>
    </xf>
    <xf numFmtId="179" fontId="36" fillId="0" borderId="7" xfId="1" applyNumberFormat="1" applyFont="1" applyFill="1" applyBorder="1" applyAlignment="1" applyProtection="1">
      <alignment vertical="center" shrinkToFit="1"/>
    </xf>
    <xf numFmtId="179" fontId="19" fillId="0" borderId="82" xfId="1" applyNumberFormat="1" applyFont="1" applyFill="1" applyBorder="1" applyAlignment="1" applyProtection="1">
      <alignment horizontal="center" vertical="center" shrinkToFit="1"/>
      <protection locked="0"/>
    </xf>
    <xf numFmtId="179" fontId="19" fillId="3" borderId="82" xfId="1" applyNumberFormat="1" applyFont="1" applyFill="1" applyBorder="1" applyAlignment="1" applyProtection="1">
      <alignment horizontal="right" vertical="center" shrinkToFit="1"/>
      <protection locked="0"/>
    </xf>
    <xf numFmtId="179" fontId="36" fillId="0" borderId="82" xfId="0" applyNumberFormat="1" applyFont="1" applyFill="1" applyBorder="1" applyAlignment="1" applyProtection="1">
      <alignment horizontal="right" vertical="center"/>
    </xf>
    <xf numFmtId="179" fontId="36" fillId="0" borderId="81" xfId="1" applyNumberFormat="1" applyFont="1" applyBorder="1" applyAlignment="1" applyProtection="1">
      <alignment vertical="center" shrinkToFit="1"/>
    </xf>
    <xf numFmtId="179" fontId="36" fillId="0" borderId="73" xfId="1" applyNumberFormat="1" applyFont="1" applyFill="1" applyBorder="1" applyAlignment="1" applyProtection="1">
      <alignment vertical="center" shrinkToFit="1"/>
    </xf>
    <xf numFmtId="179" fontId="36" fillId="0" borderId="76" xfId="1" applyNumberFormat="1" applyFont="1" applyFill="1" applyBorder="1" applyAlignment="1" applyProtection="1">
      <alignment vertical="center" shrinkToFit="1"/>
    </xf>
    <xf numFmtId="0" fontId="17" fillId="0" borderId="77" xfId="0" quotePrefix="1" applyNumberFormat="1" applyFont="1" applyBorder="1" applyAlignment="1" applyProtection="1">
      <alignment vertical="center"/>
    </xf>
    <xf numFmtId="0" fontId="17" fillId="0" borderId="77" xfId="0" applyNumberFormat="1" applyFont="1" applyFill="1" applyBorder="1" applyAlignment="1" applyProtection="1">
      <alignment vertical="center"/>
    </xf>
    <xf numFmtId="179" fontId="36" fillId="0" borderId="81" xfId="0" applyNumberFormat="1" applyFont="1" applyFill="1" applyBorder="1" applyAlignment="1" applyProtection="1">
      <alignment horizontal="right" vertical="center"/>
    </xf>
    <xf numFmtId="179" fontId="36" fillId="0" borderId="81" xfId="0" applyNumberFormat="1" applyFont="1" applyBorder="1" applyAlignment="1" applyProtection="1">
      <alignment horizontal="right" vertical="center"/>
    </xf>
    <xf numFmtId="0" fontId="17" fillId="0" borderId="78" xfId="0" applyNumberFormat="1" applyFont="1" applyFill="1" applyBorder="1" applyAlignment="1" applyProtection="1">
      <alignment vertical="center"/>
    </xf>
    <xf numFmtId="0" fontId="17" fillId="0" borderId="77" xfId="0" quotePrefix="1" applyNumberFormat="1" applyFont="1" applyFill="1" applyBorder="1" applyAlignment="1" applyProtection="1">
      <alignment vertical="center"/>
    </xf>
    <xf numFmtId="0" fontId="17" fillId="0" borderId="77" xfId="0" applyNumberFormat="1" applyFont="1" applyBorder="1" applyAlignment="1" applyProtection="1">
      <alignment vertical="center"/>
    </xf>
    <xf numFmtId="0" fontId="17" fillId="0" borderId="78" xfId="0" applyNumberFormat="1" applyFont="1" applyBorder="1" applyAlignment="1" applyProtection="1">
      <alignment vertical="center"/>
    </xf>
    <xf numFmtId="179" fontId="36" fillId="0" borderId="84" xfId="1" applyNumberFormat="1" applyFont="1" applyFill="1" applyBorder="1" applyAlignment="1" applyProtection="1">
      <alignment vertical="center" shrinkToFit="1"/>
    </xf>
    <xf numFmtId="179" fontId="36" fillId="0" borderId="80" xfId="1" applyNumberFormat="1" applyFont="1" applyFill="1" applyBorder="1" applyAlignment="1" applyProtection="1">
      <alignment vertical="center" shrinkToFit="1"/>
    </xf>
    <xf numFmtId="179" fontId="37" fillId="0" borderId="41" xfId="1" applyNumberFormat="1" applyFont="1" applyFill="1" applyBorder="1" applyAlignment="1" applyProtection="1">
      <alignment vertical="center" shrinkToFit="1"/>
    </xf>
    <xf numFmtId="179" fontId="26" fillId="0" borderId="89" xfId="1" applyNumberFormat="1" applyFont="1" applyFill="1" applyBorder="1" applyAlignment="1" applyProtection="1">
      <alignment vertical="center" shrinkToFit="1"/>
    </xf>
    <xf numFmtId="179" fontId="37" fillId="0" borderId="39" xfId="1" applyNumberFormat="1" applyFont="1" applyFill="1" applyBorder="1" applyAlignment="1" applyProtection="1">
      <alignment vertical="center" shrinkToFit="1"/>
    </xf>
    <xf numFmtId="179" fontId="37" fillId="0" borderId="43" xfId="1" applyNumberFormat="1" applyFont="1" applyFill="1" applyBorder="1" applyAlignment="1" applyProtection="1">
      <alignment vertical="center" shrinkToFit="1"/>
    </xf>
    <xf numFmtId="179" fontId="37" fillId="0" borderId="3" xfId="1" applyNumberFormat="1" applyFont="1" applyFill="1" applyBorder="1" applyAlignment="1" applyProtection="1">
      <alignment vertical="center" shrinkToFit="1"/>
    </xf>
    <xf numFmtId="0" fontId="17" fillId="0" borderId="90" xfId="0" applyFont="1" applyFill="1" applyBorder="1" applyAlignment="1" applyProtection="1">
      <alignment vertical="center"/>
    </xf>
    <xf numFmtId="0" fontId="17" fillId="0" borderId="74" xfId="0" applyFont="1" applyFill="1" applyBorder="1" applyAlignment="1" applyProtection="1">
      <alignment vertical="center"/>
    </xf>
    <xf numFmtId="0" fontId="40" fillId="0" borderId="74" xfId="0" applyFont="1" applyFill="1" applyBorder="1" applyAlignment="1" applyProtection="1">
      <alignment vertical="center"/>
    </xf>
    <xf numFmtId="179" fontId="25" fillId="0" borderId="54" xfId="1" applyNumberFormat="1" applyFont="1" applyFill="1" applyBorder="1" applyAlignment="1" applyProtection="1">
      <alignment vertical="center"/>
    </xf>
    <xf numFmtId="179" fontId="19" fillId="3" borderId="54" xfId="1" applyNumberFormat="1" applyFont="1" applyFill="1" applyBorder="1" applyAlignment="1" applyProtection="1">
      <alignment vertical="center"/>
      <protection locked="0"/>
    </xf>
    <xf numFmtId="179" fontId="25" fillId="0" borderId="54" xfId="1" applyNumberFormat="1" applyFont="1" applyBorder="1" applyAlignment="1" applyProtection="1">
      <alignment vertical="center"/>
    </xf>
    <xf numFmtId="0" fontId="17" fillId="0" borderId="91" xfId="0" applyFont="1" applyFill="1" applyBorder="1" applyAlignment="1" applyProtection="1">
      <alignment vertical="center"/>
    </xf>
    <xf numFmtId="0" fontId="17" fillId="0" borderId="92" xfId="0" applyFont="1" applyFill="1" applyBorder="1" applyAlignment="1" applyProtection="1">
      <alignment vertical="center"/>
    </xf>
    <xf numFmtId="0" fontId="17" fillId="0" borderId="93" xfId="0" applyFont="1" applyFill="1" applyBorder="1" applyAlignment="1" applyProtection="1">
      <alignment vertical="center"/>
    </xf>
    <xf numFmtId="179" fontId="25" fillId="0" borderId="94" xfId="1" applyNumberFormat="1" applyFont="1" applyBorder="1" applyAlignment="1" applyProtection="1">
      <alignment vertical="center"/>
    </xf>
    <xf numFmtId="0" fontId="17" fillId="0" borderId="77" xfId="0" applyFont="1" applyFill="1" applyBorder="1" applyAlignment="1" applyProtection="1">
      <alignment vertical="center"/>
    </xf>
    <xf numFmtId="0" fontId="17" fillId="0" borderId="95" xfId="0" applyFont="1" applyFill="1" applyBorder="1" applyAlignment="1" applyProtection="1">
      <alignment vertical="center"/>
    </xf>
    <xf numFmtId="0" fontId="17" fillId="0" borderId="76" xfId="0" applyFont="1" applyFill="1" applyBorder="1" applyAlignment="1" applyProtection="1">
      <alignment vertical="center"/>
    </xf>
    <xf numFmtId="179" fontId="19" fillId="3" borderId="57" xfId="1" applyNumberFormat="1" applyFont="1" applyFill="1" applyBorder="1" applyAlignment="1" applyProtection="1">
      <alignment vertical="center"/>
      <protection locked="0"/>
    </xf>
    <xf numFmtId="179" fontId="25" fillId="0" borderId="94" xfId="1" applyNumberFormat="1" applyFont="1" applyFill="1" applyBorder="1" applyAlignment="1" applyProtection="1">
      <alignment vertical="center"/>
    </xf>
    <xf numFmtId="179" fontId="25" fillId="0" borderId="33" xfId="1" applyNumberFormat="1" applyFont="1" applyFill="1" applyBorder="1" applyAlignment="1" applyProtection="1">
      <alignment vertical="center"/>
    </xf>
    <xf numFmtId="179" fontId="25" fillId="0" borderId="96" xfId="1" applyNumberFormat="1" applyFont="1" applyFill="1" applyBorder="1" applyAlignment="1" applyProtection="1">
      <alignment vertical="center"/>
    </xf>
    <xf numFmtId="179" fontId="26" fillId="0" borderId="94" xfId="1" applyNumberFormat="1" applyFont="1" applyFill="1" applyBorder="1" applyAlignment="1" applyProtection="1">
      <alignment vertical="center" shrinkToFit="1"/>
    </xf>
    <xf numFmtId="179" fontId="26" fillId="0" borderId="65" xfId="1" applyNumberFormat="1" applyFont="1" applyFill="1" applyBorder="1" applyAlignment="1" applyProtection="1">
      <alignment vertical="center" shrinkToFit="1"/>
    </xf>
    <xf numFmtId="179" fontId="25" fillId="0" borderId="65" xfId="1" applyNumberFormat="1" applyFont="1" applyFill="1" applyBorder="1" applyAlignment="1" applyProtection="1">
      <alignment vertical="center" shrinkToFit="1"/>
    </xf>
    <xf numFmtId="179" fontId="25" fillId="0" borderId="94" xfId="1" applyNumberFormat="1" applyFont="1" applyFill="1" applyBorder="1" applyAlignment="1" applyProtection="1">
      <alignment vertical="center" shrinkToFit="1"/>
    </xf>
    <xf numFmtId="0" fontId="17" fillId="0" borderId="78" xfId="0" applyFont="1" applyFill="1" applyBorder="1" applyAlignment="1" applyProtection="1">
      <alignment vertical="center"/>
    </xf>
    <xf numFmtId="0" fontId="17" fillId="0" borderId="97" xfId="0" applyFont="1" applyFill="1" applyBorder="1" applyAlignment="1" applyProtection="1">
      <alignment vertical="center"/>
    </xf>
    <xf numFmtId="0" fontId="17" fillId="0" borderId="75" xfId="0" applyFont="1" applyFill="1" applyBorder="1" applyAlignment="1" applyProtection="1">
      <alignment vertical="center"/>
    </xf>
    <xf numFmtId="179" fontId="19" fillId="3" borderId="98" xfId="1" applyNumberFormat="1" applyFont="1" applyFill="1" applyBorder="1" applyAlignment="1" applyProtection="1">
      <alignment vertical="center"/>
      <protection locked="0"/>
    </xf>
    <xf numFmtId="0" fontId="17" fillId="0" borderId="99" xfId="0" applyFont="1" applyFill="1" applyBorder="1" applyAlignment="1" applyProtection="1">
      <alignment vertical="center"/>
    </xf>
    <xf numFmtId="0" fontId="17" fillId="0" borderId="100" xfId="0" applyFont="1" applyFill="1" applyBorder="1" applyAlignment="1" applyProtection="1">
      <alignment vertical="center"/>
    </xf>
    <xf numFmtId="0" fontId="17" fillId="0" borderId="29" xfId="0" applyFont="1" applyFill="1" applyBorder="1" applyAlignment="1" applyProtection="1">
      <alignment vertical="center"/>
    </xf>
    <xf numFmtId="0" fontId="17" fillId="0" borderId="99" xfId="0" quotePrefix="1" applyFont="1" applyFill="1" applyBorder="1" applyAlignment="1" applyProtection="1">
      <alignment vertical="center"/>
    </xf>
    <xf numFmtId="0" fontId="17" fillId="0" borderId="101" xfId="0" applyFont="1" applyFill="1" applyBorder="1" applyAlignment="1" applyProtection="1">
      <alignment vertical="center"/>
    </xf>
    <xf numFmtId="0" fontId="17" fillId="0" borderId="102" xfId="0" applyFont="1" applyFill="1" applyBorder="1" applyAlignment="1" applyProtection="1">
      <alignment vertical="center"/>
    </xf>
    <xf numFmtId="0" fontId="0" fillId="0" borderId="101" xfId="0" applyFill="1" applyBorder="1"/>
    <xf numFmtId="0" fontId="17" fillId="0" borderId="0" xfId="0" applyFont="1" applyAlignment="1" applyProtection="1">
      <alignment horizontal="left" vertical="center"/>
    </xf>
    <xf numFmtId="0" fontId="17" fillId="0" borderId="0" xfId="0" applyFont="1" applyAlignment="1" applyProtection="1">
      <alignment horizontal="left" vertical="top"/>
    </xf>
    <xf numFmtId="179" fontId="19" fillId="3" borderId="98" xfId="1" applyNumberFormat="1" applyFont="1" applyFill="1" applyBorder="1" applyAlignment="1" applyProtection="1">
      <alignment vertical="center" shrinkToFit="1"/>
      <protection locked="0"/>
    </xf>
    <xf numFmtId="179" fontId="26" fillId="0" borderId="103" xfId="1" applyNumberFormat="1" applyFont="1" applyFill="1" applyBorder="1" applyAlignment="1" applyProtection="1">
      <alignment vertical="center" shrinkToFit="1"/>
    </xf>
    <xf numFmtId="179" fontId="36" fillId="0" borderId="94" xfId="1" applyNumberFormat="1" applyFont="1" applyFill="1" applyBorder="1" applyAlignment="1" applyProtection="1">
      <alignment vertical="center"/>
      <protection locked="0"/>
    </xf>
    <xf numFmtId="179" fontId="25" fillId="0" borderId="87" xfId="1" applyNumberFormat="1" applyFont="1" applyFill="1" applyBorder="1" applyAlignment="1" applyProtection="1">
      <alignment vertical="center"/>
    </xf>
    <xf numFmtId="179" fontId="25" fillId="0" borderId="74" xfId="1" applyNumberFormat="1" applyFont="1" applyFill="1" applyBorder="1" applyAlignment="1" applyProtection="1">
      <alignment vertical="center"/>
    </xf>
    <xf numFmtId="179" fontId="25" fillId="0" borderId="76" xfId="1" applyNumberFormat="1" applyFont="1" applyFill="1" applyBorder="1" applyAlignment="1" applyProtection="1">
      <alignment vertical="center"/>
    </xf>
    <xf numFmtId="179" fontId="25" fillId="0" borderId="73" xfId="1" applyNumberFormat="1" applyFont="1" applyFill="1" applyBorder="1" applyAlignment="1" applyProtection="1">
      <alignment vertical="center"/>
    </xf>
    <xf numFmtId="179" fontId="25" fillId="0" borderId="75" xfId="1" applyNumberFormat="1" applyFont="1" applyFill="1" applyBorder="1" applyAlignment="1" applyProtection="1">
      <alignment vertical="center"/>
    </xf>
    <xf numFmtId="179" fontId="25" fillId="0" borderId="62" xfId="1" applyNumberFormat="1" applyFont="1" applyFill="1" applyBorder="1" applyAlignment="1" applyProtection="1">
      <alignment vertical="center"/>
    </xf>
    <xf numFmtId="0" fontId="17" fillId="0" borderId="104" xfId="0" quotePrefix="1" applyFont="1" applyFill="1" applyBorder="1" applyAlignment="1" applyProtection="1">
      <alignment vertical="center"/>
    </xf>
    <xf numFmtId="179" fontId="37" fillId="0" borderId="105" xfId="1" applyNumberFormat="1" applyFont="1" applyFill="1" applyBorder="1" applyAlignment="1" applyProtection="1">
      <alignment vertical="center"/>
    </xf>
    <xf numFmtId="0" fontId="17" fillId="0" borderId="78" xfId="0" quotePrefix="1" applyFont="1" applyFill="1" applyBorder="1" applyAlignment="1" applyProtection="1">
      <alignment vertical="center"/>
    </xf>
    <xf numFmtId="0" fontId="17" fillId="0" borderId="75" xfId="0" quotePrefix="1" applyFont="1" applyFill="1" applyBorder="1" applyAlignment="1" applyProtection="1">
      <alignment vertical="center"/>
    </xf>
    <xf numFmtId="179" fontId="26" fillId="0" borderId="47" xfId="1" applyNumberFormat="1" applyFont="1" applyFill="1" applyBorder="1" applyAlignment="1" applyProtection="1">
      <alignment vertical="center" shrinkToFit="1"/>
    </xf>
    <xf numFmtId="179" fontId="36" fillId="0" borderId="82" xfId="1" applyNumberFormat="1" applyFont="1" applyFill="1" applyBorder="1" applyAlignment="1" applyProtection="1">
      <alignment vertical="center" shrinkToFit="1"/>
      <protection locked="0"/>
    </xf>
    <xf numFmtId="179" fontId="36" fillId="0" borderId="47" xfId="1" applyNumberFormat="1" applyFont="1" applyFill="1" applyBorder="1" applyAlignment="1" applyProtection="1">
      <alignment vertical="center" shrinkToFit="1"/>
    </xf>
    <xf numFmtId="179" fontId="19" fillId="3" borderId="52" xfId="1" applyNumberFormat="1" applyFont="1" applyFill="1" applyBorder="1" applyAlignment="1" applyProtection="1">
      <alignment vertical="center" shrinkToFit="1"/>
      <protection locked="0"/>
    </xf>
    <xf numFmtId="179" fontId="36" fillId="0" borderId="53" xfId="1" applyNumberFormat="1" applyFont="1" applyFill="1" applyBorder="1" applyAlignment="1">
      <alignment vertical="center" shrinkToFit="1"/>
    </xf>
    <xf numFmtId="179" fontId="19" fillId="3" borderId="53" xfId="1" applyNumberFormat="1" applyFont="1" applyFill="1" applyBorder="1" applyAlignment="1" applyProtection="1">
      <alignment vertical="center" shrinkToFit="1"/>
      <protection locked="0"/>
    </xf>
    <xf numFmtId="179" fontId="36" fillId="0" borderId="60" xfId="1" applyNumberFormat="1" applyFont="1" applyFill="1" applyBorder="1" applyAlignment="1">
      <alignment vertical="center" shrinkToFit="1"/>
    </xf>
    <xf numFmtId="179" fontId="36" fillId="0" borderId="55" xfId="1" applyNumberFormat="1" applyFont="1" applyFill="1" applyBorder="1" applyAlignment="1">
      <alignment vertical="center" shrinkToFit="1"/>
    </xf>
    <xf numFmtId="179" fontId="36" fillId="0" borderId="56" xfId="1" applyNumberFormat="1" applyFont="1" applyFill="1" applyBorder="1" applyAlignment="1">
      <alignment vertical="center" shrinkToFit="1"/>
    </xf>
    <xf numFmtId="179" fontId="36" fillId="0" borderId="58" xfId="1" applyNumberFormat="1" applyFont="1" applyFill="1" applyBorder="1" applyAlignment="1">
      <alignment vertical="center" shrinkToFit="1"/>
    </xf>
    <xf numFmtId="179" fontId="36" fillId="0" borderId="61" xfId="1" applyNumberFormat="1" applyFont="1" applyFill="1" applyBorder="1" applyAlignment="1">
      <alignment vertical="center" shrinkToFit="1"/>
    </xf>
    <xf numFmtId="179" fontId="36" fillId="0" borderId="14" xfId="1" applyNumberFormat="1" applyFont="1" applyFill="1" applyBorder="1" applyAlignment="1">
      <alignment vertical="center" shrinkToFit="1"/>
    </xf>
    <xf numFmtId="179" fontId="36" fillId="0" borderId="28" xfId="1" applyNumberFormat="1" applyFont="1" applyFill="1" applyBorder="1" applyAlignment="1">
      <alignment vertical="center" shrinkToFit="1"/>
    </xf>
    <xf numFmtId="179" fontId="36" fillId="0" borderId="31" xfId="1" applyNumberFormat="1" applyFont="1" applyFill="1" applyBorder="1" applyAlignment="1">
      <alignment vertical="center" shrinkToFit="1"/>
    </xf>
    <xf numFmtId="179" fontId="19" fillId="3" borderId="96" xfId="1" applyNumberFormat="1" applyFont="1" applyFill="1" applyBorder="1" applyAlignment="1" applyProtection="1">
      <alignment vertical="center" shrinkToFit="1"/>
      <protection locked="0"/>
    </xf>
    <xf numFmtId="179" fontId="36" fillId="0" borderId="72" xfId="1" applyNumberFormat="1" applyFont="1" applyFill="1" applyBorder="1" applyAlignment="1">
      <alignment vertical="center" shrinkToFit="1"/>
    </xf>
    <xf numFmtId="179" fontId="19" fillId="3" borderId="72" xfId="1" applyNumberFormat="1" applyFont="1" applyFill="1" applyBorder="1" applyAlignment="1" applyProtection="1">
      <alignment vertical="center" shrinkToFit="1"/>
      <protection locked="0"/>
    </xf>
    <xf numFmtId="179" fontId="36" fillId="0" borderId="106" xfId="1" applyNumberFormat="1" applyFont="1" applyFill="1" applyBorder="1" applyAlignment="1">
      <alignment vertical="center" shrinkToFit="1"/>
    </xf>
    <xf numFmtId="179" fontId="19" fillId="3" borderId="14" xfId="1" applyNumberFormat="1" applyFont="1" applyFill="1" applyBorder="1" applyAlignment="1" applyProtection="1">
      <alignment vertical="center" shrinkToFit="1"/>
      <protection locked="0"/>
    </xf>
    <xf numFmtId="179" fontId="36" fillId="0" borderId="24" xfId="1" applyNumberFormat="1" applyFont="1" applyFill="1" applyBorder="1" applyAlignment="1">
      <alignment vertical="center" shrinkToFit="1"/>
    </xf>
    <xf numFmtId="179" fontId="36" fillId="0" borderId="4" xfId="1" applyNumberFormat="1" applyFont="1" applyFill="1" applyBorder="1" applyAlignment="1">
      <alignment vertical="center" shrinkToFit="1"/>
    </xf>
    <xf numFmtId="179" fontId="36" fillId="0" borderId="5" xfId="1" applyNumberFormat="1" applyFont="1" applyFill="1" applyBorder="1" applyAlignment="1">
      <alignment vertical="center" shrinkToFit="1"/>
    </xf>
    <xf numFmtId="179" fontId="36" fillId="0" borderId="4" xfId="1" applyNumberFormat="1" applyFont="1" applyFill="1" applyBorder="1" applyAlignment="1">
      <alignment shrinkToFit="1"/>
    </xf>
    <xf numFmtId="179" fontId="36" fillId="0" borderId="32" xfId="1" applyNumberFormat="1" applyFont="1" applyFill="1" applyBorder="1" applyAlignment="1">
      <alignment vertical="center" shrinkToFit="1"/>
    </xf>
    <xf numFmtId="179" fontId="36" fillId="0" borderId="8" xfId="1" applyNumberFormat="1" applyFont="1" applyFill="1" applyBorder="1" applyAlignment="1">
      <alignment vertical="center" shrinkToFit="1"/>
    </xf>
    <xf numFmtId="179" fontId="36" fillId="0" borderId="8" xfId="1" applyNumberFormat="1" applyFont="1" applyFill="1" applyBorder="1" applyAlignment="1">
      <alignment shrinkToFit="1"/>
    </xf>
    <xf numFmtId="179" fontId="36" fillId="0" borderId="29" xfId="1" applyNumberFormat="1" applyFont="1" applyFill="1" applyBorder="1" applyAlignment="1">
      <alignment vertical="center" shrinkToFit="1"/>
    </xf>
    <xf numFmtId="179" fontId="36" fillId="0" borderId="71" xfId="1" applyNumberFormat="1" applyFont="1" applyFill="1" applyBorder="1" applyAlignment="1">
      <alignment vertical="center" shrinkToFit="1"/>
    </xf>
    <xf numFmtId="179" fontId="36" fillId="0" borderId="103" xfId="1" applyNumberFormat="1" applyFont="1" applyFill="1" applyBorder="1" applyAlignment="1">
      <alignment vertical="center" shrinkToFit="1"/>
    </xf>
    <xf numFmtId="179" fontId="19" fillId="3" borderId="94" xfId="1" applyNumberFormat="1" applyFont="1" applyFill="1" applyBorder="1" applyAlignment="1" applyProtection="1">
      <alignment vertical="center" shrinkToFit="1"/>
      <protection locked="0"/>
    </xf>
    <xf numFmtId="179" fontId="36" fillId="0" borderId="65" xfId="1" applyNumberFormat="1" applyFont="1" applyFill="1" applyBorder="1" applyAlignment="1">
      <alignment vertical="center" shrinkToFit="1"/>
    </xf>
    <xf numFmtId="179" fontId="19" fillId="3" borderId="65" xfId="1" applyNumberFormat="1" applyFont="1" applyFill="1" applyBorder="1" applyAlignment="1" applyProtection="1">
      <alignment vertical="center" shrinkToFit="1"/>
      <protection locked="0"/>
    </xf>
    <xf numFmtId="179" fontId="36" fillId="0" borderId="62" xfId="1" applyNumberFormat="1" applyFont="1" applyFill="1" applyBorder="1" applyAlignment="1">
      <alignment vertical="center" shrinkToFit="1"/>
    </xf>
    <xf numFmtId="179" fontId="36" fillId="0" borderId="18" xfId="1" applyNumberFormat="1" applyFont="1" applyFill="1" applyBorder="1" applyAlignment="1">
      <alignment vertical="center" shrinkToFit="1"/>
    </xf>
    <xf numFmtId="179" fontId="36" fillId="0" borderId="21" xfId="1" applyNumberFormat="1" applyFont="1" applyFill="1" applyBorder="1" applyAlignment="1">
      <alignment vertical="center" shrinkToFit="1"/>
    </xf>
    <xf numFmtId="179" fontId="36" fillId="0" borderId="105" xfId="1" applyNumberFormat="1" applyFont="1" applyFill="1" applyBorder="1" applyAlignment="1">
      <alignment vertical="center" shrinkToFit="1"/>
    </xf>
    <xf numFmtId="179" fontId="36" fillId="0" borderId="44" xfId="1" applyNumberFormat="1" applyFont="1" applyFill="1" applyBorder="1" applyAlignment="1">
      <alignment vertical="center" shrinkToFit="1"/>
    </xf>
    <xf numFmtId="179" fontId="36" fillId="0" borderId="107" xfId="1" applyNumberFormat="1" applyFont="1" applyFill="1" applyBorder="1" applyAlignment="1">
      <alignment vertical="center" shrinkToFit="1"/>
    </xf>
    <xf numFmtId="179" fontId="19" fillId="3" borderId="32" xfId="1" applyNumberFormat="1" applyFont="1" applyFill="1" applyBorder="1" applyAlignment="1" applyProtection="1">
      <alignment vertical="center" shrinkToFit="1"/>
      <protection locked="0"/>
    </xf>
    <xf numFmtId="179" fontId="19" fillId="3" borderId="8" xfId="1" applyNumberFormat="1" applyFont="1" applyFill="1" applyBorder="1" applyAlignment="1" applyProtection="1">
      <alignment vertical="center" shrinkToFit="1"/>
      <protection locked="0"/>
    </xf>
    <xf numFmtId="0" fontId="42" fillId="0" borderId="0" xfId="0" applyFont="1" applyAlignment="1" applyProtection="1">
      <alignment horizontal="right" vertical="center"/>
    </xf>
    <xf numFmtId="0" fontId="17" fillId="0" borderId="0" xfId="0" quotePrefix="1" applyNumberFormat="1" applyFont="1" applyFill="1" applyAlignment="1" applyProtection="1">
      <alignment vertical="center"/>
    </xf>
    <xf numFmtId="0" fontId="17" fillId="4" borderId="0" xfId="0" applyFont="1" applyFill="1" applyBorder="1" applyAlignment="1">
      <alignment vertical="center" shrinkToFit="1"/>
    </xf>
    <xf numFmtId="0" fontId="0" fillId="0" borderId="0" xfId="0" applyFont="1" applyAlignment="1">
      <alignment vertical="center"/>
    </xf>
    <xf numFmtId="0" fontId="0" fillId="5" borderId="0" xfId="0" applyFont="1" applyFill="1" applyAlignment="1">
      <alignment vertical="center"/>
    </xf>
    <xf numFmtId="0" fontId="17" fillId="0" borderId="38" xfId="0" applyNumberFormat="1" applyFont="1" applyFill="1" applyBorder="1" applyAlignment="1" applyProtection="1">
      <alignment vertical="center" shrinkToFit="1"/>
    </xf>
    <xf numFmtId="0" fontId="17" fillId="0" borderId="45" xfId="0" applyNumberFormat="1" applyFont="1" applyFill="1" applyBorder="1" applyAlignment="1" applyProtection="1">
      <alignment vertical="center" shrinkToFit="1"/>
    </xf>
    <xf numFmtId="0" fontId="17" fillId="0" borderId="14" xfId="0" applyNumberFormat="1" applyFont="1" applyFill="1" applyBorder="1" applyAlignment="1" applyProtection="1">
      <alignment vertical="center" shrinkToFit="1"/>
    </xf>
    <xf numFmtId="0" fontId="17" fillId="0" borderId="28" xfId="0" applyNumberFormat="1" applyFont="1" applyFill="1" applyBorder="1" applyAlignment="1" applyProtection="1">
      <alignment vertical="center" shrinkToFit="1"/>
    </xf>
    <xf numFmtId="0" fontId="17" fillId="0" borderId="31" xfId="0" applyNumberFormat="1" applyFont="1" applyFill="1" applyBorder="1" applyAlignment="1" applyProtection="1">
      <alignment vertical="center" shrinkToFit="1"/>
    </xf>
    <xf numFmtId="0" fontId="24" fillId="3" borderId="45" xfId="0" applyNumberFormat="1" applyFont="1" applyFill="1" applyBorder="1" applyAlignment="1" applyProtection="1">
      <alignment horizontal="center" vertical="center" shrinkToFit="1"/>
      <protection locked="0"/>
    </xf>
    <xf numFmtId="0" fontId="24" fillId="3" borderId="30" xfId="0" applyNumberFormat="1" applyFont="1" applyFill="1" applyBorder="1" applyAlignment="1" applyProtection="1">
      <alignment horizontal="center" vertical="center" shrinkToFit="1"/>
      <protection locked="0"/>
    </xf>
    <xf numFmtId="0" fontId="24" fillId="3" borderId="28" xfId="0" applyNumberFormat="1" applyFont="1" applyFill="1" applyBorder="1" applyAlignment="1" applyProtection="1">
      <alignment horizontal="center" vertical="center" shrinkToFit="1"/>
      <protection locked="0"/>
    </xf>
    <xf numFmtId="0" fontId="24" fillId="3" borderId="31" xfId="0" applyNumberFormat="1" applyFont="1" applyFill="1" applyBorder="1" applyAlignment="1" applyProtection="1">
      <alignment horizontal="center" vertical="center" shrinkToFit="1"/>
      <protection locked="0"/>
    </xf>
    <xf numFmtId="0" fontId="24" fillId="3" borderId="4" xfId="0" applyNumberFormat="1" applyFont="1" applyFill="1" applyBorder="1" applyAlignment="1" applyProtection="1">
      <alignment horizontal="center" vertical="center" shrinkToFit="1"/>
      <protection locked="0"/>
    </xf>
    <xf numFmtId="0" fontId="24" fillId="3" borderId="5" xfId="0" applyNumberFormat="1" applyFont="1" applyFill="1" applyBorder="1" applyAlignment="1" applyProtection="1">
      <alignment horizontal="center" vertical="center" shrinkToFit="1"/>
      <protection locked="0"/>
    </xf>
    <xf numFmtId="0" fontId="24" fillId="3" borderId="130" xfId="0" applyNumberFormat="1" applyFont="1" applyFill="1" applyBorder="1" applyAlignment="1" applyProtection="1">
      <alignment horizontal="center" vertical="center" shrinkToFit="1"/>
      <protection locked="0"/>
    </xf>
    <xf numFmtId="0" fontId="24" fillId="3" borderId="133" xfId="0" applyNumberFormat="1" applyFont="1" applyFill="1" applyBorder="1" applyAlignment="1" applyProtection="1">
      <alignment horizontal="center" vertical="center" shrinkToFit="1"/>
      <protection locked="0"/>
    </xf>
    <xf numFmtId="0" fontId="24" fillId="3" borderId="134" xfId="0" applyNumberFormat="1" applyFont="1" applyFill="1" applyBorder="1" applyAlignment="1" applyProtection="1">
      <alignment horizontal="center" vertical="center" shrinkToFit="1"/>
      <protection locked="0"/>
    </xf>
    <xf numFmtId="0" fontId="17" fillId="0" borderId="38" xfId="0" applyNumberFormat="1" applyFont="1" applyBorder="1" applyAlignment="1" applyProtection="1">
      <alignment horizontal="distributed" vertical="center" indent="1"/>
    </xf>
    <xf numFmtId="0" fontId="17" fillId="0" borderId="45" xfId="0" applyNumberFormat="1" applyFont="1" applyBorder="1" applyAlignment="1" applyProtection="1">
      <alignment horizontal="distributed" vertical="center" indent="1"/>
    </xf>
    <xf numFmtId="0" fontId="17" fillId="0" borderId="14" xfId="0" applyNumberFormat="1" applyFont="1" applyBorder="1" applyAlignment="1" applyProtection="1">
      <alignment horizontal="distributed" vertical="center" indent="1"/>
    </xf>
    <xf numFmtId="0" fontId="17" fillId="0" borderId="28" xfId="0" applyNumberFormat="1" applyFont="1" applyBorder="1" applyAlignment="1" applyProtection="1">
      <alignment horizontal="distributed" vertical="center" indent="1"/>
    </xf>
    <xf numFmtId="0" fontId="17" fillId="0" borderId="24" xfId="0" applyNumberFormat="1" applyFont="1" applyBorder="1" applyAlignment="1" applyProtection="1">
      <alignment horizontal="distributed" vertical="center" indent="1"/>
    </xf>
    <xf numFmtId="0" fontId="17" fillId="0" borderId="4" xfId="0" applyNumberFormat="1" applyFont="1" applyBorder="1" applyAlignment="1" applyProtection="1">
      <alignment horizontal="distributed" vertical="center" indent="1"/>
    </xf>
    <xf numFmtId="0" fontId="17" fillId="0" borderId="128" xfId="0" applyFont="1" applyBorder="1" applyAlignment="1" applyProtection="1">
      <alignment horizontal="left" vertical="center"/>
    </xf>
    <xf numFmtId="0" fontId="17" fillId="0" borderId="129" xfId="0" applyFont="1" applyBorder="1" applyAlignment="1" applyProtection="1">
      <alignment horizontal="left" vertical="center"/>
    </xf>
    <xf numFmtId="0" fontId="17" fillId="0" borderId="128" xfId="0" applyFont="1" applyBorder="1" applyAlignment="1" applyProtection="1">
      <alignment horizontal="left" vertical="center" shrinkToFit="1"/>
    </xf>
    <xf numFmtId="0" fontId="17" fillId="0" borderId="129" xfId="0" applyFont="1" applyBorder="1" applyAlignment="1" applyProtection="1">
      <alignment horizontal="left" vertical="center" shrinkToFit="1"/>
    </xf>
    <xf numFmtId="0" fontId="28" fillId="0" borderId="4" xfId="0" applyFont="1" applyBorder="1" applyAlignment="1" applyProtection="1">
      <alignment horizontal="center" vertical="center"/>
    </xf>
    <xf numFmtId="0" fontId="28" fillId="0" borderId="28" xfId="0" applyFont="1" applyBorder="1" applyAlignment="1" applyProtection="1">
      <alignment horizontal="center" vertical="center"/>
    </xf>
    <xf numFmtId="0" fontId="19" fillId="0" borderId="0" xfId="0" applyFont="1" applyAlignment="1" applyProtection="1">
      <alignment horizontal="left" vertical="center" wrapText="1"/>
    </xf>
    <xf numFmtId="0" fontId="21" fillId="0" borderId="107" xfId="0" applyFont="1" applyBorder="1" applyAlignment="1" applyProtection="1">
      <alignment horizontal="left" vertical="center" wrapText="1"/>
    </xf>
    <xf numFmtId="0" fontId="21" fillId="0" borderId="127" xfId="0" applyFont="1" applyBorder="1" applyAlignment="1" applyProtection="1">
      <alignment horizontal="left" vertical="center" wrapText="1"/>
    </xf>
    <xf numFmtId="0" fontId="21" fillId="0" borderId="59" xfId="0" applyFont="1" applyBorder="1" applyAlignment="1" applyProtection="1">
      <alignment horizontal="left" vertical="center" wrapText="1"/>
    </xf>
    <xf numFmtId="0" fontId="17" fillId="0" borderId="130" xfId="0" applyFont="1" applyBorder="1" applyAlignment="1" applyProtection="1">
      <alignment horizontal="left" vertical="center"/>
    </xf>
    <xf numFmtId="0" fontId="17" fillId="0" borderId="131" xfId="0" applyFont="1" applyBorder="1" applyAlignment="1" applyProtection="1">
      <alignment horizontal="left" vertical="center"/>
    </xf>
    <xf numFmtId="0" fontId="17" fillId="0" borderId="132" xfId="0" applyFont="1" applyBorder="1" applyAlignment="1" applyProtection="1">
      <alignment horizontal="center" vertical="center" shrinkToFit="1"/>
    </xf>
    <xf numFmtId="0" fontId="17" fillId="0" borderId="35" xfId="0" applyFont="1" applyBorder="1" applyAlignment="1" applyProtection="1">
      <alignment horizontal="center" vertical="center" shrinkToFit="1"/>
    </xf>
    <xf numFmtId="0" fontId="17" fillId="0" borderId="36" xfId="0" applyFont="1" applyBorder="1" applyAlignment="1" applyProtection="1">
      <alignment horizontal="center" vertical="center" shrinkToFit="1"/>
    </xf>
    <xf numFmtId="0" fontId="17" fillId="0" borderId="28" xfId="0" applyFont="1" applyBorder="1" applyAlignment="1" applyProtection="1">
      <alignment horizontal="center" vertical="center" shrinkToFit="1"/>
    </xf>
    <xf numFmtId="0" fontId="17" fillId="0" borderId="38" xfId="0" applyFont="1" applyBorder="1" applyAlignment="1" applyProtection="1">
      <alignment horizontal="distributed" vertical="center"/>
    </xf>
    <xf numFmtId="0" fontId="17" fillId="0" borderId="30" xfId="0" applyFont="1" applyBorder="1" applyAlignment="1" applyProtection="1">
      <alignment horizontal="distributed" vertical="center"/>
    </xf>
    <xf numFmtId="0" fontId="17" fillId="0" borderId="14" xfId="0" applyFont="1" applyBorder="1" applyAlignment="1" applyProtection="1">
      <alignment horizontal="distributed" vertical="center"/>
    </xf>
    <xf numFmtId="0" fontId="17" fillId="0" borderId="31" xfId="0" applyFont="1" applyBorder="1" applyAlignment="1" applyProtection="1">
      <alignment horizontal="distributed" vertical="center"/>
    </xf>
    <xf numFmtId="0" fontId="17" fillId="0" borderId="114" xfId="0" applyFont="1" applyBorder="1" applyAlignment="1" applyProtection="1">
      <alignment horizontal="center" vertical="center"/>
    </xf>
    <xf numFmtId="0" fontId="17" fillId="0" borderId="123" xfId="0" applyFont="1" applyBorder="1" applyAlignment="1" applyProtection="1">
      <alignment horizontal="center" vertical="center"/>
    </xf>
    <xf numFmtId="0" fontId="17" fillId="0" borderId="115" xfId="0" applyFont="1" applyBorder="1" applyAlignment="1" applyProtection="1">
      <alignment horizontal="center" vertical="center"/>
    </xf>
    <xf numFmtId="0" fontId="17" fillId="0" borderId="124" xfId="0" applyFont="1" applyBorder="1" applyAlignment="1" applyProtection="1">
      <alignment horizontal="center" vertical="center"/>
    </xf>
    <xf numFmtId="0" fontId="17" fillId="0" borderId="26" xfId="0" applyFont="1" applyBorder="1" applyAlignment="1" applyProtection="1">
      <alignment horizontal="center" vertical="center"/>
    </xf>
    <xf numFmtId="0" fontId="17" fillId="0" borderId="3" xfId="0" applyFont="1" applyBorder="1" applyAlignment="1" applyProtection="1">
      <alignment horizontal="center" vertical="center"/>
    </xf>
    <xf numFmtId="0" fontId="17" fillId="0" borderId="24" xfId="0" applyFont="1" applyBorder="1" applyAlignment="1" applyProtection="1">
      <alignment horizontal="distributed" vertical="center"/>
    </xf>
    <xf numFmtId="0" fontId="17" fillId="0" borderId="5" xfId="0" applyFont="1" applyBorder="1" applyAlignment="1" applyProtection="1">
      <alignment horizontal="distributed" vertical="center"/>
    </xf>
    <xf numFmtId="0" fontId="17" fillId="0" borderId="110" xfId="0" applyFont="1" applyBorder="1" applyAlignment="1" applyProtection="1">
      <alignment horizontal="center" vertical="center"/>
    </xf>
    <xf numFmtId="0" fontId="17" fillId="0" borderId="111" xfId="0" applyFont="1" applyBorder="1" applyAlignment="1" applyProtection="1">
      <alignment horizontal="center" vertical="center"/>
    </xf>
    <xf numFmtId="0" fontId="17" fillId="0" borderId="4" xfId="0" applyFont="1" applyBorder="1" applyAlignment="1" applyProtection="1">
      <alignment horizontal="center" vertical="center"/>
    </xf>
    <xf numFmtId="0" fontId="17" fillId="0" borderId="108" xfId="0" applyFont="1" applyBorder="1" applyAlignment="1" applyProtection="1">
      <alignment horizontal="distributed" vertical="center" indent="1"/>
    </xf>
    <xf numFmtId="0" fontId="17" fillId="0" borderId="33" xfId="0" applyFont="1" applyBorder="1" applyAlignment="1" applyProtection="1">
      <alignment horizontal="distributed" vertical="center" indent="1"/>
    </xf>
    <xf numFmtId="0" fontId="17" fillId="0" borderId="8" xfId="0" applyFont="1" applyBorder="1" applyAlignment="1" applyProtection="1">
      <alignment horizontal="center" vertical="center"/>
    </xf>
    <xf numFmtId="0" fontId="17" fillId="0" borderId="69" xfId="0" applyFont="1" applyBorder="1" applyAlignment="1" applyProtection="1">
      <alignment horizontal="right" vertical="center"/>
    </xf>
    <xf numFmtId="0" fontId="17" fillId="0" borderId="125" xfId="0" applyFont="1" applyBorder="1" applyAlignment="1" applyProtection="1">
      <alignment horizontal="right" vertical="center"/>
    </xf>
    <xf numFmtId="0" fontId="17" fillId="0" borderId="36" xfId="0" applyFont="1" applyBorder="1" applyAlignment="1" applyProtection="1">
      <alignment horizontal="center" vertical="center"/>
    </xf>
    <xf numFmtId="0" fontId="17" fillId="0" borderId="126" xfId="0" applyFont="1" applyBorder="1" applyAlignment="1" applyProtection="1">
      <alignment horizontal="center" vertical="center"/>
    </xf>
    <xf numFmtId="0" fontId="17" fillId="0" borderId="45" xfId="0" applyFont="1" applyBorder="1" applyAlignment="1" applyProtection="1">
      <alignment horizontal="center" vertical="center"/>
    </xf>
    <xf numFmtId="0" fontId="17" fillId="0" borderId="112" xfId="0" applyFont="1" applyBorder="1" applyAlignment="1" applyProtection="1">
      <alignment horizontal="center" vertical="center"/>
    </xf>
    <xf numFmtId="0" fontId="28" fillId="0" borderId="40" xfId="0" applyFont="1" applyBorder="1" applyAlignment="1" applyProtection="1">
      <alignment horizontal="center" vertical="center"/>
    </xf>
    <xf numFmtId="0" fontId="28" fillId="0" borderId="39" xfId="0" applyFont="1" applyBorder="1" applyAlignment="1" applyProtection="1">
      <alignment horizontal="center" vertical="center"/>
    </xf>
    <xf numFmtId="0" fontId="17" fillId="0" borderId="119" xfId="0" applyFont="1" applyBorder="1" applyAlignment="1" applyProtection="1">
      <alignment horizontal="right" vertical="center"/>
    </xf>
    <xf numFmtId="0" fontId="17" fillId="0" borderId="120" xfId="0" applyFont="1" applyBorder="1" applyAlignment="1" applyProtection="1">
      <alignment horizontal="right" vertical="center"/>
    </xf>
    <xf numFmtId="0" fontId="17" fillId="0" borderId="121" xfId="0" applyFont="1" applyBorder="1" applyAlignment="1" applyProtection="1">
      <alignment horizontal="left" vertical="center"/>
    </xf>
    <xf numFmtId="0" fontId="17" fillId="0" borderId="122" xfId="0" applyFont="1" applyBorder="1" applyAlignment="1" applyProtection="1">
      <alignment horizontal="left" vertical="center"/>
    </xf>
    <xf numFmtId="0" fontId="28" fillId="0" borderId="16" xfId="0" applyFont="1" applyBorder="1" applyAlignment="1" applyProtection="1">
      <alignment horizontal="center" vertical="center"/>
    </xf>
    <xf numFmtId="0" fontId="28" fillId="0" borderId="43" xfId="0" applyFont="1" applyBorder="1" applyAlignment="1" applyProtection="1">
      <alignment horizontal="center" vertical="center"/>
    </xf>
    <xf numFmtId="0" fontId="16" fillId="0" borderId="108" xfId="0" applyFont="1" applyBorder="1" applyAlignment="1" applyProtection="1">
      <alignment horizontal="center" vertical="center"/>
    </xf>
    <xf numFmtId="0" fontId="16" fillId="0" borderId="51" xfId="0" applyFont="1" applyBorder="1" applyAlignment="1" applyProtection="1">
      <alignment horizontal="center" vertical="center"/>
    </xf>
    <xf numFmtId="0" fontId="16" fillId="0" borderId="33" xfId="0" applyFont="1" applyBorder="1" applyAlignment="1" applyProtection="1">
      <alignment horizontal="center" vertical="center"/>
    </xf>
    <xf numFmtId="0" fontId="17" fillId="0" borderId="109" xfId="0" applyFont="1" applyBorder="1" applyAlignment="1" applyProtection="1">
      <alignment vertical="center" wrapText="1"/>
    </xf>
    <xf numFmtId="0" fontId="17" fillId="0" borderId="46" xfId="0" applyFont="1" applyBorder="1" applyAlignment="1" applyProtection="1">
      <alignment vertical="center" wrapText="1"/>
    </xf>
    <xf numFmtId="0" fontId="21" fillId="0" borderId="16" xfId="0" applyFont="1" applyBorder="1" applyAlignment="1" applyProtection="1">
      <alignment horizontal="center" vertical="center" wrapText="1"/>
    </xf>
    <xf numFmtId="0" fontId="21" fillId="0" borderId="47" xfId="0" applyFont="1" applyBorder="1" applyAlignment="1" applyProtection="1">
      <alignment horizontal="center" vertical="center" wrapText="1"/>
    </xf>
    <xf numFmtId="0" fontId="17" fillId="0" borderId="110" xfId="0" applyFont="1" applyBorder="1" applyAlignment="1" applyProtection="1">
      <alignment horizontal="center" vertical="center" wrapText="1"/>
    </xf>
    <xf numFmtId="0" fontId="17" fillId="0" borderId="111" xfId="0" applyFont="1" applyBorder="1" applyAlignment="1" applyProtection="1">
      <alignment horizontal="center" vertical="center" wrapText="1"/>
    </xf>
    <xf numFmtId="0" fontId="28" fillId="0" borderId="22" xfId="0" applyFont="1" applyBorder="1" applyAlignment="1" applyProtection="1">
      <alignment horizontal="center" vertical="center"/>
    </xf>
    <xf numFmtId="0" fontId="28" fillId="0" borderId="20" xfId="0" applyFont="1" applyBorder="1" applyAlignment="1" applyProtection="1">
      <alignment horizontal="center" vertical="center"/>
    </xf>
    <xf numFmtId="0" fontId="17" fillId="0" borderId="51" xfId="0" applyFont="1" applyBorder="1" applyAlignment="1" applyProtection="1">
      <alignment horizontal="center" vertical="center"/>
    </xf>
    <xf numFmtId="0" fontId="17" fillId="0" borderId="34" xfId="0" applyFont="1" applyBorder="1" applyAlignment="1" applyProtection="1">
      <alignment horizontal="center" vertical="center"/>
    </xf>
    <xf numFmtId="0" fontId="17" fillId="0" borderId="113" xfId="0" applyFont="1" applyBorder="1" applyAlignment="1" applyProtection="1">
      <alignment horizontal="center" vertical="center"/>
    </xf>
    <xf numFmtId="0" fontId="17" fillId="0" borderId="43" xfId="0" applyFont="1" applyBorder="1" applyAlignment="1" applyProtection="1">
      <alignment horizontal="center" vertical="center" shrinkToFit="1"/>
    </xf>
    <xf numFmtId="0" fontId="17" fillId="0" borderId="30" xfId="0" applyFont="1" applyBorder="1" applyAlignment="1" applyProtection="1">
      <alignment horizontal="center" vertical="center"/>
    </xf>
    <xf numFmtId="0" fontId="17" fillId="0" borderId="116" xfId="0" applyFont="1" applyBorder="1" applyAlignment="1" applyProtection="1">
      <alignment horizontal="center" vertical="center"/>
    </xf>
    <xf numFmtId="0" fontId="17" fillId="0" borderId="117" xfId="0" applyFont="1" applyBorder="1" applyAlignment="1" applyProtection="1">
      <alignment horizontal="left" vertical="center"/>
    </xf>
    <xf numFmtId="0" fontId="17" fillId="0" borderId="118" xfId="0" applyFont="1" applyBorder="1" applyAlignment="1" applyProtection="1">
      <alignment horizontal="left" vertical="center"/>
    </xf>
    <xf numFmtId="185" fontId="23" fillId="0" borderId="0" xfId="0" quotePrefix="1" applyNumberFormat="1" applyFont="1" applyAlignment="1" applyProtection="1">
      <alignment horizontal="center" vertical="center"/>
    </xf>
    <xf numFmtId="186" fontId="41" fillId="0" borderId="6" xfId="0" applyNumberFormat="1" applyFont="1" applyBorder="1" applyAlignment="1" applyProtection="1">
      <alignment horizontal="right" vertical="center"/>
    </xf>
    <xf numFmtId="0" fontId="17" fillId="0" borderId="153" xfId="0" applyNumberFormat="1" applyFont="1" applyBorder="1" applyAlignment="1" applyProtection="1">
      <alignment horizontal="distributed" vertical="center" indent="1"/>
    </xf>
    <xf numFmtId="0" fontId="17" fillId="0" borderId="127" xfId="0" applyNumberFormat="1" applyFont="1" applyBorder="1" applyAlignment="1" applyProtection="1">
      <alignment horizontal="distributed" vertical="center" indent="1"/>
    </xf>
    <xf numFmtId="0" fontId="17" fillId="0" borderId="85" xfId="0" applyNumberFormat="1" applyFont="1" applyBorder="1" applyAlignment="1" applyProtection="1">
      <alignment horizontal="left" vertical="center"/>
    </xf>
    <xf numFmtId="0" fontId="17" fillId="0" borderId="135" xfId="0" applyNumberFormat="1" applyFont="1" applyBorder="1" applyAlignment="1" applyProtection="1">
      <alignment horizontal="left" vertical="center"/>
    </xf>
    <xf numFmtId="0" fontId="17" fillId="0" borderId="90" xfId="0" applyNumberFormat="1" applyFont="1" applyBorder="1" applyAlignment="1" applyProtection="1">
      <alignment horizontal="left" vertical="center"/>
    </xf>
    <xf numFmtId="0" fontId="17" fillId="0" borderId="32" xfId="0" applyNumberFormat="1" applyFont="1" applyBorder="1" applyAlignment="1" applyProtection="1">
      <alignment horizontal="distributed" vertical="center" indent="1"/>
    </xf>
    <xf numFmtId="0" fontId="17" fillId="0" borderId="8" xfId="0" applyNumberFormat="1" applyFont="1" applyBorder="1" applyAlignment="1" applyProtection="1">
      <alignment horizontal="distributed" vertical="center" indent="1"/>
    </xf>
    <xf numFmtId="0" fontId="17" fillId="0" borderId="21" xfId="0" applyNumberFormat="1" applyFont="1" applyBorder="1" applyAlignment="1" applyProtection="1">
      <alignment horizontal="distributed" vertical="center" indent="1"/>
    </xf>
    <xf numFmtId="0" fontId="17" fillId="0" borderId="41" xfId="0" applyNumberFormat="1" applyFont="1" applyBorder="1" applyAlignment="1" applyProtection="1">
      <alignment horizontal="distributed" vertical="center" indent="1"/>
    </xf>
    <xf numFmtId="0" fontId="17" fillId="0" borderId="123" xfId="0" applyNumberFormat="1" applyFont="1" applyBorder="1" applyAlignment="1" applyProtection="1">
      <alignment horizontal="distributed" vertical="center" indent="1"/>
    </xf>
    <xf numFmtId="0" fontId="17" fillId="0" borderId="84" xfId="0" applyNumberFormat="1" applyFont="1" applyBorder="1" applyAlignment="1" applyProtection="1">
      <alignment horizontal="distributed" vertical="center" indent="1"/>
    </xf>
    <xf numFmtId="0" fontId="17" fillId="0" borderId="39" xfId="0" applyNumberFormat="1" applyFont="1" applyBorder="1" applyAlignment="1" applyProtection="1">
      <alignment horizontal="distributed" vertical="center" indent="1"/>
    </xf>
    <xf numFmtId="0" fontId="24" fillId="0" borderId="108" xfId="0" applyNumberFormat="1" applyFont="1" applyFill="1" applyBorder="1" applyAlignment="1" applyProtection="1">
      <alignment horizontal="center" vertical="center"/>
    </xf>
    <xf numFmtId="0" fontId="24" fillId="0" borderId="33" xfId="0" applyNumberFormat="1" applyFont="1" applyFill="1" applyBorder="1" applyAlignment="1" applyProtection="1">
      <alignment horizontal="center" vertical="center"/>
    </xf>
    <xf numFmtId="0" fontId="17" fillId="0" borderId="110" xfId="0" applyNumberFormat="1" applyFont="1" applyBorder="1" applyAlignment="1" applyProtection="1">
      <alignment horizontal="distributed" vertical="center" wrapText="1" indent="1"/>
    </xf>
    <xf numFmtId="0" fontId="17" fillId="0" borderId="84" xfId="0" applyNumberFormat="1" applyFont="1" applyBorder="1" applyAlignment="1" applyProtection="1">
      <alignment horizontal="distributed" vertical="center" wrapText="1" indent="1"/>
    </xf>
    <xf numFmtId="0" fontId="17" fillId="0" borderId="39" xfId="0" applyNumberFormat="1" applyFont="1" applyBorder="1" applyAlignment="1" applyProtection="1">
      <alignment horizontal="distributed" vertical="center" wrapText="1" indent="1"/>
    </xf>
    <xf numFmtId="0" fontId="24" fillId="0" borderId="9" xfId="0" applyNumberFormat="1" applyFont="1" applyFill="1" applyBorder="1" applyAlignment="1" applyProtection="1">
      <alignment horizontal="left" vertical="center"/>
    </xf>
    <xf numFmtId="0" fontId="24" fillId="0" borderId="51" xfId="0" applyNumberFormat="1" applyFont="1" applyFill="1" applyBorder="1" applyAlignment="1" applyProtection="1">
      <alignment horizontal="left" vertical="center"/>
    </xf>
    <xf numFmtId="0" fontId="17" fillId="0" borderId="20" xfId="0" applyNumberFormat="1" applyFont="1" applyBorder="1" applyAlignment="1" applyProtection="1">
      <alignment horizontal="distributed" vertical="center" indent="1"/>
    </xf>
    <xf numFmtId="0" fontId="17" fillId="0" borderId="20" xfId="0" applyNumberFormat="1" applyFont="1" applyBorder="1" applyAlignment="1" applyProtection="1">
      <alignment horizontal="distributed" vertical="center" wrapText="1" indent="1"/>
    </xf>
    <xf numFmtId="0" fontId="24" fillId="3" borderId="9" xfId="0" applyNumberFormat="1" applyFont="1" applyFill="1" applyBorder="1" applyAlignment="1" applyProtection="1">
      <alignment vertical="center" shrinkToFit="1"/>
      <protection locked="0"/>
    </xf>
    <xf numFmtId="0" fontId="24" fillId="3" borderId="51" xfId="0" applyNumberFormat="1" applyFont="1" applyFill="1" applyBorder="1" applyAlignment="1" applyProtection="1">
      <alignment vertical="center" shrinkToFit="1"/>
      <protection locked="0"/>
    </xf>
    <xf numFmtId="0" fontId="17" fillId="0" borderId="114" xfId="0" applyNumberFormat="1" applyFont="1" applyBorder="1" applyAlignment="1" applyProtection="1">
      <alignment horizontal="distributed" vertical="center" indent="1"/>
    </xf>
    <xf numFmtId="0" fontId="17" fillId="0" borderId="44" xfId="0" applyNumberFormat="1" applyFont="1" applyBorder="1" applyAlignment="1" applyProtection="1">
      <alignment horizontal="distributed" vertical="center" indent="1"/>
    </xf>
    <xf numFmtId="0" fontId="17" fillId="0" borderId="85" xfId="0" applyNumberFormat="1" applyFont="1" applyFill="1" applyBorder="1" applyAlignment="1" applyProtection="1">
      <alignment horizontal="left" vertical="center"/>
    </xf>
    <xf numFmtId="0" fontId="17" fillId="0" borderId="135" xfId="0" applyNumberFormat="1" applyFont="1" applyFill="1" applyBorder="1" applyAlignment="1" applyProtection="1">
      <alignment horizontal="left" vertical="center"/>
    </xf>
    <xf numFmtId="0" fontId="17" fillId="0" borderId="90" xfId="0" applyNumberFormat="1" applyFont="1" applyFill="1" applyBorder="1" applyAlignment="1" applyProtection="1">
      <alignment horizontal="left" vertical="center"/>
    </xf>
    <xf numFmtId="0" fontId="17" fillId="0" borderId="136" xfId="0" applyNumberFormat="1" applyFont="1" applyFill="1" applyBorder="1" applyAlignment="1" applyProtection="1">
      <alignment horizontal="left" vertical="center"/>
    </xf>
    <xf numFmtId="0" fontId="17" fillId="0" borderId="137" xfId="0" applyNumberFormat="1" applyFont="1" applyFill="1" applyBorder="1" applyAlignment="1" applyProtection="1">
      <alignment horizontal="left" vertical="center"/>
    </xf>
    <xf numFmtId="0" fontId="17" fillId="0" borderId="138" xfId="0" applyNumberFormat="1" applyFont="1" applyFill="1" applyBorder="1" applyAlignment="1" applyProtection="1">
      <alignment horizontal="left" vertical="center"/>
    </xf>
    <xf numFmtId="0" fontId="17" fillId="0" borderId="139" xfId="0" applyNumberFormat="1" applyFont="1" applyFill="1" applyBorder="1" applyAlignment="1" applyProtection="1">
      <alignment horizontal="left" vertical="center"/>
    </xf>
    <xf numFmtId="0" fontId="17" fillId="0" borderId="140" xfId="0" applyNumberFormat="1" applyFont="1" applyFill="1" applyBorder="1" applyAlignment="1" applyProtection="1">
      <alignment horizontal="left" vertical="center"/>
    </xf>
    <xf numFmtId="0" fontId="17" fillId="0" borderId="141" xfId="0" applyNumberFormat="1" applyFont="1" applyFill="1" applyBorder="1" applyAlignment="1" applyProtection="1">
      <alignment horizontal="left" vertical="center"/>
    </xf>
    <xf numFmtId="0" fontId="17" fillId="0" borderId="91" xfId="0" applyNumberFormat="1" applyFont="1" applyBorder="1" applyAlignment="1" applyProtection="1">
      <alignment horizontal="left" vertical="center"/>
    </xf>
    <xf numFmtId="0" fontId="17" fillId="0" borderId="92" xfId="0" applyNumberFormat="1" applyFont="1" applyBorder="1" applyAlignment="1" applyProtection="1">
      <alignment horizontal="left" vertical="center"/>
    </xf>
    <xf numFmtId="0" fontId="17" fillId="0" borderId="93" xfId="0" applyNumberFormat="1" applyFont="1" applyBorder="1" applyAlignment="1" applyProtection="1">
      <alignment horizontal="left" vertical="center"/>
    </xf>
    <xf numFmtId="0" fontId="17" fillId="0" borderId="142" xfId="0" applyNumberFormat="1" applyFont="1" applyBorder="1" applyAlignment="1" applyProtection="1">
      <alignment horizontal="left" vertical="center"/>
    </xf>
    <xf numFmtId="0" fontId="17" fillId="0" borderId="143" xfId="0" applyNumberFormat="1" applyFont="1" applyBorder="1" applyAlignment="1" applyProtection="1">
      <alignment horizontal="left" vertical="center"/>
    </xf>
    <xf numFmtId="0" fontId="17" fillId="0" borderId="144" xfId="0" applyNumberFormat="1" applyFont="1" applyBorder="1" applyAlignment="1" applyProtection="1">
      <alignment horizontal="left" vertical="center"/>
    </xf>
    <xf numFmtId="0" fontId="17" fillId="0" borderId="142" xfId="0" applyNumberFormat="1" applyFont="1" applyFill="1" applyBorder="1" applyAlignment="1" applyProtection="1">
      <alignment horizontal="left" vertical="center"/>
    </xf>
    <xf numFmtId="0" fontId="17" fillId="0" borderId="143" xfId="0" applyNumberFormat="1" applyFont="1" applyFill="1" applyBorder="1" applyAlignment="1" applyProtection="1">
      <alignment horizontal="left" vertical="center"/>
    </xf>
    <xf numFmtId="0" fontId="17" fillId="0" borderId="144" xfId="0" applyNumberFormat="1" applyFont="1" applyFill="1" applyBorder="1" applyAlignment="1" applyProtection="1">
      <alignment horizontal="left" vertical="center"/>
    </xf>
    <xf numFmtId="0" fontId="17" fillId="0" borderId="91" xfId="0" applyNumberFormat="1" applyFont="1" applyFill="1" applyBorder="1" applyAlignment="1" applyProtection="1">
      <alignment horizontal="left" vertical="center"/>
    </xf>
    <xf numFmtId="0" fontId="17" fillId="0" borderId="92" xfId="0" applyNumberFormat="1" applyFont="1" applyFill="1" applyBorder="1" applyAlignment="1" applyProtection="1">
      <alignment horizontal="left" vertical="center"/>
    </xf>
    <xf numFmtId="0" fontId="17" fillId="0" borderId="93" xfId="0" applyNumberFormat="1" applyFont="1" applyFill="1" applyBorder="1" applyAlignment="1" applyProtection="1">
      <alignment horizontal="left" vertical="center"/>
    </xf>
    <xf numFmtId="0" fontId="17" fillId="0" borderId="119" xfId="0" applyNumberFormat="1" applyFont="1" applyBorder="1" applyAlignment="1" applyProtection="1">
      <alignment horizontal="distributed" vertical="center" indent="1"/>
    </xf>
    <xf numFmtId="0" fontId="17" fillId="0" borderId="10" xfId="0" applyNumberFormat="1" applyFont="1" applyBorder="1" applyAlignment="1" applyProtection="1">
      <alignment horizontal="distributed" vertical="center" indent="1"/>
    </xf>
    <xf numFmtId="0" fontId="17" fillId="0" borderId="68" xfId="0" applyNumberFormat="1" applyFont="1" applyBorder="1" applyAlignment="1" applyProtection="1">
      <alignment horizontal="distributed" vertical="center" indent="1"/>
    </xf>
    <xf numFmtId="0" fontId="17" fillId="0" borderId="50" xfId="0" applyNumberFormat="1" applyFont="1" applyBorder="1" applyAlignment="1" applyProtection="1">
      <alignment horizontal="distributed" vertical="center" indent="1"/>
    </xf>
    <xf numFmtId="0" fontId="17" fillId="0" borderId="0" xfId="0" applyNumberFormat="1" applyFont="1" applyBorder="1" applyAlignment="1" applyProtection="1">
      <alignment horizontal="distributed" vertical="center" indent="1"/>
    </xf>
    <xf numFmtId="0" fontId="17" fillId="0" borderId="80" xfId="0" applyNumberFormat="1" applyFont="1" applyBorder="1" applyAlignment="1" applyProtection="1">
      <alignment horizontal="distributed" vertical="center" indent="1"/>
    </xf>
    <xf numFmtId="0" fontId="17" fillId="0" borderId="150" xfId="0" applyNumberFormat="1" applyFont="1" applyBorder="1" applyAlignment="1" applyProtection="1">
      <alignment horizontal="distributed" vertical="center" indent="1"/>
    </xf>
    <xf numFmtId="0" fontId="17" fillId="0" borderId="151" xfId="0" applyNumberFormat="1" applyFont="1" applyBorder="1" applyAlignment="1" applyProtection="1">
      <alignment horizontal="distributed" vertical="center" indent="1"/>
    </xf>
    <xf numFmtId="0" fontId="17" fillId="0" borderId="152" xfId="0" applyNumberFormat="1" applyFont="1" applyBorder="1" applyAlignment="1" applyProtection="1">
      <alignment horizontal="distributed" vertical="center" indent="1"/>
    </xf>
    <xf numFmtId="0" fontId="17" fillId="0" borderId="85" xfId="0" applyNumberFormat="1" applyFont="1" applyFill="1" applyBorder="1" applyAlignment="1" applyProtection="1">
      <alignment horizontal="left" vertical="center" shrinkToFit="1"/>
    </xf>
    <xf numFmtId="0" fontId="17" fillId="0" borderId="135" xfId="0" applyNumberFormat="1" applyFont="1" applyFill="1" applyBorder="1" applyAlignment="1" applyProtection="1">
      <alignment horizontal="left" vertical="center" shrinkToFit="1"/>
    </xf>
    <xf numFmtId="0" fontId="17" fillId="0" borderId="90" xfId="0" applyNumberFormat="1" applyFont="1" applyFill="1" applyBorder="1" applyAlignment="1" applyProtection="1">
      <alignment horizontal="left" vertical="center" shrinkToFit="1"/>
    </xf>
    <xf numFmtId="0" fontId="17" fillId="0" borderId="85" xfId="0" applyFont="1" applyFill="1" applyBorder="1" applyAlignment="1" applyProtection="1">
      <alignment horizontal="left" vertical="center"/>
    </xf>
    <xf numFmtId="0" fontId="17" fillId="0" borderId="135" xfId="0" applyFont="1" applyFill="1" applyBorder="1" applyAlignment="1" applyProtection="1">
      <alignment horizontal="left" vertical="center"/>
    </xf>
    <xf numFmtId="0" fontId="17" fillId="0" borderId="90" xfId="0" applyFont="1" applyFill="1" applyBorder="1" applyAlignment="1" applyProtection="1">
      <alignment horizontal="left" vertical="center"/>
    </xf>
    <xf numFmtId="0" fontId="17" fillId="0" borderId="85" xfId="0" quotePrefix="1" applyNumberFormat="1" applyFont="1" applyBorder="1" applyAlignment="1" applyProtection="1">
      <alignment horizontal="left" vertical="center"/>
    </xf>
    <xf numFmtId="0" fontId="17" fillId="0" borderId="135" xfId="0" quotePrefix="1" applyNumberFormat="1" applyFont="1" applyBorder="1" applyAlignment="1" applyProtection="1">
      <alignment horizontal="left" vertical="center"/>
    </xf>
    <xf numFmtId="0" fontId="17" fillId="0" borderId="90" xfId="0" quotePrefix="1" applyNumberFormat="1" applyFont="1" applyBorder="1" applyAlignment="1" applyProtection="1">
      <alignment horizontal="left" vertical="center"/>
    </xf>
    <xf numFmtId="0" fontId="17" fillId="0" borderId="99" xfId="0" applyNumberFormat="1" applyFont="1" applyBorder="1" applyAlignment="1" applyProtection="1">
      <alignment horizontal="left" vertical="center"/>
    </xf>
    <xf numFmtId="0" fontId="17" fillId="0" borderId="101" xfId="0" applyNumberFormat="1" applyFont="1" applyBorder="1" applyAlignment="1" applyProtection="1">
      <alignment horizontal="left" vertical="center"/>
    </xf>
    <xf numFmtId="0" fontId="17" fillId="0" borderId="102" xfId="0" applyNumberFormat="1" applyFont="1" applyBorder="1" applyAlignment="1" applyProtection="1">
      <alignment horizontal="left" vertical="center"/>
    </xf>
    <xf numFmtId="0" fontId="17" fillId="0" borderId="136" xfId="0" applyNumberFormat="1" applyFont="1" applyBorder="1" applyAlignment="1" applyProtection="1">
      <alignment horizontal="left" vertical="center"/>
    </xf>
    <xf numFmtId="0" fontId="17" fillId="0" borderId="137" xfId="0" applyNumberFormat="1" applyFont="1" applyBorder="1" applyAlignment="1" applyProtection="1">
      <alignment horizontal="left" vertical="center"/>
    </xf>
    <xf numFmtId="0" fontId="17" fillId="0" borderId="138" xfId="0" applyNumberFormat="1" applyFont="1" applyBorder="1" applyAlignment="1" applyProtection="1">
      <alignment horizontal="left" vertical="center"/>
    </xf>
    <xf numFmtId="0" fontId="17" fillId="0" borderId="145" xfId="0" applyNumberFormat="1" applyFont="1" applyFill="1" applyBorder="1" applyAlignment="1" applyProtection="1">
      <alignment horizontal="left" vertical="center"/>
    </xf>
    <xf numFmtId="0" fontId="17" fillId="0" borderId="146" xfId="0" applyNumberFormat="1" applyFont="1" applyFill="1" applyBorder="1" applyAlignment="1" applyProtection="1">
      <alignment horizontal="left" vertical="center"/>
    </xf>
    <xf numFmtId="0" fontId="17" fillId="0" borderId="147" xfId="0" applyNumberFormat="1" applyFont="1" applyFill="1" applyBorder="1" applyAlignment="1" applyProtection="1">
      <alignment horizontal="left" vertical="center"/>
    </xf>
    <xf numFmtId="0" fontId="17" fillId="0" borderId="104" xfId="0" applyNumberFormat="1" applyFont="1" applyBorder="1" applyAlignment="1" applyProtection="1">
      <alignment horizontal="left" vertical="center"/>
    </xf>
    <xf numFmtId="0" fontId="17" fillId="0" borderId="148" xfId="0" applyNumberFormat="1" applyFont="1" applyBorder="1" applyAlignment="1" applyProtection="1">
      <alignment horizontal="left" vertical="center"/>
    </xf>
    <xf numFmtId="0" fontId="17" fillId="0" borderId="149" xfId="0" applyNumberFormat="1" applyFont="1" applyBorder="1" applyAlignment="1" applyProtection="1">
      <alignment horizontal="left" vertical="center"/>
    </xf>
    <xf numFmtId="0" fontId="17" fillId="0" borderId="85" xfId="0" quotePrefix="1" applyNumberFormat="1" applyFont="1" applyFill="1" applyBorder="1" applyAlignment="1" applyProtection="1">
      <alignment horizontal="left" vertical="center"/>
    </xf>
    <xf numFmtId="0" fontId="17" fillId="0" borderId="135" xfId="0" quotePrefix="1" applyNumberFormat="1" applyFont="1" applyFill="1" applyBorder="1" applyAlignment="1" applyProtection="1">
      <alignment horizontal="left" vertical="center"/>
    </xf>
    <xf numFmtId="0" fontId="17" fillId="0" borderId="90" xfId="0" quotePrefix="1" applyNumberFormat="1" applyFont="1" applyFill="1" applyBorder="1" applyAlignment="1" applyProtection="1">
      <alignment horizontal="left" vertical="center"/>
    </xf>
    <xf numFmtId="181" fontId="24" fillId="0" borderId="0" xfId="0" applyNumberFormat="1" applyFont="1" applyAlignment="1" applyProtection="1">
      <alignment horizontal="right" vertical="center" shrinkToFit="1"/>
    </xf>
    <xf numFmtId="0" fontId="17" fillId="0" borderId="44" xfId="0" applyNumberFormat="1" applyFont="1" applyBorder="1" applyAlignment="1" applyProtection="1">
      <alignment horizontal="distributed" vertical="center" wrapText="1" indent="1"/>
    </xf>
    <xf numFmtId="0" fontId="17" fillId="0" borderId="41" xfId="0" applyNumberFormat="1" applyFont="1" applyBorder="1" applyAlignment="1" applyProtection="1">
      <alignment horizontal="distributed" vertical="center" wrapText="1" indent="1"/>
    </xf>
    <xf numFmtId="0" fontId="17" fillId="0" borderId="21" xfId="0" applyNumberFormat="1" applyFont="1" applyBorder="1" applyAlignment="1" applyProtection="1">
      <alignment horizontal="distributed" vertical="center" wrapText="1" indent="1"/>
    </xf>
    <xf numFmtId="0" fontId="17" fillId="0" borderId="85" xfId="0" applyNumberFormat="1" applyFont="1" applyFill="1" applyBorder="1" applyAlignment="1" applyProtection="1">
      <alignment vertical="center"/>
    </xf>
    <xf numFmtId="0" fontId="17" fillId="0" borderId="135" xfId="0" applyNumberFormat="1" applyFont="1" applyFill="1" applyBorder="1" applyAlignment="1" applyProtection="1">
      <alignment vertical="center"/>
    </xf>
    <xf numFmtId="0" fontId="17" fillId="0" borderId="90" xfId="0" applyNumberFormat="1" applyFont="1" applyFill="1" applyBorder="1" applyAlignment="1" applyProtection="1">
      <alignment vertical="center"/>
    </xf>
    <xf numFmtId="0" fontId="17" fillId="0" borderId="99" xfId="0" applyNumberFormat="1" applyFont="1" applyFill="1" applyBorder="1" applyAlignment="1" applyProtection="1">
      <alignment horizontal="left" vertical="center"/>
    </xf>
    <xf numFmtId="0" fontId="17" fillId="0" borderId="101" xfId="0" applyNumberFormat="1" applyFont="1" applyFill="1" applyBorder="1" applyAlignment="1" applyProtection="1">
      <alignment horizontal="left" vertical="center"/>
    </xf>
    <xf numFmtId="0" fontId="17" fillId="0" borderId="102" xfId="0" applyNumberFormat="1" applyFont="1" applyFill="1" applyBorder="1" applyAlignment="1" applyProtection="1">
      <alignment horizontal="left" vertical="center"/>
    </xf>
    <xf numFmtId="0" fontId="17" fillId="0" borderId="99" xfId="0" applyNumberFormat="1" applyFont="1" applyBorder="1" applyAlignment="1" applyProtection="1">
      <alignment vertical="center"/>
    </xf>
    <xf numFmtId="0" fontId="17" fillId="0" borderId="101" xfId="0" applyNumberFormat="1" applyFont="1" applyBorder="1" applyAlignment="1" applyProtection="1">
      <alignment vertical="center"/>
    </xf>
    <xf numFmtId="0" fontId="17" fillId="0" borderId="102" xfId="0" applyNumberFormat="1" applyFont="1" applyBorder="1" applyAlignment="1" applyProtection="1">
      <alignment vertical="center"/>
    </xf>
    <xf numFmtId="0" fontId="17" fillId="0" borderId="91" xfId="0" quotePrefix="1" applyNumberFormat="1" applyFont="1" applyFill="1" applyBorder="1" applyAlignment="1" applyProtection="1">
      <alignment horizontal="left" vertical="center"/>
    </xf>
    <xf numFmtId="0" fontId="17" fillId="0" borderId="92" xfId="0" quotePrefix="1" applyNumberFormat="1" applyFont="1" applyFill="1" applyBorder="1" applyAlignment="1" applyProtection="1">
      <alignment horizontal="left" vertical="center"/>
    </xf>
    <xf numFmtId="0" fontId="17" fillId="0" borderId="93" xfId="0" quotePrefix="1" applyNumberFormat="1" applyFont="1" applyFill="1" applyBorder="1" applyAlignment="1" applyProtection="1">
      <alignment horizontal="left" vertical="center"/>
    </xf>
    <xf numFmtId="0" fontId="17" fillId="0" borderId="139" xfId="0" quotePrefix="1" applyNumberFormat="1" applyFont="1" applyFill="1" applyBorder="1" applyAlignment="1" applyProtection="1">
      <alignment horizontal="left" vertical="center"/>
    </xf>
    <xf numFmtId="0" fontId="17" fillId="0" borderId="140" xfId="0" quotePrefix="1" applyNumberFormat="1" applyFont="1" applyFill="1" applyBorder="1" applyAlignment="1" applyProtection="1">
      <alignment horizontal="left" vertical="center"/>
    </xf>
    <xf numFmtId="0" fontId="17" fillId="0" borderId="141" xfId="0" quotePrefix="1" applyNumberFormat="1" applyFont="1" applyFill="1" applyBorder="1" applyAlignment="1" applyProtection="1">
      <alignment horizontal="left" vertical="center"/>
    </xf>
    <xf numFmtId="0" fontId="17" fillId="0" borderId="28" xfId="0" applyFont="1" applyFill="1" applyBorder="1" applyAlignment="1">
      <alignment vertical="center" textRotation="255" shrinkToFit="1"/>
    </xf>
    <xf numFmtId="0" fontId="17" fillId="0" borderId="26" xfId="0" applyFont="1" applyFill="1" applyBorder="1" applyAlignment="1">
      <alignment vertical="center" shrinkToFit="1"/>
    </xf>
    <xf numFmtId="0" fontId="17" fillId="0" borderId="133" xfId="0" applyFont="1" applyFill="1" applyBorder="1" applyAlignment="1">
      <alignment vertical="center" shrinkToFit="1"/>
    </xf>
    <xf numFmtId="0" fontId="17" fillId="0" borderId="16" xfId="0" applyFont="1" applyFill="1" applyBorder="1" applyAlignment="1">
      <alignment horizontal="left" vertical="center" shrinkToFit="1"/>
    </xf>
    <xf numFmtId="0" fontId="17" fillId="0" borderId="156" xfId="0" applyFont="1" applyFill="1" applyBorder="1" applyAlignment="1">
      <alignment horizontal="left" vertical="center" shrinkToFit="1"/>
    </xf>
    <xf numFmtId="0" fontId="17" fillId="0" borderId="110" xfId="0" applyNumberFormat="1" applyFont="1" applyBorder="1" applyAlignment="1" applyProtection="1">
      <alignment horizontal="center" vertical="center" wrapText="1"/>
    </xf>
    <xf numFmtId="0" fontId="17" fillId="0" borderId="44" xfId="0" applyNumberFormat="1" applyFont="1" applyBorder="1" applyAlignment="1" applyProtection="1">
      <alignment horizontal="center" vertical="center" wrapText="1"/>
    </xf>
    <xf numFmtId="0" fontId="17" fillId="0" borderId="37" xfId="0" applyNumberFormat="1" applyFont="1" applyBorder="1" applyAlignment="1" applyProtection="1">
      <alignment horizontal="center" vertical="center" wrapText="1"/>
    </xf>
    <xf numFmtId="0" fontId="17" fillId="0" borderId="153" xfId="0" applyNumberFormat="1" applyFont="1" applyBorder="1" applyAlignment="1" applyProtection="1">
      <alignment horizontal="center" vertical="center"/>
    </xf>
    <xf numFmtId="0" fontId="17" fillId="0" borderId="127" xfId="0" applyNumberFormat="1" applyFont="1" applyBorder="1" applyAlignment="1" applyProtection="1">
      <alignment horizontal="center" vertical="center"/>
    </xf>
    <xf numFmtId="0" fontId="17" fillId="0" borderId="59" xfId="0" applyNumberFormat="1" applyFont="1" applyBorder="1" applyAlignment="1" applyProtection="1">
      <alignment horizontal="center" vertical="center"/>
    </xf>
    <xf numFmtId="0" fontId="17" fillId="0" borderId="37" xfId="0" applyNumberFormat="1" applyFont="1" applyBorder="1" applyAlignment="1" applyProtection="1">
      <alignment horizontal="distributed" vertical="center" indent="1"/>
    </xf>
    <xf numFmtId="0" fontId="17" fillId="0" borderId="69" xfId="0" applyNumberFormat="1" applyFont="1" applyBorder="1" applyAlignment="1" applyProtection="1">
      <alignment horizontal="distributed" vertical="center" indent="1"/>
    </xf>
    <xf numFmtId="0" fontId="17" fillId="0" borderId="105" xfId="0" applyNumberFormat="1" applyFont="1" applyBorder="1" applyAlignment="1" applyProtection="1">
      <alignment horizontal="distributed" vertical="center" indent="1"/>
    </xf>
    <xf numFmtId="0" fontId="17" fillId="0" borderId="64" xfId="0" applyNumberFormat="1" applyFont="1" applyBorder="1" applyAlignment="1" applyProtection="1">
      <alignment horizontal="distributed" vertical="center" indent="1"/>
    </xf>
    <xf numFmtId="0" fontId="17" fillId="0" borderId="158" xfId="0" applyNumberFormat="1" applyFont="1" applyBorder="1" applyAlignment="1" applyProtection="1">
      <alignment horizontal="distributed" vertical="center" indent="1"/>
    </xf>
    <xf numFmtId="0" fontId="17" fillId="0" borderId="6" xfId="0" applyNumberFormat="1" applyFont="1" applyBorder="1" applyAlignment="1" applyProtection="1">
      <alignment horizontal="distributed" vertical="center" indent="1"/>
    </xf>
    <xf numFmtId="0" fontId="17" fillId="0" borderId="48" xfId="0" applyFont="1" applyFill="1" applyBorder="1" applyAlignment="1">
      <alignment horizontal="left" vertical="center" shrinkToFit="1"/>
    </xf>
    <xf numFmtId="0" fontId="17" fillId="0" borderId="86" xfId="0" applyFont="1" applyFill="1" applyBorder="1" applyAlignment="1">
      <alignment horizontal="left" vertical="center" shrinkToFit="1"/>
    </xf>
    <xf numFmtId="0" fontId="17" fillId="0" borderId="154" xfId="0" applyFont="1" applyFill="1" applyBorder="1" applyAlignment="1">
      <alignment horizontal="left" vertical="center" shrinkToFit="1"/>
    </xf>
    <xf numFmtId="0" fontId="17" fillId="0" borderId="155" xfId="0" applyFont="1" applyFill="1" applyBorder="1" applyAlignment="1">
      <alignment horizontal="left" vertical="center" shrinkToFit="1"/>
    </xf>
    <xf numFmtId="0" fontId="17" fillId="0" borderId="38" xfId="0" applyFont="1" applyFill="1" applyBorder="1" applyAlignment="1">
      <alignment vertical="center" textRotation="255" shrinkToFit="1"/>
    </xf>
    <xf numFmtId="0" fontId="17" fillId="0" borderId="14" xfId="0" applyFont="1" applyFill="1" applyBorder="1" applyAlignment="1">
      <alignment vertical="center" textRotation="255" shrinkToFit="1"/>
    </xf>
    <xf numFmtId="0" fontId="17" fillId="0" borderId="24" xfId="0" applyFont="1" applyFill="1" applyBorder="1" applyAlignment="1">
      <alignment vertical="center" textRotation="255" shrinkToFit="1"/>
    </xf>
    <xf numFmtId="181" fontId="24" fillId="0" borderId="0" xfId="0" applyNumberFormat="1" applyFont="1" applyFill="1" applyAlignment="1" applyProtection="1">
      <alignment horizontal="right" vertical="center"/>
    </xf>
    <xf numFmtId="0" fontId="24" fillId="0" borderId="51" xfId="0" applyNumberFormat="1" applyFont="1" applyFill="1" applyBorder="1" applyAlignment="1" applyProtection="1">
      <alignment horizontal="center" vertical="center"/>
    </xf>
    <xf numFmtId="0" fontId="17" fillId="0" borderId="21" xfId="0" applyNumberFormat="1" applyFont="1" applyBorder="1" applyAlignment="1" applyProtection="1">
      <alignment horizontal="center" vertical="center"/>
    </xf>
    <xf numFmtId="0" fontId="17" fillId="0" borderId="37" xfId="0" applyNumberFormat="1" applyFont="1" applyBorder="1" applyAlignment="1" applyProtection="1">
      <alignment horizontal="center" vertical="center"/>
    </xf>
    <xf numFmtId="0" fontId="17" fillId="0" borderId="21" xfId="0" applyNumberFormat="1" applyFont="1" applyBorder="1" applyAlignment="1" applyProtection="1">
      <alignment horizontal="center" vertical="center" wrapText="1"/>
    </xf>
    <xf numFmtId="0" fontId="17" fillId="0" borderId="32" xfId="0" applyFont="1" applyFill="1" applyBorder="1" applyAlignment="1">
      <alignment vertical="center" shrinkToFit="1"/>
    </xf>
    <xf numFmtId="0" fontId="17" fillId="0" borderId="8" xfId="0" applyFont="1" applyFill="1" applyBorder="1" applyAlignment="1">
      <alignment vertical="center" shrinkToFit="1"/>
    </xf>
    <xf numFmtId="0" fontId="17" fillId="0" borderId="9" xfId="0" applyFont="1" applyFill="1" applyBorder="1" applyAlignment="1">
      <alignment vertical="center" shrinkToFit="1"/>
    </xf>
    <xf numFmtId="0" fontId="17" fillId="0" borderId="159" xfId="0" applyFont="1" applyFill="1" applyBorder="1" applyAlignment="1">
      <alignment horizontal="left" vertical="center" shrinkToFit="1"/>
    </xf>
    <xf numFmtId="0" fontId="17" fillId="0" borderId="160" xfId="0" applyFont="1" applyFill="1" applyBorder="1" applyAlignment="1">
      <alignment horizontal="left" vertical="center" shrinkToFit="1"/>
    </xf>
    <xf numFmtId="0" fontId="17" fillId="0" borderId="53" xfId="0" applyFont="1" applyFill="1" applyBorder="1" applyAlignment="1">
      <alignment vertical="center" textRotation="255" shrinkToFit="1"/>
    </xf>
    <xf numFmtId="0" fontId="17" fillId="0" borderId="55" xfId="0" applyFont="1" applyFill="1" applyBorder="1" applyAlignment="1">
      <alignment vertical="center" textRotation="255" shrinkToFit="1"/>
    </xf>
    <xf numFmtId="0" fontId="17" fillId="0" borderId="58" xfId="0" applyFont="1" applyFill="1" applyBorder="1" applyAlignment="1">
      <alignment vertical="center" textRotation="255" shrinkToFit="1"/>
    </xf>
    <xf numFmtId="0" fontId="17" fillId="0" borderId="22" xfId="0" applyFont="1" applyFill="1" applyBorder="1" applyAlignment="1">
      <alignment vertical="center" shrinkToFit="1"/>
    </xf>
    <xf numFmtId="0" fontId="17" fillId="0" borderId="161" xfId="0" applyFont="1" applyFill="1" applyBorder="1" applyAlignment="1">
      <alignment vertical="center" shrinkToFit="1"/>
    </xf>
    <xf numFmtId="0" fontId="17" fillId="0" borderId="49" xfId="0" applyFont="1" applyFill="1" applyBorder="1" applyAlignment="1">
      <alignment horizontal="left" vertical="center" shrinkToFit="1"/>
    </xf>
    <xf numFmtId="0" fontId="17" fillId="0" borderId="95" xfId="0" applyFont="1" applyFill="1" applyBorder="1" applyAlignment="1">
      <alignment horizontal="left" vertical="center" shrinkToFit="1"/>
    </xf>
    <xf numFmtId="0" fontId="17" fillId="0" borderId="67" xfId="0" applyFont="1" applyFill="1" applyBorder="1" applyAlignment="1">
      <alignment horizontal="left" vertical="center" shrinkToFit="1"/>
    </xf>
    <xf numFmtId="0" fontId="17" fillId="0" borderId="97" xfId="0" applyFont="1" applyFill="1" applyBorder="1" applyAlignment="1">
      <alignment horizontal="left" vertical="center" shrinkToFit="1"/>
    </xf>
    <xf numFmtId="0" fontId="17" fillId="0" borderId="66" xfId="0" applyFont="1" applyFill="1" applyBorder="1" applyAlignment="1">
      <alignment horizontal="left" vertical="center" shrinkToFit="1"/>
    </xf>
    <xf numFmtId="0" fontId="17" fillId="0" borderId="157" xfId="0" applyFont="1" applyFill="1" applyBorder="1" applyAlignment="1">
      <alignment horizontal="left" vertical="center" shrinkToFit="1"/>
    </xf>
    <xf numFmtId="0" fontId="17" fillId="0" borderId="108" xfId="0" applyFont="1" applyFill="1" applyBorder="1" applyAlignment="1">
      <alignment vertical="center" shrinkToFit="1"/>
    </xf>
    <xf numFmtId="0" fontId="17" fillId="0" borderId="51" xfId="0" applyFont="1" applyFill="1" applyBorder="1" applyAlignment="1">
      <alignment vertical="center" shrinkToFit="1"/>
    </xf>
    <xf numFmtId="0" fontId="17" fillId="0" borderId="18" xfId="0" applyFont="1" applyFill="1" applyBorder="1" applyAlignment="1">
      <alignment vertical="center" textRotation="255" shrinkToFit="1"/>
    </xf>
    <xf numFmtId="0" fontId="17" fillId="0" borderId="45" xfId="0" applyFont="1" applyFill="1" applyBorder="1" applyAlignment="1">
      <alignment vertical="center" textRotation="255" shrinkToFit="1"/>
    </xf>
    <xf numFmtId="0" fontId="24" fillId="0" borderId="108" xfId="0" applyNumberFormat="1" applyFont="1" applyFill="1" applyBorder="1" applyAlignment="1" applyProtection="1">
      <alignment horizontal="left" vertical="center"/>
    </xf>
    <xf numFmtId="0" fontId="24" fillId="0" borderId="33" xfId="0" applyNumberFormat="1" applyFont="1" applyFill="1" applyBorder="1" applyAlignment="1" applyProtection="1">
      <alignment horizontal="left" vertical="center"/>
    </xf>
    <xf numFmtId="0" fontId="17" fillId="0" borderId="32" xfId="0" applyNumberFormat="1" applyFont="1" applyFill="1" applyBorder="1" applyAlignment="1" applyProtection="1">
      <alignment horizontal="distributed" vertical="center" indent="1"/>
    </xf>
    <xf numFmtId="0" fontId="17" fillId="0" borderId="8" xfId="0" applyNumberFormat="1" applyFont="1" applyFill="1" applyBorder="1" applyAlignment="1" applyProtection="1">
      <alignment horizontal="distributed" vertical="center" indent="1"/>
    </xf>
    <xf numFmtId="0" fontId="17" fillId="0" borderId="9" xfId="0" applyNumberFormat="1" applyFont="1" applyFill="1" applyBorder="1" applyAlignment="1" applyProtection="1">
      <alignment horizontal="distributed" vertical="center" indent="1"/>
    </xf>
    <xf numFmtId="0" fontId="17" fillId="0" borderId="38" xfId="0" applyFont="1" applyFill="1" applyBorder="1" applyAlignment="1">
      <alignment horizontal="center" vertical="center" textRotation="255" shrinkToFit="1"/>
    </xf>
    <xf numFmtId="0" fontId="17" fillId="0" borderId="14" xfId="0" applyFont="1" applyFill="1" applyBorder="1" applyAlignment="1">
      <alignment horizontal="center" vertical="center" textRotation="255" shrinkToFit="1"/>
    </xf>
    <xf numFmtId="0" fontId="17" fillId="0" borderId="24" xfId="0" applyFont="1" applyFill="1" applyBorder="1" applyAlignment="1">
      <alignment horizontal="center" vertical="center" textRotation="255" shrinkToFit="1"/>
    </xf>
    <xf numFmtId="0" fontId="17" fillId="0" borderId="45" xfId="0" applyFont="1" applyFill="1" applyBorder="1" applyAlignment="1">
      <alignment horizontal="center" vertical="center" textRotation="255" shrinkToFit="1"/>
    </xf>
    <xf numFmtId="0" fontId="17" fillId="0" borderId="28" xfId="0" applyFont="1" applyFill="1" applyBorder="1" applyAlignment="1">
      <alignment horizontal="center" vertical="center" textRotation="255" shrinkToFit="1"/>
    </xf>
    <xf numFmtId="181" fontId="24" fillId="0" borderId="0" xfId="0" applyNumberFormat="1" applyFont="1" applyAlignment="1" applyProtection="1">
      <alignment horizontal="right" vertical="center"/>
    </xf>
    <xf numFmtId="0" fontId="17" fillId="0" borderId="108" xfId="0" applyNumberFormat="1" applyFont="1" applyFill="1" applyBorder="1" applyAlignment="1" applyProtection="1">
      <alignment horizontal="distributed" vertical="center" indent="1"/>
    </xf>
    <xf numFmtId="0" fontId="17" fillId="0" borderId="51" xfId="0" applyNumberFormat="1" applyFont="1" applyFill="1" applyBorder="1" applyAlignment="1" applyProtection="1">
      <alignment horizontal="distributed" vertical="center" indent="1"/>
    </xf>
    <xf numFmtId="0" fontId="17" fillId="0" borderId="33" xfId="0" applyNumberFormat="1" applyFont="1" applyFill="1" applyBorder="1" applyAlignment="1" applyProtection="1">
      <alignment horizontal="distributed" vertical="center" indent="1"/>
    </xf>
    <xf numFmtId="0" fontId="17" fillId="0" borderId="74" xfId="0" applyFont="1" applyFill="1" applyBorder="1" applyAlignment="1">
      <alignment horizontal="left" vertical="center" shrinkToFit="1"/>
    </xf>
    <xf numFmtId="0" fontId="40" fillId="0" borderId="95" xfId="0" applyFont="1" applyFill="1" applyBorder="1" applyAlignment="1">
      <alignment horizontal="left" vertical="center" shrinkToFit="1"/>
    </xf>
    <xf numFmtId="0" fontId="40" fillId="0" borderId="76" xfId="0" applyFont="1" applyFill="1" applyBorder="1" applyAlignment="1">
      <alignment horizontal="left" vertical="center" shrinkToFit="1"/>
    </xf>
    <xf numFmtId="0" fontId="17" fillId="0" borderId="65" xfId="0" applyFont="1" applyFill="1" applyBorder="1" applyAlignment="1">
      <alignment vertical="center" shrinkToFit="1"/>
    </xf>
    <xf numFmtId="0" fontId="17" fillId="0" borderId="66" xfId="0" applyFont="1" applyFill="1" applyBorder="1" applyAlignment="1">
      <alignment vertical="center" shrinkToFit="1"/>
    </xf>
    <xf numFmtId="0" fontId="17" fillId="0" borderId="62" xfId="0" applyFont="1" applyFill="1" applyBorder="1" applyAlignment="1">
      <alignment vertical="center" shrinkToFit="1"/>
    </xf>
    <xf numFmtId="0" fontId="17" fillId="0" borderId="76" xfId="0" applyFont="1" applyFill="1" applyBorder="1" applyAlignment="1">
      <alignment horizontal="left" vertical="center" shrinkToFit="1"/>
    </xf>
    <xf numFmtId="0" fontId="17" fillId="0" borderId="53" xfId="0" applyFont="1" applyFill="1" applyBorder="1" applyAlignment="1">
      <alignment vertical="center" shrinkToFit="1"/>
    </xf>
    <xf numFmtId="0" fontId="17" fillId="0" borderId="159" xfId="0" applyFont="1" applyFill="1" applyBorder="1" applyAlignment="1">
      <alignment vertical="center" shrinkToFit="1"/>
    </xf>
    <xf numFmtId="0" fontId="17" fillId="0" borderId="60" xfId="0" applyFont="1" applyFill="1" applyBorder="1" applyAlignment="1">
      <alignment vertical="center" shrinkToFit="1"/>
    </xf>
    <xf numFmtId="0" fontId="17" fillId="0" borderId="33" xfId="0" applyFont="1" applyFill="1" applyBorder="1" applyAlignment="1">
      <alignment vertical="center" shrinkToFit="1"/>
    </xf>
    <xf numFmtId="0" fontId="17" fillId="0" borderId="6" xfId="0" applyFont="1" applyFill="1" applyBorder="1" applyAlignment="1">
      <alignment vertical="center" shrinkToFit="1"/>
    </xf>
    <xf numFmtId="0" fontId="17" fillId="0" borderId="165" xfId="0" applyFont="1" applyFill="1" applyBorder="1" applyAlignment="1">
      <alignment vertical="center" shrinkToFit="1"/>
    </xf>
    <xf numFmtId="0" fontId="17" fillId="0" borderId="164" xfId="0" applyFont="1" applyFill="1" applyBorder="1" applyAlignment="1">
      <alignment vertical="center" textRotation="255" shrinkToFit="1"/>
    </xf>
    <xf numFmtId="0" fontId="17" fillId="0" borderId="34" xfId="0" applyFont="1" applyFill="1" applyBorder="1" applyAlignment="1">
      <alignment vertical="center" textRotation="255" shrinkToFit="1"/>
    </xf>
    <xf numFmtId="0" fontId="17" fillId="0" borderId="13" xfId="0" applyFont="1" applyFill="1" applyBorder="1" applyAlignment="1">
      <alignment vertical="center" textRotation="255" shrinkToFit="1"/>
    </xf>
    <xf numFmtId="0" fontId="17" fillId="0" borderId="17" xfId="0" applyFont="1" applyFill="1" applyBorder="1" applyAlignment="1">
      <alignment vertical="center" textRotation="255" shrinkToFit="1"/>
    </xf>
    <xf numFmtId="0" fontId="17" fillId="0" borderId="130" xfId="0" applyFont="1" applyFill="1" applyBorder="1" applyAlignment="1">
      <alignment vertical="center" textRotation="255" shrinkToFit="1"/>
    </xf>
    <xf numFmtId="0" fontId="17" fillId="0" borderId="164" xfId="0" applyFont="1" applyFill="1" applyBorder="1" applyAlignment="1">
      <alignment vertical="center" shrinkToFit="1"/>
    </xf>
    <xf numFmtId="0" fontId="17" fillId="0" borderId="41" xfId="0" applyFont="1" applyFill="1" applyBorder="1" applyAlignment="1">
      <alignment vertical="center" shrinkToFit="1"/>
    </xf>
    <xf numFmtId="0" fontId="17" fillId="0" borderId="40" xfId="0" applyFont="1" applyFill="1" applyBorder="1" applyAlignment="1">
      <alignment vertical="center" shrinkToFit="1"/>
    </xf>
    <xf numFmtId="0" fontId="17" fillId="0" borderId="89" xfId="0" applyFont="1" applyFill="1" applyBorder="1" applyAlignment="1">
      <alignment vertical="center" shrinkToFit="1"/>
    </xf>
    <xf numFmtId="0" fontId="17" fillId="0" borderId="38" xfId="0" applyFont="1" applyFill="1" applyBorder="1" applyAlignment="1">
      <alignment vertical="center" shrinkToFit="1"/>
    </xf>
    <xf numFmtId="0" fontId="17" fillId="0" borderId="45" xfId="0" applyFont="1" applyFill="1" applyBorder="1" applyAlignment="1">
      <alignment vertical="center" shrinkToFit="1"/>
    </xf>
    <xf numFmtId="0" fontId="17" fillId="0" borderId="109" xfId="0" applyFont="1" applyFill="1" applyBorder="1" applyAlignment="1">
      <alignment vertical="center" shrinkToFit="1"/>
    </xf>
    <xf numFmtId="0" fontId="17" fillId="0" borderId="14" xfId="0" applyFont="1" applyFill="1" applyBorder="1" applyAlignment="1">
      <alignment vertical="center" shrinkToFit="1"/>
    </xf>
    <xf numFmtId="0" fontId="17" fillId="0" borderId="28" xfId="0" applyFont="1" applyFill="1" applyBorder="1" applyAlignment="1">
      <alignment vertical="center" shrinkToFit="1"/>
    </xf>
    <xf numFmtId="0" fontId="17" fillId="0" borderId="16" xfId="0" applyFont="1" applyFill="1" applyBorder="1" applyAlignment="1">
      <alignment vertical="center" shrinkToFit="1"/>
    </xf>
    <xf numFmtId="0" fontId="17" fillId="0" borderId="31" xfId="0" applyFont="1" applyFill="1" applyBorder="1" applyAlignment="1">
      <alignment vertical="center" shrinkToFit="1"/>
    </xf>
    <xf numFmtId="0" fontId="17" fillId="0" borderId="7" xfId="0" applyFont="1" applyFill="1" applyBorder="1" applyAlignment="1">
      <alignment vertical="center" shrinkToFit="1"/>
    </xf>
    <xf numFmtId="0" fontId="17" fillId="0" borderId="29" xfId="0" applyFont="1" applyFill="1" applyBorder="1" applyAlignment="1">
      <alignment vertical="center" shrinkToFit="1"/>
    </xf>
    <xf numFmtId="0" fontId="17" fillId="0" borderId="4" xfId="0" applyFont="1" applyFill="1" applyBorder="1" applyAlignment="1">
      <alignment vertical="center" shrinkToFit="1"/>
    </xf>
    <xf numFmtId="0" fontId="17" fillId="0" borderId="5" xfId="0" applyFont="1" applyFill="1" applyBorder="1" applyAlignment="1">
      <alignment vertical="center" shrinkToFit="1"/>
    </xf>
    <xf numFmtId="0" fontId="17" fillId="0" borderId="24" xfId="0" applyFont="1" applyFill="1" applyBorder="1" applyAlignment="1">
      <alignment vertical="center" shrinkToFit="1"/>
    </xf>
    <xf numFmtId="0" fontId="17" fillId="0" borderId="75" xfId="0" applyFont="1" applyFill="1" applyBorder="1" applyAlignment="1">
      <alignment horizontal="left" vertical="center" shrinkToFit="1"/>
    </xf>
    <xf numFmtId="0" fontId="17" fillId="0" borderId="51" xfId="0" applyFont="1" applyFill="1" applyBorder="1" applyAlignment="1">
      <alignment horizontal="left" vertical="center"/>
    </xf>
    <xf numFmtId="0" fontId="17" fillId="0" borderId="69" xfId="0" applyFont="1" applyFill="1" applyBorder="1" applyAlignment="1">
      <alignment vertical="center" textRotation="255" shrinkToFit="1"/>
    </xf>
    <xf numFmtId="0" fontId="17" fillId="0" borderId="105" xfId="0" applyFont="1" applyFill="1" applyBorder="1" applyAlignment="1">
      <alignment vertical="center" textRotation="255" shrinkToFit="1"/>
    </xf>
    <xf numFmtId="0" fontId="17" fillId="0" borderId="64" xfId="0" applyFont="1" applyFill="1" applyBorder="1" applyAlignment="1">
      <alignment vertical="center" textRotation="255" shrinkToFit="1"/>
    </xf>
    <xf numFmtId="0" fontId="17" fillId="0" borderId="55" xfId="0" applyFont="1" applyFill="1" applyBorder="1" applyAlignment="1">
      <alignment vertical="center" shrinkToFit="1"/>
    </xf>
    <xf numFmtId="0" fontId="17" fillId="0" borderId="48" xfId="0" applyFont="1" applyFill="1" applyBorder="1" applyAlignment="1">
      <alignment vertical="center" shrinkToFit="1"/>
    </xf>
    <xf numFmtId="0" fontId="17" fillId="0" borderId="56" xfId="0" applyFont="1" applyFill="1" applyBorder="1" applyAlignment="1">
      <alignment vertical="center" shrinkToFit="1"/>
    </xf>
    <xf numFmtId="0" fontId="17" fillId="0" borderId="162" xfId="0" applyFont="1" applyFill="1" applyBorder="1" applyAlignment="1">
      <alignment vertical="center" textRotation="255" shrinkToFit="1"/>
    </xf>
    <xf numFmtId="0" fontId="17" fillId="0" borderId="163" xfId="0" applyFont="1" applyFill="1" applyBorder="1" applyAlignment="1">
      <alignment vertical="center" textRotation="255" shrinkToFit="1"/>
    </xf>
    <xf numFmtId="0" fontId="17" fillId="0" borderId="50" xfId="0" applyFont="1" applyFill="1" applyBorder="1" applyAlignment="1">
      <alignment vertical="center" textRotation="255" shrinkToFit="1"/>
    </xf>
    <xf numFmtId="0" fontId="17" fillId="0" borderId="7" xfId="0" applyNumberFormat="1" applyFont="1" applyFill="1" applyBorder="1" applyAlignment="1" applyProtection="1">
      <alignment horizontal="distributed" vertical="center" indent="1"/>
    </xf>
    <xf numFmtId="0" fontId="17" fillId="0" borderId="132" xfId="0" applyFont="1" applyFill="1" applyBorder="1" applyAlignment="1">
      <alignment vertical="top" textRotation="255" shrinkToFit="1"/>
    </xf>
    <xf numFmtId="0" fontId="17" fillId="0" borderId="128" xfId="0" applyFont="1" applyFill="1" applyBorder="1" applyAlignment="1">
      <alignment vertical="top" textRotation="255" shrinkToFit="1"/>
    </xf>
    <xf numFmtId="0" fontId="17" fillId="0" borderId="130" xfId="0" applyFont="1" applyFill="1" applyBorder="1" applyAlignment="1">
      <alignment vertical="top" textRotation="255" shrinkToFit="1"/>
    </xf>
    <xf numFmtId="0" fontId="17" fillId="0" borderId="108" xfId="0" applyNumberFormat="1" applyFont="1" applyBorder="1" applyAlignment="1" applyProtection="1">
      <alignment horizontal="distributed" vertical="center" indent="1"/>
    </xf>
    <xf numFmtId="0" fontId="17" fillId="0" borderId="51" xfId="0" applyNumberFormat="1" applyFont="1" applyBorder="1" applyAlignment="1" applyProtection="1">
      <alignment horizontal="distributed" vertical="center" indent="1"/>
    </xf>
    <xf numFmtId="0" fontId="17" fillId="0" borderId="33" xfId="0" applyNumberFormat="1" applyFont="1" applyBorder="1" applyAlignment="1" applyProtection="1">
      <alignment horizontal="distributed" vertical="center" indent="1"/>
    </xf>
    <xf numFmtId="179" fontId="25" fillId="0" borderId="175" xfId="0" applyNumberFormat="1" applyFont="1" applyBorder="1" applyAlignment="1" applyProtection="1">
      <alignment vertical="center"/>
    </xf>
    <xf numFmtId="179" fontId="25" fillId="0" borderId="140" xfId="0" applyNumberFormat="1" applyFont="1" applyBorder="1" applyAlignment="1" applyProtection="1">
      <alignment vertical="center"/>
    </xf>
    <xf numFmtId="179" fontId="25" fillId="0" borderId="176" xfId="0" applyNumberFormat="1" applyFont="1" applyBorder="1" applyAlignment="1" applyProtection="1">
      <alignment vertical="center"/>
    </xf>
    <xf numFmtId="0" fontId="17" fillId="0" borderId="132" xfId="0" applyNumberFormat="1" applyFont="1" applyBorder="1" applyAlignment="1" applyProtection="1">
      <alignment horizontal="distributed" vertical="center" indent="1"/>
    </xf>
    <xf numFmtId="0" fontId="17" fillId="0" borderId="35" xfId="0" applyNumberFormat="1" applyFont="1" applyBorder="1" applyAlignment="1" applyProtection="1">
      <alignment horizontal="distributed" vertical="center" indent="1"/>
    </xf>
    <xf numFmtId="0" fontId="17" fillId="0" borderId="46" xfId="0" applyNumberFormat="1" applyFont="1" applyBorder="1" applyAlignment="1" applyProtection="1">
      <alignment horizontal="distributed" vertical="center" indent="1"/>
    </xf>
    <xf numFmtId="0" fontId="24" fillId="0" borderId="108" xfId="0" applyNumberFormat="1" applyFont="1" applyFill="1" applyBorder="1" applyAlignment="1" applyProtection="1">
      <alignment horizontal="left" vertical="center" shrinkToFit="1"/>
    </xf>
    <xf numFmtId="0" fontId="24" fillId="0" borderId="51" xfId="0" applyNumberFormat="1" applyFont="1" applyFill="1" applyBorder="1" applyAlignment="1" applyProtection="1">
      <alignment horizontal="left" vertical="center" shrinkToFit="1"/>
    </xf>
    <xf numFmtId="180" fontId="24" fillId="0" borderId="0" xfId="0" applyNumberFormat="1" applyFont="1" applyAlignment="1" applyProtection="1">
      <alignment horizontal="right" vertical="center"/>
    </xf>
    <xf numFmtId="179" fontId="25" fillId="0" borderId="168" xfId="0" applyNumberFormat="1" applyFont="1" applyBorder="1" applyAlignment="1" applyProtection="1">
      <alignment vertical="center"/>
    </xf>
    <xf numFmtId="179" fontId="25" fillId="0" borderId="135" xfId="0" applyNumberFormat="1" applyFont="1" applyBorder="1" applyAlignment="1" applyProtection="1">
      <alignment vertical="center"/>
    </xf>
    <xf numFmtId="179" fontId="25" fillId="0" borderId="169" xfId="0" applyNumberFormat="1" applyFont="1" applyBorder="1" applyAlignment="1" applyProtection="1">
      <alignment vertical="center"/>
    </xf>
    <xf numFmtId="179" fontId="19" fillId="3" borderId="168" xfId="1" applyNumberFormat="1" applyFont="1" applyFill="1" applyBorder="1" applyAlignment="1" applyProtection="1">
      <alignment vertical="center"/>
      <protection locked="0"/>
    </xf>
    <xf numFmtId="179" fontId="19" fillId="3" borderId="135" xfId="1" applyNumberFormat="1" applyFont="1" applyFill="1" applyBorder="1" applyAlignment="1" applyProtection="1">
      <alignment vertical="center"/>
      <protection locked="0"/>
    </xf>
    <xf numFmtId="179" fontId="19" fillId="3" borderId="169" xfId="1" applyNumberFormat="1" applyFont="1" applyFill="1" applyBorder="1" applyAlignment="1" applyProtection="1">
      <alignment vertical="center"/>
      <protection locked="0"/>
    </xf>
    <xf numFmtId="0" fontId="17" fillId="0" borderId="110" xfId="0" applyNumberFormat="1" applyFont="1" applyBorder="1" applyAlignment="1" applyProtection="1">
      <alignment horizontal="distributed" vertical="center" indent="1"/>
    </xf>
    <xf numFmtId="179" fontId="19" fillId="3" borderId="170" xfId="0" applyNumberFormat="1" applyFont="1" applyFill="1" applyBorder="1" applyAlignment="1" applyProtection="1">
      <alignment vertical="center"/>
      <protection locked="0"/>
    </xf>
    <xf numFmtId="179" fontId="19" fillId="3" borderId="143" xfId="0" applyNumberFormat="1" applyFont="1" applyFill="1" applyBorder="1" applyAlignment="1" applyProtection="1">
      <alignment vertical="center"/>
      <protection locked="0"/>
    </xf>
    <xf numFmtId="179" fontId="19" fillId="3" borderId="171" xfId="0" applyNumberFormat="1" applyFont="1" applyFill="1" applyBorder="1" applyAlignment="1" applyProtection="1">
      <alignment vertical="center"/>
      <protection locked="0"/>
    </xf>
    <xf numFmtId="179" fontId="25" fillId="0" borderId="166" xfId="0" applyNumberFormat="1" applyFont="1" applyBorder="1" applyAlignment="1" applyProtection="1">
      <alignment vertical="center"/>
    </xf>
    <xf numFmtId="179" fontId="25" fillId="0" borderId="92" xfId="0" applyNumberFormat="1" applyFont="1" applyBorder="1" applyAlignment="1" applyProtection="1">
      <alignment vertical="center"/>
    </xf>
    <xf numFmtId="179" fontId="25" fillId="0" borderId="167" xfId="0" applyNumberFormat="1" applyFont="1" applyBorder="1" applyAlignment="1" applyProtection="1">
      <alignment vertical="center"/>
    </xf>
    <xf numFmtId="179" fontId="19" fillId="3" borderId="170" xfId="1" applyNumberFormat="1" applyFont="1" applyFill="1" applyBorder="1" applyAlignment="1" applyProtection="1">
      <alignment vertical="center"/>
      <protection locked="0"/>
    </xf>
    <xf numFmtId="179" fontId="19" fillId="3" borderId="143" xfId="1" applyNumberFormat="1" applyFont="1" applyFill="1" applyBorder="1" applyAlignment="1" applyProtection="1">
      <alignment vertical="center"/>
      <protection locked="0"/>
    </xf>
    <xf numFmtId="179" fontId="19" fillId="3" borderId="171" xfId="1" applyNumberFormat="1" applyFont="1" applyFill="1" applyBorder="1" applyAlignment="1" applyProtection="1">
      <alignment vertical="center"/>
      <protection locked="0"/>
    </xf>
    <xf numFmtId="179" fontId="19" fillId="3" borderId="168" xfId="0" applyNumberFormat="1" applyFont="1" applyFill="1" applyBorder="1" applyAlignment="1" applyProtection="1">
      <alignment vertical="center"/>
      <protection locked="0"/>
    </xf>
    <xf numFmtId="179" fontId="19" fillId="3" borderId="135" xfId="0" applyNumberFormat="1" applyFont="1" applyFill="1" applyBorder="1" applyAlignment="1" applyProtection="1">
      <alignment vertical="center"/>
      <protection locked="0"/>
    </xf>
    <xf numFmtId="179" fontId="19" fillId="3" borderId="169" xfId="0" applyNumberFormat="1" applyFont="1" applyFill="1" applyBorder="1" applyAlignment="1" applyProtection="1">
      <alignment vertical="center"/>
      <protection locked="0"/>
    </xf>
    <xf numFmtId="0" fontId="17" fillId="0" borderId="99" xfId="0" applyFont="1" applyFill="1" applyBorder="1" applyAlignment="1" applyProtection="1">
      <alignment vertical="center" shrinkToFit="1"/>
    </xf>
    <xf numFmtId="0" fontId="17" fillId="0" borderId="101" xfId="0" applyFont="1" applyFill="1" applyBorder="1" applyAlignment="1" applyProtection="1">
      <alignment vertical="center" shrinkToFit="1"/>
    </xf>
    <xf numFmtId="0" fontId="17" fillId="0" borderId="102" xfId="0" applyFont="1" applyFill="1" applyBorder="1" applyAlignment="1" applyProtection="1">
      <alignment vertical="center" shrinkToFit="1"/>
    </xf>
    <xf numFmtId="179" fontId="19" fillId="3" borderId="173" xfId="1" applyNumberFormat="1" applyFont="1" applyFill="1" applyBorder="1" applyAlignment="1" applyProtection="1">
      <alignment vertical="center"/>
      <protection locked="0"/>
    </xf>
    <xf numFmtId="179" fontId="19" fillId="3" borderId="137" xfId="1" applyNumberFormat="1" applyFont="1" applyFill="1" applyBorder="1" applyAlignment="1" applyProtection="1">
      <alignment vertical="center"/>
      <protection locked="0"/>
    </xf>
    <xf numFmtId="179" fontId="19" fillId="3" borderId="174" xfId="1" applyNumberFormat="1" applyFont="1" applyFill="1" applyBorder="1" applyAlignment="1" applyProtection="1">
      <alignment vertical="center"/>
      <protection locked="0"/>
    </xf>
    <xf numFmtId="179" fontId="25" fillId="0" borderId="166" xfId="0" applyNumberFormat="1" applyFont="1" applyFill="1" applyBorder="1" applyAlignment="1" applyProtection="1">
      <alignment vertical="center"/>
    </xf>
    <xf numFmtId="179" fontId="25" fillId="0" borderId="92" xfId="0" applyNumberFormat="1" applyFont="1" applyFill="1" applyBorder="1" applyAlignment="1" applyProtection="1">
      <alignment vertical="center"/>
    </xf>
    <xf numFmtId="179" fontId="25" fillId="0" borderId="167" xfId="0" applyNumberFormat="1" applyFont="1" applyFill="1" applyBorder="1" applyAlignment="1" applyProtection="1">
      <alignment vertical="center"/>
    </xf>
    <xf numFmtId="179" fontId="36" fillId="0" borderId="166" xfId="1" applyNumberFormat="1" applyFont="1" applyFill="1" applyBorder="1" applyAlignment="1" applyProtection="1">
      <alignment vertical="center"/>
      <protection locked="0"/>
    </xf>
    <xf numFmtId="179" fontId="36" fillId="0" borderId="92" xfId="1" applyNumberFormat="1" applyFont="1" applyFill="1" applyBorder="1" applyAlignment="1" applyProtection="1">
      <alignment vertical="center"/>
      <protection locked="0"/>
    </xf>
    <xf numFmtId="179" fontId="36" fillId="0" borderId="167" xfId="1" applyNumberFormat="1" applyFont="1" applyFill="1" applyBorder="1" applyAlignment="1" applyProtection="1">
      <alignment vertical="center"/>
      <protection locked="0"/>
    </xf>
    <xf numFmtId="0" fontId="17" fillId="0" borderId="91" xfId="0" applyFont="1" applyFill="1" applyBorder="1" applyAlignment="1" applyProtection="1">
      <alignment vertical="center"/>
    </xf>
    <xf numFmtId="0" fontId="17" fillId="0" borderId="92" xfId="0" applyFont="1" applyFill="1" applyBorder="1" applyAlignment="1" applyProtection="1">
      <alignment vertical="center"/>
    </xf>
    <xf numFmtId="0" fontId="17" fillId="0" borderId="93" xfId="0" applyFont="1" applyFill="1" applyBorder="1" applyAlignment="1" applyProtection="1">
      <alignment vertical="center"/>
    </xf>
    <xf numFmtId="179" fontId="19" fillId="3" borderId="173" xfId="0" applyNumberFormat="1" applyFont="1" applyFill="1" applyBorder="1" applyAlignment="1" applyProtection="1">
      <alignment vertical="center"/>
      <protection locked="0"/>
    </xf>
    <xf numFmtId="179" fontId="19" fillId="3" borderId="137" xfId="0" applyNumberFormat="1" applyFont="1" applyFill="1" applyBorder="1" applyAlignment="1" applyProtection="1">
      <alignment vertical="center"/>
      <protection locked="0"/>
    </xf>
    <xf numFmtId="179" fontId="19" fillId="3" borderId="174" xfId="0" applyNumberFormat="1" applyFont="1" applyFill="1" applyBorder="1" applyAlignment="1" applyProtection="1">
      <alignment vertical="center"/>
      <protection locked="0"/>
    </xf>
    <xf numFmtId="179" fontId="25" fillId="0" borderId="172" xfId="0" applyNumberFormat="1" applyFont="1" applyBorder="1" applyAlignment="1" applyProtection="1">
      <alignment vertical="center"/>
    </xf>
    <xf numFmtId="179" fontId="25" fillId="0" borderId="101" xfId="0" applyNumberFormat="1" applyFont="1" applyBorder="1" applyAlignment="1" applyProtection="1">
      <alignment vertical="center"/>
    </xf>
    <xf numFmtId="179" fontId="25" fillId="0" borderId="100" xfId="0" applyNumberFormat="1" applyFont="1" applyBorder="1" applyAlignment="1" applyProtection="1">
      <alignment vertical="center"/>
    </xf>
    <xf numFmtId="179" fontId="37" fillId="0" borderId="172" xfId="1" applyNumberFormat="1" applyFont="1" applyFill="1" applyBorder="1" applyAlignment="1" applyProtection="1">
      <alignment horizontal="right" vertical="center"/>
    </xf>
    <xf numFmtId="179" fontId="37" fillId="0" borderId="101" xfId="1" applyNumberFormat="1" applyFont="1" applyFill="1" applyBorder="1" applyAlignment="1" applyProtection="1">
      <alignment horizontal="right" vertical="center"/>
    </xf>
    <xf numFmtId="179" fontId="37" fillId="0" borderId="100" xfId="1" applyNumberFormat="1" applyFont="1" applyFill="1" applyBorder="1" applyAlignment="1" applyProtection="1">
      <alignment horizontal="right" vertical="center"/>
    </xf>
    <xf numFmtId="179" fontId="19" fillId="3" borderId="173" xfId="1" applyNumberFormat="1" applyFont="1" applyFill="1" applyBorder="1" applyAlignment="1" applyProtection="1">
      <alignment horizontal="right" vertical="center"/>
      <protection locked="0"/>
    </xf>
    <xf numFmtId="179" fontId="19" fillId="3" borderId="137" xfId="1" applyNumberFormat="1" applyFont="1" applyFill="1" applyBorder="1" applyAlignment="1" applyProtection="1">
      <alignment horizontal="right" vertical="center"/>
      <protection locked="0"/>
    </xf>
    <xf numFmtId="179" fontId="19" fillId="3" borderId="174" xfId="1" applyNumberFormat="1" applyFont="1" applyFill="1" applyBorder="1" applyAlignment="1" applyProtection="1">
      <alignment horizontal="right" vertical="center"/>
      <protection locked="0"/>
    </xf>
    <xf numFmtId="179" fontId="37" fillId="0" borderId="166" xfId="1" applyNumberFormat="1" applyFont="1" applyFill="1" applyBorder="1" applyAlignment="1" applyProtection="1">
      <alignment horizontal="right" vertical="center"/>
    </xf>
    <xf numFmtId="179" fontId="37" fillId="0" borderId="92" xfId="1" applyNumberFormat="1" applyFont="1" applyFill="1" applyBorder="1" applyAlignment="1" applyProtection="1">
      <alignment horizontal="right" vertical="center"/>
    </xf>
    <xf numFmtId="179" fontId="37" fillId="0" borderId="167" xfId="1" applyNumberFormat="1" applyFont="1" applyFill="1" applyBorder="1" applyAlignment="1" applyProtection="1">
      <alignment horizontal="right" vertical="center"/>
    </xf>
    <xf numFmtId="182" fontId="17" fillId="0" borderId="30" xfId="2" applyFont="1" applyFill="1" applyBorder="1" applyAlignment="1" applyProtection="1">
      <alignment horizontal="center" vertical="center" wrapText="1"/>
    </xf>
    <xf numFmtId="182" fontId="17" fillId="0" borderId="5" xfId="2" applyFont="1" applyFill="1" applyBorder="1" applyAlignment="1" applyProtection="1">
      <alignment horizontal="center" vertical="center" wrapText="1"/>
    </xf>
    <xf numFmtId="181" fontId="24" fillId="0" borderId="6" xfId="0" applyNumberFormat="1" applyFont="1" applyBorder="1" applyAlignment="1" applyProtection="1">
      <alignment horizontal="right" vertical="center" shrinkToFit="1"/>
    </xf>
    <xf numFmtId="0" fontId="17" fillId="0" borderId="108" xfId="4" applyFont="1" applyBorder="1" applyAlignment="1" applyProtection="1">
      <alignment horizontal="distributed" vertical="center"/>
    </xf>
    <xf numFmtId="0" fontId="17" fillId="0" borderId="7" xfId="4" applyFont="1" applyBorder="1" applyAlignment="1" applyProtection="1">
      <alignment horizontal="distributed" vertical="center"/>
    </xf>
    <xf numFmtId="0" fontId="17" fillId="0" borderId="108" xfId="4" applyFont="1" applyBorder="1" applyAlignment="1" applyProtection="1">
      <alignment horizontal="center" vertical="center" shrinkToFit="1"/>
    </xf>
    <xf numFmtId="0" fontId="17" fillId="0" borderId="7" xfId="4" applyFont="1" applyBorder="1" applyAlignment="1" applyProtection="1">
      <alignment horizontal="center" vertical="center" shrinkToFit="1"/>
    </xf>
    <xf numFmtId="0" fontId="17" fillId="0" borderId="32" xfId="0" applyNumberFormat="1" applyFont="1" applyBorder="1" applyAlignment="1" applyProtection="1">
      <alignment horizontal="distributed" vertical="center"/>
    </xf>
    <xf numFmtId="0" fontId="17" fillId="0" borderId="8" xfId="0" applyNumberFormat="1" applyFont="1" applyBorder="1" applyAlignment="1" applyProtection="1">
      <alignment horizontal="distributed" vertical="center"/>
    </xf>
    <xf numFmtId="0" fontId="24" fillId="0" borderId="8" xfId="0" applyNumberFormat="1" applyFont="1" applyFill="1" applyBorder="1" applyAlignment="1" applyProtection="1">
      <alignment horizontal="left" vertical="center" shrinkToFit="1"/>
    </xf>
    <xf numFmtId="0" fontId="24" fillId="0" borderId="9" xfId="0" applyNumberFormat="1" applyFont="1" applyFill="1" applyBorder="1" applyAlignment="1" applyProtection="1">
      <alignment horizontal="left" vertical="center" shrinkToFit="1"/>
    </xf>
    <xf numFmtId="0" fontId="17" fillId="0" borderId="38" xfId="4" applyNumberFormat="1" applyFont="1" applyFill="1" applyBorder="1" applyAlignment="1" applyProtection="1">
      <alignment horizontal="center" vertical="center"/>
    </xf>
    <xf numFmtId="0" fontId="17" fillId="0" borderId="24" xfId="4" applyNumberFormat="1" applyFont="1" applyFill="1" applyBorder="1" applyAlignment="1" applyProtection="1">
      <alignment horizontal="center" vertical="center"/>
    </xf>
    <xf numFmtId="0" fontId="17" fillId="0" borderId="45" xfId="4" applyFont="1" applyFill="1" applyBorder="1" applyAlignment="1" applyProtection="1">
      <alignment horizontal="center" vertical="center"/>
    </xf>
    <xf numFmtId="0" fontId="17" fillId="0" borderId="4" xfId="4" applyFont="1" applyFill="1" applyBorder="1" applyAlignment="1" applyProtection="1">
      <alignment horizontal="center" vertical="center"/>
    </xf>
    <xf numFmtId="183" fontId="17" fillId="0" borderId="45" xfId="4" applyNumberFormat="1" applyFont="1" applyFill="1" applyBorder="1" applyAlignment="1" applyProtection="1">
      <alignment horizontal="center" vertical="center" wrapText="1"/>
    </xf>
    <xf numFmtId="183" fontId="17" fillId="0" borderId="4" xfId="4" applyNumberFormat="1" applyFont="1" applyFill="1" applyBorder="1" applyAlignment="1" applyProtection="1">
      <alignment horizontal="center" vertical="center"/>
    </xf>
    <xf numFmtId="0" fontId="17" fillId="0" borderId="45" xfId="4" applyFont="1" applyBorder="1" applyAlignment="1" applyProtection="1">
      <alignment horizontal="center" vertical="center"/>
    </xf>
    <xf numFmtId="0" fontId="17" fillId="0" borderId="69" xfId="4" applyFont="1" applyBorder="1" applyAlignment="1" applyProtection="1">
      <alignment horizontal="distributed" vertical="center" wrapText="1" shrinkToFit="1"/>
    </xf>
    <xf numFmtId="0" fontId="17" fillId="0" borderId="64" xfId="4" applyFont="1" applyBorder="1" applyAlignment="1" applyProtection="1">
      <alignment horizontal="distributed" vertical="center" wrapText="1" shrinkToFit="1"/>
    </xf>
    <xf numFmtId="0" fontId="17" fillId="0" borderId="4" xfId="4" applyFont="1" applyBorder="1" applyAlignment="1" applyProtection="1">
      <alignment horizontal="center" vertical="center"/>
    </xf>
    <xf numFmtId="0" fontId="17" fillId="0" borderId="109" xfId="4" applyFont="1" applyBorder="1" applyAlignment="1" applyProtection="1">
      <alignment horizontal="center" vertical="center" shrinkToFit="1"/>
    </xf>
    <xf numFmtId="0" fontId="17" fillId="0" borderId="36" xfId="4" applyFont="1" applyBorder="1" applyAlignment="1" applyProtection="1">
      <alignment horizontal="center" vertical="center" shrinkToFit="1"/>
    </xf>
    <xf numFmtId="0" fontId="17" fillId="0" borderId="114" xfId="4" applyFont="1" applyFill="1" applyBorder="1" applyAlignment="1" applyProtection="1">
      <alignment horizontal="center" vertical="center" wrapText="1"/>
    </xf>
    <xf numFmtId="0" fontId="17" fillId="0" borderId="37" xfId="4" applyFont="1" applyFill="1" applyBorder="1" applyAlignment="1" applyProtection="1">
      <alignment horizontal="center" vertical="center"/>
    </xf>
  </cellXfs>
  <cellStyles count="9">
    <cellStyle name="桁区切り" xfId="1" builtinId="6"/>
    <cellStyle name="桁区切り_S190420yousiki_ｊｉｎｋｅｎｈｉ" xfId="2" xr:uid="{00000000-0005-0000-0000-000001000000}"/>
    <cellStyle name="標準" xfId="0" builtinId="0"/>
    <cellStyle name="標準 2" xfId="3" xr:uid="{00000000-0005-0000-0000-000003000000}"/>
    <cellStyle name="標準_S190420yousiki_ｊｉｎｋｅｎｈｉ" xfId="4" xr:uid="{00000000-0005-0000-0000-000004000000}"/>
    <cellStyle name="標準_資金" xfId="5" xr:uid="{00000000-0005-0000-0000-000005000000}"/>
    <cellStyle name="標準_借入" xfId="6" xr:uid="{00000000-0005-0000-0000-000006000000}"/>
    <cellStyle name="標準_消費" xfId="7" xr:uid="{00000000-0005-0000-0000-000007000000}"/>
    <cellStyle name="標準_貸借" xfId="8" xr:uid="{00000000-0005-0000-0000-000008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276225</xdr:colOff>
      <xdr:row>13</xdr:row>
      <xdr:rowOff>9525</xdr:rowOff>
    </xdr:from>
    <xdr:to>
      <xdr:col>3</xdr:col>
      <xdr:colOff>0</xdr:colOff>
      <xdr:row>14</xdr:row>
      <xdr:rowOff>228600</xdr:rowOff>
    </xdr:to>
    <xdr:sp macro="" textlink="">
      <xdr:nvSpPr>
        <xdr:cNvPr id="2013" name="Line 29">
          <a:extLst>
            <a:ext uri="{FF2B5EF4-FFF2-40B4-BE49-F238E27FC236}">
              <a16:creationId xmlns:a16="http://schemas.microsoft.com/office/drawing/2014/main" id="{00000000-0008-0000-0000-0000DD070000}"/>
            </a:ext>
          </a:extLst>
        </xdr:cNvPr>
        <xdr:cNvSpPr>
          <a:spLocks noChangeShapeType="1"/>
        </xdr:cNvSpPr>
      </xdr:nvSpPr>
      <xdr:spPr bwMode="auto">
        <a:xfrm>
          <a:off x="276225" y="4924425"/>
          <a:ext cx="2200275" cy="542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276225</xdr:colOff>
      <xdr:row>23</xdr:row>
      <xdr:rowOff>9525</xdr:rowOff>
    </xdr:from>
    <xdr:to>
      <xdr:col>3</xdr:col>
      <xdr:colOff>0</xdr:colOff>
      <xdr:row>24</xdr:row>
      <xdr:rowOff>228600</xdr:rowOff>
    </xdr:to>
    <xdr:sp macro="" textlink="">
      <xdr:nvSpPr>
        <xdr:cNvPr id="2014" name="Line 30">
          <a:extLst>
            <a:ext uri="{FF2B5EF4-FFF2-40B4-BE49-F238E27FC236}">
              <a16:creationId xmlns:a16="http://schemas.microsoft.com/office/drawing/2014/main" id="{00000000-0008-0000-0000-0000DE070000}"/>
            </a:ext>
          </a:extLst>
        </xdr:cNvPr>
        <xdr:cNvSpPr>
          <a:spLocks noChangeShapeType="1"/>
        </xdr:cNvSpPr>
      </xdr:nvSpPr>
      <xdr:spPr bwMode="auto">
        <a:xfrm>
          <a:off x="276225" y="9477375"/>
          <a:ext cx="2200275" cy="5048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276225</xdr:colOff>
      <xdr:row>13</xdr:row>
      <xdr:rowOff>9525</xdr:rowOff>
    </xdr:from>
    <xdr:to>
      <xdr:col>3</xdr:col>
      <xdr:colOff>0</xdr:colOff>
      <xdr:row>14</xdr:row>
      <xdr:rowOff>228600</xdr:rowOff>
    </xdr:to>
    <xdr:sp macro="" textlink="">
      <xdr:nvSpPr>
        <xdr:cNvPr id="2015" name="Line 29">
          <a:extLst>
            <a:ext uri="{FF2B5EF4-FFF2-40B4-BE49-F238E27FC236}">
              <a16:creationId xmlns:a16="http://schemas.microsoft.com/office/drawing/2014/main" id="{00000000-0008-0000-0000-0000DF070000}"/>
            </a:ext>
          </a:extLst>
        </xdr:cNvPr>
        <xdr:cNvSpPr>
          <a:spLocks noChangeShapeType="1"/>
        </xdr:cNvSpPr>
      </xdr:nvSpPr>
      <xdr:spPr bwMode="auto">
        <a:xfrm>
          <a:off x="276225" y="4924425"/>
          <a:ext cx="2200275" cy="5429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0</xdr:col>
      <xdr:colOff>276225</xdr:colOff>
      <xdr:row>23</xdr:row>
      <xdr:rowOff>9525</xdr:rowOff>
    </xdr:from>
    <xdr:to>
      <xdr:col>3</xdr:col>
      <xdr:colOff>0</xdr:colOff>
      <xdr:row>24</xdr:row>
      <xdr:rowOff>228600</xdr:rowOff>
    </xdr:to>
    <xdr:sp macro="" textlink="">
      <xdr:nvSpPr>
        <xdr:cNvPr id="2016" name="Line 30">
          <a:extLst>
            <a:ext uri="{FF2B5EF4-FFF2-40B4-BE49-F238E27FC236}">
              <a16:creationId xmlns:a16="http://schemas.microsoft.com/office/drawing/2014/main" id="{00000000-0008-0000-0000-0000E0070000}"/>
            </a:ext>
          </a:extLst>
        </xdr:cNvPr>
        <xdr:cNvSpPr>
          <a:spLocks noChangeShapeType="1"/>
        </xdr:cNvSpPr>
      </xdr:nvSpPr>
      <xdr:spPr bwMode="auto">
        <a:xfrm>
          <a:off x="276225" y="9477375"/>
          <a:ext cx="2200275" cy="5048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38"/>
  <sheetViews>
    <sheetView tabSelected="1" view="pageBreakPreview" zoomScale="85" zoomScaleNormal="90" zoomScaleSheetLayoutView="85" workbookViewId="0">
      <selection activeCell="D6" sqref="D6"/>
    </sheetView>
  </sheetViews>
  <sheetFormatPr defaultColWidth="9" defaultRowHeight="14.4" x14ac:dyDescent="0.2"/>
  <cols>
    <col min="1" max="1" width="3.77734375" style="23" customWidth="1"/>
    <col min="2" max="2" width="3.109375" style="22" customWidth="1"/>
    <col min="3" max="3" width="25.6640625" style="22" customWidth="1"/>
    <col min="4" max="4" width="9.6640625" style="22" customWidth="1"/>
    <col min="5" max="6" width="5.109375" style="22" customWidth="1"/>
    <col min="7" max="9" width="9.6640625" style="22" customWidth="1"/>
    <col min="10" max="10" width="50.6640625" style="22" customWidth="1"/>
    <col min="11" max="16384" width="9" style="22"/>
  </cols>
  <sheetData>
    <row r="1" spans="1:10" ht="25.5" customHeight="1" thickBot="1" x14ac:dyDescent="0.25">
      <c r="A1" s="442" t="s">
        <v>386</v>
      </c>
      <c r="B1" s="443"/>
      <c r="C1" s="443"/>
      <c r="D1" s="443"/>
      <c r="E1" s="443"/>
      <c r="F1" s="443"/>
      <c r="G1" s="443"/>
      <c r="H1" s="443"/>
      <c r="I1" s="443"/>
      <c r="J1" s="444"/>
    </row>
    <row r="2" spans="1:10" ht="20.100000000000001" customHeight="1" x14ac:dyDescent="0.2">
      <c r="J2" s="22" t="s">
        <v>511</v>
      </c>
    </row>
    <row r="3" spans="1:10" ht="25.5" customHeight="1" x14ac:dyDescent="0.2">
      <c r="A3" s="24" t="s">
        <v>387</v>
      </c>
    </row>
    <row r="4" spans="1:10" ht="60" customHeight="1" x14ac:dyDescent="0.2">
      <c r="B4" s="400" t="s">
        <v>921</v>
      </c>
      <c r="C4" s="400"/>
      <c r="D4" s="400"/>
      <c r="E4" s="400"/>
      <c r="F4" s="400"/>
      <c r="G4" s="400"/>
      <c r="H4" s="400"/>
      <c r="I4" s="400"/>
      <c r="J4" s="400"/>
    </row>
    <row r="5" spans="1:10" s="28" customFormat="1" ht="20.100000000000001" customHeight="1" x14ac:dyDescent="0.2">
      <c r="A5" s="25"/>
      <c r="B5" s="26"/>
      <c r="C5" s="26"/>
      <c r="D5" s="27"/>
      <c r="E5" s="27"/>
      <c r="F5" s="27"/>
      <c r="G5" s="27"/>
      <c r="H5" s="27"/>
      <c r="I5" s="27"/>
    </row>
    <row r="6" spans="1:10" ht="25.5" customHeight="1" thickBot="1" x14ac:dyDescent="0.25">
      <c r="A6" s="22"/>
      <c r="B6" s="29" t="s">
        <v>388</v>
      </c>
      <c r="E6" s="30"/>
    </row>
    <row r="7" spans="1:10" ht="40.5" customHeight="1" x14ac:dyDescent="0.2">
      <c r="A7" s="22"/>
      <c r="B7" s="410" t="s">
        <v>29</v>
      </c>
      <c r="C7" s="411"/>
      <c r="D7" s="406" t="s">
        <v>522</v>
      </c>
      <c r="E7" s="407"/>
      <c r="F7" s="407"/>
      <c r="G7" s="408"/>
      <c r="H7" s="445" t="s">
        <v>516</v>
      </c>
      <c r="I7" s="446"/>
      <c r="J7" s="31" t="s">
        <v>515</v>
      </c>
    </row>
    <row r="8" spans="1:10" ht="40.5" customHeight="1" x14ac:dyDescent="0.2">
      <c r="A8" s="22"/>
      <c r="B8" s="412" t="s">
        <v>30</v>
      </c>
      <c r="C8" s="413"/>
      <c r="D8" s="456" t="s">
        <v>772</v>
      </c>
      <c r="E8" s="409"/>
      <c r="F8" s="409" t="s">
        <v>773</v>
      </c>
      <c r="G8" s="409"/>
      <c r="H8" s="447" t="s">
        <v>824</v>
      </c>
      <c r="I8" s="448"/>
      <c r="J8" s="31" t="s">
        <v>825</v>
      </c>
    </row>
    <row r="9" spans="1:10" ht="40.5" customHeight="1" thickBot="1" x14ac:dyDescent="0.25">
      <c r="A9" s="22"/>
      <c r="B9" s="420" t="s">
        <v>507</v>
      </c>
      <c r="C9" s="421"/>
      <c r="D9" s="32" t="s">
        <v>31</v>
      </c>
      <c r="E9" s="424" t="s">
        <v>32</v>
      </c>
      <c r="F9" s="424"/>
      <c r="G9" s="33" t="s">
        <v>31</v>
      </c>
      <c r="H9" s="33" t="s">
        <v>512</v>
      </c>
      <c r="I9" s="34" t="s">
        <v>31</v>
      </c>
      <c r="J9" s="137" t="s">
        <v>826</v>
      </c>
    </row>
    <row r="10" spans="1:10" s="28" customFormat="1" ht="20.100000000000001" customHeight="1" thickBot="1" x14ac:dyDescent="0.25">
      <c r="B10" s="26"/>
      <c r="C10" s="26"/>
      <c r="D10" s="27" t="s">
        <v>827</v>
      </c>
      <c r="E10" s="453" t="s">
        <v>827</v>
      </c>
      <c r="F10" s="453"/>
      <c r="G10" s="27" t="s">
        <v>827</v>
      </c>
      <c r="H10" s="35" t="s">
        <v>827</v>
      </c>
      <c r="I10" s="27" t="s">
        <v>827</v>
      </c>
      <c r="J10" s="36"/>
    </row>
    <row r="11" spans="1:10" s="28" customFormat="1" ht="25.5" customHeight="1" thickBot="1" x14ac:dyDescent="0.25">
      <c r="B11" s="425" t="s">
        <v>34</v>
      </c>
      <c r="C11" s="426"/>
      <c r="D11" s="37" t="s">
        <v>828</v>
      </c>
      <c r="E11" s="427" t="s">
        <v>829</v>
      </c>
      <c r="F11" s="427"/>
      <c r="G11" s="38" t="s">
        <v>830</v>
      </c>
      <c r="H11" s="39" t="s">
        <v>831</v>
      </c>
      <c r="I11" s="138" t="s">
        <v>832</v>
      </c>
      <c r="J11" s="36"/>
    </row>
    <row r="12" spans="1:10" s="28" customFormat="1" ht="20.100000000000001" customHeight="1" x14ac:dyDescent="0.2">
      <c r="C12" s="26"/>
      <c r="D12" s="27"/>
      <c r="E12" s="40"/>
      <c r="F12" s="40"/>
      <c r="G12" s="27"/>
      <c r="H12" s="27"/>
      <c r="I12" s="27"/>
      <c r="J12" s="28" t="s">
        <v>833</v>
      </c>
    </row>
    <row r="13" spans="1:10" s="28" customFormat="1" ht="25.5" customHeight="1" thickBot="1" x14ac:dyDescent="0.25">
      <c r="B13" s="29" t="s">
        <v>834</v>
      </c>
      <c r="C13" s="26"/>
      <c r="D13" s="27"/>
      <c r="E13" s="27"/>
      <c r="F13" s="27"/>
      <c r="G13" s="27"/>
      <c r="H13" s="27"/>
      <c r="I13" s="27"/>
    </row>
    <row r="14" spans="1:10" s="28" customFormat="1" ht="25.5" customHeight="1" x14ac:dyDescent="0.2">
      <c r="B14" s="436" t="s">
        <v>34</v>
      </c>
      <c r="C14" s="437"/>
      <c r="D14" s="415" t="s">
        <v>828</v>
      </c>
      <c r="E14" s="414" t="s">
        <v>829</v>
      </c>
      <c r="F14" s="415"/>
      <c r="G14" s="422" t="s">
        <v>830</v>
      </c>
      <c r="H14" s="422" t="s">
        <v>831</v>
      </c>
      <c r="I14" s="414" t="s">
        <v>832</v>
      </c>
      <c r="J14" s="454" t="s">
        <v>38</v>
      </c>
    </row>
    <row r="15" spans="1:10" s="28" customFormat="1" ht="25.5" customHeight="1" thickBot="1" x14ac:dyDescent="0.25">
      <c r="B15" s="438" t="s">
        <v>35</v>
      </c>
      <c r="C15" s="439"/>
      <c r="D15" s="417"/>
      <c r="E15" s="416"/>
      <c r="F15" s="417"/>
      <c r="G15" s="423"/>
      <c r="H15" s="423"/>
      <c r="I15" s="416"/>
      <c r="J15" s="455"/>
    </row>
    <row r="16" spans="1:10" ht="40.5" customHeight="1" thickTop="1" x14ac:dyDescent="0.2">
      <c r="A16" s="22"/>
      <c r="B16" s="41">
        <v>1</v>
      </c>
      <c r="C16" s="42" t="s">
        <v>509</v>
      </c>
      <c r="D16" s="108" t="s">
        <v>36</v>
      </c>
      <c r="E16" s="434" t="s">
        <v>36</v>
      </c>
      <c r="F16" s="435"/>
      <c r="G16" s="110" t="s">
        <v>36</v>
      </c>
      <c r="H16" s="111" t="s">
        <v>36</v>
      </c>
      <c r="I16" s="109" t="s">
        <v>36</v>
      </c>
      <c r="J16" s="43" t="s">
        <v>517</v>
      </c>
    </row>
    <row r="17" spans="1:10" ht="75" customHeight="1" x14ac:dyDescent="0.2">
      <c r="A17" s="22"/>
      <c r="B17" s="44">
        <v>2</v>
      </c>
      <c r="C17" s="45" t="s">
        <v>1030</v>
      </c>
      <c r="D17" s="112" t="s">
        <v>525</v>
      </c>
      <c r="E17" s="440" t="s">
        <v>36</v>
      </c>
      <c r="F17" s="441"/>
      <c r="G17" s="112" t="s">
        <v>525</v>
      </c>
      <c r="H17" s="113" t="s">
        <v>36</v>
      </c>
      <c r="I17" s="46" t="s">
        <v>28</v>
      </c>
      <c r="J17" s="47" t="s">
        <v>524</v>
      </c>
    </row>
    <row r="18" spans="1:10" ht="40.5" customHeight="1" x14ac:dyDescent="0.2">
      <c r="A18" s="22"/>
      <c r="B18" s="48">
        <v>3</v>
      </c>
      <c r="C18" s="49" t="s">
        <v>1031</v>
      </c>
      <c r="D18" s="50" t="s">
        <v>28</v>
      </c>
      <c r="E18" s="451" t="s">
        <v>36</v>
      </c>
      <c r="F18" s="452"/>
      <c r="G18" s="51" t="s">
        <v>28</v>
      </c>
      <c r="H18" s="113" t="s">
        <v>36</v>
      </c>
      <c r="I18" s="52" t="s">
        <v>28</v>
      </c>
      <c r="J18" s="53" t="s">
        <v>0</v>
      </c>
    </row>
    <row r="19" spans="1:10" ht="40.5" customHeight="1" x14ac:dyDescent="0.2">
      <c r="A19" s="22"/>
      <c r="B19" s="48">
        <v>4</v>
      </c>
      <c r="C19" s="49" t="s">
        <v>1032</v>
      </c>
      <c r="D19" s="50" t="s">
        <v>28</v>
      </c>
      <c r="E19" s="451" t="s">
        <v>36</v>
      </c>
      <c r="F19" s="452"/>
      <c r="G19" s="51" t="s">
        <v>28</v>
      </c>
      <c r="H19" s="113" t="s">
        <v>36</v>
      </c>
      <c r="I19" s="52" t="s">
        <v>28</v>
      </c>
      <c r="J19" s="53" t="s">
        <v>1</v>
      </c>
    </row>
    <row r="20" spans="1:10" ht="40.5" customHeight="1" thickBot="1" x14ac:dyDescent="0.25">
      <c r="A20" s="22"/>
      <c r="B20" s="54">
        <v>5</v>
      </c>
      <c r="C20" s="55" t="s">
        <v>37</v>
      </c>
      <c r="D20" s="116" t="s">
        <v>36</v>
      </c>
      <c r="E20" s="418" t="s">
        <v>28</v>
      </c>
      <c r="F20" s="419"/>
      <c r="G20" s="115" t="s">
        <v>36</v>
      </c>
      <c r="H20" s="56" t="s">
        <v>28</v>
      </c>
      <c r="I20" s="56" t="s">
        <v>28</v>
      </c>
      <c r="J20" s="57" t="s">
        <v>2</v>
      </c>
    </row>
    <row r="21" spans="1:10" ht="25.5" customHeight="1" x14ac:dyDescent="0.2">
      <c r="A21" s="22"/>
      <c r="B21" s="22" t="s">
        <v>508</v>
      </c>
      <c r="D21" s="23"/>
      <c r="E21" s="40"/>
      <c r="F21" s="40"/>
      <c r="G21" s="23"/>
      <c r="H21" s="23"/>
      <c r="I21" s="23"/>
    </row>
    <row r="22" spans="1:10" s="28" customFormat="1" ht="20.100000000000001" customHeight="1" x14ac:dyDescent="0.2">
      <c r="D22" s="27"/>
      <c r="G22" s="27"/>
      <c r="H22" s="27"/>
      <c r="I22" s="27"/>
    </row>
    <row r="23" spans="1:10" s="28" customFormat="1" ht="25.5" customHeight="1" thickBot="1" x14ac:dyDescent="0.25">
      <c r="B23" s="29" t="s">
        <v>389</v>
      </c>
      <c r="C23" s="26"/>
      <c r="D23" s="27"/>
      <c r="E23" s="27"/>
      <c r="F23" s="27"/>
      <c r="G23" s="27"/>
      <c r="H23" s="27"/>
      <c r="I23" s="27"/>
    </row>
    <row r="24" spans="1:10" s="28" customFormat="1" ht="22.5" customHeight="1" x14ac:dyDescent="0.2">
      <c r="B24" s="428" t="s">
        <v>34</v>
      </c>
      <c r="C24" s="429"/>
      <c r="D24" s="430" t="s">
        <v>828</v>
      </c>
      <c r="E24" s="432" t="s">
        <v>829</v>
      </c>
      <c r="F24" s="432"/>
      <c r="G24" s="432" t="s">
        <v>830</v>
      </c>
      <c r="H24" s="449" t="s">
        <v>831</v>
      </c>
      <c r="I24" s="414" t="s">
        <v>832</v>
      </c>
      <c r="J24" s="457" t="s">
        <v>409</v>
      </c>
    </row>
    <row r="25" spans="1:10" s="28" customFormat="1" ht="22.5" customHeight="1" thickBot="1" x14ac:dyDescent="0.25">
      <c r="B25" s="459" t="s">
        <v>33</v>
      </c>
      <c r="C25" s="460"/>
      <c r="D25" s="431"/>
      <c r="E25" s="433"/>
      <c r="F25" s="433"/>
      <c r="G25" s="433"/>
      <c r="H25" s="450"/>
      <c r="I25" s="416"/>
      <c r="J25" s="458"/>
    </row>
    <row r="26" spans="1:10" ht="25.5" customHeight="1" thickTop="1" x14ac:dyDescent="0.2">
      <c r="A26" s="22"/>
      <c r="B26" s="394" t="s">
        <v>744</v>
      </c>
      <c r="C26" s="395"/>
      <c r="D26" s="114" t="s">
        <v>27</v>
      </c>
      <c r="E26" s="399" t="s">
        <v>27</v>
      </c>
      <c r="F26" s="399"/>
      <c r="G26" s="117" t="s">
        <v>27</v>
      </c>
      <c r="H26" s="113" t="s">
        <v>27</v>
      </c>
      <c r="I26" s="117" t="s">
        <v>27</v>
      </c>
      <c r="J26" s="401" t="s">
        <v>1029</v>
      </c>
    </row>
    <row r="27" spans="1:10" ht="25.5" customHeight="1" x14ac:dyDescent="0.2">
      <c r="A27" s="22"/>
      <c r="B27" s="394" t="s">
        <v>745</v>
      </c>
      <c r="C27" s="395"/>
      <c r="D27" s="114" t="s">
        <v>27</v>
      </c>
      <c r="E27" s="399" t="s">
        <v>27</v>
      </c>
      <c r="F27" s="399"/>
      <c r="G27" s="117" t="s">
        <v>27</v>
      </c>
      <c r="H27" s="113" t="s">
        <v>27</v>
      </c>
      <c r="I27" s="117" t="s">
        <v>27</v>
      </c>
      <c r="J27" s="402"/>
    </row>
    <row r="28" spans="1:10" ht="25.5" customHeight="1" x14ac:dyDescent="0.2">
      <c r="A28" s="22"/>
      <c r="B28" s="396" t="s">
        <v>746</v>
      </c>
      <c r="C28" s="397"/>
      <c r="D28" s="114" t="s">
        <v>27</v>
      </c>
      <c r="E28" s="399" t="s">
        <v>27</v>
      </c>
      <c r="F28" s="399"/>
      <c r="G28" s="117" t="s">
        <v>27</v>
      </c>
      <c r="H28" s="58" t="s">
        <v>28</v>
      </c>
      <c r="I28" s="58" t="s">
        <v>28</v>
      </c>
      <c r="J28" s="402"/>
    </row>
    <row r="29" spans="1:10" ht="25.5" customHeight="1" x14ac:dyDescent="0.2">
      <c r="A29" s="22"/>
      <c r="B29" s="394" t="s">
        <v>835</v>
      </c>
      <c r="C29" s="395"/>
      <c r="D29" s="114" t="s">
        <v>27</v>
      </c>
      <c r="E29" s="399" t="s">
        <v>27</v>
      </c>
      <c r="F29" s="399"/>
      <c r="G29" s="117" t="s">
        <v>27</v>
      </c>
      <c r="H29" s="58" t="s">
        <v>28</v>
      </c>
      <c r="I29" s="58" t="s">
        <v>28</v>
      </c>
      <c r="J29" s="402"/>
    </row>
    <row r="30" spans="1:10" ht="25.5" customHeight="1" x14ac:dyDescent="0.2">
      <c r="A30" s="22"/>
      <c r="B30" s="394" t="s">
        <v>747</v>
      </c>
      <c r="C30" s="395"/>
      <c r="D30" s="114" t="s">
        <v>27</v>
      </c>
      <c r="E30" s="399" t="s">
        <v>27</v>
      </c>
      <c r="F30" s="399"/>
      <c r="G30" s="117" t="s">
        <v>27</v>
      </c>
      <c r="H30" s="58" t="s">
        <v>28</v>
      </c>
      <c r="I30" s="58" t="s">
        <v>28</v>
      </c>
      <c r="J30" s="402"/>
    </row>
    <row r="31" spans="1:10" ht="25.5" customHeight="1" thickBot="1" x14ac:dyDescent="0.25">
      <c r="A31" s="22"/>
      <c r="B31" s="404" t="s">
        <v>748</v>
      </c>
      <c r="C31" s="405"/>
      <c r="D31" s="32" t="s">
        <v>28</v>
      </c>
      <c r="E31" s="398" t="s">
        <v>27</v>
      </c>
      <c r="F31" s="398"/>
      <c r="G31" s="33" t="s">
        <v>28</v>
      </c>
      <c r="H31" s="118" t="s">
        <v>27</v>
      </c>
      <c r="I31" s="33" t="s">
        <v>28</v>
      </c>
      <c r="J31" s="403"/>
    </row>
    <row r="32" spans="1:10" ht="20.100000000000001" customHeight="1" x14ac:dyDescent="0.2">
      <c r="C32" s="30"/>
    </row>
    <row r="33" spans="1:10" ht="26.25" customHeight="1" x14ac:dyDescent="0.2">
      <c r="A33" s="24" t="s">
        <v>410</v>
      </c>
      <c r="J33" s="59"/>
    </row>
    <row r="34" spans="1:10" ht="71.25" customHeight="1" x14ac:dyDescent="0.2">
      <c r="B34" s="400" t="s">
        <v>3</v>
      </c>
      <c r="C34" s="400"/>
      <c r="D34" s="400"/>
      <c r="E34" s="400"/>
      <c r="F34" s="400"/>
      <c r="G34" s="400"/>
      <c r="H34" s="400"/>
      <c r="I34" s="400"/>
      <c r="J34" s="400"/>
    </row>
    <row r="35" spans="1:10" ht="26.25" customHeight="1" thickBot="1" x14ac:dyDescent="0.25">
      <c r="A35" s="24" t="s">
        <v>753</v>
      </c>
      <c r="J35" s="59"/>
    </row>
    <row r="36" spans="1:10" ht="14.25" customHeight="1" x14ac:dyDescent="0.2">
      <c r="A36" s="388" t="s">
        <v>749</v>
      </c>
      <c r="B36" s="389"/>
      <c r="C36" s="389"/>
      <c r="D36" s="379"/>
      <c r="E36" s="379"/>
      <c r="F36" s="379"/>
      <c r="G36" s="380"/>
      <c r="H36" s="374" t="s">
        <v>751</v>
      </c>
      <c r="I36" s="375"/>
      <c r="J36" s="185"/>
    </row>
    <row r="37" spans="1:10" ht="14.25" customHeight="1" x14ac:dyDescent="0.2">
      <c r="A37" s="390" t="s">
        <v>750</v>
      </c>
      <c r="B37" s="391"/>
      <c r="C37" s="391"/>
      <c r="D37" s="381"/>
      <c r="E37" s="381"/>
      <c r="F37" s="381"/>
      <c r="G37" s="382"/>
      <c r="H37" s="376" t="s">
        <v>752</v>
      </c>
      <c r="I37" s="377"/>
      <c r="J37" s="378"/>
    </row>
    <row r="38" spans="1:10" ht="15" thickBot="1" x14ac:dyDescent="0.25">
      <c r="A38" s="392" t="s">
        <v>836</v>
      </c>
      <c r="B38" s="393"/>
      <c r="C38" s="393"/>
      <c r="D38" s="383"/>
      <c r="E38" s="383"/>
      <c r="F38" s="383"/>
      <c r="G38" s="384"/>
      <c r="H38" s="385"/>
      <c r="I38" s="386"/>
      <c r="J38" s="387"/>
    </row>
  </sheetData>
  <sheetProtection algorithmName="SHA-512" hashValue="GVn1x4ELaTjp2DbH0GIXrfkNKIK78UX90fnDZFXNhFnEHuyU6UE7hzO7cmIPkHuFzJsdoWq2qea+YfajyZJQ1w==" saltValue="LP46nA8Savfq5ZANRGoYQg==" spinCount="100000" sheet="1" objects="1" scenarios="1"/>
  <mergeCells count="58">
    <mergeCell ref="E29:F29"/>
    <mergeCell ref="A1:J1"/>
    <mergeCell ref="H7:I7"/>
    <mergeCell ref="H14:H15"/>
    <mergeCell ref="H8:I8"/>
    <mergeCell ref="H24:H25"/>
    <mergeCell ref="E19:F19"/>
    <mergeCell ref="E10:F10"/>
    <mergeCell ref="G24:G25"/>
    <mergeCell ref="J14:J15"/>
    <mergeCell ref="D8:E8"/>
    <mergeCell ref="I24:I25"/>
    <mergeCell ref="J24:J25"/>
    <mergeCell ref="B25:C25"/>
    <mergeCell ref="E18:F18"/>
    <mergeCell ref="I14:I15"/>
    <mergeCell ref="G14:G15"/>
    <mergeCell ref="E26:F26"/>
    <mergeCell ref="E27:F27"/>
    <mergeCell ref="E9:F9"/>
    <mergeCell ref="B11:C11"/>
    <mergeCell ref="E11:F11"/>
    <mergeCell ref="D14:D15"/>
    <mergeCell ref="B24:C24"/>
    <mergeCell ref="D24:D25"/>
    <mergeCell ref="E24:F25"/>
    <mergeCell ref="E16:F16"/>
    <mergeCell ref="B14:C14"/>
    <mergeCell ref="B15:C15"/>
    <mergeCell ref="E17:F17"/>
    <mergeCell ref="E31:F31"/>
    <mergeCell ref="E28:F28"/>
    <mergeCell ref="E30:F30"/>
    <mergeCell ref="B34:J34"/>
    <mergeCell ref="B4:J4"/>
    <mergeCell ref="J26:J31"/>
    <mergeCell ref="B29:C29"/>
    <mergeCell ref="B30:C30"/>
    <mergeCell ref="B31:C31"/>
    <mergeCell ref="D7:G7"/>
    <mergeCell ref="F8:G8"/>
    <mergeCell ref="B7:C7"/>
    <mergeCell ref="B8:C8"/>
    <mergeCell ref="E14:F15"/>
    <mergeCell ref="E20:F20"/>
    <mergeCell ref="B9:C9"/>
    <mergeCell ref="A36:C36"/>
    <mergeCell ref="A37:C37"/>
    <mergeCell ref="A38:C38"/>
    <mergeCell ref="B26:C26"/>
    <mergeCell ref="B27:C27"/>
    <mergeCell ref="B28:C28"/>
    <mergeCell ref="H36:I36"/>
    <mergeCell ref="H37:J37"/>
    <mergeCell ref="D36:G36"/>
    <mergeCell ref="D37:G37"/>
    <mergeCell ref="D38:G38"/>
    <mergeCell ref="H38:J38"/>
  </mergeCells>
  <phoneticPr fontId="3"/>
  <dataValidations count="1">
    <dataValidation imeMode="halfAlpha" allowBlank="1" showInputMessage="1" showErrorMessage="1" sqref="D36:D38 J36" xr:uid="{00000000-0002-0000-0000-000000000000}"/>
  </dataValidations>
  <printOptions horizontalCentered="1" gridLinesSet="0"/>
  <pageMargins left="0.59055118110236227" right="0.39370078740157483" top="0.39370078740157483" bottom="0.39370078740157483" header="0" footer="0"/>
  <pageSetup paperSize="9" scale="71" orientation="portrait" horizontalDpi="4294967292" verticalDpi="360" r:id="rId1"/>
  <headerFooter alignWithMargins="0"/>
  <colBreaks count="1" manualBreakCount="1">
    <brk id="13" max="1048575"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259"/>
  <sheetViews>
    <sheetView showGridLines="0" view="pageBreakPreview" zoomScale="70" zoomScaleNormal="100" zoomScaleSheetLayoutView="70" workbookViewId="0">
      <selection activeCell="P4" sqref="P4:T4"/>
    </sheetView>
  </sheetViews>
  <sheetFormatPr defaultColWidth="9" defaultRowHeight="14.4" x14ac:dyDescent="0.2"/>
  <cols>
    <col min="1" max="1" width="3.21875" style="64" customWidth="1"/>
    <col min="2" max="3" width="3.21875" style="66" customWidth="1"/>
    <col min="4" max="15" width="2.88671875" style="66" customWidth="1"/>
    <col min="16" max="22" width="20.6640625" style="66" customWidth="1"/>
    <col min="23" max="23" width="9" style="66"/>
    <col min="24" max="24" width="50.6640625" style="22" hidden="1" customWidth="1"/>
    <col min="25" max="25" width="9.21875" style="22" hidden="1" customWidth="1"/>
    <col min="26" max="26" width="50.6640625" style="22" hidden="1" customWidth="1"/>
    <col min="27" max="27" width="9" style="22" hidden="1" customWidth="1"/>
    <col min="28" max="28" width="9" style="67" customWidth="1"/>
    <col min="29" max="16384" width="9" style="66"/>
  </cols>
  <sheetData>
    <row r="1" spans="1:29" s="22" customFormat="1" ht="30" customHeight="1" x14ac:dyDescent="0.2">
      <c r="A1" s="369">
        <v>6</v>
      </c>
      <c r="B1" s="461">
        <v>6</v>
      </c>
      <c r="C1" s="461"/>
      <c r="D1" s="461"/>
      <c r="E1" s="461"/>
      <c r="F1" s="461"/>
      <c r="G1" s="461"/>
      <c r="H1" s="461"/>
      <c r="I1" s="461"/>
      <c r="J1" s="461"/>
      <c r="K1" s="461"/>
      <c r="L1" s="461"/>
      <c r="M1" s="461"/>
      <c r="N1" s="461"/>
      <c r="O1" s="461"/>
      <c r="P1" s="461"/>
      <c r="Q1" s="461"/>
      <c r="R1" s="461"/>
      <c r="S1" s="461"/>
      <c r="T1" s="461"/>
      <c r="U1" s="461"/>
      <c r="V1" s="461"/>
      <c r="X1" s="60" t="s">
        <v>411</v>
      </c>
      <c r="Y1" s="60" t="s">
        <v>39</v>
      </c>
      <c r="Z1" s="59" t="s">
        <v>518</v>
      </c>
      <c r="AA1" s="61" t="s">
        <v>519</v>
      </c>
      <c r="AB1" s="23"/>
    </row>
    <row r="2" spans="1:29" s="22" customFormat="1" ht="22.5" customHeight="1" thickBot="1" x14ac:dyDescent="0.25">
      <c r="A2" s="64"/>
      <c r="B2" s="71" t="s">
        <v>204</v>
      </c>
      <c r="P2" s="70"/>
      <c r="Q2" s="70"/>
      <c r="R2" s="70"/>
      <c r="S2" s="70"/>
      <c r="T2" s="462" t="str">
        <f>CONCATENATE("（令和",$A$1,"年4月1日から令和",$A$1+1,"年3月31日まで）")</f>
        <v>（令和6年4月1日から令和7年3月31日まで）</v>
      </c>
      <c r="U2" s="462"/>
      <c r="V2" s="462"/>
      <c r="X2" s="22" t="s">
        <v>918</v>
      </c>
      <c r="Y2" s="187" t="s">
        <v>275</v>
      </c>
      <c r="Z2" s="22" t="s">
        <v>275</v>
      </c>
      <c r="AA2" s="22" t="s">
        <v>275</v>
      </c>
      <c r="AB2" s="23"/>
    </row>
    <row r="3" spans="1:29" s="22" customFormat="1" ht="22.5" customHeight="1" thickBot="1" x14ac:dyDescent="0.25">
      <c r="A3" s="64"/>
      <c r="B3" s="468" t="s">
        <v>198</v>
      </c>
      <c r="C3" s="469"/>
      <c r="D3" s="469"/>
      <c r="E3" s="469"/>
      <c r="F3" s="469"/>
      <c r="G3" s="469"/>
      <c r="H3" s="469"/>
      <c r="I3" s="469"/>
      <c r="J3" s="469"/>
      <c r="K3" s="469"/>
      <c r="L3" s="469"/>
      <c r="M3" s="469"/>
      <c r="N3" s="469"/>
      <c r="O3" s="469"/>
      <c r="P3" s="480" t="str">
        <f>VLOOKUP($P$4,$X$2:$AA$269,3,FALSE)</f>
        <v>-</v>
      </c>
      <c r="Q3" s="481" t="e">
        <f>VLOOKUP($E$4,$K$3:$N$258,3,FALSE)</f>
        <v>#N/A</v>
      </c>
      <c r="R3" s="481" t="e">
        <f>VLOOKUP($E$4,$K$3:$N$258,3,FALSE)</f>
        <v>#N/A</v>
      </c>
      <c r="S3" s="481" t="e">
        <f>VLOOKUP($E$4,$K$3:$N$258,3,FALSE)</f>
        <v>#N/A</v>
      </c>
      <c r="T3" s="481" t="e">
        <f>VLOOKUP($E$4,$K$3:$N$258,3,FALSE)</f>
        <v>#N/A</v>
      </c>
      <c r="U3" s="475" t="str">
        <f>VLOOKUP($P$4,$X$2:$AA$269,4,FALSE)</f>
        <v>-</v>
      </c>
      <c r="V3" s="476" t="e">
        <f>VLOOKUP($E$4,$K$3:$N$258,4,FALSE)</f>
        <v>#N/A</v>
      </c>
      <c r="X3" s="372" t="s">
        <v>288</v>
      </c>
      <c r="Y3" s="372">
        <v>1101</v>
      </c>
      <c r="Z3" s="372" t="s">
        <v>412</v>
      </c>
      <c r="AA3" s="372">
        <v>201</v>
      </c>
      <c r="AB3" s="23"/>
    </row>
    <row r="4" spans="1:29" s="22" customFormat="1" ht="22.5" customHeight="1" thickBot="1" x14ac:dyDescent="0.25">
      <c r="A4" s="64"/>
      <c r="B4" s="468" t="s">
        <v>197</v>
      </c>
      <c r="C4" s="469"/>
      <c r="D4" s="469"/>
      <c r="E4" s="469"/>
      <c r="F4" s="469"/>
      <c r="G4" s="469"/>
      <c r="H4" s="469"/>
      <c r="I4" s="469"/>
      <c r="J4" s="469"/>
      <c r="K4" s="469"/>
      <c r="L4" s="469"/>
      <c r="M4" s="469"/>
      <c r="N4" s="469"/>
      <c r="O4" s="469"/>
      <c r="P4" s="484" t="s">
        <v>918</v>
      </c>
      <c r="Q4" s="485"/>
      <c r="R4" s="485"/>
      <c r="S4" s="485"/>
      <c r="T4" s="485"/>
      <c r="U4" s="475" t="str">
        <f>VLOOKUP($P$4,$X$2:$AA$269,2,FALSE)</f>
        <v>-</v>
      </c>
      <c r="V4" s="476" t="e">
        <f>VLOOKUP($E$4,$K$3:$N$258,4,FALSE)</f>
        <v>#N/A</v>
      </c>
      <c r="X4" s="372" t="s">
        <v>211</v>
      </c>
      <c r="Y4" s="372">
        <v>1102</v>
      </c>
      <c r="Z4" s="372" t="s">
        <v>412</v>
      </c>
      <c r="AA4" s="372">
        <v>201</v>
      </c>
      <c r="AB4" s="23"/>
    </row>
    <row r="5" spans="1:29" s="22" customFormat="1" ht="17.25" customHeight="1" thickBot="1" x14ac:dyDescent="0.25">
      <c r="A5" s="64"/>
      <c r="B5" s="62"/>
      <c r="C5" s="62"/>
      <c r="D5" s="62"/>
      <c r="E5" s="62"/>
      <c r="F5" s="62"/>
      <c r="G5" s="62"/>
      <c r="H5" s="62"/>
      <c r="I5" s="62"/>
      <c r="J5" s="62"/>
      <c r="K5" s="62"/>
      <c r="L5" s="62"/>
      <c r="M5" s="62"/>
      <c r="N5" s="62"/>
      <c r="O5" s="62"/>
      <c r="U5" s="73"/>
      <c r="V5" s="64" t="s">
        <v>344</v>
      </c>
      <c r="X5" s="372" t="s">
        <v>237</v>
      </c>
      <c r="Y5" s="372">
        <v>1103</v>
      </c>
      <c r="Z5" s="372" t="s">
        <v>412</v>
      </c>
      <c r="AA5" s="372">
        <v>201</v>
      </c>
      <c r="AB5" s="23"/>
    </row>
    <row r="6" spans="1:29" ht="21" customHeight="1" x14ac:dyDescent="0.2">
      <c r="B6" s="509" t="s">
        <v>343</v>
      </c>
      <c r="C6" s="510"/>
      <c r="D6" s="510"/>
      <c r="E6" s="510"/>
      <c r="F6" s="510"/>
      <c r="G6" s="510"/>
      <c r="H6" s="510"/>
      <c r="I6" s="510"/>
      <c r="J6" s="510"/>
      <c r="K6" s="510"/>
      <c r="L6" s="510"/>
      <c r="M6" s="510"/>
      <c r="N6" s="510"/>
      <c r="O6" s="511"/>
      <c r="P6" s="472" t="s">
        <v>561</v>
      </c>
      <c r="Q6" s="486" t="s">
        <v>562</v>
      </c>
      <c r="R6" s="140"/>
      <c r="S6" s="140"/>
      <c r="T6" s="139"/>
      <c r="U6" s="477" t="s">
        <v>565</v>
      </c>
      <c r="V6" s="463" t="s">
        <v>342</v>
      </c>
      <c r="X6" s="372" t="s">
        <v>251</v>
      </c>
      <c r="Y6" s="372">
        <v>1104</v>
      </c>
      <c r="Z6" s="372" t="s">
        <v>413</v>
      </c>
      <c r="AA6" s="372">
        <v>202</v>
      </c>
      <c r="AB6" s="65"/>
      <c r="AC6" s="63"/>
    </row>
    <row r="7" spans="1:29" ht="15" customHeight="1" x14ac:dyDescent="0.2">
      <c r="B7" s="512"/>
      <c r="C7" s="513"/>
      <c r="D7" s="513"/>
      <c r="E7" s="513"/>
      <c r="F7" s="513"/>
      <c r="G7" s="513"/>
      <c r="H7" s="513"/>
      <c r="I7" s="513"/>
      <c r="J7" s="513"/>
      <c r="K7" s="513"/>
      <c r="L7" s="513"/>
      <c r="M7" s="513"/>
      <c r="N7" s="513"/>
      <c r="O7" s="514"/>
      <c r="P7" s="473"/>
      <c r="Q7" s="487"/>
      <c r="R7" s="470" t="s">
        <v>563</v>
      </c>
      <c r="S7" s="482" t="s">
        <v>341</v>
      </c>
      <c r="T7" s="483" t="s">
        <v>564</v>
      </c>
      <c r="U7" s="478"/>
      <c r="V7" s="464"/>
      <c r="X7" s="372" t="s">
        <v>309</v>
      </c>
      <c r="Y7" s="372">
        <v>1105</v>
      </c>
      <c r="Z7" s="372" t="s">
        <v>414</v>
      </c>
      <c r="AA7" s="372">
        <v>203</v>
      </c>
      <c r="AB7" s="23"/>
      <c r="AC7" s="22"/>
    </row>
    <row r="8" spans="1:29" ht="15" customHeight="1" x14ac:dyDescent="0.2">
      <c r="B8" s="515"/>
      <c r="C8" s="516"/>
      <c r="D8" s="516"/>
      <c r="E8" s="516"/>
      <c r="F8" s="516"/>
      <c r="G8" s="516"/>
      <c r="H8" s="516"/>
      <c r="I8" s="516"/>
      <c r="J8" s="516"/>
      <c r="K8" s="516"/>
      <c r="L8" s="516"/>
      <c r="M8" s="516"/>
      <c r="N8" s="516"/>
      <c r="O8" s="517"/>
      <c r="P8" s="474"/>
      <c r="Q8" s="471"/>
      <c r="R8" s="471"/>
      <c r="S8" s="474"/>
      <c r="T8" s="479"/>
      <c r="U8" s="479"/>
      <c r="V8" s="464"/>
      <c r="X8" s="372" t="s">
        <v>238</v>
      </c>
      <c r="Y8" s="372">
        <v>1107</v>
      </c>
      <c r="Z8" s="372" t="s">
        <v>415</v>
      </c>
      <c r="AA8" s="372">
        <v>204</v>
      </c>
    </row>
    <row r="9" spans="1:29" ht="20.25" customHeight="1" x14ac:dyDescent="0.2">
      <c r="B9" s="497" t="s">
        <v>359</v>
      </c>
      <c r="C9" s="498"/>
      <c r="D9" s="498"/>
      <c r="E9" s="498"/>
      <c r="F9" s="498"/>
      <c r="G9" s="498"/>
      <c r="H9" s="498"/>
      <c r="I9" s="498"/>
      <c r="J9" s="498"/>
      <c r="K9" s="498"/>
      <c r="L9" s="498"/>
      <c r="M9" s="498"/>
      <c r="N9" s="498"/>
      <c r="O9" s="499"/>
      <c r="P9" s="257">
        <f>SUM(P10:P14)</f>
        <v>0</v>
      </c>
      <c r="Q9" s="257">
        <f>SUM(R9:T9)</f>
        <v>0</v>
      </c>
      <c r="R9" s="257">
        <f>SUM(R10:R14)</f>
        <v>0</v>
      </c>
      <c r="S9" s="257">
        <f>SUM(S10:S14)</f>
        <v>0</v>
      </c>
      <c r="T9" s="257">
        <f>SUM(T10:T14)</f>
        <v>0</v>
      </c>
      <c r="U9" s="257">
        <f>SUM(U10:U14)</f>
        <v>0</v>
      </c>
      <c r="V9" s="253">
        <f>P9+Q9+U9</f>
        <v>0</v>
      </c>
      <c r="X9" s="372" t="s">
        <v>333</v>
      </c>
      <c r="Y9" s="372">
        <v>1108</v>
      </c>
      <c r="Z9" s="372" t="s">
        <v>416</v>
      </c>
      <c r="AA9" s="372">
        <v>205</v>
      </c>
      <c r="AC9" s="68"/>
    </row>
    <row r="10" spans="1:29" ht="20.25" customHeight="1" x14ac:dyDescent="0.2">
      <c r="B10" s="249"/>
      <c r="C10" s="465" t="s">
        <v>42</v>
      </c>
      <c r="D10" s="466"/>
      <c r="E10" s="466"/>
      <c r="F10" s="466"/>
      <c r="G10" s="466"/>
      <c r="H10" s="466"/>
      <c r="I10" s="466"/>
      <c r="J10" s="466"/>
      <c r="K10" s="466"/>
      <c r="L10" s="466"/>
      <c r="M10" s="466"/>
      <c r="N10" s="466"/>
      <c r="O10" s="467"/>
      <c r="P10" s="236">
        <v>0</v>
      </c>
      <c r="Q10" s="258">
        <f>SUM(R10:T10)</f>
        <v>0</v>
      </c>
      <c r="R10" s="236">
        <v>0</v>
      </c>
      <c r="S10" s="236">
        <v>0</v>
      </c>
      <c r="T10" s="236">
        <v>0</v>
      </c>
      <c r="U10" s="236">
        <v>0</v>
      </c>
      <c r="V10" s="254">
        <f>P10+Q10+U10</f>
        <v>0</v>
      </c>
      <c r="X10" s="372" t="s">
        <v>336</v>
      </c>
      <c r="Y10" s="372">
        <v>1109</v>
      </c>
      <c r="Z10" s="372" t="s">
        <v>421</v>
      </c>
      <c r="AA10" s="372">
        <v>211</v>
      </c>
      <c r="AC10" s="68"/>
    </row>
    <row r="11" spans="1:29" ht="20.25" customHeight="1" x14ac:dyDescent="0.2">
      <c r="B11" s="249"/>
      <c r="C11" s="465" t="s">
        <v>43</v>
      </c>
      <c r="D11" s="466"/>
      <c r="E11" s="466"/>
      <c r="F11" s="466"/>
      <c r="G11" s="466"/>
      <c r="H11" s="466"/>
      <c r="I11" s="466"/>
      <c r="J11" s="466"/>
      <c r="K11" s="466"/>
      <c r="L11" s="466"/>
      <c r="M11" s="466"/>
      <c r="N11" s="466"/>
      <c r="O11" s="467"/>
      <c r="P11" s="236">
        <v>0</v>
      </c>
      <c r="Q11" s="258">
        <f>SUM(R11:T11)</f>
        <v>0</v>
      </c>
      <c r="R11" s="236">
        <v>0</v>
      </c>
      <c r="S11" s="236">
        <v>0</v>
      </c>
      <c r="T11" s="236">
        <v>0</v>
      </c>
      <c r="U11" s="236">
        <v>0</v>
      </c>
      <c r="V11" s="254">
        <f t="shared" ref="V11:V61" si="0">P11+Q11+U11</f>
        <v>0</v>
      </c>
      <c r="X11" s="372" t="s">
        <v>1022</v>
      </c>
      <c r="Y11" s="372">
        <v>1110</v>
      </c>
      <c r="Z11" s="372" t="s">
        <v>1023</v>
      </c>
      <c r="AA11" s="372">
        <v>232</v>
      </c>
      <c r="AC11" s="68"/>
    </row>
    <row r="12" spans="1:29" ht="20.25" customHeight="1" x14ac:dyDescent="0.2">
      <c r="B12" s="249"/>
      <c r="C12" s="465" t="s">
        <v>526</v>
      </c>
      <c r="D12" s="466"/>
      <c r="E12" s="466"/>
      <c r="F12" s="466"/>
      <c r="G12" s="466"/>
      <c r="H12" s="466"/>
      <c r="I12" s="466"/>
      <c r="J12" s="466"/>
      <c r="K12" s="466"/>
      <c r="L12" s="466"/>
      <c r="M12" s="466"/>
      <c r="N12" s="466"/>
      <c r="O12" s="467"/>
      <c r="P12" s="236">
        <v>0</v>
      </c>
      <c r="Q12" s="258">
        <f t="shared" ref="Q12:Q43" si="1">SUM(R12:T12)</f>
        <v>0</v>
      </c>
      <c r="R12" s="236">
        <v>0</v>
      </c>
      <c r="S12" s="236">
        <v>0</v>
      </c>
      <c r="T12" s="236">
        <v>0</v>
      </c>
      <c r="U12" s="236">
        <v>0</v>
      </c>
      <c r="V12" s="254">
        <f t="shared" si="0"/>
        <v>0</v>
      </c>
      <c r="X12" s="372" t="s">
        <v>296</v>
      </c>
      <c r="Y12" s="372">
        <v>1111</v>
      </c>
      <c r="Z12" s="372" t="s">
        <v>416</v>
      </c>
      <c r="AA12" s="372">
        <v>205</v>
      </c>
      <c r="AC12" s="68"/>
    </row>
    <row r="13" spans="1:29" ht="20.25" customHeight="1" x14ac:dyDescent="0.2">
      <c r="B13" s="249"/>
      <c r="C13" s="465" t="s">
        <v>44</v>
      </c>
      <c r="D13" s="466"/>
      <c r="E13" s="466"/>
      <c r="F13" s="466"/>
      <c r="G13" s="466"/>
      <c r="H13" s="466"/>
      <c r="I13" s="466"/>
      <c r="J13" s="466"/>
      <c r="K13" s="466"/>
      <c r="L13" s="466"/>
      <c r="M13" s="466"/>
      <c r="N13" s="466"/>
      <c r="O13" s="467"/>
      <c r="P13" s="236">
        <v>0</v>
      </c>
      <c r="Q13" s="258">
        <f>SUM(R13:T13)</f>
        <v>0</v>
      </c>
      <c r="R13" s="236">
        <v>0</v>
      </c>
      <c r="S13" s="236">
        <v>0</v>
      </c>
      <c r="T13" s="236">
        <v>0</v>
      </c>
      <c r="U13" s="236">
        <v>0</v>
      </c>
      <c r="V13" s="254">
        <f t="shared" si="0"/>
        <v>0</v>
      </c>
      <c r="X13" s="372" t="s">
        <v>337</v>
      </c>
      <c r="Y13" s="372">
        <v>1112</v>
      </c>
      <c r="Z13" s="372" t="s">
        <v>14</v>
      </c>
      <c r="AA13" s="372">
        <v>902</v>
      </c>
      <c r="AC13" s="68"/>
    </row>
    <row r="14" spans="1:29" ht="20.25" customHeight="1" x14ac:dyDescent="0.2">
      <c r="B14" s="267"/>
      <c r="C14" s="500" t="s">
        <v>838</v>
      </c>
      <c r="D14" s="501"/>
      <c r="E14" s="501"/>
      <c r="F14" s="501"/>
      <c r="G14" s="501"/>
      <c r="H14" s="501"/>
      <c r="I14" s="501"/>
      <c r="J14" s="501"/>
      <c r="K14" s="501"/>
      <c r="L14" s="501"/>
      <c r="M14" s="501"/>
      <c r="N14" s="501"/>
      <c r="O14" s="502"/>
      <c r="P14" s="237">
        <v>0</v>
      </c>
      <c r="Q14" s="232">
        <f t="shared" si="1"/>
        <v>0</v>
      </c>
      <c r="R14" s="237">
        <v>0</v>
      </c>
      <c r="S14" s="237">
        <v>0</v>
      </c>
      <c r="T14" s="237">
        <v>0</v>
      </c>
      <c r="U14" s="237">
        <v>0</v>
      </c>
      <c r="V14" s="266">
        <f t="shared" si="0"/>
        <v>0</v>
      </c>
      <c r="X14" s="372" t="s">
        <v>1034</v>
      </c>
      <c r="Y14" s="372">
        <v>1113</v>
      </c>
      <c r="Z14" s="372" t="s">
        <v>510</v>
      </c>
      <c r="AA14" s="372">
        <v>207</v>
      </c>
      <c r="AC14" s="68"/>
    </row>
    <row r="15" spans="1:29" ht="20.25" customHeight="1" x14ac:dyDescent="0.2">
      <c r="B15" s="497" t="s">
        <v>360</v>
      </c>
      <c r="C15" s="498"/>
      <c r="D15" s="498"/>
      <c r="E15" s="498"/>
      <c r="F15" s="498"/>
      <c r="G15" s="498"/>
      <c r="H15" s="498"/>
      <c r="I15" s="498"/>
      <c r="J15" s="498"/>
      <c r="K15" s="498"/>
      <c r="L15" s="498"/>
      <c r="M15" s="498"/>
      <c r="N15" s="498"/>
      <c r="O15" s="499"/>
      <c r="P15" s="235">
        <f>SUM(P16:P19)</f>
        <v>0</v>
      </c>
      <c r="Q15" s="235">
        <f t="shared" si="1"/>
        <v>0</v>
      </c>
      <c r="R15" s="264">
        <f>SUM(R16:R19)</f>
        <v>0</v>
      </c>
      <c r="S15" s="264">
        <f>SUM(S16:S19)</f>
        <v>0</v>
      </c>
      <c r="T15" s="264">
        <f>SUM(T16:T19)</f>
        <v>0</v>
      </c>
      <c r="U15" s="235">
        <f>SUM(U16:U19)</f>
        <v>0</v>
      </c>
      <c r="V15" s="265">
        <f>P15+Q15+U15</f>
        <v>0</v>
      </c>
      <c r="X15" s="372" t="s">
        <v>244</v>
      </c>
      <c r="Y15" s="372">
        <v>1114</v>
      </c>
      <c r="Z15" s="372" t="s">
        <v>417</v>
      </c>
      <c r="AA15" s="372">
        <v>273</v>
      </c>
      <c r="AC15" s="68"/>
    </row>
    <row r="16" spans="1:29" ht="20.25" customHeight="1" x14ac:dyDescent="0.2">
      <c r="B16" s="249"/>
      <c r="C16" s="465" t="s">
        <v>527</v>
      </c>
      <c r="D16" s="466"/>
      <c r="E16" s="466"/>
      <c r="F16" s="466"/>
      <c r="G16" s="466"/>
      <c r="H16" s="466"/>
      <c r="I16" s="466"/>
      <c r="J16" s="466"/>
      <c r="K16" s="466"/>
      <c r="L16" s="466"/>
      <c r="M16" s="466"/>
      <c r="N16" s="466"/>
      <c r="O16" s="467"/>
      <c r="P16" s="236">
        <v>0</v>
      </c>
      <c r="Q16" s="258">
        <f t="shared" si="1"/>
        <v>0</v>
      </c>
      <c r="R16" s="236">
        <v>0</v>
      </c>
      <c r="S16" s="236">
        <v>0</v>
      </c>
      <c r="T16" s="236">
        <v>0</v>
      </c>
      <c r="U16" s="236">
        <v>0</v>
      </c>
      <c r="V16" s="254">
        <f t="shared" si="0"/>
        <v>0</v>
      </c>
      <c r="X16" s="372" t="s">
        <v>334</v>
      </c>
      <c r="Y16" s="372">
        <v>1115</v>
      </c>
      <c r="Z16" s="372" t="s">
        <v>418</v>
      </c>
      <c r="AA16" s="372">
        <v>208</v>
      </c>
      <c r="AC16" s="68"/>
    </row>
    <row r="17" spans="1:29" ht="20.25" customHeight="1" x14ac:dyDescent="0.2">
      <c r="B17" s="249"/>
      <c r="C17" s="465" t="s">
        <v>528</v>
      </c>
      <c r="D17" s="466"/>
      <c r="E17" s="466"/>
      <c r="F17" s="466"/>
      <c r="G17" s="466"/>
      <c r="H17" s="466"/>
      <c r="I17" s="466"/>
      <c r="J17" s="466"/>
      <c r="K17" s="466"/>
      <c r="L17" s="466"/>
      <c r="M17" s="466"/>
      <c r="N17" s="466"/>
      <c r="O17" s="467"/>
      <c r="P17" s="236">
        <v>0</v>
      </c>
      <c r="Q17" s="258">
        <f t="shared" si="1"/>
        <v>0</v>
      </c>
      <c r="R17" s="236">
        <v>0</v>
      </c>
      <c r="S17" s="236">
        <v>0</v>
      </c>
      <c r="T17" s="236">
        <v>0</v>
      </c>
      <c r="U17" s="236">
        <v>0</v>
      </c>
      <c r="V17" s="254">
        <f t="shared" si="0"/>
        <v>0</v>
      </c>
      <c r="X17" s="372" t="s">
        <v>419</v>
      </c>
      <c r="Y17" s="372">
        <v>1116</v>
      </c>
      <c r="Z17" s="372" t="s">
        <v>775</v>
      </c>
      <c r="AA17" s="372">
        <v>209</v>
      </c>
      <c r="AC17" s="68"/>
    </row>
    <row r="18" spans="1:29" ht="20.25" customHeight="1" x14ac:dyDescent="0.2">
      <c r="B18" s="249"/>
      <c r="C18" s="465" t="s">
        <v>529</v>
      </c>
      <c r="D18" s="466"/>
      <c r="E18" s="466"/>
      <c r="F18" s="466"/>
      <c r="G18" s="466"/>
      <c r="H18" s="466"/>
      <c r="I18" s="466"/>
      <c r="J18" s="466"/>
      <c r="K18" s="466"/>
      <c r="L18" s="466"/>
      <c r="M18" s="466"/>
      <c r="N18" s="466"/>
      <c r="O18" s="467"/>
      <c r="P18" s="236">
        <v>0</v>
      </c>
      <c r="Q18" s="258">
        <f t="shared" si="1"/>
        <v>0</v>
      </c>
      <c r="R18" s="236">
        <v>0</v>
      </c>
      <c r="S18" s="236">
        <v>0</v>
      </c>
      <c r="T18" s="236">
        <v>0</v>
      </c>
      <c r="U18" s="236">
        <v>0</v>
      </c>
      <c r="V18" s="254">
        <f t="shared" si="0"/>
        <v>0</v>
      </c>
      <c r="X18" s="372" t="s">
        <v>295</v>
      </c>
      <c r="Y18" s="372">
        <v>1118</v>
      </c>
      <c r="Z18" s="372" t="s">
        <v>420</v>
      </c>
      <c r="AA18" s="372">
        <v>137</v>
      </c>
      <c r="AC18" s="68"/>
    </row>
    <row r="19" spans="1:29" ht="20.25" customHeight="1" x14ac:dyDescent="0.2">
      <c r="A19" s="64" t="s">
        <v>837</v>
      </c>
      <c r="B19" s="268"/>
      <c r="C19" s="503" t="s">
        <v>530</v>
      </c>
      <c r="D19" s="504"/>
      <c r="E19" s="504"/>
      <c r="F19" s="504"/>
      <c r="G19" s="504"/>
      <c r="H19" s="504"/>
      <c r="I19" s="504"/>
      <c r="J19" s="504"/>
      <c r="K19" s="504"/>
      <c r="L19" s="504"/>
      <c r="M19" s="504"/>
      <c r="N19" s="504"/>
      <c r="O19" s="505"/>
      <c r="P19" s="237">
        <v>0</v>
      </c>
      <c r="Q19" s="232">
        <f t="shared" si="1"/>
        <v>0</v>
      </c>
      <c r="R19" s="237">
        <v>0</v>
      </c>
      <c r="S19" s="237">
        <v>0</v>
      </c>
      <c r="T19" s="237">
        <v>0</v>
      </c>
      <c r="U19" s="237">
        <v>0</v>
      </c>
      <c r="V19" s="266">
        <f t="shared" si="0"/>
        <v>0</v>
      </c>
      <c r="X19" s="372" t="s">
        <v>212</v>
      </c>
      <c r="Y19" s="372">
        <v>1119</v>
      </c>
      <c r="Z19" s="372" t="s">
        <v>421</v>
      </c>
      <c r="AA19" s="372">
        <v>211</v>
      </c>
      <c r="AC19" s="68"/>
    </row>
    <row r="20" spans="1:29" ht="20.25" customHeight="1" x14ac:dyDescent="0.2">
      <c r="B20" s="506" t="s">
        <v>361</v>
      </c>
      <c r="C20" s="507"/>
      <c r="D20" s="507"/>
      <c r="E20" s="507"/>
      <c r="F20" s="507"/>
      <c r="G20" s="507"/>
      <c r="H20" s="507"/>
      <c r="I20" s="507"/>
      <c r="J20" s="507"/>
      <c r="K20" s="507"/>
      <c r="L20" s="507"/>
      <c r="M20" s="507"/>
      <c r="N20" s="507"/>
      <c r="O20" s="508"/>
      <c r="P20" s="235">
        <f>SUM(P21:P22)</f>
        <v>0</v>
      </c>
      <c r="Q20" s="235">
        <f t="shared" si="1"/>
        <v>0</v>
      </c>
      <c r="R20" s="235">
        <f>SUM(R21:R22)</f>
        <v>0</v>
      </c>
      <c r="S20" s="235">
        <f>SUM(S21:S22)</f>
        <v>0</v>
      </c>
      <c r="T20" s="235">
        <f>SUM(T21:T22)</f>
        <v>0</v>
      </c>
      <c r="U20" s="235">
        <f>SUM(U21:U22)</f>
        <v>0</v>
      </c>
      <c r="V20" s="265">
        <f>P20+Q20+U20</f>
        <v>0</v>
      </c>
      <c r="X20" s="372" t="s">
        <v>213</v>
      </c>
      <c r="Y20" s="372">
        <v>1120</v>
      </c>
      <c r="Z20" s="372" t="s">
        <v>422</v>
      </c>
      <c r="AA20" s="372">
        <v>212</v>
      </c>
      <c r="AC20" s="68"/>
    </row>
    <row r="21" spans="1:29" ht="20.25" customHeight="1" x14ac:dyDescent="0.2">
      <c r="B21" s="251"/>
      <c r="C21" s="488" t="s">
        <v>531</v>
      </c>
      <c r="D21" s="489"/>
      <c r="E21" s="489"/>
      <c r="F21" s="489"/>
      <c r="G21" s="489"/>
      <c r="H21" s="489"/>
      <c r="I21" s="489"/>
      <c r="J21" s="489"/>
      <c r="K21" s="489"/>
      <c r="L21" s="489"/>
      <c r="M21" s="489"/>
      <c r="N21" s="489"/>
      <c r="O21" s="490"/>
      <c r="P21" s="236">
        <v>0</v>
      </c>
      <c r="Q21" s="258">
        <f t="shared" si="1"/>
        <v>0</v>
      </c>
      <c r="R21" s="236">
        <v>0</v>
      </c>
      <c r="S21" s="236">
        <v>0</v>
      </c>
      <c r="T21" s="236">
        <v>0</v>
      </c>
      <c r="U21" s="236">
        <v>0</v>
      </c>
      <c r="V21" s="254">
        <f t="shared" si="0"/>
        <v>0</v>
      </c>
      <c r="X21" s="372" t="s">
        <v>214</v>
      </c>
      <c r="Y21" s="372">
        <v>1123</v>
      </c>
      <c r="Z21" s="372" t="s">
        <v>423</v>
      </c>
      <c r="AA21" s="372">
        <v>215</v>
      </c>
      <c r="AC21" s="68"/>
    </row>
    <row r="22" spans="1:29" ht="20.25" customHeight="1" x14ac:dyDescent="0.2">
      <c r="B22" s="271"/>
      <c r="C22" s="491" t="s">
        <v>532</v>
      </c>
      <c r="D22" s="492"/>
      <c r="E22" s="492"/>
      <c r="F22" s="492"/>
      <c r="G22" s="492"/>
      <c r="H22" s="492"/>
      <c r="I22" s="492"/>
      <c r="J22" s="492"/>
      <c r="K22" s="492"/>
      <c r="L22" s="492"/>
      <c r="M22" s="492"/>
      <c r="N22" s="492"/>
      <c r="O22" s="493"/>
      <c r="P22" s="237">
        <v>0</v>
      </c>
      <c r="Q22" s="232">
        <f t="shared" si="1"/>
        <v>0</v>
      </c>
      <c r="R22" s="237">
        <v>0</v>
      </c>
      <c r="S22" s="237">
        <v>0</v>
      </c>
      <c r="T22" s="237">
        <v>0</v>
      </c>
      <c r="U22" s="237">
        <v>0</v>
      </c>
      <c r="V22" s="266">
        <f t="shared" si="0"/>
        <v>0</v>
      </c>
      <c r="X22" s="372" t="s">
        <v>215</v>
      </c>
      <c r="Y22" s="372">
        <v>1124</v>
      </c>
      <c r="Z22" s="372" t="s">
        <v>424</v>
      </c>
      <c r="AA22" s="372">
        <v>216</v>
      </c>
      <c r="AC22" s="68"/>
    </row>
    <row r="23" spans="1:29" ht="20.25" customHeight="1" x14ac:dyDescent="0.2">
      <c r="B23" s="494" t="s">
        <v>362</v>
      </c>
      <c r="C23" s="495"/>
      <c r="D23" s="495"/>
      <c r="E23" s="495"/>
      <c r="F23" s="495"/>
      <c r="G23" s="495"/>
      <c r="H23" s="495"/>
      <c r="I23" s="495"/>
      <c r="J23" s="495"/>
      <c r="K23" s="495"/>
      <c r="L23" s="495"/>
      <c r="M23" s="495"/>
      <c r="N23" s="495"/>
      <c r="O23" s="496"/>
      <c r="P23" s="235">
        <f>P24+P28+P36</f>
        <v>0</v>
      </c>
      <c r="Q23" s="269">
        <f t="shared" ref="Q23:Q29" si="2">SUM(R23:T23)</f>
        <v>0</v>
      </c>
      <c r="R23" s="270">
        <f>R24+R28+R36</f>
        <v>0</v>
      </c>
      <c r="S23" s="270">
        <f>S24+S28+S36</f>
        <v>0</v>
      </c>
      <c r="T23" s="270">
        <f>T24+T28+T36</f>
        <v>0</v>
      </c>
      <c r="U23" s="270">
        <f>U24+U28+U36</f>
        <v>0</v>
      </c>
      <c r="V23" s="254">
        <f>P23+Q23+U23</f>
        <v>0</v>
      </c>
      <c r="X23" s="372" t="s">
        <v>286</v>
      </c>
      <c r="Y23" s="372">
        <v>1125</v>
      </c>
      <c r="Z23" s="372" t="s">
        <v>425</v>
      </c>
      <c r="AA23" s="372">
        <v>258</v>
      </c>
      <c r="AC23" s="68"/>
    </row>
    <row r="24" spans="1:29" ht="20.25" customHeight="1" x14ac:dyDescent="0.2">
      <c r="B24" s="213"/>
      <c r="C24" s="521" t="s">
        <v>566</v>
      </c>
      <c r="D24" s="522"/>
      <c r="E24" s="522"/>
      <c r="F24" s="522"/>
      <c r="G24" s="522"/>
      <c r="H24" s="522"/>
      <c r="I24" s="522"/>
      <c r="J24" s="522"/>
      <c r="K24" s="522"/>
      <c r="L24" s="522"/>
      <c r="M24" s="522"/>
      <c r="N24" s="522"/>
      <c r="O24" s="523"/>
      <c r="P24" s="330">
        <f>SUM(P25:P27)</f>
        <v>0</v>
      </c>
      <c r="Q24" s="258">
        <f t="shared" si="2"/>
        <v>0</v>
      </c>
      <c r="R24" s="330">
        <f>SUM(R25:R27)</f>
        <v>0</v>
      </c>
      <c r="S24" s="330">
        <f>SUM(S25:S27)</f>
        <v>0</v>
      </c>
      <c r="T24" s="330">
        <f>SUM(T25:T27)</f>
        <v>0</v>
      </c>
      <c r="U24" s="330">
        <f>SUM(U25:U27)</f>
        <v>0</v>
      </c>
      <c r="V24" s="254">
        <f>P24+Q24+U24</f>
        <v>0</v>
      </c>
      <c r="X24" s="372" t="s">
        <v>315</v>
      </c>
      <c r="Y24" s="372">
        <v>1126</v>
      </c>
      <c r="Z24" s="372" t="s">
        <v>426</v>
      </c>
      <c r="AA24" s="372">
        <v>264</v>
      </c>
      <c r="AC24" s="68"/>
    </row>
    <row r="25" spans="1:29" ht="20.25" customHeight="1" x14ac:dyDescent="0.2">
      <c r="B25" s="212"/>
      <c r="C25" s="247"/>
      <c r="D25" s="488" t="s">
        <v>899</v>
      </c>
      <c r="E25" s="489"/>
      <c r="F25" s="489"/>
      <c r="G25" s="489"/>
      <c r="H25" s="489"/>
      <c r="I25" s="489"/>
      <c r="J25" s="489"/>
      <c r="K25" s="489"/>
      <c r="L25" s="489"/>
      <c r="M25" s="489"/>
      <c r="N25" s="489"/>
      <c r="O25" s="490"/>
      <c r="P25" s="236">
        <v>0</v>
      </c>
      <c r="Q25" s="258">
        <f t="shared" si="2"/>
        <v>0</v>
      </c>
      <c r="R25" s="236">
        <v>0</v>
      </c>
      <c r="S25" s="236">
        <v>0</v>
      </c>
      <c r="T25" s="261" t="s">
        <v>895</v>
      </c>
      <c r="U25" s="236">
        <v>0</v>
      </c>
      <c r="V25" s="254">
        <f>P25+Q25+U25</f>
        <v>0</v>
      </c>
      <c r="X25" s="372" t="s">
        <v>216</v>
      </c>
      <c r="Y25" s="372">
        <v>1127</v>
      </c>
      <c r="Z25" s="372" t="s">
        <v>427</v>
      </c>
      <c r="AA25" s="372">
        <v>237</v>
      </c>
      <c r="AC25" s="68"/>
    </row>
    <row r="26" spans="1:29" ht="20.25" customHeight="1" x14ac:dyDescent="0.2">
      <c r="B26" s="212"/>
      <c r="C26" s="247"/>
      <c r="D26" s="488" t="s">
        <v>898</v>
      </c>
      <c r="E26" s="489"/>
      <c r="F26" s="489"/>
      <c r="G26" s="489"/>
      <c r="H26" s="489"/>
      <c r="I26" s="489"/>
      <c r="J26" s="489"/>
      <c r="K26" s="489"/>
      <c r="L26" s="489"/>
      <c r="M26" s="489"/>
      <c r="N26" s="489"/>
      <c r="O26" s="490"/>
      <c r="P26" s="236">
        <v>0</v>
      </c>
      <c r="Q26" s="258">
        <f t="shared" si="2"/>
        <v>0</v>
      </c>
      <c r="R26" s="236">
        <v>0</v>
      </c>
      <c r="S26" s="236">
        <v>0</v>
      </c>
      <c r="T26" s="261" t="s">
        <v>896</v>
      </c>
      <c r="U26" s="236">
        <v>0</v>
      </c>
      <c r="V26" s="254">
        <f>P26+Q26+U26</f>
        <v>0</v>
      </c>
      <c r="X26" s="372" t="s">
        <v>354</v>
      </c>
      <c r="Y26" s="372">
        <v>1128</v>
      </c>
      <c r="Z26" s="372" t="s">
        <v>420</v>
      </c>
      <c r="AA26" s="372">
        <v>137</v>
      </c>
      <c r="AC26" s="68"/>
    </row>
    <row r="27" spans="1:29" ht="20.25" customHeight="1" x14ac:dyDescent="0.2">
      <c r="B27" s="212"/>
      <c r="C27" s="247"/>
      <c r="D27" s="488" t="s">
        <v>894</v>
      </c>
      <c r="E27" s="489"/>
      <c r="F27" s="489"/>
      <c r="G27" s="489"/>
      <c r="H27" s="489"/>
      <c r="I27" s="489"/>
      <c r="J27" s="489"/>
      <c r="K27" s="489"/>
      <c r="L27" s="489"/>
      <c r="M27" s="489"/>
      <c r="N27" s="489"/>
      <c r="O27" s="490"/>
      <c r="P27" s="236">
        <v>0</v>
      </c>
      <c r="Q27" s="258">
        <f t="shared" si="2"/>
        <v>0</v>
      </c>
      <c r="R27" s="236">
        <v>0</v>
      </c>
      <c r="S27" s="236">
        <v>0</v>
      </c>
      <c r="T27" s="236">
        <v>0</v>
      </c>
      <c r="U27" s="236">
        <v>0</v>
      </c>
      <c r="V27" s="254">
        <f t="shared" si="0"/>
        <v>0</v>
      </c>
      <c r="X27" s="372" t="s">
        <v>217</v>
      </c>
      <c r="Y27" s="372">
        <v>1130</v>
      </c>
      <c r="Z27" s="372" t="s">
        <v>422</v>
      </c>
      <c r="AA27" s="372">
        <v>212</v>
      </c>
      <c r="AC27" s="68"/>
    </row>
    <row r="28" spans="1:29" ht="20.25" customHeight="1" x14ac:dyDescent="0.2">
      <c r="B28" s="252"/>
      <c r="C28" s="521" t="s">
        <v>839</v>
      </c>
      <c r="D28" s="522"/>
      <c r="E28" s="522"/>
      <c r="F28" s="522"/>
      <c r="G28" s="522"/>
      <c r="H28" s="522"/>
      <c r="I28" s="522"/>
      <c r="J28" s="522"/>
      <c r="K28" s="522"/>
      <c r="L28" s="522"/>
      <c r="M28" s="522"/>
      <c r="N28" s="522"/>
      <c r="O28" s="523"/>
      <c r="P28" s="258">
        <f>SUM(P29:P35)</f>
        <v>0</v>
      </c>
      <c r="Q28" s="263">
        <f t="shared" si="2"/>
        <v>0</v>
      </c>
      <c r="R28" s="259">
        <f>SUM(R29:R35)</f>
        <v>0</v>
      </c>
      <c r="S28" s="259">
        <f>SUM(S29:S35)</f>
        <v>0</v>
      </c>
      <c r="T28" s="259">
        <f>SUM(T29:T35)</f>
        <v>0</v>
      </c>
      <c r="U28" s="259">
        <f>SUM(U29:U35)</f>
        <v>0</v>
      </c>
      <c r="V28" s="254">
        <f t="shared" si="0"/>
        <v>0</v>
      </c>
      <c r="X28" s="372" t="s">
        <v>428</v>
      </c>
      <c r="Y28" s="372">
        <v>1131</v>
      </c>
      <c r="Z28" s="372" t="s">
        <v>423</v>
      </c>
      <c r="AA28" s="372">
        <v>215</v>
      </c>
      <c r="AC28" s="68"/>
    </row>
    <row r="29" spans="1:29" ht="20.25" customHeight="1" x14ac:dyDescent="0.2">
      <c r="B29" s="251"/>
      <c r="C29" s="248"/>
      <c r="D29" s="518" t="s">
        <v>533</v>
      </c>
      <c r="E29" s="519"/>
      <c r="F29" s="519"/>
      <c r="G29" s="519"/>
      <c r="H29" s="519"/>
      <c r="I29" s="519"/>
      <c r="J29" s="519"/>
      <c r="K29" s="519"/>
      <c r="L29" s="519"/>
      <c r="M29" s="519"/>
      <c r="N29" s="519"/>
      <c r="O29" s="520"/>
      <c r="P29" s="236">
        <v>0</v>
      </c>
      <c r="Q29" s="258">
        <f t="shared" si="2"/>
        <v>0</v>
      </c>
      <c r="R29" s="262">
        <v>0</v>
      </c>
      <c r="S29" s="261" t="s">
        <v>275</v>
      </c>
      <c r="T29" s="261" t="s">
        <v>897</v>
      </c>
      <c r="U29" s="236">
        <v>0</v>
      </c>
      <c r="V29" s="254">
        <f t="shared" ref="V29:V37" si="3">P29+Q29+U29</f>
        <v>0</v>
      </c>
      <c r="X29" s="372" t="s">
        <v>225</v>
      </c>
      <c r="Y29" s="372">
        <v>1133</v>
      </c>
      <c r="Z29" s="372" t="s">
        <v>429</v>
      </c>
      <c r="AA29" s="372">
        <v>257</v>
      </c>
      <c r="AC29" s="68"/>
    </row>
    <row r="30" spans="1:29" ht="20.25" customHeight="1" x14ac:dyDescent="0.2">
      <c r="B30" s="251"/>
      <c r="C30" s="248"/>
      <c r="D30" s="518" t="s">
        <v>534</v>
      </c>
      <c r="E30" s="519"/>
      <c r="F30" s="519"/>
      <c r="G30" s="519"/>
      <c r="H30" s="519"/>
      <c r="I30" s="519"/>
      <c r="J30" s="519"/>
      <c r="K30" s="519"/>
      <c r="L30" s="519"/>
      <c r="M30" s="519"/>
      <c r="N30" s="519"/>
      <c r="O30" s="520"/>
      <c r="P30" s="236">
        <v>0</v>
      </c>
      <c r="Q30" s="258">
        <f t="shared" si="1"/>
        <v>0</v>
      </c>
      <c r="R30" s="262">
        <v>0</v>
      </c>
      <c r="S30" s="261" t="s">
        <v>275</v>
      </c>
      <c r="T30" s="262">
        <v>0</v>
      </c>
      <c r="U30" s="236">
        <v>0</v>
      </c>
      <c r="V30" s="254">
        <f t="shared" si="3"/>
        <v>0</v>
      </c>
      <c r="X30" s="372" t="s">
        <v>901</v>
      </c>
      <c r="Y30" s="372">
        <v>1135</v>
      </c>
      <c r="Z30" s="372" t="s">
        <v>430</v>
      </c>
      <c r="AA30" s="372">
        <v>228</v>
      </c>
      <c r="AC30" s="68"/>
    </row>
    <row r="31" spans="1:29" ht="20.25" customHeight="1" x14ac:dyDescent="0.2">
      <c r="B31" s="251"/>
      <c r="C31" s="248"/>
      <c r="D31" s="518" t="s">
        <v>840</v>
      </c>
      <c r="E31" s="519"/>
      <c r="F31" s="519"/>
      <c r="G31" s="519"/>
      <c r="H31" s="519"/>
      <c r="I31" s="519"/>
      <c r="J31" s="519"/>
      <c r="K31" s="519"/>
      <c r="L31" s="519"/>
      <c r="M31" s="519"/>
      <c r="N31" s="519"/>
      <c r="O31" s="520"/>
      <c r="P31" s="236">
        <v>0</v>
      </c>
      <c r="Q31" s="258">
        <f t="shared" si="1"/>
        <v>0</v>
      </c>
      <c r="R31" s="261" t="s">
        <v>275</v>
      </c>
      <c r="S31" s="261" t="s">
        <v>275</v>
      </c>
      <c r="T31" s="262">
        <v>0</v>
      </c>
      <c r="U31" s="236">
        <v>0</v>
      </c>
      <c r="V31" s="254">
        <f t="shared" si="3"/>
        <v>0</v>
      </c>
      <c r="X31" s="372" t="s">
        <v>914</v>
      </c>
      <c r="Y31" s="372">
        <v>1136</v>
      </c>
      <c r="Z31" s="372" t="s">
        <v>431</v>
      </c>
      <c r="AA31" s="372">
        <v>145</v>
      </c>
      <c r="AC31" s="68"/>
    </row>
    <row r="32" spans="1:29" ht="20.25" customHeight="1" x14ac:dyDescent="0.2">
      <c r="B32" s="251"/>
      <c r="C32" s="248"/>
      <c r="D32" s="518" t="s">
        <v>893</v>
      </c>
      <c r="E32" s="519"/>
      <c r="F32" s="519"/>
      <c r="G32" s="519"/>
      <c r="H32" s="519"/>
      <c r="I32" s="519"/>
      <c r="J32" s="519"/>
      <c r="K32" s="519"/>
      <c r="L32" s="519"/>
      <c r="M32" s="519"/>
      <c r="N32" s="519"/>
      <c r="O32" s="520"/>
      <c r="P32" s="236">
        <v>0</v>
      </c>
      <c r="Q32" s="258">
        <f t="shared" si="1"/>
        <v>0</v>
      </c>
      <c r="R32" s="261" t="s">
        <v>275</v>
      </c>
      <c r="S32" s="262">
        <v>0</v>
      </c>
      <c r="T32" s="261" t="s">
        <v>275</v>
      </c>
      <c r="U32" s="236">
        <v>0</v>
      </c>
      <c r="V32" s="254">
        <f t="shared" si="3"/>
        <v>0</v>
      </c>
      <c r="X32" s="372" t="s">
        <v>902</v>
      </c>
      <c r="Y32" s="372">
        <v>1201</v>
      </c>
      <c r="Z32" s="372" t="s">
        <v>775</v>
      </c>
      <c r="AA32" s="372">
        <v>209</v>
      </c>
      <c r="AC32" s="68"/>
    </row>
    <row r="33" spans="1:29" ht="20.25" customHeight="1" x14ac:dyDescent="0.2">
      <c r="B33" s="251"/>
      <c r="C33" s="248"/>
      <c r="D33" s="518" t="s">
        <v>1016</v>
      </c>
      <c r="E33" s="519"/>
      <c r="F33" s="519"/>
      <c r="G33" s="519"/>
      <c r="H33" s="519"/>
      <c r="I33" s="519"/>
      <c r="J33" s="519"/>
      <c r="K33" s="519"/>
      <c r="L33" s="519"/>
      <c r="M33" s="519"/>
      <c r="N33" s="519"/>
      <c r="O33" s="520"/>
      <c r="P33" s="236">
        <v>0</v>
      </c>
      <c r="Q33" s="258">
        <f t="shared" ref="Q33" si="4">SUM(R33:T33)</f>
        <v>0</v>
      </c>
      <c r="R33" s="261" t="s">
        <v>275</v>
      </c>
      <c r="S33" s="262">
        <v>0</v>
      </c>
      <c r="T33" s="261" t="s">
        <v>275</v>
      </c>
      <c r="U33" s="236">
        <v>0</v>
      </c>
      <c r="V33" s="254">
        <f t="shared" ref="V33" si="5">P33+Q33+U33</f>
        <v>0</v>
      </c>
      <c r="X33" s="372" t="s">
        <v>222</v>
      </c>
      <c r="Y33" s="372">
        <v>1202</v>
      </c>
      <c r="Z33" s="372" t="s">
        <v>432</v>
      </c>
      <c r="AA33" s="372">
        <v>217</v>
      </c>
      <c r="AC33" s="68"/>
    </row>
    <row r="34" spans="1:29" ht="20.25" customHeight="1" x14ac:dyDescent="0.2">
      <c r="B34" s="251"/>
      <c r="C34" s="248"/>
      <c r="D34" s="518" t="s">
        <v>841</v>
      </c>
      <c r="E34" s="519"/>
      <c r="F34" s="519"/>
      <c r="G34" s="519"/>
      <c r="H34" s="519"/>
      <c r="I34" s="519"/>
      <c r="J34" s="519"/>
      <c r="K34" s="519"/>
      <c r="L34" s="519"/>
      <c r="M34" s="519"/>
      <c r="N34" s="519"/>
      <c r="O34" s="520"/>
      <c r="P34" s="236">
        <v>0</v>
      </c>
      <c r="Q34" s="258">
        <f t="shared" si="1"/>
        <v>0</v>
      </c>
      <c r="R34" s="236">
        <v>0</v>
      </c>
      <c r="S34" s="236">
        <v>0</v>
      </c>
      <c r="T34" s="236">
        <v>0</v>
      </c>
      <c r="U34" s="236">
        <v>0</v>
      </c>
      <c r="V34" s="254">
        <f t="shared" si="3"/>
        <v>0</v>
      </c>
      <c r="X34" s="372" t="s">
        <v>348</v>
      </c>
      <c r="Y34" s="372">
        <v>1204</v>
      </c>
      <c r="Z34" s="372" t="s">
        <v>433</v>
      </c>
      <c r="AA34" s="372">
        <v>218</v>
      </c>
      <c r="AC34" s="68"/>
    </row>
    <row r="35" spans="1:29" ht="20.25" customHeight="1" x14ac:dyDescent="0.2">
      <c r="B35" s="251"/>
      <c r="C35" s="248"/>
      <c r="D35" s="518" t="s">
        <v>842</v>
      </c>
      <c r="E35" s="519"/>
      <c r="F35" s="519"/>
      <c r="G35" s="519"/>
      <c r="H35" s="519"/>
      <c r="I35" s="519"/>
      <c r="J35" s="519"/>
      <c r="K35" s="519"/>
      <c r="L35" s="519"/>
      <c r="M35" s="519"/>
      <c r="N35" s="519"/>
      <c r="O35" s="520"/>
      <c r="P35" s="236">
        <v>0</v>
      </c>
      <c r="Q35" s="258">
        <f t="shared" si="1"/>
        <v>0</v>
      </c>
      <c r="R35" s="236">
        <v>0</v>
      </c>
      <c r="S35" s="236">
        <v>0</v>
      </c>
      <c r="T35" s="236"/>
      <c r="U35" s="236">
        <v>0</v>
      </c>
      <c r="V35" s="254">
        <f t="shared" si="3"/>
        <v>0</v>
      </c>
      <c r="X35" s="372" t="s">
        <v>922</v>
      </c>
      <c r="Y35" s="372">
        <v>1207</v>
      </c>
      <c r="Z35" s="372" t="s">
        <v>434</v>
      </c>
      <c r="AA35" s="372">
        <v>142</v>
      </c>
      <c r="AC35" s="68"/>
    </row>
    <row r="36" spans="1:29" ht="20.25" customHeight="1" x14ac:dyDescent="0.2">
      <c r="A36" s="64" t="s">
        <v>837</v>
      </c>
      <c r="B36" s="268"/>
      <c r="C36" s="503" t="s">
        <v>535</v>
      </c>
      <c r="D36" s="504"/>
      <c r="E36" s="504"/>
      <c r="F36" s="504"/>
      <c r="G36" s="504"/>
      <c r="H36" s="504"/>
      <c r="I36" s="504"/>
      <c r="J36" s="504"/>
      <c r="K36" s="504"/>
      <c r="L36" s="504"/>
      <c r="M36" s="504"/>
      <c r="N36" s="504"/>
      <c r="O36" s="505"/>
      <c r="P36" s="237">
        <v>0</v>
      </c>
      <c r="Q36" s="232">
        <f t="shared" si="1"/>
        <v>0</v>
      </c>
      <c r="R36" s="237">
        <v>0</v>
      </c>
      <c r="S36" s="237">
        <v>0</v>
      </c>
      <c r="T36" s="237">
        <v>0</v>
      </c>
      <c r="U36" s="237">
        <v>0</v>
      </c>
      <c r="V36" s="266">
        <f t="shared" si="3"/>
        <v>0</v>
      </c>
      <c r="X36" s="372" t="s">
        <v>269</v>
      </c>
      <c r="Y36" s="372">
        <v>1212</v>
      </c>
      <c r="Z36" s="372" t="s">
        <v>435</v>
      </c>
      <c r="AA36" s="372">
        <v>221</v>
      </c>
      <c r="AC36" s="68"/>
    </row>
    <row r="37" spans="1:29" ht="20.25" customHeight="1" x14ac:dyDescent="0.2">
      <c r="B37" s="497" t="s">
        <v>364</v>
      </c>
      <c r="C37" s="498"/>
      <c r="D37" s="498"/>
      <c r="E37" s="498"/>
      <c r="F37" s="498"/>
      <c r="G37" s="498"/>
      <c r="H37" s="498"/>
      <c r="I37" s="498"/>
      <c r="J37" s="498"/>
      <c r="K37" s="498"/>
      <c r="L37" s="498"/>
      <c r="M37" s="498"/>
      <c r="N37" s="498"/>
      <c r="O37" s="499"/>
      <c r="P37" s="235">
        <f>SUM(P38:P41)</f>
        <v>0</v>
      </c>
      <c r="Q37" s="235">
        <f>SUM(R37:T37)</f>
        <v>0</v>
      </c>
      <c r="R37" s="235">
        <f>SUM(R38:R41)</f>
        <v>0</v>
      </c>
      <c r="S37" s="235">
        <f>SUM(S38:S41)</f>
        <v>0</v>
      </c>
      <c r="T37" s="235">
        <f>SUM(T38:T41)</f>
        <v>0</v>
      </c>
      <c r="U37" s="235">
        <f>SUM(U38:U41)</f>
        <v>0</v>
      </c>
      <c r="V37" s="265">
        <f t="shared" si="3"/>
        <v>0</v>
      </c>
      <c r="X37" s="372" t="s">
        <v>268</v>
      </c>
      <c r="Y37" s="372">
        <v>1215</v>
      </c>
      <c r="Z37" s="372" t="s">
        <v>757</v>
      </c>
      <c r="AA37" s="372">
        <v>222</v>
      </c>
      <c r="AC37" s="68"/>
    </row>
    <row r="38" spans="1:29" ht="20.25" customHeight="1" x14ac:dyDescent="0.2">
      <c r="B38" s="249"/>
      <c r="C38" s="465" t="s">
        <v>536</v>
      </c>
      <c r="D38" s="466"/>
      <c r="E38" s="466"/>
      <c r="F38" s="466"/>
      <c r="G38" s="466"/>
      <c r="H38" s="466"/>
      <c r="I38" s="466"/>
      <c r="J38" s="466"/>
      <c r="K38" s="466"/>
      <c r="L38" s="466"/>
      <c r="M38" s="466"/>
      <c r="N38" s="466"/>
      <c r="O38" s="467"/>
      <c r="P38" s="236">
        <v>0</v>
      </c>
      <c r="Q38" s="258">
        <f t="shared" si="1"/>
        <v>0</v>
      </c>
      <c r="R38" s="236">
        <v>0</v>
      </c>
      <c r="S38" s="236">
        <v>0</v>
      </c>
      <c r="T38" s="236">
        <v>0</v>
      </c>
      <c r="U38" s="236">
        <v>0</v>
      </c>
      <c r="V38" s="254">
        <f t="shared" si="0"/>
        <v>0</v>
      </c>
      <c r="X38" s="372" t="s">
        <v>302</v>
      </c>
      <c r="Y38" s="372">
        <v>1219</v>
      </c>
      <c r="Z38" s="372" t="s">
        <v>964</v>
      </c>
      <c r="AA38" s="372">
        <v>224</v>
      </c>
      <c r="AB38" s="23"/>
      <c r="AC38" s="22"/>
    </row>
    <row r="39" spans="1:29" ht="20.25" customHeight="1" x14ac:dyDescent="0.2">
      <c r="B39" s="249"/>
      <c r="C39" s="465" t="s">
        <v>537</v>
      </c>
      <c r="D39" s="466"/>
      <c r="E39" s="466"/>
      <c r="F39" s="466"/>
      <c r="G39" s="466"/>
      <c r="H39" s="466"/>
      <c r="I39" s="466"/>
      <c r="J39" s="466"/>
      <c r="K39" s="466"/>
      <c r="L39" s="466"/>
      <c r="M39" s="466"/>
      <c r="N39" s="466"/>
      <c r="O39" s="467"/>
      <c r="P39" s="236">
        <v>0</v>
      </c>
      <c r="Q39" s="258">
        <f>SUM(R39:T39)</f>
        <v>0</v>
      </c>
      <c r="R39" s="236">
        <v>0</v>
      </c>
      <c r="S39" s="236">
        <v>0</v>
      </c>
      <c r="T39" s="236">
        <v>0</v>
      </c>
      <c r="U39" s="236">
        <v>0</v>
      </c>
      <c r="V39" s="254">
        <f t="shared" si="0"/>
        <v>0</v>
      </c>
      <c r="X39" s="372" t="s">
        <v>9</v>
      </c>
      <c r="Y39" s="372">
        <v>1221</v>
      </c>
      <c r="Z39" s="372" t="s">
        <v>437</v>
      </c>
      <c r="AA39" s="372">
        <v>310</v>
      </c>
    </row>
    <row r="40" spans="1:29" ht="20.25" customHeight="1" x14ac:dyDescent="0.2">
      <c r="B40" s="250"/>
      <c r="C40" s="524" t="s">
        <v>538</v>
      </c>
      <c r="D40" s="525"/>
      <c r="E40" s="525"/>
      <c r="F40" s="525"/>
      <c r="G40" s="525"/>
      <c r="H40" s="525"/>
      <c r="I40" s="525"/>
      <c r="J40" s="525"/>
      <c r="K40" s="525"/>
      <c r="L40" s="525"/>
      <c r="M40" s="525"/>
      <c r="N40" s="525"/>
      <c r="O40" s="526"/>
      <c r="P40" s="236">
        <v>0</v>
      </c>
      <c r="Q40" s="258">
        <f t="shared" si="1"/>
        <v>0</v>
      </c>
      <c r="R40" s="236">
        <v>0</v>
      </c>
      <c r="S40" s="236">
        <v>0</v>
      </c>
      <c r="T40" s="236">
        <v>0</v>
      </c>
      <c r="U40" s="236">
        <v>0</v>
      </c>
      <c r="V40" s="254">
        <f t="shared" si="0"/>
        <v>0</v>
      </c>
      <c r="X40" s="372" t="s">
        <v>758</v>
      </c>
      <c r="Y40" s="372">
        <v>1227</v>
      </c>
      <c r="Z40" s="372" t="s">
        <v>438</v>
      </c>
      <c r="AA40" s="372">
        <v>227</v>
      </c>
      <c r="AB40" s="23"/>
      <c r="AC40" s="22"/>
    </row>
    <row r="41" spans="1:29" ht="20.25" customHeight="1" x14ac:dyDescent="0.2">
      <c r="A41" s="64" t="s">
        <v>837</v>
      </c>
      <c r="B41" s="268"/>
      <c r="C41" s="503" t="s">
        <v>539</v>
      </c>
      <c r="D41" s="504"/>
      <c r="E41" s="504"/>
      <c r="F41" s="504"/>
      <c r="G41" s="504"/>
      <c r="H41" s="504"/>
      <c r="I41" s="504"/>
      <c r="J41" s="504"/>
      <c r="K41" s="504"/>
      <c r="L41" s="504"/>
      <c r="M41" s="504"/>
      <c r="N41" s="504"/>
      <c r="O41" s="505"/>
      <c r="P41" s="237">
        <v>0</v>
      </c>
      <c r="Q41" s="232">
        <f t="shared" si="1"/>
        <v>0</v>
      </c>
      <c r="R41" s="237">
        <v>0</v>
      </c>
      <c r="S41" s="237">
        <v>0</v>
      </c>
      <c r="T41" s="237">
        <v>0</v>
      </c>
      <c r="U41" s="237">
        <v>0</v>
      </c>
      <c r="V41" s="266">
        <f t="shared" si="0"/>
        <v>0</v>
      </c>
      <c r="X41" s="372" t="s">
        <v>325</v>
      </c>
      <c r="Y41" s="372">
        <v>1234</v>
      </c>
      <c r="Z41" s="372" t="s">
        <v>420</v>
      </c>
      <c r="AA41" s="372">
        <v>137</v>
      </c>
      <c r="AB41" s="23"/>
      <c r="AC41" s="22"/>
    </row>
    <row r="42" spans="1:29" ht="20.25" customHeight="1" x14ac:dyDescent="0.2">
      <c r="B42" s="506" t="s">
        <v>540</v>
      </c>
      <c r="C42" s="507"/>
      <c r="D42" s="507"/>
      <c r="E42" s="507"/>
      <c r="F42" s="507"/>
      <c r="G42" s="507"/>
      <c r="H42" s="507"/>
      <c r="I42" s="507"/>
      <c r="J42" s="507"/>
      <c r="K42" s="507"/>
      <c r="L42" s="507"/>
      <c r="M42" s="507"/>
      <c r="N42" s="507"/>
      <c r="O42" s="508"/>
      <c r="P42" s="235">
        <f>SUM(P43:P48)</f>
        <v>0</v>
      </c>
      <c r="Q42" s="235">
        <f t="shared" si="1"/>
        <v>0</v>
      </c>
      <c r="R42" s="235">
        <f>SUM(R43:R48)</f>
        <v>0</v>
      </c>
      <c r="S42" s="235">
        <f>SUM(S43:S48)</f>
        <v>0</v>
      </c>
      <c r="T42" s="235">
        <f>SUM(T43:T48)</f>
        <v>0</v>
      </c>
      <c r="U42" s="235">
        <f>SUM(U43:U48)</f>
        <v>0</v>
      </c>
      <c r="V42" s="265">
        <f>P42+Q42+U42</f>
        <v>0</v>
      </c>
      <c r="X42" s="372" t="s">
        <v>326</v>
      </c>
      <c r="Y42" s="372">
        <v>1235</v>
      </c>
      <c r="Z42" s="372" t="s">
        <v>420</v>
      </c>
      <c r="AA42" s="372">
        <v>137</v>
      </c>
      <c r="AB42" s="23"/>
      <c r="AC42" s="22"/>
    </row>
    <row r="43" spans="1:29" ht="20.25" customHeight="1" x14ac:dyDescent="0.2">
      <c r="B43" s="251"/>
      <c r="C43" s="488" t="s">
        <v>541</v>
      </c>
      <c r="D43" s="489"/>
      <c r="E43" s="489"/>
      <c r="F43" s="489"/>
      <c r="G43" s="489"/>
      <c r="H43" s="489"/>
      <c r="I43" s="489"/>
      <c r="J43" s="489"/>
      <c r="K43" s="489"/>
      <c r="L43" s="489"/>
      <c r="M43" s="489"/>
      <c r="N43" s="489"/>
      <c r="O43" s="490"/>
      <c r="P43" s="236">
        <v>0</v>
      </c>
      <c r="Q43" s="258">
        <f t="shared" si="1"/>
        <v>0</v>
      </c>
      <c r="R43" s="236">
        <v>0</v>
      </c>
      <c r="S43" s="236">
        <v>0</v>
      </c>
      <c r="T43" s="236">
        <v>0</v>
      </c>
      <c r="U43" s="236">
        <v>0</v>
      </c>
      <c r="V43" s="254">
        <f t="shared" si="0"/>
        <v>0</v>
      </c>
      <c r="X43" s="372" t="s">
        <v>284</v>
      </c>
      <c r="Y43" s="372">
        <v>1301</v>
      </c>
      <c r="Z43" s="372" t="s">
        <v>439</v>
      </c>
      <c r="AA43" s="372">
        <v>101</v>
      </c>
      <c r="AC43" s="68"/>
    </row>
    <row r="44" spans="1:29" ht="20.25" customHeight="1" x14ac:dyDescent="0.2">
      <c r="B44" s="251"/>
      <c r="C44" s="488" t="s">
        <v>542</v>
      </c>
      <c r="D44" s="489"/>
      <c r="E44" s="489"/>
      <c r="F44" s="489"/>
      <c r="G44" s="489"/>
      <c r="H44" s="489"/>
      <c r="I44" s="489"/>
      <c r="J44" s="489"/>
      <c r="K44" s="489"/>
      <c r="L44" s="489"/>
      <c r="M44" s="489"/>
      <c r="N44" s="489"/>
      <c r="O44" s="490"/>
      <c r="P44" s="236">
        <v>0</v>
      </c>
      <c r="Q44" s="258">
        <f t="shared" ref="Q44:Q78" si="6">SUM(R44:T44)</f>
        <v>0</v>
      </c>
      <c r="R44" s="236">
        <v>0</v>
      </c>
      <c r="S44" s="236">
        <v>0</v>
      </c>
      <c r="T44" s="236">
        <v>0</v>
      </c>
      <c r="U44" s="236">
        <v>0</v>
      </c>
      <c r="V44" s="254">
        <f t="shared" si="0"/>
        <v>0</v>
      </c>
      <c r="X44" s="372" t="s">
        <v>353</v>
      </c>
      <c r="Y44" s="372">
        <v>1306</v>
      </c>
      <c r="Z44" s="372" t="s">
        <v>440</v>
      </c>
      <c r="AA44" s="372">
        <v>136</v>
      </c>
      <c r="AC44" s="68"/>
    </row>
    <row r="45" spans="1:29" ht="20.25" customHeight="1" x14ac:dyDescent="0.2">
      <c r="B45" s="252"/>
      <c r="C45" s="488" t="s">
        <v>543</v>
      </c>
      <c r="D45" s="489"/>
      <c r="E45" s="489"/>
      <c r="F45" s="489"/>
      <c r="G45" s="489"/>
      <c r="H45" s="489"/>
      <c r="I45" s="489"/>
      <c r="J45" s="489"/>
      <c r="K45" s="489"/>
      <c r="L45" s="489"/>
      <c r="M45" s="489"/>
      <c r="N45" s="489"/>
      <c r="O45" s="490"/>
      <c r="P45" s="236">
        <v>0</v>
      </c>
      <c r="Q45" s="258">
        <f t="shared" si="6"/>
        <v>0</v>
      </c>
      <c r="R45" s="236">
        <v>0</v>
      </c>
      <c r="S45" s="236">
        <v>0</v>
      </c>
      <c r="T45" s="236">
        <v>0</v>
      </c>
      <c r="U45" s="236">
        <v>0</v>
      </c>
      <c r="V45" s="254">
        <f t="shared" si="0"/>
        <v>0</v>
      </c>
      <c r="X45" s="372" t="s">
        <v>330</v>
      </c>
      <c r="Y45" s="372">
        <v>1308</v>
      </c>
      <c r="Z45" s="372" t="s">
        <v>441</v>
      </c>
      <c r="AA45" s="372">
        <v>308</v>
      </c>
      <c r="AC45" s="68"/>
    </row>
    <row r="46" spans="1:29" ht="20.25" customHeight="1" x14ac:dyDescent="0.2">
      <c r="B46" s="252"/>
      <c r="C46" s="488" t="s">
        <v>53</v>
      </c>
      <c r="D46" s="489"/>
      <c r="E46" s="489"/>
      <c r="F46" s="489"/>
      <c r="G46" s="489"/>
      <c r="H46" s="489"/>
      <c r="I46" s="489"/>
      <c r="J46" s="489"/>
      <c r="K46" s="489"/>
      <c r="L46" s="489"/>
      <c r="M46" s="489"/>
      <c r="N46" s="489"/>
      <c r="O46" s="490"/>
      <c r="P46" s="236">
        <v>0</v>
      </c>
      <c r="Q46" s="258">
        <f t="shared" si="6"/>
        <v>0</v>
      </c>
      <c r="R46" s="236">
        <v>0</v>
      </c>
      <c r="S46" s="236">
        <v>0</v>
      </c>
      <c r="T46" s="236">
        <v>0</v>
      </c>
      <c r="U46" s="236">
        <v>0</v>
      </c>
      <c r="V46" s="254">
        <f t="shared" si="0"/>
        <v>0</v>
      </c>
      <c r="X46" s="372" t="s">
        <v>277</v>
      </c>
      <c r="Y46" s="372">
        <v>1312</v>
      </c>
      <c r="Z46" s="372" t="s">
        <v>431</v>
      </c>
      <c r="AA46" s="372">
        <v>145</v>
      </c>
      <c r="AC46" s="68"/>
    </row>
    <row r="47" spans="1:29" ht="20.25" customHeight="1" x14ac:dyDescent="0.2">
      <c r="B47" s="252"/>
      <c r="C47" s="488" t="s">
        <v>876</v>
      </c>
      <c r="D47" s="489"/>
      <c r="E47" s="489"/>
      <c r="F47" s="489"/>
      <c r="G47" s="489"/>
      <c r="H47" s="489"/>
      <c r="I47" s="489"/>
      <c r="J47" s="489"/>
      <c r="K47" s="489"/>
      <c r="L47" s="489"/>
      <c r="M47" s="489"/>
      <c r="N47" s="489"/>
      <c r="O47" s="490"/>
      <c r="P47" s="238">
        <v>0</v>
      </c>
      <c r="Q47" s="258">
        <f t="shared" si="6"/>
        <v>0</v>
      </c>
      <c r="R47" s="238">
        <v>0</v>
      </c>
      <c r="S47" s="238">
        <v>0</v>
      </c>
      <c r="T47" s="238">
        <v>0</v>
      </c>
      <c r="U47" s="238">
        <v>0</v>
      </c>
      <c r="V47" s="255">
        <f t="shared" si="0"/>
        <v>0</v>
      </c>
      <c r="X47" s="372" t="s">
        <v>1035</v>
      </c>
      <c r="Y47" s="372">
        <v>1314</v>
      </c>
      <c r="Z47" s="372" t="s">
        <v>1023</v>
      </c>
      <c r="AA47" s="372">
        <v>232</v>
      </c>
      <c r="AC47" s="68"/>
    </row>
    <row r="48" spans="1:29" ht="20.25" customHeight="1" x14ac:dyDescent="0.2">
      <c r="A48" s="64" t="s">
        <v>837</v>
      </c>
      <c r="B48" s="272"/>
      <c r="C48" s="503" t="s">
        <v>54</v>
      </c>
      <c r="D48" s="504"/>
      <c r="E48" s="504"/>
      <c r="F48" s="504"/>
      <c r="G48" s="504"/>
      <c r="H48" s="504"/>
      <c r="I48" s="504"/>
      <c r="J48" s="504"/>
      <c r="K48" s="504"/>
      <c r="L48" s="504"/>
      <c r="M48" s="504"/>
      <c r="N48" s="504"/>
      <c r="O48" s="505"/>
      <c r="P48" s="237">
        <v>0</v>
      </c>
      <c r="Q48" s="232">
        <f t="shared" si="6"/>
        <v>0</v>
      </c>
      <c r="R48" s="237">
        <v>0</v>
      </c>
      <c r="S48" s="237">
        <v>0</v>
      </c>
      <c r="T48" s="237">
        <v>0</v>
      </c>
      <c r="U48" s="237">
        <v>0</v>
      </c>
      <c r="V48" s="266">
        <f t="shared" si="0"/>
        <v>0</v>
      </c>
      <c r="X48" s="372" t="s">
        <v>276</v>
      </c>
      <c r="Y48" s="372">
        <v>1315</v>
      </c>
      <c r="Z48" s="372" t="s">
        <v>965</v>
      </c>
      <c r="AA48" s="372">
        <v>502</v>
      </c>
      <c r="AC48" s="68"/>
    </row>
    <row r="49" spans="1:29" ht="20.25" customHeight="1" x14ac:dyDescent="0.2">
      <c r="B49" s="506" t="s">
        <v>544</v>
      </c>
      <c r="C49" s="507"/>
      <c r="D49" s="507"/>
      <c r="E49" s="507"/>
      <c r="F49" s="507"/>
      <c r="G49" s="507"/>
      <c r="H49" s="507"/>
      <c r="I49" s="507"/>
      <c r="J49" s="507"/>
      <c r="K49" s="507"/>
      <c r="L49" s="507"/>
      <c r="M49" s="507"/>
      <c r="N49" s="507"/>
      <c r="O49" s="508"/>
      <c r="P49" s="235">
        <f>SUM(P50:P51)</f>
        <v>0</v>
      </c>
      <c r="Q49" s="235">
        <f t="shared" si="6"/>
        <v>0</v>
      </c>
      <c r="R49" s="235">
        <f>SUM(R50:R51)</f>
        <v>0</v>
      </c>
      <c r="S49" s="235">
        <f>SUM(S50:S51)</f>
        <v>0</v>
      </c>
      <c r="T49" s="235">
        <f>SUM(T50:T51)</f>
        <v>0</v>
      </c>
      <c r="U49" s="235">
        <f>SUM(U50:U51)</f>
        <v>0</v>
      </c>
      <c r="V49" s="265">
        <f t="shared" si="0"/>
        <v>0</v>
      </c>
      <c r="X49" s="372" t="s">
        <v>228</v>
      </c>
      <c r="Y49" s="372">
        <v>1317</v>
      </c>
      <c r="Z49" s="372" t="s">
        <v>442</v>
      </c>
      <c r="AA49" s="372">
        <v>236</v>
      </c>
      <c r="AC49" s="68"/>
    </row>
    <row r="50" spans="1:29" ht="20.25" customHeight="1" x14ac:dyDescent="0.2">
      <c r="B50" s="249"/>
      <c r="C50" s="465" t="s">
        <v>545</v>
      </c>
      <c r="D50" s="466"/>
      <c r="E50" s="466"/>
      <c r="F50" s="466"/>
      <c r="G50" s="466"/>
      <c r="H50" s="466"/>
      <c r="I50" s="466"/>
      <c r="J50" s="466"/>
      <c r="K50" s="466"/>
      <c r="L50" s="466"/>
      <c r="M50" s="466"/>
      <c r="N50" s="466"/>
      <c r="O50" s="467"/>
      <c r="P50" s="236">
        <v>0</v>
      </c>
      <c r="Q50" s="258">
        <f t="shared" si="6"/>
        <v>0</v>
      </c>
      <c r="R50" s="236">
        <v>0</v>
      </c>
      <c r="S50" s="236">
        <v>0</v>
      </c>
      <c r="T50" s="236">
        <v>0</v>
      </c>
      <c r="U50" s="236">
        <v>0</v>
      </c>
      <c r="V50" s="254">
        <f t="shared" si="0"/>
        <v>0</v>
      </c>
      <c r="X50" s="373" t="s">
        <v>1036</v>
      </c>
      <c r="Y50" s="373">
        <v>1321</v>
      </c>
      <c r="Z50" s="373" t="s">
        <v>1050</v>
      </c>
      <c r="AA50" s="373">
        <v>338</v>
      </c>
      <c r="AC50" s="68"/>
    </row>
    <row r="51" spans="1:29" ht="20.25" customHeight="1" x14ac:dyDescent="0.2">
      <c r="B51" s="273"/>
      <c r="C51" s="500" t="s">
        <v>546</v>
      </c>
      <c r="D51" s="501"/>
      <c r="E51" s="501"/>
      <c r="F51" s="501"/>
      <c r="G51" s="501"/>
      <c r="H51" s="501"/>
      <c r="I51" s="501"/>
      <c r="J51" s="501"/>
      <c r="K51" s="501"/>
      <c r="L51" s="501"/>
      <c r="M51" s="501"/>
      <c r="N51" s="501"/>
      <c r="O51" s="502"/>
      <c r="P51" s="237">
        <v>0</v>
      </c>
      <c r="Q51" s="232">
        <f t="shared" si="6"/>
        <v>0</v>
      </c>
      <c r="R51" s="237">
        <v>0</v>
      </c>
      <c r="S51" s="237">
        <v>0</v>
      </c>
      <c r="T51" s="237">
        <v>0</v>
      </c>
      <c r="U51" s="237">
        <v>0</v>
      </c>
      <c r="V51" s="266">
        <f t="shared" si="0"/>
        <v>0</v>
      </c>
      <c r="X51" s="372" t="s">
        <v>1024</v>
      </c>
      <c r="Y51" s="372">
        <v>1322</v>
      </c>
      <c r="Z51" s="372" t="s">
        <v>1023</v>
      </c>
      <c r="AA51" s="372">
        <v>232</v>
      </c>
      <c r="AC51" s="68"/>
    </row>
    <row r="52" spans="1:29" ht="20.25" customHeight="1" x14ac:dyDescent="0.2">
      <c r="B52" s="497" t="s">
        <v>366</v>
      </c>
      <c r="C52" s="498"/>
      <c r="D52" s="498"/>
      <c r="E52" s="498"/>
      <c r="F52" s="498"/>
      <c r="G52" s="498"/>
      <c r="H52" s="498"/>
      <c r="I52" s="498"/>
      <c r="J52" s="498"/>
      <c r="K52" s="498"/>
      <c r="L52" s="498"/>
      <c r="M52" s="498"/>
      <c r="N52" s="498"/>
      <c r="O52" s="499"/>
      <c r="P52" s="235">
        <f>SUM(P53:P57)</f>
        <v>0</v>
      </c>
      <c r="Q52" s="235">
        <f>SUM(R52:T52)</f>
        <v>0</v>
      </c>
      <c r="R52" s="264">
        <f>SUM(R53:R57)</f>
        <v>0</v>
      </c>
      <c r="S52" s="264">
        <f>SUM(S53:S57)</f>
        <v>0</v>
      </c>
      <c r="T52" s="264">
        <f>SUM(T53:T57)</f>
        <v>0</v>
      </c>
      <c r="U52" s="235">
        <f>SUM(U53:U57)</f>
        <v>0</v>
      </c>
      <c r="V52" s="265">
        <f>P52+Q52+U52</f>
        <v>0</v>
      </c>
      <c r="X52" s="372" t="s">
        <v>1037</v>
      </c>
      <c r="Y52" s="372">
        <v>1323</v>
      </c>
      <c r="Z52" s="372" t="s">
        <v>1025</v>
      </c>
      <c r="AA52" s="372">
        <v>238</v>
      </c>
      <c r="AC52" s="68"/>
    </row>
    <row r="53" spans="1:29" ht="20.25" customHeight="1" x14ac:dyDescent="0.2">
      <c r="B53" s="249"/>
      <c r="C53" s="465" t="s">
        <v>547</v>
      </c>
      <c r="D53" s="466"/>
      <c r="E53" s="466"/>
      <c r="F53" s="466"/>
      <c r="G53" s="466"/>
      <c r="H53" s="466"/>
      <c r="I53" s="466"/>
      <c r="J53" s="466"/>
      <c r="K53" s="466"/>
      <c r="L53" s="466"/>
      <c r="M53" s="466"/>
      <c r="N53" s="466"/>
      <c r="O53" s="467"/>
      <c r="P53" s="236">
        <v>0</v>
      </c>
      <c r="Q53" s="258">
        <f t="shared" si="6"/>
        <v>0</v>
      </c>
      <c r="R53" s="236">
        <v>0</v>
      </c>
      <c r="S53" s="236">
        <v>0</v>
      </c>
      <c r="T53" s="236">
        <v>0</v>
      </c>
      <c r="U53" s="236">
        <v>0</v>
      </c>
      <c r="V53" s="254">
        <f t="shared" si="0"/>
        <v>0</v>
      </c>
      <c r="X53" s="372" t="s">
        <v>520</v>
      </c>
      <c r="Y53" s="372">
        <v>1328</v>
      </c>
      <c r="Z53" s="372" t="s">
        <v>434</v>
      </c>
      <c r="AA53" s="372">
        <v>142</v>
      </c>
      <c r="AC53" s="68"/>
    </row>
    <row r="54" spans="1:29" ht="20.25" customHeight="1" x14ac:dyDescent="0.2">
      <c r="B54" s="249"/>
      <c r="C54" s="465" t="s">
        <v>548</v>
      </c>
      <c r="D54" s="466"/>
      <c r="E54" s="466"/>
      <c r="F54" s="466"/>
      <c r="G54" s="466"/>
      <c r="H54" s="466"/>
      <c r="I54" s="466"/>
      <c r="J54" s="466"/>
      <c r="K54" s="466"/>
      <c r="L54" s="466"/>
      <c r="M54" s="466"/>
      <c r="N54" s="466"/>
      <c r="O54" s="467"/>
      <c r="P54" s="236">
        <v>0</v>
      </c>
      <c r="Q54" s="258">
        <f t="shared" si="6"/>
        <v>0</v>
      </c>
      <c r="R54" s="236">
        <v>0</v>
      </c>
      <c r="S54" s="236">
        <v>0</v>
      </c>
      <c r="T54" s="236">
        <v>0</v>
      </c>
      <c r="U54" s="236">
        <v>0</v>
      </c>
      <c r="V54" s="254">
        <f>P54+Q54+U54</f>
        <v>0</v>
      </c>
      <c r="X54" s="372" t="s">
        <v>915</v>
      </c>
      <c r="Y54" s="372">
        <v>1330</v>
      </c>
      <c r="Z54" s="372" t="s">
        <v>444</v>
      </c>
      <c r="AA54" s="372">
        <v>270</v>
      </c>
      <c r="AC54" s="68"/>
    </row>
    <row r="55" spans="1:29" ht="20.25" customHeight="1" x14ac:dyDescent="0.2">
      <c r="B55" s="251"/>
      <c r="C55" s="488" t="s">
        <v>777</v>
      </c>
      <c r="D55" s="489"/>
      <c r="E55" s="489"/>
      <c r="F55" s="489"/>
      <c r="G55" s="489"/>
      <c r="H55" s="489"/>
      <c r="I55" s="489"/>
      <c r="J55" s="489"/>
      <c r="K55" s="489"/>
      <c r="L55" s="489"/>
      <c r="M55" s="489"/>
      <c r="N55" s="489"/>
      <c r="O55" s="490"/>
      <c r="P55" s="236">
        <v>0</v>
      </c>
      <c r="Q55" s="258">
        <f t="shared" si="6"/>
        <v>0</v>
      </c>
      <c r="R55" s="236">
        <v>0</v>
      </c>
      <c r="S55" s="236">
        <v>0</v>
      </c>
      <c r="T55" s="236">
        <v>0</v>
      </c>
      <c r="U55" s="236">
        <v>0</v>
      </c>
      <c r="V55" s="254">
        <f>P55+Q55+U55</f>
        <v>0</v>
      </c>
      <c r="X55" s="372" t="s">
        <v>923</v>
      </c>
      <c r="Y55" s="372">
        <v>1331</v>
      </c>
      <c r="Z55" s="372" t="s">
        <v>443</v>
      </c>
      <c r="AA55" s="372">
        <v>239</v>
      </c>
      <c r="AC55" s="68"/>
    </row>
    <row r="56" spans="1:29" ht="20.25" customHeight="1" x14ac:dyDescent="0.2">
      <c r="B56" s="251"/>
      <c r="C56" s="488" t="s">
        <v>778</v>
      </c>
      <c r="D56" s="489"/>
      <c r="E56" s="489"/>
      <c r="F56" s="489"/>
      <c r="G56" s="489"/>
      <c r="H56" s="489"/>
      <c r="I56" s="489"/>
      <c r="J56" s="489"/>
      <c r="K56" s="489"/>
      <c r="L56" s="489"/>
      <c r="M56" s="489"/>
      <c r="N56" s="489"/>
      <c r="O56" s="490"/>
      <c r="P56" s="236">
        <v>0</v>
      </c>
      <c r="Q56" s="258">
        <f t="shared" si="6"/>
        <v>0</v>
      </c>
      <c r="R56" s="236">
        <v>0</v>
      </c>
      <c r="S56" s="236">
        <v>0</v>
      </c>
      <c r="T56" s="236">
        <v>0</v>
      </c>
      <c r="U56" s="236">
        <v>0</v>
      </c>
      <c r="V56" s="254">
        <f>P56+Q56+U56</f>
        <v>0</v>
      </c>
      <c r="X56" s="372" t="s">
        <v>924</v>
      </c>
      <c r="Y56" s="372">
        <v>1332</v>
      </c>
      <c r="Z56" s="372" t="s">
        <v>431</v>
      </c>
      <c r="AA56" s="372">
        <v>145</v>
      </c>
      <c r="AC56" s="68"/>
    </row>
    <row r="57" spans="1:29" ht="20.25" customHeight="1" x14ac:dyDescent="0.2">
      <c r="A57" s="64" t="s">
        <v>837</v>
      </c>
      <c r="B57" s="268"/>
      <c r="C57" s="503" t="s">
        <v>549</v>
      </c>
      <c r="D57" s="504"/>
      <c r="E57" s="504"/>
      <c r="F57" s="504"/>
      <c r="G57" s="504"/>
      <c r="H57" s="504"/>
      <c r="I57" s="504"/>
      <c r="J57" s="504"/>
      <c r="K57" s="504"/>
      <c r="L57" s="504"/>
      <c r="M57" s="504"/>
      <c r="N57" s="504"/>
      <c r="O57" s="505"/>
      <c r="P57" s="237">
        <v>0</v>
      </c>
      <c r="Q57" s="232">
        <f t="shared" si="6"/>
        <v>0</v>
      </c>
      <c r="R57" s="237">
        <v>0</v>
      </c>
      <c r="S57" s="237">
        <v>0</v>
      </c>
      <c r="T57" s="237">
        <v>0</v>
      </c>
      <c r="U57" s="237">
        <v>0</v>
      </c>
      <c r="V57" s="266">
        <f t="shared" si="0"/>
        <v>0</v>
      </c>
      <c r="X57" s="372" t="s">
        <v>323</v>
      </c>
      <c r="Y57" s="372">
        <v>1333</v>
      </c>
      <c r="Z57" s="372" t="s">
        <v>430</v>
      </c>
      <c r="AA57" s="372">
        <v>228</v>
      </c>
      <c r="AC57" s="68"/>
    </row>
    <row r="58" spans="1:29" ht="20.25" customHeight="1" x14ac:dyDescent="0.2">
      <c r="B58" s="506" t="s">
        <v>367</v>
      </c>
      <c r="C58" s="507"/>
      <c r="D58" s="507"/>
      <c r="E58" s="507"/>
      <c r="F58" s="507"/>
      <c r="G58" s="507"/>
      <c r="H58" s="507"/>
      <c r="I58" s="507"/>
      <c r="J58" s="507"/>
      <c r="K58" s="507"/>
      <c r="L58" s="507"/>
      <c r="M58" s="507"/>
      <c r="N58" s="507"/>
      <c r="O58" s="508"/>
      <c r="P58" s="235">
        <f>SUM(P59:P61)</f>
        <v>0</v>
      </c>
      <c r="Q58" s="235">
        <f t="shared" si="6"/>
        <v>0</v>
      </c>
      <c r="R58" s="235">
        <f>SUM(R59:R61)</f>
        <v>0</v>
      </c>
      <c r="S58" s="235">
        <f>SUM(S59:S61)</f>
        <v>0</v>
      </c>
      <c r="T58" s="235">
        <f>SUM(T59:T61)</f>
        <v>0</v>
      </c>
      <c r="U58" s="235">
        <f>SUM(U59:U61)</f>
        <v>0</v>
      </c>
      <c r="V58" s="265">
        <f>P58+Q58+U58</f>
        <v>0</v>
      </c>
      <c r="X58" s="372" t="s">
        <v>279</v>
      </c>
      <c r="Y58" s="372">
        <v>1334</v>
      </c>
      <c r="Z58" s="372" t="s">
        <v>431</v>
      </c>
      <c r="AA58" s="372">
        <v>145</v>
      </c>
      <c r="AC58" s="68"/>
    </row>
    <row r="59" spans="1:29" ht="20.25" customHeight="1" x14ac:dyDescent="0.2">
      <c r="B59" s="251"/>
      <c r="C59" s="488" t="s">
        <v>55</v>
      </c>
      <c r="D59" s="489"/>
      <c r="E59" s="489"/>
      <c r="F59" s="489"/>
      <c r="G59" s="489"/>
      <c r="H59" s="489"/>
      <c r="I59" s="489"/>
      <c r="J59" s="489"/>
      <c r="K59" s="489"/>
      <c r="L59" s="489"/>
      <c r="M59" s="489"/>
      <c r="N59" s="489"/>
      <c r="O59" s="490"/>
      <c r="P59" s="236">
        <v>0</v>
      </c>
      <c r="Q59" s="258">
        <f t="shared" si="6"/>
        <v>0</v>
      </c>
      <c r="R59" s="236">
        <v>0</v>
      </c>
      <c r="S59" s="236">
        <v>0</v>
      </c>
      <c r="T59" s="236">
        <v>0</v>
      </c>
      <c r="U59" s="236">
        <v>0</v>
      </c>
      <c r="V59" s="254">
        <f>P59+Q59+U59</f>
        <v>0</v>
      </c>
      <c r="X59" s="372" t="s">
        <v>278</v>
      </c>
      <c r="Y59" s="372">
        <v>1335</v>
      </c>
      <c r="Z59" s="372" t="s">
        <v>431</v>
      </c>
      <c r="AA59" s="372">
        <v>145</v>
      </c>
      <c r="AC59" s="68"/>
    </row>
    <row r="60" spans="1:29" ht="20.25" customHeight="1" x14ac:dyDescent="0.2">
      <c r="B60" s="249"/>
      <c r="C60" s="465" t="s">
        <v>56</v>
      </c>
      <c r="D60" s="466"/>
      <c r="E60" s="466"/>
      <c r="F60" s="466"/>
      <c r="G60" s="466"/>
      <c r="H60" s="466"/>
      <c r="I60" s="466"/>
      <c r="J60" s="466"/>
      <c r="K60" s="466"/>
      <c r="L60" s="466"/>
      <c r="M60" s="466"/>
      <c r="N60" s="466"/>
      <c r="O60" s="467"/>
      <c r="P60" s="236">
        <v>0</v>
      </c>
      <c r="Q60" s="258">
        <f t="shared" si="6"/>
        <v>0</v>
      </c>
      <c r="R60" s="236">
        <v>0</v>
      </c>
      <c r="S60" s="236">
        <v>0</v>
      </c>
      <c r="T60" s="236">
        <v>0</v>
      </c>
      <c r="U60" s="236">
        <v>0</v>
      </c>
      <c r="V60" s="254">
        <f t="shared" si="0"/>
        <v>0</v>
      </c>
      <c r="X60" s="372" t="s">
        <v>759</v>
      </c>
      <c r="Y60" s="372">
        <v>1336</v>
      </c>
      <c r="Z60" s="372" t="s">
        <v>431</v>
      </c>
      <c r="AA60" s="372">
        <v>145</v>
      </c>
      <c r="AC60" s="68"/>
    </row>
    <row r="61" spans="1:29" ht="20.25" customHeight="1" thickBot="1" x14ac:dyDescent="0.25">
      <c r="B61" s="274"/>
      <c r="C61" s="530" t="s">
        <v>57</v>
      </c>
      <c r="D61" s="531"/>
      <c r="E61" s="531"/>
      <c r="F61" s="531"/>
      <c r="G61" s="531"/>
      <c r="H61" s="531"/>
      <c r="I61" s="531"/>
      <c r="J61" s="531"/>
      <c r="K61" s="531"/>
      <c r="L61" s="531"/>
      <c r="M61" s="531"/>
      <c r="N61" s="531"/>
      <c r="O61" s="532"/>
      <c r="P61" s="238">
        <v>0</v>
      </c>
      <c r="Q61" s="258">
        <f t="shared" si="6"/>
        <v>0</v>
      </c>
      <c r="R61" s="238">
        <v>0</v>
      </c>
      <c r="S61" s="238">
        <v>0</v>
      </c>
      <c r="T61" s="238">
        <v>0</v>
      </c>
      <c r="U61" s="238">
        <v>0</v>
      </c>
      <c r="V61" s="255">
        <f t="shared" si="0"/>
        <v>0</v>
      </c>
      <c r="X61" s="372" t="s">
        <v>316</v>
      </c>
      <c r="Y61" s="372">
        <v>1337</v>
      </c>
      <c r="Z61" s="372" t="s">
        <v>445</v>
      </c>
      <c r="AA61" s="372">
        <v>318</v>
      </c>
      <c r="AB61" s="23"/>
      <c r="AC61" s="68"/>
    </row>
    <row r="62" spans="1:29" ht="20.25" customHeight="1" thickBot="1" x14ac:dyDescent="0.25">
      <c r="B62" s="527" t="s">
        <v>550</v>
      </c>
      <c r="C62" s="528"/>
      <c r="D62" s="528"/>
      <c r="E62" s="528"/>
      <c r="F62" s="528"/>
      <c r="G62" s="528"/>
      <c r="H62" s="528"/>
      <c r="I62" s="528"/>
      <c r="J62" s="528"/>
      <c r="K62" s="528"/>
      <c r="L62" s="528"/>
      <c r="M62" s="528"/>
      <c r="N62" s="528"/>
      <c r="O62" s="529"/>
      <c r="P62" s="260">
        <f>P9+P15+P20+P23+P37+P42+P49+P52+P58</f>
        <v>0</v>
      </c>
      <c r="Q62" s="260">
        <f>SUM(R62:T62)</f>
        <v>0</v>
      </c>
      <c r="R62" s="260">
        <f>R9+R15+R20+R23+R37+R42+R49+R52+R58</f>
        <v>0</v>
      </c>
      <c r="S62" s="260">
        <f>S9+S15+S20+S23+S37+S42+S49+S52+S58</f>
        <v>0</v>
      </c>
      <c r="T62" s="260">
        <f>T9+T15+T20+T23+T37+T42+T49+T52+T58</f>
        <v>0</v>
      </c>
      <c r="U62" s="260">
        <f>U9+U15+U20+U23+U37+U42+U49+U52+U58</f>
        <v>0</v>
      </c>
      <c r="V62" s="256">
        <f>P62+Q62+U62</f>
        <v>0</v>
      </c>
      <c r="X62" s="372" t="s">
        <v>925</v>
      </c>
      <c r="Y62" s="372">
        <v>1338</v>
      </c>
      <c r="Z62" s="372" t="s">
        <v>444</v>
      </c>
      <c r="AA62" s="372">
        <v>270</v>
      </c>
      <c r="AC62" s="68"/>
    </row>
    <row r="63" spans="1:29" ht="20.25" customHeight="1" x14ac:dyDescent="0.2">
      <c r="B63" s="497" t="s">
        <v>368</v>
      </c>
      <c r="C63" s="498"/>
      <c r="D63" s="498"/>
      <c r="E63" s="498"/>
      <c r="F63" s="498"/>
      <c r="G63" s="498"/>
      <c r="H63" s="498"/>
      <c r="I63" s="498"/>
      <c r="J63" s="498"/>
      <c r="K63" s="498"/>
      <c r="L63" s="498"/>
      <c r="M63" s="498"/>
      <c r="N63" s="498"/>
      <c r="O63" s="499"/>
      <c r="P63" s="235">
        <f>SUM(P64:P68)</f>
        <v>0</v>
      </c>
      <c r="Q63" s="235">
        <f>SUM(R63:T63)</f>
        <v>0</v>
      </c>
      <c r="R63" s="235">
        <f>SUM(R64:R68)</f>
        <v>0</v>
      </c>
      <c r="S63" s="235">
        <f>SUM(S64:S68)</f>
        <v>0</v>
      </c>
      <c r="T63" s="235">
        <f>SUM(T64:T68)</f>
        <v>0</v>
      </c>
      <c r="U63" s="235">
        <f>SUM(U64:U68)</f>
        <v>0</v>
      </c>
      <c r="V63" s="265">
        <f t="shared" ref="V63:V81" si="7">P63+Q63+U63</f>
        <v>0</v>
      </c>
      <c r="X63" s="372" t="s">
        <v>926</v>
      </c>
      <c r="Y63" s="372">
        <v>1339</v>
      </c>
      <c r="Z63" s="372" t="s">
        <v>431</v>
      </c>
      <c r="AA63" s="372">
        <v>145</v>
      </c>
      <c r="AC63" s="68"/>
    </row>
    <row r="64" spans="1:29" ht="20.25" customHeight="1" x14ac:dyDescent="0.2">
      <c r="B64" s="249"/>
      <c r="C64" s="465" t="s">
        <v>551</v>
      </c>
      <c r="D64" s="466"/>
      <c r="E64" s="466"/>
      <c r="F64" s="466"/>
      <c r="G64" s="466"/>
      <c r="H64" s="466"/>
      <c r="I64" s="466"/>
      <c r="J64" s="466"/>
      <c r="K64" s="466"/>
      <c r="L64" s="466"/>
      <c r="M64" s="466"/>
      <c r="N64" s="466"/>
      <c r="O64" s="467"/>
      <c r="P64" s="236">
        <v>0</v>
      </c>
      <c r="Q64" s="258">
        <f t="shared" si="6"/>
        <v>0</v>
      </c>
      <c r="R64" s="236">
        <v>0</v>
      </c>
      <c r="S64" s="236">
        <v>0</v>
      </c>
      <c r="T64" s="236">
        <v>0</v>
      </c>
      <c r="U64" s="236">
        <v>0</v>
      </c>
      <c r="V64" s="254">
        <f t="shared" si="7"/>
        <v>0</v>
      </c>
      <c r="X64" s="372" t="s">
        <v>927</v>
      </c>
      <c r="Y64" s="372">
        <v>1340</v>
      </c>
      <c r="Z64" s="372" t="s">
        <v>445</v>
      </c>
      <c r="AA64" s="372">
        <v>318</v>
      </c>
      <c r="AC64" s="22"/>
    </row>
    <row r="65" spans="1:29" ht="20.25" customHeight="1" x14ac:dyDescent="0.2">
      <c r="B65" s="249"/>
      <c r="C65" s="465" t="s">
        <v>552</v>
      </c>
      <c r="D65" s="466"/>
      <c r="E65" s="466"/>
      <c r="F65" s="466"/>
      <c r="G65" s="466"/>
      <c r="H65" s="466"/>
      <c r="I65" s="466"/>
      <c r="J65" s="466"/>
      <c r="K65" s="466"/>
      <c r="L65" s="466"/>
      <c r="M65" s="466"/>
      <c r="N65" s="466"/>
      <c r="O65" s="467"/>
      <c r="P65" s="236">
        <v>0</v>
      </c>
      <c r="Q65" s="258">
        <f t="shared" si="6"/>
        <v>0</v>
      </c>
      <c r="R65" s="236">
        <v>0</v>
      </c>
      <c r="S65" s="236">
        <v>0</v>
      </c>
      <c r="T65" s="236">
        <v>0</v>
      </c>
      <c r="U65" s="236">
        <v>0</v>
      </c>
      <c r="V65" s="254">
        <f t="shared" si="7"/>
        <v>0</v>
      </c>
      <c r="X65" s="372" t="s">
        <v>768</v>
      </c>
      <c r="Y65" s="372">
        <v>1341</v>
      </c>
      <c r="Z65" s="372" t="s">
        <v>966</v>
      </c>
      <c r="AA65" s="372">
        <v>334</v>
      </c>
    </row>
    <row r="66" spans="1:29" ht="20.25" customHeight="1" x14ac:dyDescent="0.2">
      <c r="B66" s="249"/>
      <c r="C66" s="465" t="s">
        <v>553</v>
      </c>
      <c r="D66" s="466"/>
      <c r="E66" s="466"/>
      <c r="F66" s="466"/>
      <c r="G66" s="466"/>
      <c r="H66" s="466"/>
      <c r="I66" s="466"/>
      <c r="J66" s="466"/>
      <c r="K66" s="466"/>
      <c r="L66" s="466"/>
      <c r="M66" s="466"/>
      <c r="N66" s="466"/>
      <c r="O66" s="467"/>
      <c r="P66" s="236">
        <v>0</v>
      </c>
      <c r="Q66" s="258">
        <f t="shared" si="6"/>
        <v>0</v>
      </c>
      <c r="R66" s="236">
        <v>0</v>
      </c>
      <c r="S66" s="236">
        <v>0</v>
      </c>
      <c r="T66" s="236">
        <v>0</v>
      </c>
      <c r="U66" s="236">
        <v>0</v>
      </c>
      <c r="V66" s="254">
        <f t="shared" si="7"/>
        <v>0</v>
      </c>
      <c r="X66" s="372" t="s">
        <v>1026</v>
      </c>
      <c r="Y66" s="372">
        <v>1342</v>
      </c>
      <c r="Z66" s="372" t="s">
        <v>1025</v>
      </c>
      <c r="AA66" s="372">
        <v>238</v>
      </c>
      <c r="AC66" s="68"/>
    </row>
    <row r="67" spans="1:29" ht="20.25" customHeight="1" x14ac:dyDescent="0.2">
      <c r="B67" s="251"/>
      <c r="C67" s="488" t="s">
        <v>843</v>
      </c>
      <c r="D67" s="489"/>
      <c r="E67" s="489"/>
      <c r="F67" s="489"/>
      <c r="G67" s="489"/>
      <c r="H67" s="489"/>
      <c r="I67" s="489"/>
      <c r="J67" s="489"/>
      <c r="K67" s="489"/>
      <c r="L67" s="489"/>
      <c r="M67" s="489"/>
      <c r="N67" s="489"/>
      <c r="O67" s="490"/>
      <c r="P67" s="236">
        <v>0</v>
      </c>
      <c r="Q67" s="258">
        <f t="shared" si="6"/>
        <v>0</v>
      </c>
      <c r="R67" s="236">
        <v>0</v>
      </c>
      <c r="S67" s="236">
        <v>0</v>
      </c>
      <c r="T67" s="236">
        <v>0</v>
      </c>
      <c r="U67" s="236">
        <v>0</v>
      </c>
      <c r="V67" s="254">
        <f t="shared" si="7"/>
        <v>0</v>
      </c>
      <c r="X67" s="372" t="s">
        <v>774</v>
      </c>
      <c r="Y67" s="372">
        <v>1343</v>
      </c>
      <c r="Z67" s="372" t="s">
        <v>1025</v>
      </c>
      <c r="AA67" s="372">
        <v>238</v>
      </c>
      <c r="AC67" s="68"/>
    </row>
    <row r="68" spans="1:29" ht="20.25" customHeight="1" x14ac:dyDescent="0.2">
      <c r="A68" s="64" t="s">
        <v>837</v>
      </c>
      <c r="B68" s="268"/>
      <c r="C68" s="503" t="s">
        <v>554</v>
      </c>
      <c r="D68" s="504"/>
      <c r="E68" s="504"/>
      <c r="F68" s="504"/>
      <c r="G68" s="504"/>
      <c r="H68" s="504"/>
      <c r="I68" s="504"/>
      <c r="J68" s="504"/>
      <c r="K68" s="504"/>
      <c r="L68" s="504"/>
      <c r="M68" s="504"/>
      <c r="N68" s="504"/>
      <c r="O68" s="505"/>
      <c r="P68" s="237">
        <v>0</v>
      </c>
      <c r="Q68" s="232">
        <f t="shared" si="6"/>
        <v>0</v>
      </c>
      <c r="R68" s="237">
        <v>0</v>
      </c>
      <c r="S68" s="237">
        <v>0</v>
      </c>
      <c r="T68" s="237">
        <v>0</v>
      </c>
      <c r="U68" s="237">
        <v>0</v>
      </c>
      <c r="V68" s="266">
        <f t="shared" si="7"/>
        <v>0</v>
      </c>
      <c r="X68" s="372" t="s">
        <v>928</v>
      </c>
      <c r="Y68" s="372">
        <v>1344</v>
      </c>
      <c r="Z68" s="372" t="s">
        <v>967</v>
      </c>
      <c r="AA68" s="372">
        <v>335</v>
      </c>
      <c r="AC68" s="68"/>
    </row>
    <row r="69" spans="1:29" ht="20.25" customHeight="1" x14ac:dyDescent="0.2">
      <c r="B69" s="497" t="s">
        <v>369</v>
      </c>
      <c r="C69" s="498"/>
      <c r="D69" s="498"/>
      <c r="E69" s="498"/>
      <c r="F69" s="498"/>
      <c r="G69" s="498"/>
      <c r="H69" s="498"/>
      <c r="I69" s="498"/>
      <c r="J69" s="498"/>
      <c r="K69" s="498"/>
      <c r="L69" s="498"/>
      <c r="M69" s="498"/>
      <c r="N69" s="498"/>
      <c r="O69" s="499"/>
      <c r="P69" s="235">
        <f>SUM(P70:P77)</f>
        <v>0</v>
      </c>
      <c r="Q69" s="235">
        <f>SUM(R69:T69)</f>
        <v>0</v>
      </c>
      <c r="R69" s="235">
        <f>SUM(R70:R77)</f>
        <v>0</v>
      </c>
      <c r="S69" s="235">
        <f>SUM(S70:S77)</f>
        <v>0</v>
      </c>
      <c r="T69" s="235">
        <f>SUM(T70:T77)</f>
        <v>0</v>
      </c>
      <c r="U69" s="235">
        <f>SUM(U70:U77)</f>
        <v>0</v>
      </c>
      <c r="V69" s="265">
        <f>P69+Q69+U69</f>
        <v>0</v>
      </c>
      <c r="X69" s="372" t="s">
        <v>1038</v>
      </c>
      <c r="Y69" s="372">
        <v>1345</v>
      </c>
      <c r="Z69" s="372" t="s">
        <v>1051</v>
      </c>
      <c r="AA69" s="372">
        <v>236</v>
      </c>
      <c r="AC69" s="68"/>
    </row>
    <row r="70" spans="1:29" ht="20.25" customHeight="1" x14ac:dyDescent="0.2">
      <c r="B70" s="249"/>
      <c r="C70" s="465" t="s">
        <v>555</v>
      </c>
      <c r="D70" s="466"/>
      <c r="E70" s="466"/>
      <c r="F70" s="466"/>
      <c r="G70" s="466"/>
      <c r="H70" s="466"/>
      <c r="I70" s="466"/>
      <c r="J70" s="466"/>
      <c r="K70" s="466"/>
      <c r="L70" s="466"/>
      <c r="M70" s="466"/>
      <c r="N70" s="466"/>
      <c r="O70" s="467"/>
      <c r="P70" s="236">
        <v>0</v>
      </c>
      <c r="Q70" s="258">
        <f t="shared" si="6"/>
        <v>0</v>
      </c>
      <c r="R70" s="236">
        <v>0</v>
      </c>
      <c r="S70" s="236">
        <v>0</v>
      </c>
      <c r="T70" s="236">
        <v>0</v>
      </c>
      <c r="U70" s="236">
        <v>0</v>
      </c>
      <c r="V70" s="254">
        <f t="shared" si="7"/>
        <v>0</v>
      </c>
      <c r="X70" s="372" t="s">
        <v>929</v>
      </c>
      <c r="Y70" s="372">
        <v>1402</v>
      </c>
      <c r="Z70" s="372" t="s">
        <v>968</v>
      </c>
      <c r="AA70" s="372">
        <v>503</v>
      </c>
      <c r="AC70" s="68"/>
    </row>
    <row r="71" spans="1:29" ht="20.25" customHeight="1" x14ac:dyDescent="0.2">
      <c r="B71" s="249"/>
      <c r="C71" s="465" t="s">
        <v>556</v>
      </c>
      <c r="D71" s="466"/>
      <c r="E71" s="466"/>
      <c r="F71" s="466"/>
      <c r="G71" s="466"/>
      <c r="H71" s="466"/>
      <c r="I71" s="466"/>
      <c r="J71" s="466"/>
      <c r="K71" s="466"/>
      <c r="L71" s="466"/>
      <c r="M71" s="466"/>
      <c r="N71" s="466"/>
      <c r="O71" s="467"/>
      <c r="P71" s="236">
        <v>0</v>
      </c>
      <c r="Q71" s="258">
        <f t="shared" si="6"/>
        <v>0</v>
      </c>
      <c r="R71" s="236">
        <v>0</v>
      </c>
      <c r="S71" s="236">
        <v>0</v>
      </c>
      <c r="T71" s="236">
        <v>0</v>
      </c>
      <c r="U71" s="236">
        <v>0</v>
      </c>
      <c r="V71" s="254">
        <f t="shared" si="7"/>
        <v>0</v>
      </c>
      <c r="X71" s="372" t="s">
        <v>349</v>
      </c>
      <c r="Y71" s="372">
        <v>1403</v>
      </c>
      <c r="Z71" s="372" t="s">
        <v>969</v>
      </c>
      <c r="AA71" s="372">
        <v>701</v>
      </c>
      <c r="AC71" s="68"/>
    </row>
    <row r="72" spans="1:29" ht="20.25" customHeight="1" x14ac:dyDescent="0.2">
      <c r="B72" s="251"/>
      <c r="C72" s="488" t="s">
        <v>874</v>
      </c>
      <c r="D72" s="489"/>
      <c r="E72" s="489"/>
      <c r="F72" s="489"/>
      <c r="G72" s="489"/>
      <c r="H72" s="489"/>
      <c r="I72" s="489"/>
      <c r="J72" s="489"/>
      <c r="K72" s="489"/>
      <c r="L72" s="489"/>
      <c r="M72" s="489"/>
      <c r="N72" s="489"/>
      <c r="O72" s="490"/>
      <c r="P72" s="236">
        <v>0</v>
      </c>
      <c r="Q72" s="258">
        <f t="shared" si="6"/>
        <v>0</v>
      </c>
      <c r="R72" s="236">
        <v>0</v>
      </c>
      <c r="S72" s="236">
        <v>0</v>
      </c>
      <c r="T72" s="236">
        <v>0</v>
      </c>
      <c r="U72" s="236">
        <v>0</v>
      </c>
      <c r="V72" s="254">
        <f t="shared" si="7"/>
        <v>0</v>
      </c>
      <c r="X72" s="373" t="s">
        <v>1039</v>
      </c>
      <c r="Y72" s="372">
        <v>1404</v>
      </c>
      <c r="Z72" s="372" t="s">
        <v>970</v>
      </c>
      <c r="AA72" s="372">
        <v>702</v>
      </c>
      <c r="AC72" s="68"/>
    </row>
    <row r="73" spans="1:29" ht="20.25" customHeight="1" x14ac:dyDescent="0.2">
      <c r="B73" s="249"/>
      <c r="C73" s="465" t="s">
        <v>557</v>
      </c>
      <c r="D73" s="466"/>
      <c r="E73" s="466"/>
      <c r="F73" s="466"/>
      <c r="G73" s="466"/>
      <c r="H73" s="466"/>
      <c r="I73" s="466"/>
      <c r="J73" s="466"/>
      <c r="K73" s="466"/>
      <c r="L73" s="466"/>
      <c r="M73" s="466"/>
      <c r="N73" s="466"/>
      <c r="O73" s="467"/>
      <c r="P73" s="236">
        <v>0</v>
      </c>
      <c r="Q73" s="258">
        <f t="shared" si="6"/>
        <v>0</v>
      </c>
      <c r="R73" s="236">
        <v>0</v>
      </c>
      <c r="S73" s="236">
        <v>0</v>
      </c>
      <c r="T73" s="236">
        <v>0</v>
      </c>
      <c r="U73" s="236">
        <v>0</v>
      </c>
      <c r="V73" s="254">
        <f t="shared" si="7"/>
        <v>0</v>
      </c>
      <c r="X73" s="372" t="s">
        <v>760</v>
      </c>
      <c r="Y73" s="372">
        <v>1407</v>
      </c>
      <c r="Z73" s="372" t="s">
        <v>761</v>
      </c>
      <c r="AA73" s="372">
        <v>852</v>
      </c>
      <c r="AC73" s="68"/>
    </row>
    <row r="74" spans="1:29" ht="20.25" customHeight="1" x14ac:dyDescent="0.2">
      <c r="B74" s="249"/>
      <c r="C74" s="465" t="s">
        <v>558</v>
      </c>
      <c r="D74" s="466"/>
      <c r="E74" s="466"/>
      <c r="F74" s="466"/>
      <c r="G74" s="466"/>
      <c r="H74" s="466"/>
      <c r="I74" s="466"/>
      <c r="J74" s="466"/>
      <c r="K74" s="466"/>
      <c r="L74" s="466"/>
      <c r="M74" s="466"/>
      <c r="N74" s="466"/>
      <c r="O74" s="467"/>
      <c r="P74" s="236">
        <v>0</v>
      </c>
      <c r="Q74" s="258">
        <f t="shared" si="6"/>
        <v>0</v>
      </c>
      <c r="R74" s="236">
        <v>0</v>
      </c>
      <c r="S74" s="236">
        <v>0</v>
      </c>
      <c r="T74" s="236">
        <v>0</v>
      </c>
      <c r="U74" s="236">
        <v>0</v>
      </c>
      <c r="V74" s="254">
        <f t="shared" si="7"/>
        <v>0</v>
      </c>
      <c r="X74" s="372" t="s">
        <v>318</v>
      </c>
      <c r="Y74" s="372">
        <v>1408</v>
      </c>
      <c r="Z74" s="372" t="s">
        <v>971</v>
      </c>
      <c r="AA74" s="372">
        <v>703</v>
      </c>
      <c r="AC74" s="68"/>
    </row>
    <row r="75" spans="1:29" ht="20.25" customHeight="1" x14ac:dyDescent="0.2">
      <c r="B75" s="249"/>
      <c r="C75" s="465" t="s">
        <v>559</v>
      </c>
      <c r="D75" s="466"/>
      <c r="E75" s="466"/>
      <c r="F75" s="466"/>
      <c r="G75" s="466"/>
      <c r="H75" s="466"/>
      <c r="I75" s="466"/>
      <c r="J75" s="466"/>
      <c r="K75" s="466"/>
      <c r="L75" s="466"/>
      <c r="M75" s="466"/>
      <c r="N75" s="466"/>
      <c r="O75" s="467"/>
      <c r="P75" s="236">
        <v>0</v>
      </c>
      <c r="Q75" s="258">
        <f>SUM(R75:T75)</f>
        <v>0</v>
      </c>
      <c r="R75" s="236">
        <v>0</v>
      </c>
      <c r="S75" s="236">
        <v>0</v>
      </c>
      <c r="T75" s="236">
        <v>0</v>
      </c>
      <c r="U75" s="236">
        <v>0</v>
      </c>
      <c r="V75" s="254">
        <f t="shared" si="7"/>
        <v>0</v>
      </c>
      <c r="X75" s="372" t="s">
        <v>291</v>
      </c>
      <c r="Y75" s="372">
        <v>1409</v>
      </c>
      <c r="Z75" s="372" t="s">
        <v>972</v>
      </c>
      <c r="AA75" s="372">
        <v>604</v>
      </c>
      <c r="AC75" s="68"/>
    </row>
    <row r="76" spans="1:29" ht="20.25" customHeight="1" x14ac:dyDescent="0.2">
      <c r="B76" s="251"/>
      <c r="C76" s="488" t="s">
        <v>779</v>
      </c>
      <c r="D76" s="489"/>
      <c r="E76" s="489"/>
      <c r="F76" s="489"/>
      <c r="G76" s="489"/>
      <c r="H76" s="489"/>
      <c r="I76" s="489"/>
      <c r="J76" s="489"/>
      <c r="K76" s="489"/>
      <c r="L76" s="489"/>
      <c r="M76" s="489"/>
      <c r="N76" s="489"/>
      <c r="O76" s="490"/>
      <c r="P76" s="236">
        <v>0</v>
      </c>
      <c r="Q76" s="258">
        <f t="shared" si="6"/>
        <v>0</v>
      </c>
      <c r="R76" s="236">
        <v>0</v>
      </c>
      <c r="S76" s="236">
        <v>0</v>
      </c>
      <c r="T76" s="236">
        <v>0</v>
      </c>
      <c r="U76" s="236">
        <v>0</v>
      </c>
      <c r="V76" s="254">
        <f t="shared" si="7"/>
        <v>0</v>
      </c>
      <c r="X76" s="372" t="s">
        <v>338</v>
      </c>
      <c r="Y76" s="372">
        <v>1410</v>
      </c>
      <c r="Z76" s="372" t="s">
        <v>446</v>
      </c>
      <c r="AA76" s="372">
        <v>121</v>
      </c>
      <c r="AC76" s="68"/>
    </row>
    <row r="77" spans="1:29" ht="20.25" customHeight="1" x14ac:dyDescent="0.2">
      <c r="A77" s="64" t="s">
        <v>837</v>
      </c>
      <c r="B77" s="268"/>
      <c r="C77" s="503" t="s">
        <v>369</v>
      </c>
      <c r="D77" s="504"/>
      <c r="E77" s="504"/>
      <c r="F77" s="504"/>
      <c r="G77" s="504"/>
      <c r="H77" s="504"/>
      <c r="I77" s="504"/>
      <c r="J77" s="504"/>
      <c r="K77" s="504"/>
      <c r="L77" s="504"/>
      <c r="M77" s="504"/>
      <c r="N77" s="504"/>
      <c r="O77" s="505"/>
      <c r="P77" s="237">
        <v>0</v>
      </c>
      <c r="Q77" s="232">
        <f t="shared" si="6"/>
        <v>0</v>
      </c>
      <c r="R77" s="237">
        <v>0</v>
      </c>
      <c r="S77" s="237">
        <v>0</v>
      </c>
      <c r="T77" s="237">
        <v>0</v>
      </c>
      <c r="U77" s="237">
        <v>0</v>
      </c>
      <c r="V77" s="266">
        <f t="shared" si="7"/>
        <v>0</v>
      </c>
      <c r="X77" s="373" t="s">
        <v>1040</v>
      </c>
      <c r="Y77" s="372">
        <v>1413</v>
      </c>
      <c r="Z77" s="372" t="s">
        <v>973</v>
      </c>
      <c r="AA77" s="372">
        <v>705</v>
      </c>
      <c r="AC77" s="68"/>
    </row>
    <row r="78" spans="1:29" ht="20.25" customHeight="1" x14ac:dyDescent="0.2">
      <c r="B78" s="497" t="s">
        <v>844</v>
      </c>
      <c r="C78" s="498"/>
      <c r="D78" s="498"/>
      <c r="E78" s="498"/>
      <c r="F78" s="498"/>
      <c r="G78" s="498"/>
      <c r="H78" s="498"/>
      <c r="I78" s="498"/>
      <c r="J78" s="498"/>
      <c r="K78" s="498"/>
      <c r="L78" s="498"/>
      <c r="M78" s="498"/>
      <c r="N78" s="498"/>
      <c r="O78" s="499"/>
      <c r="P78" s="235">
        <f>SUM(P79:P81)</f>
        <v>0</v>
      </c>
      <c r="Q78" s="235">
        <f t="shared" si="6"/>
        <v>0</v>
      </c>
      <c r="R78" s="235">
        <f>SUM(R79:R81)</f>
        <v>0</v>
      </c>
      <c r="S78" s="235">
        <f>SUM(S79:S81)</f>
        <v>0</v>
      </c>
      <c r="T78" s="235">
        <f>SUM(T79:T81)</f>
        <v>0</v>
      </c>
      <c r="U78" s="235">
        <f>SUM(U79:U81)</f>
        <v>0</v>
      </c>
      <c r="V78" s="265">
        <f>P78+Q78+U78</f>
        <v>0</v>
      </c>
      <c r="X78" s="372" t="s">
        <v>755</v>
      </c>
      <c r="Y78" s="372">
        <v>1414</v>
      </c>
      <c r="Z78" s="372" t="s">
        <v>974</v>
      </c>
      <c r="AA78" s="372">
        <v>605</v>
      </c>
      <c r="AC78" s="68"/>
    </row>
    <row r="79" spans="1:29" ht="20.25" customHeight="1" x14ac:dyDescent="0.2">
      <c r="B79" s="249"/>
      <c r="C79" s="465" t="s">
        <v>845</v>
      </c>
      <c r="D79" s="466"/>
      <c r="E79" s="466"/>
      <c r="F79" s="466"/>
      <c r="G79" s="466"/>
      <c r="H79" s="466"/>
      <c r="I79" s="466"/>
      <c r="J79" s="466"/>
      <c r="K79" s="466"/>
      <c r="L79" s="466"/>
      <c r="M79" s="466"/>
      <c r="N79" s="466"/>
      <c r="O79" s="467"/>
      <c r="P79" s="236">
        <v>0</v>
      </c>
      <c r="Q79" s="258">
        <f t="shared" ref="Q79:Q84" si="8">SUM(R79:T79)</f>
        <v>0</v>
      </c>
      <c r="R79" s="236">
        <v>0</v>
      </c>
      <c r="S79" s="236">
        <v>0</v>
      </c>
      <c r="T79" s="236">
        <v>0</v>
      </c>
      <c r="U79" s="236">
        <v>0</v>
      </c>
      <c r="V79" s="254">
        <f t="shared" si="7"/>
        <v>0</v>
      </c>
      <c r="X79" s="372" t="s">
        <v>903</v>
      </c>
      <c r="Y79" s="372">
        <v>1415</v>
      </c>
      <c r="Z79" s="372" t="s">
        <v>904</v>
      </c>
      <c r="AA79" s="372">
        <v>706</v>
      </c>
      <c r="AC79" s="68"/>
    </row>
    <row r="80" spans="1:29" ht="20.25" customHeight="1" x14ac:dyDescent="0.2">
      <c r="B80" s="249"/>
      <c r="C80" s="465" t="s">
        <v>846</v>
      </c>
      <c r="D80" s="466"/>
      <c r="E80" s="466"/>
      <c r="F80" s="466"/>
      <c r="G80" s="466"/>
      <c r="H80" s="466"/>
      <c r="I80" s="466"/>
      <c r="J80" s="466"/>
      <c r="K80" s="466"/>
      <c r="L80" s="466"/>
      <c r="M80" s="466"/>
      <c r="N80" s="466"/>
      <c r="O80" s="467"/>
      <c r="P80" s="236">
        <v>0</v>
      </c>
      <c r="Q80" s="258">
        <f t="shared" si="8"/>
        <v>0</v>
      </c>
      <c r="R80" s="236">
        <v>0</v>
      </c>
      <c r="S80" s="236">
        <v>0</v>
      </c>
      <c r="T80" s="236">
        <v>0</v>
      </c>
      <c r="U80" s="236">
        <v>0</v>
      </c>
      <c r="V80" s="254">
        <f t="shared" si="7"/>
        <v>0</v>
      </c>
      <c r="X80" s="372" t="s">
        <v>756</v>
      </c>
      <c r="Y80" s="372">
        <v>1416</v>
      </c>
      <c r="Z80" s="372" t="s">
        <v>447</v>
      </c>
      <c r="AA80" s="372">
        <v>240</v>
      </c>
      <c r="AB80" s="23"/>
    </row>
    <row r="81" spans="1:29" ht="20.25" customHeight="1" x14ac:dyDescent="0.2">
      <c r="B81" s="274"/>
      <c r="C81" s="530" t="s">
        <v>847</v>
      </c>
      <c r="D81" s="531"/>
      <c r="E81" s="531"/>
      <c r="F81" s="531"/>
      <c r="G81" s="531"/>
      <c r="H81" s="531"/>
      <c r="I81" s="531"/>
      <c r="J81" s="531"/>
      <c r="K81" s="531"/>
      <c r="L81" s="531"/>
      <c r="M81" s="531"/>
      <c r="N81" s="531"/>
      <c r="O81" s="532"/>
      <c r="P81" s="237">
        <v>0</v>
      </c>
      <c r="Q81" s="232">
        <f t="shared" si="8"/>
        <v>0</v>
      </c>
      <c r="R81" s="237">
        <v>0</v>
      </c>
      <c r="S81" s="237">
        <v>0</v>
      </c>
      <c r="T81" s="237">
        <v>0</v>
      </c>
      <c r="U81" s="237">
        <v>0</v>
      </c>
      <c r="V81" s="266">
        <f t="shared" si="7"/>
        <v>0</v>
      </c>
      <c r="X81" s="372" t="s">
        <v>930</v>
      </c>
      <c r="Y81" s="372">
        <v>1419</v>
      </c>
      <c r="Z81" s="372" t="s">
        <v>975</v>
      </c>
      <c r="AA81" s="372">
        <v>606</v>
      </c>
      <c r="AB81" s="23"/>
    </row>
    <row r="82" spans="1:29" ht="20.25" customHeight="1" x14ac:dyDescent="0.2">
      <c r="A82" s="64" t="s">
        <v>837</v>
      </c>
      <c r="B82" s="533" t="s">
        <v>370</v>
      </c>
      <c r="C82" s="534"/>
      <c r="D82" s="534"/>
      <c r="E82" s="534"/>
      <c r="F82" s="534"/>
      <c r="G82" s="534"/>
      <c r="H82" s="534"/>
      <c r="I82" s="534"/>
      <c r="J82" s="534"/>
      <c r="K82" s="534"/>
      <c r="L82" s="534"/>
      <c r="M82" s="534"/>
      <c r="N82" s="534"/>
      <c r="O82" s="535"/>
      <c r="P82" s="200">
        <v>0</v>
      </c>
      <c r="Q82" s="201">
        <f t="shared" si="8"/>
        <v>0</v>
      </c>
      <c r="R82" s="200">
        <v>0</v>
      </c>
      <c r="S82" s="200">
        <v>0</v>
      </c>
      <c r="T82" s="200">
        <v>0</v>
      </c>
      <c r="U82" s="200">
        <v>0</v>
      </c>
      <c r="V82" s="331">
        <f>P82+Q82+U82</f>
        <v>0</v>
      </c>
      <c r="X82" s="372" t="s">
        <v>905</v>
      </c>
      <c r="Y82" s="372">
        <v>1420</v>
      </c>
      <c r="Z82" s="372" t="s">
        <v>976</v>
      </c>
      <c r="AA82" s="372">
        <v>607</v>
      </c>
    </row>
    <row r="83" spans="1:29" ht="20.25" customHeight="1" thickBot="1" x14ac:dyDescent="0.25">
      <c r="B83" s="536" t="s">
        <v>371</v>
      </c>
      <c r="C83" s="537"/>
      <c r="D83" s="537"/>
      <c r="E83" s="537"/>
      <c r="F83" s="537"/>
      <c r="G83" s="537"/>
      <c r="H83" s="537"/>
      <c r="I83" s="537"/>
      <c r="J83" s="537"/>
      <c r="K83" s="537"/>
      <c r="L83" s="537"/>
      <c r="M83" s="537"/>
      <c r="N83" s="537"/>
      <c r="O83" s="538"/>
      <c r="P83" s="240">
        <v>0</v>
      </c>
      <c r="Q83" s="275">
        <f t="shared" si="8"/>
        <v>0</v>
      </c>
      <c r="R83" s="240">
        <v>0</v>
      </c>
      <c r="S83" s="240">
        <v>0</v>
      </c>
      <c r="T83" s="240">
        <v>0</v>
      </c>
      <c r="U83" s="240">
        <v>0</v>
      </c>
      <c r="V83" s="276">
        <f>P83+Q83+U83</f>
        <v>0</v>
      </c>
      <c r="X83" s="372" t="s">
        <v>906</v>
      </c>
      <c r="Y83" s="372">
        <v>1421</v>
      </c>
      <c r="Z83" s="372" t="s">
        <v>907</v>
      </c>
      <c r="AA83" s="372">
        <v>103</v>
      </c>
      <c r="AC83" s="22"/>
    </row>
    <row r="84" spans="1:29" ht="20.25" customHeight="1" thickBot="1" x14ac:dyDescent="0.25">
      <c r="B84" s="527" t="s">
        <v>560</v>
      </c>
      <c r="C84" s="528"/>
      <c r="D84" s="528"/>
      <c r="E84" s="528"/>
      <c r="F84" s="528"/>
      <c r="G84" s="528"/>
      <c r="H84" s="528"/>
      <c r="I84" s="528"/>
      <c r="J84" s="528"/>
      <c r="K84" s="528"/>
      <c r="L84" s="528"/>
      <c r="M84" s="528"/>
      <c r="N84" s="528"/>
      <c r="O84" s="529"/>
      <c r="P84" s="260">
        <f>P62+P63+P69+P78+P82+P83</f>
        <v>0</v>
      </c>
      <c r="Q84" s="260">
        <f t="shared" si="8"/>
        <v>0</v>
      </c>
      <c r="R84" s="260">
        <f>R62+R63+R69+R78+R82+R83</f>
        <v>0</v>
      </c>
      <c r="S84" s="260">
        <f>S62+S63+S69+S78+S82+S83</f>
        <v>0</v>
      </c>
      <c r="T84" s="260">
        <f>T62+T63+T69+T78+T82+T83</f>
        <v>0</v>
      </c>
      <c r="U84" s="260">
        <f>U62+U63+U69+U78+U82+U83</f>
        <v>0</v>
      </c>
      <c r="V84" s="256">
        <f>P84+Q84+U84</f>
        <v>0</v>
      </c>
      <c r="X84" s="372" t="s">
        <v>908</v>
      </c>
      <c r="Y84" s="372">
        <v>1424</v>
      </c>
      <c r="Z84" s="372" t="s">
        <v>909</v>
      </c>
      <c r="AA84" s="372">
        <v>125</v>
      </c>
      <c r="AC84" s="22"/>
    </row>
    <row r="85" spans="1:29" ht="21" customHeight="1" x14ac:dyDescent="0.2">
      <c r="B85" s="314" t="s">
        <v>1020</v>
      </c>
      <c r="C85" s="314"/>
      <c r="D85" s="315"/>
      <c r="E85" s="315"/>
      <c r="F85" s="315"/>
      <c r="G85" s="315"/>
      <c r="H85" s="315"/>
      <c r="I85" s="315"/>
      <c r="J85" s="315"/>
      <c r="K85" s="315"/>
      <c r="L85" s="315"/>
      <c r="M85" s="315"/>
      <c r="N85" s="315"/>
      <c r="O85" s="315"/>
      <c r="P85" s="315"/>
      <c r="Q85" s="315"/>
      <c r="R85" s="315"/>
      <c r="S85" s="315"/>
      <c r="T85" s="315"/>
      <c r="X85" s="372" t="s">
        <v>910</v>
      </c>
      <c r="Y85" s="372">
        <v>1425</v>
      </c>
      <c r="Z85" s="372" t="s">
        <v>448</v>
      </c>
      <c r="AA85" s="372">
        <v>241</v>
      </c>
    </row>
    <row r="86" spans="1:29" ht="21" customHeight="1" x14ac:dyDescent="0.2">
      <c r="B86" s="314"/>
      <c r="C86" s="314" t="s">
        <v>1021</v>
      </c>
      <c r="D86" s="315"/>
      <c r="E86" s="315"/>
      <c r="F86" s="315"/>
      <c r="G86" s="315"/>
      <c r="H86" s="315"/>
      <c r="I86" s="315"/>
      <c r="J86" s="315"/>
      <c r="K86" s="315"/>
      <c r="L86" s="315"/>
      <c r="M86" s="315"/>
      <c r="N86" s="315"/>
      <c r="O86" s="315"/>
      <c r="P86" s="315"/>
      <c r="Q86" s="315"/>
      <c r="R86" s="315"/>
      <c r="S86" s="315"/>
      <c r="T86" s="315"/>
      <c r="X86" s="372" t="s">
        <v>911</v>
      </c>
      <c r="Y86" s="372">
        <v>1426</v>
      </c>
      <c r="Z86" s="372" t="s">
        <v>970</v>
      </c>
      <c r="AA86" s="372">
        <v>702</v>
      </c>
    </row>
    <row r="87" spans="1:29" ht="21" customHeight="1" x14ac:dyDescent="0.2">
      <c r="B87" s="314" t="s">
        <v>880</v>
      </c>
      <c r="C87" s="314"/>
      <c r="D87" s="315"/>
      <c r="E87" s="315"/>
      <c r="F87" s="315"/>
      <c r="G87" s="315"/>
      <c r="H87" s="315"/>
      <c r="I87" s="315"/>
      <c r="J87" s="315"/>
      <c r="K87" s="315"/>
      <c r="L87" s="315"/>
      <c r="M87" s="315"/>
      <c r="N87" s="315"/>
      <c r="O87" s="315"/>
      <c r="P87" s="315"/>
      <c r="Q87" s="315"/>
      <c r="R87" s="315"/>
      <c r="S87" s="315"/>
      <c r="T87" s="315"/>
      <c r="X87" s="372" t="s">
        <v>912</v>
      </c>
      <c r="Y87" s="372">
        <v>1430</v>
      </c>
      <c r="Z87" s="372" t="s">
        <v>449</v>
      </c>
      <c r="AA87" s="372">
        <v>751</v>
      </c>
    </row>
    <row r="88" spans="1:29" ht="21" customHeight="1" x14ac:dyDescent="0.2">
      <c r="B88" s="314" t="s">
        <v>881</v>
      </c>
      <c r="C88" s="314"/>
      <c r="D88" s="315"/>
      <c r="E88" s="315"/>
      <c r="F88" s="315"/>
      <c r="G88" s="315"/>
      <c r="H88" s="315"/>
      <c r="I88" s="315"/>
      <c r="J88" s="315"/>
      <c r="K88" s="315"/>
      <c r="L88" s="315"/>
      <c r="M88" s="315"/>
      <c r="N88" s="315"/>
      <c r="O88" s="315"/>
      <c r="P88" s="315"/>
      <c r="Q88" s="315"/>
      <c r="R88" s="315"/>
      <c r="S88" s="315"/>
      <c r="T88" s="315"/>
      <c r="X88" s="372" t="s">
        <v>931</v>
      </c>
      <c r="Y88" s="372">
        <v>1434</v>
      </c>
      <c r="Z88" s="372" t="s">
        <v>977</v>
      </c>
      <c r="AA88" s="372">
        <v>505</v>
      </c>
    </row>
    <row r="89" spans="1:29" ht="21" customHeight="1" x14ac:dyDescent="0.2">
      <c r="B89" s="314" t="s">
        <v>882</v>
      </c>
      <c r="C89" s="314"/>
      <c r="D89" s="315"/>
      <c r="E89" s="315"/>
      <c r="F89" s="315"/>
      <c r="G89" s="315"/>
      <c r="H89" s="315"/>
      <c r="I89" s="315"/>
      <c r="J89" s="315"/>
      <c r="K89" s="315"/>
      <c r="L89" s="315"/>
      <c r="M89" s="315"/>
      <c r="N89" s="315"/>
      <c r="O89" s="315"/>
      <c r="P89" s="315"/>
      <c r="Q89" s="315"/>
      <c r="R89" s="315"/>
      <c r="S89" s="315"/>
      <c r="T89" s="315"/>
      <c r="X89" s="372" t="s">
        <v>242</v>
      </c>
      <c r="Y89" s="372">
        <v>1435</v>
      </c>
      <c r="Z89" s="372" t="s">
        <v>450</v>
      </c>
      <c r="AA89" s="372">
        <v>225</v>
      </c>
    </row>
    <row r="90" spans="1:29" ht="21" customHeight="1" x14ac:dyDescent="0.2">
      <c r="B90" s="314" t="s">
        <v>883</v>
      </c>
      <c r="C90" s="314"/>
      <c r="D90" s="315"/>
      <c r="E90" s="315"/>
      <c r="F90" s="315"/>
      <c r="G90" s="315"/>
      <c r="H90" s="315"/>
      <c r="I90" s="315"/>
      <c r="J90" s="315"/>
      <c r="K90" s="315"/>
      <c r="L90" s="315"/>
      <c r="M90" s="315"/>
      <c r="N90" s="315"/>
      <c r="O90" s="315"/>
      <c r="P90" s="315"/>
      <c r="Q90" s="315"/>
      <c r="R90" s="315"/>
      <c r="S90" s="315"/>
      <c r="T90" s="315"/>
      <c r="X90" s="372" t="s">
        <v>347</v>
      </c>
      <c r="Y90" s="372">
        <v>1436</v>
      </c>
      <c r="Z90" s="372" t="s">
        <v>978</v>
      </c>
      <c r="AA90" s="372">
        <v>707</v>
      </c>
    </row>
    <row r="91" spans="1:29" x14ac:dyDescent="0.2">
      <c r="X91" s="372" t="s">
        <v>10</v>
      </c>
      <c r="Y91" s="372">
        <v>1437</v>
      </c>
      <c r="Z91" s="372" t="s">
        <v>15</v>
      </c>
      <c r="AA91" s="372">
        <v>854</v>
      </c>
    </row>
    <row r="92" spans="1:29" x14ac:dyDescent="0.2">
      <c r="X92" s="372" t="s">
        <v>913</v>
      </c>
      <c r="Y92" s="372">
        <v>1439</v>
      </c>
      <c r="Z92" s="372" t="s">
        <v>979</v>
      </c>
      <c r="AA92" s="372">
        <v>608</v>
      </c>
    </row>
    <row r="93" spans="1:29" x14ac:dyDescent="0.2">
      <c r="X93" s="372" t="s">
        <v>320</v>
      </c>
      <c r="Y93" s="372">
        <v>1441</v>
      </c>
      <c r="Z93" s="372" t="s">
        <v>980</v>
      </c>
      <c r="AA93" s="372">
        <v>609</v>
      </c>
    </row>
    <row r="94" spans="1:29" x14ac:dyDescent="0.2">
      <c r="X94" s="372" t="s">
        <v>223</v>
      </c>
      <c r="Y94" s="372">
        <v>1442</v>
      </c>
      <c r="Z94" s="372" t="s">
        <v>981</v>
      </c>
      <c r="AA94" s="372">
        <v>708</v>
      </c>
    </row>
    <row r="95" spans="1:29" x14ac:dyDescent="0.2">
      <c r="X95" s="372" t="s">
        <v>283</v>
      </c>
      <c r="Y95" s="372">
        <v>1443</v>
      </c>
      <c r="Z95" s="372" t="s">
        <v>451</v>
      </c>
      <c r="AA95" s="372">
        <v>752</v>
      </c>
    </row>
    <row r="96" spans="1:29" x14ac:dyDescent="0.2">
      <c r="X96" s="372" t="s">
        <v>303</v>
      </c>
      <c r="Y96" s="372">
        <v>1444</v>
      </c>
      <c r="Z96" s="372" t="s">
        <v>16</v>
      </c>
      <c r="AA96" s="372">
        <v>709</v>
      </c>
    </row>
    <row r="97" spans="24:27" x14ac:dyDescent="0.2">
      <c r="X97" s="372" t="s">
        <v>329</v>
      </c>
      <c r="Y97" s="372">
        <v>1447</v>
      </c>
      <c r="Z97" s="372" t="s">
        <v>979</v>
      </c>
      <c r="AA97" s="372">
        <v>608</v>
      </c>
    </row>
    <row r="98" spans="24:27" x14ac:dyDescent="0.2">
      <c r="X98" s="372" t="s">
        <v>355</v>
      </c>
      <c r="Y98" s="372">
        <v>1449</v>
      </c>
      <c r="Z98" s="372" t="s">
        <v>982</v>
      </c>
      <c r="AA98" s="372">
        <v>610</v>
      </c>
    </row>
    <row r="99" spans="24:27" x14ac:dyDescent="0.2">
      <c r="X99" s="372" t="s">
        <v>231</v>
      </c>
      <c r="Y99" s="372">
        <v>1450</v>
      </c>
      <c r="Z99" s="372" t="s">
        <v>460</v>
      </c>
      <c r="AA99" s="372">
        <v>260</v>
      </c>
    </row>
    <row r="100" spans="24:27" x14ac:dyDescent="0.2">
      <c r="X100" s="372" t="s">
        <v>351</v>
      </c>
      <c r="Y100" s="372">
        <v>1451</v>
      </c>
      <c r="Z100" s="372" t="s">
        <v>452</v>
      </c>
      <c r="AA100" s="372">
        <v>710</v>
      </c>
    </row>
    <row r="101" spans="24:27" x14ac:dyDescent="0.2">
      <c r="X101" s="372" t="s">
        <v>11</v>
      </c>
      <c r="Y101" s="372">
        <v>1452</v>
      </c>
      <c r="Z101" s="372" t="s">
        <v>453</v>
      </c>
      <c r="AA101" s="372">
        <v>126</v>
      </c>
    </row>
    <row r="102" spans="24:27" x14ac:dyDescent="0.2">
      <c r="X102" s="372" t="s">
        <v>306</v>
      </c>
      <c r="Y102" s="372">
        <v>1453</v>
      </c>
      <c r="Z102" s="372" t="s">
        <v>983</v>
      </c>
      <c r="AA102" s="372">
        <v>611</v>
      </c>
    </row>
    <row r="103" spans="24:27" x14ac:dyDescent="0.2">
      <c r="X103" s="372" t="s">
        <v>310</v>
      </c>
      <c r="Y103" s="372">
        <v>1454</v>
      </c>
      <c r="Z103" s="372" t="s">
        <v>460</v>
      </c>
      <c r="AA103" s="372">
        <v>260</v>
      </c>
    </row>
    <row r="104" spans="24:27" x14ac:dyDescent="0.2">
      <c r="X104" s="372" t="s">
        <v>235</v>
      </c>
      <c r="Y104" s="372">
        <v>1456</v>
      </c>
      <c r="Z104" s="372" t="s">
        <v>984</v>
      </c>
      <c r="AA104" s="372">
        <v>716</v>
      </c>
    </row>
    <row r="105" spans="24:27" x14ac:dyDescent="0.2">
      <c r="X105" s="372" t="s">
        <v>932</v>
      </c>
      <c r="Y105" s="372">
        <v>1457</v>
      </c>
      <c r="Z105" s="372" t="s">
        <v>459</v>
      </c>
      <c r="AA105" s="372">
        <v>313</v>
      </c>
    </row>
    <row r="106" spans="24:27" x14ac:dyDescent="0.2">
      <c r="X106" s="372" t="s">
        <v>454</v>
      </c>
      <c r="Y106" s="372">
        <v>1458</v>
      </c>
      <c r="Z106" s="372" t="s">
        <v>985</v>
      </c>
      <c r="AA106" s="372">
        <v>613</v>
      </c>
    </row>
    <row r="107" spans="24:27" x14ac:dyDescent="0.2">
      <c r="X107" s="372" t="s">
        <v>762</v>
      </c>
      <c r="Y107" s="372">
        <v>1459</v>
      </c>
      <c r="Z107" s="372" t="s">
        <v>447</v>
      </c>
      <c r="AA107" s="372">
        <v>240</v>
      </c>
    </row>
    <row r="108" spans="24:27" x14ac:dyDescent="0.2">
      <c r="X108" s="372" t="s">
        <v>299</v>
      </c>
      <c r="Y108" s="372">
        <v>1460</v>
      </c>
      <c r="Z108" s="372" t="s">
        <v>455</v>
      </c>
      <c r="AA108" s="372">
        <v>712</v>
      </c>
    </row>
    <row r="109" spans="24:27" x14ac:dyDescent="0.2">
      <c r="X109" s="372" t="s">
        <v>335</v>
      </c>
      <c r="Y109" s="372">
        <v>1461</v>
      </c>
      <c r="Z109" s="372" t="s">
        <v>421</v>
      </c>
      <c r="AA109" s="372">
        <v>211</v>
      </c>
    </row>
    <row r="110" spans="24:27" x14ac:dyDescent="0.2">
      <c r="X110" s="372" t="s">
        <v>307</v>
      </c>
      <c r="Y110" s="372">
        <v>1462</v>
      </c>
      <c r="Z110" s="372" t="s">
        <v>986</v>
      </c>
      <c r="AA110" s="372">
        <v>614</v>
      </c>
    </row>
    <row r="111" spans="24:27" x14ac:dyDescent="0.2">
      <c r="X111" s="372" t="s">
        <v>308</v>
      </c>
      <c r="Y111" s="372">
        <v>1463</v>
      </c>
      <c r="Z111" s="372" t="s">
        <v>456</v>
      </c>
      <c r="AA111" s="372">
        <v>149</v>
      </c>
    </row>
    <row r="112" spans="24:27" x14ac:dyDescent="0.2">
      <c r="X112" s="372" t="s">
        <v>305</v>
      </c>
      <c r="Y112" s="372">
        <v>1464</v>
      </c>
      <c r="Z112" s="372" t="s">
        <v>457</v>
      </c>
      <c r="AA112" s="372">
        <v>757</v>
      </c>
    </row>
    <row r="113" spans="24:27" x14ac:dyDescent="0.2">
      <c r="X113" s="372" t="s">
        <v>919</v>
      </c>
      <c r="Y113" s="372">
        <v>1465</v>
      </c>
      <c r="Z113" s="372" t="s">
        <v>987</v>
      </c>
      <c r="AA113" s="372">
        <v>621</v>
      </c>
    </row>
    <row r="114" spans="24:27" x14ac:dyDescent="0.2">
      <c r="X114" s="372" t="s">
        <v>241</v>
      </c>
      <c r="Y114" s="372">
        <v>1467</v>
      </c>
      <c r="Z114" s="372" t="s">
        <v>449</v>
      </c>
      <c r="AA114" s="372">
        <v>751</v>
      </c>
    </row>
    <row r="115" spans="24:27" x14ac:dyDescent="0.2">
      <c r="X115" s="372" t="s">
        <v>218</v>
      </c>
      <c r="Y115" s="372">
        <v>1469</v>
      </c>
      <c r="Z115" s="372" t="s">
        <v>456</v>
      </c>
      <c r="AA115" s="372">
        <v>149</v>
      </c>
    </row>
    <row r="116" spans="24:27" x14ac:dyDescent="0.2">
      <c r="X116" s="372" t="s">
        <v>297</v>
      </c>
      <c r="Y116" s="372">
        <v>1470</v>
      </c>
      <c r="Z116" s="372" t="s">
        <v>458</v>
      </c>
      <c r="AA116" s="372">
        <v>110</v>
      </c>
    </row>
    <row r="117" spans="24:27" x14ac:dyDescent="0.2">
      <c r="X117" s="372" t="s">
        <v>226</v>
      </c>
      <c r="Y117" s="372">
        <v>1472</v>
      </c>
      <c r="Z117" s="372" t="s">
        <v>988</v>
      </c>
      <c r="AA117" s="372">
        <v>624</v>
      </c>
    </row>
    <row r="118" spans="24:27" x14ac:dyDescent="0.2">
      <c r="X118" s="372" t="s">
        <v>324</v>
      </c>
      <c r="Y118" s="372">
        <v>1473</v>
      </c>
      <c r="Z118" s="372" t="s">
        <v>460</v>
      </c>
      <c r="AA118" s="372">
        <v>260</v>
      </c>
    </row>
    <row r="119" spans="24:27" x14ac:dyDescent="0.2">
      <c r="X119" s="372" t="s">
        <v>933</v>
      </c>
      <c r="Y119" s="372">
        <v>1474</v>
      </c>
      <c r="Z119" s="372" t="s">
        <v>415</v>
      </c>
      <c r="AA119" s="372">
        <v>204</v>
      </c>
    </row>
    <row r="120" spans="24:27" x14ac:dyDescent="0.2">
      <c r="X120" s="372" t="s">
        <v>230</v>
      </c>
      <c r="Y120" s="372">
        <v>1475</v>
      </c>
      <c r="Z120" s="372" t="s">
        <v>775</v>
      </c>
      <c r="AA120" s="372">
        <v>209</v>
      </c>
    </row>
    <row r="121" spans="24:27" x14ac:dyDescent="0.2">
      <c r="X121" s="372" t="s">
        <v>345</v>
      </c>
      <c r="Y121" s="372">
        <v>1476</v>
      </c>
      <c r="Z121" s="372" t="s">
        <v>459</v>
      </c>
      <c r="AA121" s="372">
        <v>313</v>
      </c>
    </row>
    <row r="122" spans="24:27" x14ac:dyDescent="0.2">
      <c r="X122" s="372" t="s">
        <v>232</v>
      </c>
      <c r="Y122" s="372">
        <v>1477</v>
      </c>
      <c r="Z122" s="372" t="s">
        <v>460</v>
      </c>
      <c r="AA122" s="372">
        <v>260</v>
      </c>
    </row>
    <row r="123" spans="24:27" x14ac:dyDescent="0.2">
      <c r="X123" s="372" t="s">
        <v>920</v>
      </c>
      <c r="Y123" s="372">
        <v>1479</v>
      </c>
      <c r="Z123" s="372" t="s">
        <v>461</v>
      </c>
      <c r="AA123" s="372">
        <v>131</v>
      </c>
    </row>
    <row r="124" spans="24:27" x14ac:dyDescent="0.2">
      <c r="X124" s="372" t="s">
        <v>311</v>
      </c>
      <c r="Y124" s="372">
        <v>1480</v>
      </c>
      <c r="Z124" s="372" t="s">
        <v>460</v>
      </c>
      <c r="AA124" s="372">
        <v>260</v>
      </c>
    </row>
    <row r="125" spans="24:27" x14ac:dyDescent="0.2">
      <c r="X125" s="372" t="s">
        <v>328</v>
      </c>
      <c r="Y125" s="372">
        <v>1485</v>
      </c>
      <c r="Z125" s="372" t="s">
        <v>327</v>
      </c>
      <c r="AA125" s="372">
        <v>855</v>
      </c>
    </row>
    <row r="126" spans="24:27" x14ac:dyDescent="0.2">
      <c r="X126" s="372" t="s">
        <v>281</v>
      </c>
      <c r="Y126" s="372">
        <v>1486</v>
      </c>
      <c r="Z126" s="372" t="s">
        <v>439</v>
      </c>
      <c r="AA126" s="372">
        <v>101</v>
      </c>
    </row>
    <row r="127" spans="24:27" x14ac:dyDescent="0.2">
      <c r="X127" s="372" t="s">
        <v>934</v>
      </c>
      <c r="Y127" s="372">
        <v>1488</v>
      </c>
      <c r="Z127" s="372" t="s">
        <v>304</v>
      </c>
      <c r="AA127" s="372">
        <v>998</v>
      </c>
    </row>
    <row r="128" spans="24:27" x14ac:dyDescent="0.2">
      <c r="X128" s="372" t="s">
        <v>462</v>
      </c>
      <c r="Y128" s="372">
        <v>1490</v>
      </c>
      <c r="Z128" s="372" t="s">
        <v>463</v>
      </c>
      <c r="AA128" s="372">
        <v>323</v>
      </c>
    </row>
    <row r="129" spans="24:27" x14ac:dyDescent="0.2">
      <c r="X129" s="372" t="s">
        <v>935</v>
      </c>
      <c r="Y129" s="372">
        <v>1491</v>
      </c>
      <c r="Z129" s="372" t="s">
        <v>989</v>
      </c>
      <c r="AA129" s="372">
        <v>715</v>
      </c>
    </row>
    <row r="130" spans="24:27" x14ac:dyDescent="0.2">
      <c r="X130" s="372" t="s">
        <v>936</v>
      </c>
      <c r="Y130" s="372">
        <v>1492</v>
      </c>
      <c r="Z130" s="372" t="s">
        <v>460</v>
      </c>
      <c r="AA130" s="372">
        <v>260</v>
      </c>
    </row>
    <row r="131" spans="24:27" x14ac:dyDescent="0.2">
      <c r="X131" s="372" t="s">
        <v>937</v>
      </c>
      <c r="Y131" s="372">
        <v>1493</v>
      </c>
      <c r="Z131" s="372" t="s">
        <v>990</v>
      </c>
      <c r="AA131" s="372">
        <v>625</v>
      </c>
    </row>
    <row r="132" spans="24:27" x14ac:dyDescent="0.2">
      <c r="X132" s="372" t="s">
        <v>769</v>
      </c>
      <c r="Y132" s="372">
        <v>1494</v>
      </c>
      <c r="Z132" s="372" t="s">
        <v>991</v>
      </c>
      <c r="AA132" s="372">
        <v>333</v>
      </c>
    </row>
    <row r="133" spans="24:27" x14ac:dyDescent="0.2">
      <c r="X133" s="373" t="s">
        <v>1041</v>
      </c>
      <c r="Y133" s="373">
        <v>1495</v>
      </c>
      <c r="Z133" s="373" t="s">
        <v>1052</v>
      </c>
      <c r="AA133" s="373">
        <v>759</v>
      </c>
    </row>
    <row r="134" spans="24:27" x14ac:dyDescent="0.2">
      <c r="X134" s="372" t="s">
        <v>290</v>
      </c>
      <c r="Y134" s="372">
        <v>1501</v>
      </c>
      <c r="Z134" s="372" t="s">
        <v>464</v>
      </c>
      <c r="AA134" s="372">
        <v>317</v>
      </c>
    </row>
    <row r="135" spans="24:27" x14ac:dyDescent="0.2">
      <c r="X135" s="372" t="s">
        <v>1042</v>
      </c>
      <c r="Y135" s="372">
        <v>1502</v>
      </c>
      <c r="Z135" s="372" t="s">
        <v>465</v>
      </c>
      <c r="AA135" s="372">
        <v>300</v>
      </c>
    </row>
    <row r="136" spans="24:27" x14ac:dyDescent="0.2">
      <c r="X136" s="372" t="s">
        <v>301</v>
      </c>
      <c r="Y136" s="372">
        <v>1503</v>
      </c>
      <c r="Z136" s="372" t="s">
        <v>466</v>
      </c>
      <c r="AA136" s="372">
        <v>244</v>
      </c>
    </row>
    <row r="137" spans="24:27" x14ac:dyDescent="0.2">
      <c r="X137" s="372" t="s">
        <v>938</v>
      </c>
      <c r="Y137" s="372">
        <v>1504</v>
      </c>
      <c r="Z137" s="372" t="s">
        <v>467</v>
      </c>
      <c r="AA137" s="372">
        <v>245</v>
      </c>
    </row>
    <row r="138" spans="24:27" x14ac:dyDescent="0.2">
      <c r="X138" s="372" t="s">
        <v>229</v>
      </c>
      <c r="Y138" s="372">
        <v>1506</v>
      </c>
      <c r="Z138" s="372" t="s">
        <v>468</v>
      </c>
      <c r="AA138" s="372">
        <v>246</v>
      </c>
    </row>
    <row r="139" spans="24:27" x14ac:dyDescent="0.2">
      <c r="X139" s="372" t="s">
        <v>267</v>
      </c>
      <c r="Y139" s="372">
        <v>1507</v>
      </c>
      <c r="Z139" s="372" t="s">
        <v>469</v>
      </c>
      <c r="AA139" s="372">
        <v>511</v>
      </c>
    </row>
    <row r="140" spans="24:27" x14ac:dyDescent="0.2">
      <c r="X140" s="372" t="s">
        <v>300</v>
      </c>
      <c r="Y140" s="372">
        <v>1508</v>
      </c>
      <c r="Z140" s="372" t="s">
        <v>470</v>
      </c>
      <c r="AA140" s="372">
        <v>247</v>
      </c>
    </row>
    <row r="141" spans="24:27" x14ac:dyDescent="0.2">
      <c r="X141" s="372" t="s">
        <v>322</v>
      </c>
      <c r="Y141" s="372">
        <v>1509</v>
      </c>
      <c r="Z141" s="372" t="s">
        <v>471</v>
      </c>
      <c r="AA141" s="372">
        <v>252</v>
      </c>
    </row>
    <row r="142" spans="24:27" x14ac:dyDescent="0.2">
      <c r="X142" s="372" t="s">
        <v>939</v>
      </c>
      <c r="Y142" s="372">
        <v>1511</v>
      </c>
      <c r="Z142" s="372" t="s">
        <v>443</v>
      </c>
      <c r="AA142" s="372">
        <v>239</v>
      </c>
    </row>
    <row r="143" spans="24:27" x14ac:dyDescent="0.2">
      <c r="X143" s="372" t="s">
        <v>250</v>
      </c>
      <c r="Y143" s="372">
        <v>1513</v>
      </c>
      <c r="Z143" s="372" t="s">
        <v>472</v>
      </c>
      <c r="AA143" s="372">
        <v>249</v>
      </c>
    </row>
    <row r="144" spans="24:27" x14ac:dyDescent="0.2">
      <c r="X144" s="372" t="s">
        <v>358</v>
      </c>
      <c r="Y144" s="372">
        <v>1514</v>
      </c>
      <c r="Z144" s="372" t="s">
        <v>473</v>
      </c>
      <c r="AA144" s="372">
        <v>250</v>
      </c>
    </row>
    <row r="145" spans="24:27" x14ac:dyDescent="0.2">
      <c r="X145" s="372" t="s">
        <v>940</v>
      </c>
      <c r="Y145" s="372">
        <v>1515</v>
      </c>
      <c r="Z145" s="372" t="s">
        <v>443</v>
      </c>
      <c r="AA145" s="372">
        <v>239</v>
      </c>
    </row>
    <row r="146" spans="24:27" x14ac:dyDescent="0.2">
      <c r="X146" s="372" t="s">
        <v>272</v>
      </c>
      <c r="Y146" s="372">
        <v>1517</v>
      </c>
      <c r="Z146" s="372" t="s">
        <v>474</v>
      </c>
      <c r="AA146" s="372">
        <v>276</v>
      </c>
    </row>
    <row r="147" spans="24:27" x14ac:dyDescent="0.2">
      <c r="X147" s="372" t="s">
        <v>321</v>
      </c>
      <c r="Y147" s="372">
        <v>1518</v>
      </c>
      <c r="Z147" s="372" t="s">
        <v>471</v>
      </c>
      <c r="AA147" s="372">
        <v>252</v>
      </c>
    </row>
    <row r="148" spans="24:27" x14ac:dyDescent="0.2">
      <c r="X148" s="372" t="s">
        <v>247</v>
      </c>
      <c r="Y148" s="372">
        <v>1520</v>
      </c>
      <c r="Z148" s="372" t="s">
        <v>248</v>
      </c>
      <c r="AA148" s="372">
        <v>881</v>
      </c>
    </row>
    <row r="149" spans="24:27" x14ac:dyDescent="0.2">
      <c r="X149" s="372" t="s">
        <v>266</v>
      </c>
      <c r="Y149" s="372">
        <v>1522</v>
      </c>
      <c r="Z149" s="372" t="s">
        <v>443</v>
      </c>
      <c r="AA149" s="372">
        <v>239</v>
      </c>
    </row>
    <row r="150" spans="24:27" x14ac:dyDescent="0.2">
      <c r="X150" s="372" t="s">
        <v>346</v>
      </c>
      <c r="Y150" s="372">
        <v>1523</v>
      </c>
      <c r="Z150" s="372" t="s">
        <v>475</v>
      </c>
      <c r="AA150" s="372">
        <v>315</v>
      </c>
    </row>
    <row r="151" spans="24:27" x14ac:dyDescent="0.2">
      <c r="X151" s="372" t="s">
        <v>357</v>
      </c>
      <c r="Y151" s="372">
        <v>1524</v>
      </c>
      <c r="Z151" s="372" t="s">
        <v>476</v>
      </c>
      <c r="AA151" s="372">
        <v>320</v>
      </c>
    </row>
    <row r="152" spans="24:27" x14ac:dyDescent="0.2">
      <c r="X152" s="372" t="s">
        <v>941</v>
      </c>
      <c r="Y152" s="372">
        <v>1525</v>
      </c>
      <c r="Z152" s="372" t="s">
        <v>992</v>
      </c>
      <c r="AA152" s="372">
        <v>247</v>
      </c>
    </row>
    <row r="153" spans="24:27" x14ac:dyDescent="0.2">
      <c r="X153" s="372" t="s">
        <v>942</v>
      </c>
      <c r="Y153" s="372">
        <v>1526</v>
      </c>
      <c r="Z153" s="372" t="s">
        <v>993</v>
      </c>
      <c r="AA153" s="372">
        <v>249</v>
      </c>
    </row>
    <row r="154" spans="24:27" x14ac:dyDescent="0.2">
      <c r="X154" s="372" t="s">
        <v>943</v>
      </c>
      <c r="Y154" s="372">
        <v>1527</v>
      </c>
      <c r="Z154" s="372" t="s">
        <v>493</v>
      </c>
      <c r="AA154" s="372">
        <v>265</v>
      </c>
    </row>
    <row r="155" spans="24:27" x14ac:dyDescent="0.2">
      <c r="X155" s="372" t="s">
        <v>234</v>
      </c>
      <c r="Y155" s="372">
        <v>1601</v>
      </c>
      <c r="Z155" s="372" t="s">
        <v>477</v>
      </c>
      <c r="AA155" s="372">
        <v>146</v>
      </c>
    </row>
    <row r="156" spans="24:27" x14ac:dyDescent="0.2">
      <c r="X156" s="372" t="s">
        <v>350</v>
      </c>
      <c r="Y156" s="372">
        <v>1602</v>
      </c>
      <c r="Z156" s="372" t="s">
        <v>478</v>
      </c>
      <c r="AA156" s="372">
        <v>134</v>
      </c>
    </row>
    <row r="157" spans="24:27" x14ac:dyDescent="0.2">
      <c r="X157" s="372" t="s">
        <v>944</v>
      </c>
      <c r="Y157" s="372">
        <v>1603</v>
      </c>
      <c r="Z157" s="372" t="s">
        <v>479</v>
      </c>
      <c r="AA157" s="372">
        <v>753</v>
      </c>
    </row>
    <row r="158" spans="24:27" x14ac:dyDescent="0.2">
      <c r="X158" s="372" t="s">
        <v>240</v>
      </c>
      <c r="Y158" s="372">
        <v>1605</v>
      </c>
      <c r="Z158" s="372" t="s">
        <v>480</v>
      </c>
      <c r="AA158" s="372">
        <v>755</v>
      </c>
    </row>
    <row r="159" spans="24:27" x14ac:dyDescent="0.2">
      <c r="X159" s="372" t="s">
        <v>945</v>
      </c>
      <c r="Y159" s="372">
        <v>1606</v>
      </c>
      <c r="Z159" s="372" t="s">
        <v>481</v>
      </c>
      <c r="AA159" s="372">
        <v>756</v>
      </c>
    </row>
    <row r="160" spans="24:27" x14ac:dyDescent="0.2">
      <c r="X160" s="372" t="s">
        <v>285</v>
      </c>
      <c r="Y160" s="372">
        <v>1607</v>
      </c>
      <c r="Z160" s="372" t="s">
        <v>482</v>
      </c>
      <c r="AA160" s="372">
        <v>272</v>
      </c>
    </row>
    <row r="161" spans="24:27" x14ac:dyDescent="0.2">
      <c r="X161" s="372" t="s">
        <v>294</v>
      </c>
      <c r="Y161" s="372">
        <v>1610</v>
      </c>
      <c r="Z161" s="372" t="s">
        <v>483</v>
      </c>
      <c r="AA161" s="372">
        <v>299</v>
      </c>
    </row>
    <row r="162" spans="24:27" x14ac:dyDescent="0.2">
      <c r="X162" s="372" t="s">
        <v>243</v>
      </c>
      <c r="Y162" s="372">
        <v>1611</v>
      </c>
      <c r="Z162" s="372" t="s">
        <v>994</v>
      </c>
      <c r="AA162" s="372">
        <v>141</v>
      </c>
    </row>
    <row r="163" spans="24:27" x14ac:dyDescent="0.2">
      <c r="X163" s="372" t="s">
        <v>12</v>
      </c>
      <c r="Y163" s="372">
        <v>1612</v>
      </c>
      <c r="Z163" s="372" t="s">
        <v>472</v>
      </c>
      <c r="AA163" s="372">
        <v>249</v>
      </c>
    </row>
    <row r="164" spans="24:27" x14ac:dyDescent="0.2">
      <c r="X164" s="372" t="s">
        <v>946</v>
      </c>
      <c r="Y164" s="372">
        <v>1613</v>
      </c>
      <c r="Z164" s="372" t="s">
        <v>964</v>
      </c>
      <c r="AA164" s="372">
        <v>224</v>
      </c>
    </row>
    <row r="165" spans="24:27" x14ac:dyDescent="0.2">
      <c r="X165" s="372" t="s">
        <v>292</v>
      </c>
      <c r="Y165" s="372">
        <v>1614</v>
      </c>
      <c r="Z165" s="372" t="s">
        <v>436</v>
      </c>
      <c r="AA165" s="372">
        <v>143</v>
      </c>
    </row>
    <row r="166" spans="24:27" x14ac:dyDescent="0.2">
      <c r="X166" s="372" t="s">
        <v>947</v>
      </c>
      <c r="Y166" s="372">
        <v>1615</v>
      </c>
      <c r="Z166" s="372" t="s">
        <v>484</v>
      </c>
      <c r="AA166" s="372">
        <v>306</v>
      </c>
    </row>
    <row r="167" spans="24:27" x14ac:dyDescent="0.2">
      <c r="X167" s="372" t="s">
        <v>273</v>
      </c>
      <c r="Y167" s="372">
        <v>1616</v>
      </c>
      <c r="Z167" s="372" t="s">
        <v>460</v>
      </c>
      <c r="AA167" s="372">
        <v>260</v>
      </c>
    </row>
    <row r="168" spans="24:27" x14ac:dyDescent="0.2">
      <c r="X168" s="372" t="s">
        <v>485</v>
      </c>
      <c r="Y168" s="372">
        <v>1619</v>
      </c>
      <c r="Z168" s="372" t="s">
        <v>443</v>
      </c>
      <c r="AA168" s="372">
        <v>239</v>
      </c>
    </row>
    <row r="169" spans="24:27" x14ac:dyDescent="0.2">
      <c r="X169" s="372" t="s">
        <v>1043</v>
      </c>
      <c r="Y169" s="372">
        <v>1620</v>
      </c>
      <c r="Z169" s="372" t="s">
        <v>1027</v>
      </c>
      <c r="AA169" s="372">
        <v>757</v>
      </c>
    </row>
    <row r="170" spans="24:27" x14ac:dyDescent="0.2">
      <c r="X170" s="372" t="s">
        <v>282</v>
      </c>
      <c r="Y170" s="372">
        <v>1702</v>
      </c>
      <c r="Z170" s="372" t="s">
        <v>486</v>
      </c>
      <c r="AA170" s="372">
        <v>253</v>
      </c>
    </row>
    <row r="171" spans="24:27" x14ac:dyDescent="0.2">
      <c r="X171" s="372" t="s">
        <v>1044</v>
      </c>
      <c r="Y171" s="372">
        <v>1705</v>
      </c>
      <c r="Z171" s="372" t="s">
        <v>1023</v>
      </c>
      <c r="AA171" s="372">
        <v>232</v>
      </c>
    </row>
    <row r="172" spans="24:27" x14ac:dyDescent="0.2">
      <c r="X172" s="373" t="s">
        <v>1045</v>
      </c>
      <c r="Y172" s="372">
        <v>1706</v>
      </c>
      <c r="Z172" s="372" t="s">
        <v>487</v>
      </c>
      <c r="AA172" s="372">
        <v>298</v>
      </c>
    </row>
    <row r="173" spans="24:27" x14ac:dyDescent="0.2">
      <c r="X173" s="372" t="s">
        <v>319</v>
      </c>
      <c r="Y173" s="372">
        <v>1707</v>
      </c>
      <c r="Z173" s="372" t="s">
        <v>488</v>
      </c>
      <c r="AA173" s="372">
        <v>254</v>
      </c>
    </row>
    <row r="174" spans="24:27" x14ac:dyDescent="0.2">
      <c r="X174" s="372" t="s">
        <v>246</v>
      </c>
      <c r="Y174" s="372">
        <v>1708</v>
      </c>
      <c r="Z174" s="372" t="s">
        <v>432</v>
      </c>
      <c r="AA174" s="372">
        <v>217</v>
      </c>
    </row>
    <row r="175" spans="24:27" x14ac:dyDescent="0.2">
      <c r="X175" s="372" t="s">
        <v>274</v>
      </c>
      <c r="Y175" s="372">
        <v>1709</v>
      </c>
      <c r="Z175" s="372" t="s">
        <v>763</v>
      </c>
      <c r="AA175" s="372">
        <v>269</v>
      </c>
    </row>
    <row r="176" spans="24:27" x14ac:dyDescent="0.2">
      <c r="X176" s="372" t="s">
        <v>233</v>
      </c>
      <c r="Y176" s="372">
        <v>1710</v>
      </c>
      <c r="Z176" s="372" t="s">
        <v>489</v>
      </c>
      <c r="AA176" s="372">
        <v>255</v>
      </c>
    </row>
    <row r="177" spans="24:27" x14ac:dyDescent="0.2">
      <c r="X177" s="372" t="s">
        <v>236</v>
      </c>
      <c r="Y177" s="372">
        <v>1711</v>
      </c>
      <c r="Z177" s="372" t="s">
        <v>490</v>
      </c>
      <c r="AA177" s="372">
        <v>107</v>
      </c>
    </row>
    <row r="178" spans="24:27" x14ac:dyDescent="0.2">
      <c r="X178" s="372" t="s">
        <v>948</v>
      </c>
      <c r="Y178" s="372">
        <v>1713</v>
      </c>
      <c r="Z178" s="373" t="s">
        <v>1053</v>
      </c>
      <c r="AA178" s="373">
        <v>339</v>
      </c>
    </row>
    <row r="179" spans="24:27" x14ac:dyDescent="0.2">
      <c r="X179" s="372" t="s">
        <v>224</v>
      </c>
      <c r="Y179" s="372">
        <v>1715</v>
      </c>
      <c r="Z179" s="372" t="s">
        <v>429</v>
      </c>
      <c r="AA179" s="372">
        <v>257</v>
      </c>
    </row>
    <row r="180" spans="24:27" x14ac:dyDescent="0.2">
      <c r="X180" s="372" t="s">
        <v>253</v>
      </c>
      <c r="Y180" s="372">
        <v>1718</v>
      </c>
      <c r="Z180" s="372" t="s">
        <v>460</v>
      </c>
      <c r="AA180" s="372">
        <v>260</v>
      </c>
    </row>
    <row r="181" spans="24:27" x14ac:dyDescent="0.2">
      <c r="X181" s="372" t="s">
        <v>219</v>
      </c>
      <c r="Y181" s="372">
        <v>1720</v>
      </c>
      <c r="Z181" s="372" t="s">
        <v>492</v>
      </c>
      <c r="AA181" s="372">
        <v>263</v>
      </c>
    </row>
    <row r="182" spans="24:27" x14ac:dyDescent="0.2">
      <c r="X182" s="372" t="s">
        <v>245</v>
      </c>
      <c r="Y182" s="372">
        <v>1722</v>
      </c>
      <c r="Z182" s="372" t="s">
        <v>493</v>
      </c>
      <c r="AA182" s="372">
        <v>265</v>
      </c>
    </row>
    <row r="183" spans="24:27" x14ac:dyDescent="0.2">
      <c r="X183" s="372" t="s">
        <v>949</v>
      </c>
      <c r="Y183" s="372">
        <v>1723</v>
      </c>
      <c r="Z183" s="372" t="s">
        <v>493</v>
      </c>
      <c r="AA183" s="372">
        <v>265</v>
      </c>
    </row>
    <row r="184" spans="24:27" x14ac:dyDescent="0.2">
      <c r="X184" s="372" t="s">
        <v>916</v>
      </c>
      <c r="Y184" s="372">
        <v>1726</v>
      </c>
      <c r="Z184" s="372" t="s">
        <v>444</v>
      </c>
      <c r="AA184" s="372">
        <v>270</v>
      </c>
    </row>
    <row r="185" spans="24:27" x14ac:dyDescent="0.2">
      <c r="X185" s="372" t="s">
        <v>239</v>
      </c>
      <c r="Y185" s="372">
        <v>1727</v>
      </c>
      <c r="Z185" s="372" t="s">
        <v>494</v>
      </c>
      <c r="AA185" s="372">
        <v>271</v>
      </c>
    </row>
    <row r="186" spans="24:27" x14ac:dyDescent="0.2">
      <c r="X186" s="372" t="s">
        <v>950</v>
      </c>
      <c r="Y186" s="372">
        <v>1729</v>
      </c>
      <c r="Z186" s="372" t="s">
        <v>443</v>
      </c>
      <c r="AA186" s="372">
        <v>239</v>
      </c>
    </row>
    <row r="187" spans="24:27" x14ac:dyDescent="0.2">
      <c r="X187" s="372" t="s">
        <v>317</v>
      </c>
      <c r="Y187" s="372">
        <v>1732</v>
      </c>
      <c r="Z187" s="372" t="s">
        <v>494</v>
      </c>
      <c r="AA187" s="372">
        <v>271</v>
      </c>
    </row>
    <row r="188" spans="24:27" x14ac:dyDescent="0.2">
      <c r="X188" s="373" t="s">
        <v>1046</v>
      </c>
      <c r="Y188" s="372">
        <v>1735</v>
      </c>
      <c r="Z188" s="372" t="s">
        <v>431</v>
      </c>
      <c r="AA188" s="372">
        <v>145</v>
      </c>
    </row>
    <row r="189" spans="24:27" x14ac:dyDescent="0.2">
      <c r="X189" s="372" t="s">
        <v>271</v>
      </c>
      <c r="Y189" s="372">
        <v>1737</v>
      </c>
      <c r="Z189" s="372" t="s">
        <v>495</v>
      </c>
      <c r="AA189" s="372">
        <v>311</v>
      </c>
    </row>
    <row r="190" spans="24:27" x14ac:dyDescent="0.2">
      <c r="X190" s="372" t="s">
        <v>951</v>
      </c>
      <c r="Y190" s="372">
        <v>1738</v>
      </c>
      <c r="Z190" s="372" t="s">
        <v>429</v>
      </c>
      <c r="AA190" s="372">
        <v>257</v>
      </c>
    </row>
    <row r="191" spans="24:27" x14ac:dyDescent="0.2">
      <c r="X191" s="372" t="s">
        <v>496</v>
      </c>
      <c r="Y191" s="372">
        <v>1741</v>
      </c>
      <c r="Z191" s="372" t="s">
        <v>492</v>
      </c>
      <c r="AA191" s="372">
        <v>263</v>
      </c>
    </row>
    <row r="192" spans="24:27" x14ac:dyDescent="0.2">
      <c r="X192" s="372" t="s">
        <v>352</v>
      </c>
      <c r="Y192" s="372">
        <v>1742</v>
      </c>
      <c r="Z192" s="372" t="s">
        <v>412</v>
      </c>
      <c r="AA192" s="372">
        <v>201</v>
      </c>
    </row>
    <row r="193" spans="24:27" x14ac:dyDescent="0.2">
      <c r="X193" s="372" t="s">
        <v>252</v>
      </c>
      <c r="Y193" s="372">
        <v>1743</v>
      </c>
      <c r="Z193" s="372" t="s">
        <v>497</v>
      </c>
      <c r="AA193" s="372">
        <v>316</v>
      </c>
    </row>
    <row r="194" spans="24:27" x14ac:dyDescent="0.2">
      <c r="X194" s="372" t="s">
        <v>498</v>
      </c>
      <c r="Y194" s="372">
        <v>1744</v>
      </c>
      <c r="Z194" s="372" t="s">
        <v>464</v>
      </c>
      <c r="AA194" s="372">
        <v>317</v>
      </c>
    </row>
    <row r="195" spans="24:27" x14ac:dyDescent="0.2">
      <c r="X195" s="372" t="s">
        <v>952</v>
      </c>
      <c r="Y195" s="372">
        <v>1745</v>
      </c>
      <c r="Z195" s="372" t="s">
        <v>444</v>
      </c>
      <c r="AA195" s="372">
        <v>270</v>
      </c>
    </row>
    <row r="196" spans="24:27" x14ac:dyDescent="0.2">
      <c r="X196" s="372" t="s">
        <v>953</v>
      </c>
      <c r="Y196" s="372">
        <v>1746</v>
      </c>
      <c r="Z196" s="372" t="s">
        <v>499</v>
      </c>
      <c r="AA196" s="372">
        <v>319</v>
      </c>
    </row>
    <row r="197" spans="24:27" x14ac:dyDescent="0.2">
      <c r="X197" s="372" t="s">
        <v>356</v>
      </c>
      <c r="Y197" s="372">
        <v>1747</v>
      </c>
      <c r="Z197" s="372" t="s">
        <v>491</v>
      </c>
      <c r="AA197" s="372">
        <v>261</v>
      </c>
    </row>
    <row r="198" spans="24:27" x14ac:dyDescent="0.2">
      <c r="X198" s="372" t="s">
        <v>954</v>
      </c>
      <c r="Y198" s="372">
        <v>1748</v>
      </c>
      <c r="Z198" s="372" t="s">
        <v>493</v>
      </c>
      <c r="AA198" s="372">
        <v>265</v>
      </c>
    </row>
    <row r="199" spans="24:27" x14ac:dyDescent="0.2">
      <c r="X199" s="372" t="s">
        <v>500</v>
      </c>
      <c r="Y199" s="372">
        <v>1749</v>
      </c>
      <c r="Z199" s="372" t="s">
        <v>444</v>
      </c>
      <c r="AA199" s="372">
        <v>270</v>
      </c>
    </row>
    <row r="200" spans="24:27" x14ac:dyDescent="0.2">
      <c r="X200" s="372" t="s">
        <v>501</v>
      </c>
      <c r="Y200" s="372">
        <v>1750</v>
      </c>
      <c r="Z200" s="372" t="s">
        <v>444</v>
      </c>
      <c r="AA200" s="372">
        <v>270</v>
      </c>
    </row>
    <row r="201" spans="24:27" x14ac:dyDescent="0.2">
      <c r="X201" s="372" t="s">
        <v>502</v>
      </c>
      <c r="Y201" s="372">
        <v>1751</v>
      </c>
      <c r="Z201" s="372" t="s">
        <v>503</v>
      </c>
      <c r="AA201" s="372">
        <v>321</v>
      </c>
    </row>
    <row r="202" spans="24:27" x14ac:dyDescent="0.2">
      <c r="X202" s="373" t="s">
        <v>1047</v>
      </c>
      <c r="Y202" s="372">
        <v>1752</v>
      </c>
      <c r="Z202" s="372" t="s">
        <v>504</v>
      </c>
      <c r="AA202" s="372">
        <v>322</v>
      </c>
    </row>
    <row r="203" spans="24:27" x14ac:dyDescent="0.2">
      <c r="X203" s="373" t="s">
        <v>1048</v>
      </c>
      <c r="Y203" s="372">
        <v>1753</v>
      </c>
      <c r="Z203" s="372" t="s">
        <v>1054</v>
      </c>
      <c r="AA203" s="372">
        <v>145</v>
      </c>
    </row>
    <row r="204" spans="24:27" x14ac:dyDescent="0.2">
      <c r="X204" s="373" t="s">
        <v>1049</v>
      </c>
      <c r="Y204" s="372">
        <v>1754</v>
      </c>
      <c r="Z204" s="372" t="s">
        <v>431</v>
      </c>
      <c r="AA204" s="372">
        <v>145</v>
      </c>
    </row>
    <row r="205" spans="24:27" x14ac:dyDescent="0.2">
      <c r="X205" s="372" t="s">
        <v>955</v>
      </c>
      <c r="Y205" s="372">
        <v>1755</v>
      </c>
      <c r="Z205" s="372" t="s">
        <v>493</v>
      </c>
      <c r="AA205" s="372">
        <v>265</v>
      </c>
    </row>
    <row r="206" spans="24:27" x14ac:dyDescent="0.2">
      <c r="X206" s="372" t="s">
        <v>956</v>
      </c>
      <c r="Y206" s="372">
        <v>1756</v>
      </c>
      <c r="Z206" s="372" t="s">
        <v>1025</v>
      </c>
      <c r="AA206" s="372">
        <v>238</v>
      </c>
    </row>
    <row r="207" spans="24:27" x14ac:dyDescent="0.2">
      <c r="X207" s="372" t="s">
        <v>957</v>
      </c>
      <c r="Y207" s="372">
        <v>1757</v>
      </c>
      <c r="Z207" s="372" t="s">
        <v>474</v>
      </c>
      <c r="AA207" s="372">
        <v>276</v>
      </c>
    </row>
    <row r="208" spans="24:27" x14ac:dyDescent="0.2">
      <c r="X208" s="372" t="s">
        <v>958</v>
      </c>
      <c r="Y208" s="372">
        <v>1758</v>
      </c>
      <c r="Z208" s="372" t="s">
        <v>995</v>
      </c>
      <c r="AA208" s="372">
        <v>265</v>
      </c>
    </row>
    <row r="209" spans="24:27" x14ac:dyDescent="0.2">
      <c r="X209" s="372" t="s">
        <v>959</v>
      </c>
      <c r="Y209" s="372">
        <v>1759</v>
      </c>
      <c r="Z209" s="372" t="s">
        <v>995</v>
      </c>
      <c r="AA209" s="372">
        <v>265</v>
      </c>
    </row>
    <row r="210" spans="24:27" x14ac:dyDescent="0.2">
      <c r="X210" s="372" t="s">
        <v>960</v>
      </c>
      <c r="Y210" s="372">
        <v>1760</v>
      </c>
      <c r="Z210" s="372" t="s">
        <v>996</v>
      </c>
      <c r="AA210" s="372">
        <v>239</v>
      </c>
    </row>
    <row r="211" spans="24:27" x14ac:dyDescent="0.2">
      <c r="X211" s="372" t="s">
        <v>523</v>
      </c>
      <c r="Y211" s="372">
        <v>1762</v>
      </c>
      <c r="Z211" s="372" t="s">
        <v>995</v>
      </c>
      <c r="AA211" s="372">
        <v>265</v>
      </c>
    </row>
    <row r="212" spans="24:27" x14ac:dyDescent="0.2">
      <c r="X212" s="372" t="s">
        <v>764</v>
      </c>
      <c r="Y212" s="372">
        <v>1763</v>
      </c>
      <c r="Z212" s="372" t="s">
        <v>765</v>
      </c>
      <c r="AA212" s="372">
        <v>327</v>
      </c>
    </row>
    <row r="213" spans="24:27" x14ac:dyDescent="0.2">
      <c r="X213" s="372" t="s">
        <v>961</v>
      </c>
      <c r="Y213" s="372">
        <v>1764</v>
      </c>
      <c r="Z213" s="372" t="s">
        <v>493</v>
      </c>
      <c r="AA213" s="372">
        <v>265</v>
      </c>
    </row>
    <row r="214" spans="24:27" x14ac:dyDescent="0.2">
      <c r="X214" s="372" t="s">
        <v>962</v>
      </c>
      <c r="Y214" s="372">
        <v>1765</v>
      </c>
      <c r="Z214" s="372" t="s">
        <v>997</v>
      </c>
      <c r="AA214" s="372">
        <v>329</v>
      </c>
    </row>
    <row r="215" spans="24:27" x14ac:dyDescent="0.2">
      <c r="X215" s="372" t="s">
        <v>770</v>
      </c>
      <c r="Y215" s="372">
        <v>1766</v>
      </c>
      <c r="Z215" s="372" t="s">
        <v>461</v>
      </c>
      <c r="AA215" s="372">
        <v>131</v>
      </c>
    </row>
    <row r="216" spans="24:27" x14ac:dyDescent="0.2">
      <c r="X216" s="372" t="s">
        <v>771</v>
      </c>
      <c r="Y216" s="372">
        <v>1767</v>
      </c>
      <c r="Z216" s="372" t="s">
        <v>440</v>
      </c>
      <c r="AA216" s="372">
        <v>136</v>
      </c>
    </row>
    <row r="217" spans="24:27" x14ac:dyDescent="0.2">
      <c r="X217" s="372" t="s">
        <v>917</v>
      </c>
      <c r="Y217" s="372">
        <v>1768</v>
      </c>
      <c r="Z217" s="372" t="s">
        <v>998</v>
      </c>
      <c r="AA217" s="372">
        <v>336</v>
      </c>
    </row>
    <row r="218" spans="24:27" x14ac:dyDescent="0.2">
      <c r="X218" s="372" t="s">
        <v>505</v>
      </c>
      <c r="Y218" s="372">
        <v>1801</v>
      </c>
      <c r="Z218" s="372" t="s">
        <v>427</v>
      </c>
      <c r="AA218" s="372">
        <v>237</v>
      </c>
    </row>
    <row r="219" spans="24:27" x14ac:dyDescent="0.2">
      <c r="X219" s="372" t="s">
        <v>963</v>
      </c>
      <c r="Y219" s="372">
        <v>1802</v>
      </c>
      <c r="Z219" s="372" t="s">
        <v>999</v>
      </c>
      <c r="AA219" s="372">
        <v>330</v>
      </c>
    </row>
    <row r="220" spans="24:27" x14ac:dyDescent="0.2">
      <c r="X220" s="370" t="s">
        <v>298</v>
      </c>
      <c r="Y220" s="146">
        <v>2105</v>
      </c>
      <c r="Z220" s="147" t="s">
        <v>513</v>
      </c>
      <c r="AA220" s="145">
        <v>147</v>
      </c>
    </row>
    <row r="221" spans="24:27" x14ac:dyDescent="0.2">
      <c r="X221" s="370" t="s">
        <v>289</v>
      </c>
      <c r="Y221" s="146">
        <v>2204</v>
      </c>
      <c r="Z221" s="147" t="s">
        <v>506</v>
      </c>
      <c r="AA221" s="145">
        <v>281</v>
      </c>
    </row>
    <row r="222" spans="24:27" x14ac:dyDescent="0.2">
      <c r="X222" s="370" t="s">
        <v>227</v>
      </c>
      <c r="Y222" s="146">
        <v>2324</v>
      </c>
      <c r="Z222" s="147" t="s">
        <v>17</v>
      </c>
      <c r="AA222" s="145">
        <v>971</v>
      </c>
    </row>
    <row r="223" spans="24:27" x14ac:dyDescent="0.2">
      <c r="X223" s="370" t="s">
        <v>314</v>
      </c>
      <c r="Y223" s="146">
        <v>2402</v>
      </c>
      <c r="Z223" s="147" t="s">
        <v>1009</v>
      </c>
      <c r="AA223" s="145">
        <v>525</v>
      </c>
    </row>
    <row r="224" spans="24:27" x14ac:dyDescent="0.2">
      <c r="X224" s="370" t="s">
        <v>339</v>
      </c>
      <c r="Y224" s="146">
        <v>2404</v>
      </c>
      <c r="Z224" s="147" t="s">
        <v>1010</v>
      </c>
      <c r="AA224" s="145">
        <v>622</v>
      </c>
    </row>
    <row r="225" spans="24:27" x14ac:dyDescent="0.2">
      <c r="X225" s="370" t="s">
        <v>287</v>
      </c>
      <c r="Y225" s="146">
        <v>2501</v>
      </c>
      <c r="Z225" s="147" t="s">
        <v>776</v>
      </c>
      <c r="AA225" s="145">
        <v>957</v>
      </c>
    </row>
    <row r="226" spans="24:27" x14ac:dyDescent="0.2">
      <c r="X226" s="371" t="s">
        <v>1000</v>
      </c>
      <c r="Y226" s="145">
        <v>2601</v>
      </c>
      <c r="Z226" s="147" t="s">
        <v>1011</v>
      </c>
      <c r="AA226" s="145">
        <v>337</v>
      </c>
    </row>
    <row r="227" spans="24:27" x14ac:dyDescent="0.2">
      <c r="X227" s="370" t="s">
        <v>293</v>
      </c>
      <c r="Y227" s="145">
        <v>2703</v>
      </c>
      <c r="Z227" s="147" t="s">
        <v>1012</v>
      </c>
      <c r="AA227" s="145">
        <v>325</v>
      </c>
    </row>
    <row r="228" spans="24:27" x14ac:dyDescent="0.2">
      <c r="X228" s="370" t="s">
        <v>331</v>
      </c>
      <c r="Y228" s="146">
        <v>2732</v>
      </c>
      <c r="Z228" s="147" t="s">
        <v>332</v>
      </c>
      <c r="AA228" s="145">
        <v>527</v>
      </c>
    </row>
    <row r="229" spans="24:27" x14ac:dyDescent="0.2">
      <c r="X229" s="370" t="s">
        <v>270</v>
      </c>
      <c r="Y229" s="146">
        <v>2733</v>
      </c>
      <c r="Z229" s="147" t="s">
        <v>4</v>
      </c>
      <c r="AA229" s="145">
        <v>314</v>
      </c>
    </row>
    <row r="230" spans="24:27" x14ac:dyDescent="0.2">
      <c r="X230" s="370" t="s">
        <v>13</v>
      </c>
      <c r="Y230" s="146">
        <v>2734</v>
      </c>
      <c r="Z230" s="147" t="s">
        <v>763</v>
      </c>
      <c r="AA230" s="145">
        <v>269</v>
      </c>
    </row>
    <row r="231" spans="24:27" x14ac:dyDescent="0.2">
      <c r="X231" s="370" t="s">
        <v>766</v>
      </c>
      <c r="Y231" s="146">
        <v>2735</v>
      </c>
      <c r="Z231" s="147" t="s">
        <v>767</v>
      </c>
      <c r="AA231" s="145">
        <v>328</v>
      </c>
    </row>
    <row r="232" spans="24:27" x14ac:dyDescent="0.2">
      <c r="X232" s="370" t="s">
        <v>1001</v>
      </c>
      <c r="Y232" s="146">
        <v>2737</v>
      </c>
      <c r="Z232" s="147" t="s">
        <v>448</v>
      </c>
      <c r="AA232" s="145">
        <v>241</v>
      </c>
    </row>
    <row r="233" spans="24:27" x14ac:dyDescent="0.2">
      <c r="X233" s="370" t="s">
        <v>1002</v>
      </c>
      <c r="Y233" s="146">
        <v>2809</v>
      </c>
      <c r="Z233" s="147" t="s">
        <v>1013</v>
      </c>
      <c r="AA233" s="145">
        <v>293</v>
      </c>
    </row>
    <row r="234" spans="24:27" x14ac:dyDescent="0.2">
      <c r="X234" s="370" t="s">
        <v>312</v>
      </c>
      <c r="Y234" s="146">
        <v>2816</v>
      </c>
      <c r="Z234" s="147" t="s">
        <v>487</v>
      </c>
      <c r="AA234" s="145">
        <v>298</v>
      </c>
    </row>
    <row r="235" spans="24:27" x14ac:dyDescent="0.2">
      <c r="X235" s="370" t="s">
        <v>280</v>
      </c>
      <c r="Y235" s="146">
        <v>2817</v>
      </c>
      <c r="Z235" s="147" t="s">
        <v>5</v>
      </c>
      <c r="AA235" s="145">
        <v>294</v>
      </c>
    </row>
    <row r="236" spans="24:27" x14ac:dyDescent="0.2">
      <c r="X236" s="370" t="s">
        <v>313</v>
      </c>
      <c r="Y236" s="146">
        <v>2820</v>
      </c>
      <c r="Z236" s="147" t="s">
        <v>487</v>
      </c>
      <c r="AA236" s="145">
        <v>298</v>
      </c>
    </row>
    <row r="237" spans="24:27" x14ac:dyDescent="0.2">
      <c r="X237" s="370" t="s">
        <v>220</v>
      </c>
      <c r="Y237" s="146">
        <v>2821</v>
      </c>
      <c r="Z237" s="147" t="s">
        <v>5</v>
      </c>
      <c r="AA237" s="145">
        <v>294</v>
      </c>
    </row>
    <row r="238" spans="24:27" x14ac:dyDescent="0.2">
      <c r="X238" s="370" t="s">
        <v>221</v>
      </c>
      <c r="Y238" s="146">
        <v>2823</v>
      </c>
      <c r="Z238" s="147" t="s">
        <v>5</v>
      </c>
      <c r="AA238" s="145">
        <v>294</v>
      </c>
    </row>
    <row r="239" spans="24:27" x14ac:dyDescent="0.2">
      <c r="X239" s="370" t="s">
        <v>1003</v>
      </c>
      <c r="Y239" s="146">
        <v>2824</v>
      </c>
      <c r="Z239" s="147" t="s">
        <v>487</v>
      </c>
      <c r="AA239" s="145">
        <v>298</v>
      </c>
    </row>
    <row r="240" spans="24:27" x14ac:dyDescent="0.2">
      <c r="X240" s="370" t="s">
        <v>249</v>
      </c>
      <c r="Y240" s="146">
        <v>2901</v>
      </c>
      <c r="Z240" s="147" t="s">
        <v>6</v>
      </c>
      <c r="AA240" s="145">
        <v>296</v>
      </c>
    </row>
    <row r="241" spans="24:27" x14ac:dyDescent="0.2">
      <c r="X241" s="370" t="s">
        <v>1004</v>
      </c>
      <c r="Y241" s="146">
        <v>2911</v>
      </c>
      <c r="Z241" s="147" t="s">
        <v>7</v>
      </c>
      <c r="AA241" s="145">
        <v>297</v>
      </c>
    </row>
    <row r="242" spans="24:27" x14ac:dyDescent="0.2">
      <c r="X242" s="370" t="s">
        <v>1028</v>
      </c>
      <c r="Y242" s="146">
        <v>2915</v>
      </c>
      <c r="Z242" s="147" t="s">
        <v>7</v>
      </c>
      <c r="AA242" s="145">
        <v>297</v>
      </c>
    </row>
    <row r="243" spans="24:27" x14ac:dyDescent="0.2">
      <c r="X243" s="370" t="s">
        <v>1005</v>
      </c>
      <c r="Y243" s="146">
        <v>2916</v>
      </c>
      <c r="Z243" s="147" t="s">
        <v>7</v>
      </c>
      <c r="AA243" s="145">
        <v>297</v>
      </c>
    </row>
    <row r="244" spans="24:27" x14ac:dyDescent="0.2">
      <c r="X244" s="370" t="s">
        <v>340</v>
      </c>
      <c r="Y244" s="146">
        <v>2919</v>
      </c>
      <c r="Z244" s="147" t="s">
        <v>7</v>
      </c>
      <c r="AA244" s="145">
        <v>297</v>
      </c>
    </row>
    <row r="245" spans="24:27" x14ac:dyDescent="0.2">
      <c r="X245" s="370" t="s">
        <v>1019</v>
      </c>
      <c r="Y245" s="146">
        <v>2922</v>
      </c>
      <c r="Z245" s="147" t="s">
        <v>7</v>
      </c>
      <c r="AA245" s="145">
        <v>297</v>
      </c>
    </row>
    <row r="246" spans="24:27" x14ac:dyDescent="0.2">
      <c r="X246" s="370" t="s">
        <v>1006</v>
      </c>
      <c r="Y246" s="146">
        <v>2941</v>
      </c>
      <c r="Z246" s="147" t="s">
        <v>1014</v>
      </c>
      <c r="AA246" s="145">
        <v>135</v>
      </c>
    </row>
    <row r="247" spans="24:27" x14ac:dyDescent="0.2">
      <c r="X247" s="370" t="s">
        <v>1007</v>
      </c>
      <c r="Y247" s="146">
        <v>2942</v>
      </c>
      <c r="Z247" s="147" t="s">
        <v>1015</v>
      </c>
      <c r="AA247" s="145">
        <v>326</v>
      </c>
    </row>
    <row r="248" spans="24:27" x14ac:dyDescent="0.2">
      <c r="X248" s="370" t="s">
        <v>1008</v>
      </c>
      <c r="Y248" s="146">
        <v>2943</v>
      </c>
      <c r="Z248" s="147" t="s">
        <v>763</v>
      </c>
      <c r="AA248" s="145">
        <v>269</v>
      </c>
    </row>
    <row r="249" spans="24:27" x14ac:dyDescent="0.2">
      <c r="X249" s="370"/>
      <c r="Y249" s="146"/>
      <c r="Z249" s="147"/>
      <c r="AA249" s="145"/>
    </row>
    <row r="250" spans="24:27" x14ac:dyDescent="0.2">
      <c r="X250" s="69"/>
      <c r="Y250" s="70"/>
      <c r="Z250" s="69"/>
    </row>
    <row r="251" spans="24:27" x14ac:dyDescent="0.2">
      <c r="X251" s="69"/>
      <c r="Z251" s="69"/>
    </row>
    <row r="252" spans="24:27" x14ac:dyDescent="0.2">
      <c r="X252" s="69"/>
      <c r="Y252" s="70"/>
      <c r="Z252" s="69"/>
    </row>
    <row r="253" spans="24:27" x14ac:dyDescent="0.2">
      <c r="X253" s="69"/>
      <c r="Y253" s="70"/>
      <c r="Z253" s="69"/>
    </row>
    <row r="254" spans="24:27" x14ac:dyDescent="0.2">
      <c r="X254" s="69"/>
      <c r="Z254" s="69"/>
    </row>
    <row r="255" spans="24:27" x14ac:dyDescent="0.2">
      <c r="X255" s="69"/>
      <c r="Y255" s="70"/>
      <c r="Z255" s="69"/>
    </row>
    <row r="256" spans="24:27" x14ac:dyDescent="0.2">
      <c r="X256" s="69"/>
      <c r="Y256" s="70"/>
      <c r="Z256" s="69"/>
    </row>
    <row r="257" spans="24:26" x14ac:dyDescent="0.2">
      <c r="X257" s="69"/>
      <c r="Y257" s="70"/>
      <c r="Z257" s="69"/>
    </row>
    <row r="258" spans="24:26" x14ac:dyDescent="0.2">
      <c r="X258" s="69"/>
      <c r="Y258" s="70"/>
      <c r="Z258" s="69"/>
    </row>
    <row r="259" spans="24:26" x14ac:dyDescent="0.2">
      <c r="X259" s="69"/>
      <c r="Y259" s="70"/>
      <c r="Z259" s="69"/>
    </row>
  </sheetData>
  <sheetProtection algorithmName="SHA-512" hashValue="mKH0f2SoUb8AjVoZDwF8n9pQ15vTeHmEe+9PHttos1IfJ+40KZwjg9TC2zk3Hg70B5tzbEEbHhVrwWbUo8ibzA==" saltValue="RPJJTAgbtFQZGWQqgUxiBw==" spinCount="100000" sheet="1" formatCells="0" formatColumns="0" formatRows="0" insertColumns="0" insertRows="0" insertHyperlinks="0" deleteColumns="0" deleteRows="0" sort="0" autoFilter="0" pivotTables="0"/>
  <autoFilter ref="X1:AA255" xr:uid="{00000000-0009-0000-0000-000001000000}"/>
  <mergeCells count="92">
    <mergeCell ref="C68:O68"/>
    <mergeCell ref="B69:O69"/>
    <mergeCell ref="C72:O72"/>
    <mergeCell ref="C41:O41"/>
    <mergeCell ref="B42:O42"/>
    <mergeCell ref="C51:O51"/>
    <mergeCell ref="C47:O47"/>
    <mergeCell ref="C45:O45"/>
    <mergeCell ref="C59:O59"/>
    <mergeCell ref="C60:O60"/>
    <mergeCell ref="C61:O61"/>
    <mergeCell ref="B62:O62"/>
    <mergeCell ref="B63:O63"/>
    <mergeCell ref="C76:O76"/>
    <mergeCell ref="C64:O64"/>
    <mergeCell ref="B84:O84"/>
    <mergeCell ref="C79:O79"/>
    <mergeCell ref="C81:O81"/>
    <mergeCell ref="B82:O82"/>
    <mergeCell ref="B83:O83"/>
    <mergeCell ref="C80:O80"/>
    <mergeCell ref="C74:O74"/>
    <mergeCell ref="C75:O75"/>
    <mergeCell ref="C77:O77"/>
    <mergeCell ref="B78:O78"/>
    <mergeCell ref="C65:O65"/>
    <mergeCell ref="C66:O66"/>
    <mergeCell ref="C67:O67"/>
    <mergeCell ref="C73:O73"/>
    <mergeCell ref="C24:O24"/>
    <mergeCell ref="C70:O70"/>
    <mergeCell ref="C71:O71"/>
    <mergeCell ref="D33:O33"/>
    <mergeCell ref="C53:O53"/>
    <mergeCell ref="C54:O54"/>
    <mergeCell ref="C57:O57"/>
    <mergeCell ref="B58:O58"/>
    <mergeCell ref="C55:O55"/>
    <mergeCell ref="C56:O56"/>
    <mergeCell ref="C46:O46"/>
    <mergeCell ref="C48:O48"/>
    <mergeCell ref="B49:O49"/>
    <mergeCell ref="C50:O50"/>
    <mergeCell ref="B52:O52"/>
    <mergeCell ref="C39:O39"/>
    <mergeCell ref="D25:O25"/>
    <mergeCell ref="D29:O29"/>
    <mergeCell ref="D30:O30"/>
    <mergeCell ref="C44:O44"/>
    <mergeCell ref="D32:O32"/>
    <mergeCell ref="C36:O36"/>
    <mergeCell ref="B37:O37"/>
    <mergeCell ref="C38:O38"/>
    <mergeCell ref="D34:O34"/>
    <mergeCell ref="D35:O35"/>
    <mergeCell ref="C28:O28"/>
    <mergeCell ref="C43:O43"/>
    <mergeCell ref="D31:O31"/>
    <mergeCell ref="D27:O27"/>
    <mergeCell ref="D26:O26"/>
    <mergeCell ref="C40:O40"/>
    <mergeCell ref="Q6:Q8"/>
    <mergeCell ref="C21:O21"/>
    <mergeCell ref="C22:O22"/>
    <mergeCell ref="B23:O23"/>
    <mergeCell ref="B9:O9"/>
    <mergeCell ref="C10:O10"/>
    <mergeCell ref="C13:O13"/>
    <mergeCell ref="C14:O14"/>
    <mergeCell ref="B15:O15"/>
    <mergeCell ref="C16:O16"/>
    <mergeCell ref="C17:O17"/>
    <mergeCell ref="C18:O18"/>
    <mergeCell ref="C19:O19"/>
    <mergeCell ref="B20:O20"/>
    <mergeCell ref="B6:O8"/>
    <mergeCell ref="B1:V1"/>
    <mergeCell ref="T2:V2"/>
    <mergeCell ref="V6:V8"/>
    <mergeCell ref="C11:O11"/>
    <mergeCell ref="C12:O12"/>
    <mergeCell ref="B3:O3"/>
    <mergeCell ref="B4:O4"/>
    <mergeCell ref="R7:R8"/>
    <mergeCell ref="P6:P8"/>
    <mergeCell ref="U3:V3"/>
    <mergeCell ref="U4:V4"/>
    <mergeCell ref="U6:U8"/>
    <mergeCell ref="P3:T3"/>
    <mergeCell ref="S7:S8"/>
    <mergeCell ref="T7:T8"/>
    <mergeCell ref="P4:T4"/>
  </mergeCells>
  <phoneticPr fontId="4"/>
  <dataValidations count="4">
    <dataValidation type="whole" imeMode="halfAlpha" allowBlank="1" showInputMessage="1" showErrorMessage="1" error="半角整数値又は半角文字(-)で入力してください。（小数点不可）_x000a_" sqref="Q9:V22 S24:S28 T27:T28 T24:U24 P36:V84 Q23:U23 V23:V35 U25:U35 P9:P35 T30:T35 Q24:R35" xr:uid="{00000000-0002-0000-0100-000000000000}">
      <formula1>-1000000000000</formula1>
      <formula2>1000000000000</formula2>
    </dataValidation>
    <dataValidation imeMode="halfAlpha" allowBlank="1" showInputMessage="1" showErrorMessage="1" sqref="S29:T29 S30:S35" xr:uid="{00000000-0002-0000-0100-000001000000}"/>
    <dataValidation imeMode="halfAlpha" allowBlank="1" showInputMessage="1" showErrorMessage="1" error="半角整数値又は半角文字(-)で入力してください。（小数点不可）_x000a_" sqref="T25:T26" xr:uid="{00000000-0002-0000-0100-000002000000}"/>
    <dataValidation type="list" allowBlank="1" showInputMessage="1" showErrorMessage="1" sqref="P4:T4" xr:uid="{00000000-0002-0000-0100-000003000000}">
      <formula1>$X$2:$X$269</formula1>
    </dataValidation>
  </dataValidations>
  <printOptions horizontalCentered="1" gridLinesSet="0"/>
  <pageMargins left="0.59055118110236227" right="0.39370078740157483" top="0.39370078740157483" bottom="0.39370078740157483" header="0" footer="0"/>
  <pageSetup paperSize="9" scale="45"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101"/>
  <sheetViews>
    <sheetView showGridLines="0" view="pageBreakPreview" zoomScale="70" zoomScaleNormal="100" zoomScaleSheetLayoutView="70" workbookViewId="0">
      <selection activeCell="P9" sqref="P9"/>
    </sheetView>
  </sheetViews>
  <sheetFormatPr defaultColWidth="9" defaultRowHeight="14.4" x14ac:dyDescent="0.2"/>
  <cols>
    <col min="1" max="1" width="3.21875" style="64" customWidth="1"/>
    <col min="2" max="3" width="3.21875" style="66" customWidth="1"/>
    <col min="4" max="15" width="2.88671875" style="66" customWidth="1"/>
    <col min="16" max="22" width="20.6640625" style="66" customWidth="1"/>
    <col min="23" max="16384" width="9" style="66"/>
  </cols>
  <sheetData>
    <row r="1" spans="1:22" s="22" customFormat="1" ht="22.5" customHeight="1" x14ac:dyDescent="0.2">
      <c r="A1" s="64"/>
      <c r="B1" s="71" t="s">
        <v>205</v>
      </c>
      <c r="P1" s="70"/>
      <c r="Q1" s="70"/>
      <c r="R1" s="70"/>
      <c r="S1" s="70"/>
      <c r="T1" s="542" t="str">
        <f>'1_資金収入'!T2</f>
        <v>（令和6年4月1日から令和7年3月31日まで）</v>
      </c>
      <c r="U1" s="542"/>
      <c r="V1" s="542"/>
    </row>
    <row r="2" spans="1:22" s="22" customFormat="1" ht="18.75" customHeight="1" thickBot="1" x14ac:dyDescent="0.25">
      <c r="A2" s="64"/>
      <c r="B2" s="70"/>
      <c r="P2" s="70"/>
      <c r="Q2" s="70"/>
      <c r="R2" s="70"/>
      <c r="S2" s="70"/>
      <c r="T2" s="70"/>
      <c r="V2" s="70"/>
    </row>
    <row r="3" spans="1:22" s="22" customFormat="1" ht="22.5" customHeight="1" thickBot="1" x14ac:dyDescent="0.25">
      <c r="A3" s="64"/>
      <c r="B3" s="468" t="s">
        <v>198</v>
      </c>
      <c r="C3" s="469"/>
      <c r="D3" s="469"/>
      <c r="E3" s="469"/>
      <c r="F3" s="469"/>
      <c r="G3" s="469"/>
      <c r="H3" s="469"/>
      <c r="I3" s="469"/>
      <c r="J3" s="469"/>
      <c r="K3" s="469"/>
      <c r="L3" s="469"/>
      <c r="M3" s="469"/>
      <c r="N3" s="469"/>
      <c r="O3" s="469"/>
      <c r="P3" s="480" t="str">
        <f>'1_資金収入'!P3</f>
        <v>-</v>
      </c>
      <c r="Q3" s="481"/>
      <c r="R3" s="481"/>
      <c r="S3" s="481"/>
      <c r="T3" s="481"/>
      <c r="U3" s="475" t="str">
        <f>'1_資金収入'!U3</f>
        <v>-</v>
      </c>
      <c r="V3" s="476"/>
    </row>
    <row r="4" spans="1:22" s="22" customFormat="1" ht="22.5" customHeight="1" thickBot="1" x14ac:dyDescent="0.25">
      <c r="A4" s="64"/>
      <c r="B4" s="468" t="s">
        <v>197</v>
      </c>
      <c r="C4" s="469"/>
      <c r="D4" s="469"/>
      <c r="E4" s="469"/>
      <c r="F4" s="469"/>
      <c r="G4" s="469"/>
      <c r="H4" s="469"/>
      <c r="I4" s="469"/>
      <c r="J4" s="469"/>
      <c r="K4" s="469"/>
      <c r="L4" s="469"/>
      <c r="M4" s="469"/>
      <c r="N4" s="469"/>
      <c r="O4" s="469"/>
      <c r="P4" s="480" t="str">
        <f>'1_資金収入'!P4</f>
        <v>（学校名を選択してください）※学校番号順</v>
      </c>
      <c r="Q4" s="481"/>
      <c r="R4" s="481"/>
      <c r="S4" s="481"/>
      <c r="T4" s="481"/>
      <c r="U4" s="475" t="str">
        <f>'1_資金収入'!U4</f>
        <v>-</v>
      </c>
      <c r="V4" s="476"/>
    </row>
    <row r="5" spans="1:22" s="22" customFormat="1" ht="17.25" customHeight="1" thickBot="1" x14ac:dyDescent="0.25">
      <c r="A5" s="64"/>
      <c r="B5" s="62"/>
      <c r="C5" s="62"/>
      <c r="D5" s="62"/>
      <c r="E5" s="62"/>
      <c r="F5" s="62"/>
      <c r="G5" s="62"/>
      <c r="H5" s="62"/>
      <c r="I5" s="62"/>
      <c r="J5" s="62"/>
      <c r="K5" s="62"/>
      <c r="L5" s="62"/>
      <c r="M5" s="62"/>
      <c r="N5" s="62"/>
      <c r="O5" s="62"/>
      <c r="U5" s="73"/>
      <c r="V5" s="64" t="s">
        <v>344</v>
      </c>
    </row>
    <row r="6" spans="1:22" ht="21" customHeight="1" x14ac:dyDescent="0.2">
      <c r="B6" s="509" t="s">
        <v>343</v>
      </c>
      <c r="C6" s="510"/>
      <c r="D6" s="510"/>
      <c r="E6" s="510"/>
      <c r="F6" s="510"/>
      <c r="G6" s="510"/>
      <c r="H6" s="510"/>
      <c r="I6" s="510"/>
      <c r="J6" s="510"/>
      <c r="K6" s="510"/>
      <c r="L6" s="510"/>
      <c r="M6" s="510"/>
      <c r="N6" s="510"/>
      <c r="O6" s="511"/>
      <c r="P6" s="472" t="s">
        <v>561</v>
      </c>
      <c r="Q6" s="486" t="s">
        <v>562</v>
      </c>
      <c r="R6" s="140"/>
      <c r="S6" s="140"/>
      <c r="T6" s="139"/>
      <c r="U6" s="477" t="s">
        <v>565</v>
      </c>
      <c r="V6" s="511" t="s">
        <v>342</v>
      </c>
    </row>
    <row r="7" spans="1:22" ht="15" customHeight="1" x14ac:dyDescent="0.2">
      <c r="B7" s="512"/>
      <c r="C7" s="513"/>
      <c r="D7" s="513"/>
      <c r="E7" s="513"/>
      <c r="F7" s="513"/>
      <c r="G7" s="513"/>
      <c r="H7" s="513"/>
      <c r="I7" s="513"/>
      <c r="J7" s="513"/>
      <c r="K7" s="513"/>
      <c r="L7" s="513"/>
      <c r="M7" s="513"/>
      <c r="N7" s="513"/>
      <c r="O7" s="514"/>
      <c r="P7" s="473"/>
      <c r="Q7" s="487"/>
      <c r="R7" s="487" t="s">
        <v>563</v>
      </c>
      <c r="S7" s="470" t="s">
        <v>341</v>
      </c>
      <c r="T7" s="545" t="s">
        <v>564</v>
      </c>
      <c r="U7" s="543"/>
      <c r="V7" s="514"/>
    </row>
    <row r="8" spans="1:22" ht="15" customHeight="1" x14ac:dyDescent="0.2">
      <c r="B8" s="515"/>
      <c r="C8" s="516"/>
      <c r="D8" s="516"/>
      <c r="E8" s="516"/>
      <c r="F8" s="516"/>
      <c r="G8" s="516"/>
      <c r="H8" s="516"/>
      <c r="I8" s="516"/>
      <c r="J8" s="516"/>
      <c r="K8" s="516"/>
      <c r="L8" s="516"/>
      <c r="M8" s="516"/>
      <c r="N8" s="516"/>
      <c r="O8" s="517"/>
      <c r="P8" s="474"/>
      <c r="Q8" s="471"/>
      <c r="R8" s="471"/>
      <c r="S8" s="471"/>
      <c r="T8" s="544"/>
      <c r="U8" s="544"/>
      <c r="V8" s="517"/>
    </row>
    <row r="9" spans="1:22" ht="20.25" customHeight="1" x14ac:dyDescent="0.2">
      <c r="B9" s="497" t="s">
        <v>65</v>
      </c>
      <c r="C9" s="498"/>
      <c r="D9" s="498"/>
      <c r="E9" s="498"/>
      <c r="F9" s="498"/>
      <c r="G9" s="498"/>
      <c r="H9" s="498"/>
      <c r="I9" s="498"/>
      <c r="J9" s="498"/>
      <c r="K9" s="498"/>
      <c r="L9" s="498"/>
      <c r="M9" s="498"/>
      <c r="N9" s="498"/>
      <c r="O9" s="499"/>
      <c r="P9" s="235">
        <f>SUM(P10:P14)</f>
        <v>0</v>
      </c>
      <c r="Q9" s="218">
        <f>SUM(R9:T9)</f>
        <v>0</v>
      </c>
      <c r="R9" s="219">
        <f>SUM(R10:R14)</f>
        <v>0</v>
      </c>
      <c r="S9" s="219">
        <f>SUM(S10:S14)</f>
        <v>0</v>
      </c>
      <c r="T9" s="219">
        <f>SUM(T10:T14)</f>
        <v>0</v>
      </c>
      <c r="U9" s="218">
        <f>SUM(U10:U14)</f>
        <v>0</v>
      </c>
      <c r="V9" s="221">
        <f>P9+Q9+U9</f>
        <v>0</v>
      </c>
    </row>
    <row r="10" spans="1:22" ht="20.25" customHeight="1" x14ac:dyDescent="0.2">
      <c r="B10" s="211"/>
      <c r="C10" s="465" t="s">
        <v>567</v>
      </c>
      <c r="D10" s="466"/>
      <c r="E10" s="466"/>
      <c r="F10" s="466"/>
      <c r="G10" s="466"/>
      <c r="H10" s="466"/>
      <c r="I10" s="466"/>
      <c r="J10" s="466"/>
      <c r="K10" s="466"/>
      <c r="L10" s="466"/>
      <c r="M10" s="466"/>
      <c r="N10" s="466"/>
      <c r="O10" s="467"/>
      <c r="P10" s="244">
        <v>0</v>
      </c>
      <c r="Q10" s="216">
        <f>SUM(R10:T10)</f>
        <v>0</v>
      </c>
      <c r="R10" s="242">
        <v>0</v>
      </c>
      <c r="S10" s="242">
        <v>0</v>
      </c>
      <c r="T10" s="242">
        <v>0</v>
      </c>
      <c r="U10" s="242">
        <v>0</v>
      </c>
      <c r="V10" s="222">
        <f>P10+Q10+U10</f>
        <v>0</v>
      </c>
    </row>
    <row r="11" spans="1:22" ht="20.25" customHeight="1" x14ac:dyDescent="0.2">
      <c r="B11" s="212"/>
      <c r="C11" s="488" t="s">
        <v>568</v>
      </c>
      <c r="D11" s="489"/>
      <c r="E11" s="489"/>
      <c r="F11" s="489"/>
      <c r="G11" s="489"/>
      <c r="H11" s="489"/>
      <c r="I11" s="489"/>
      <c r="J11" s="489"/>
      <c r="K11" s="489"/>
      <c r="L11" s="489"/>
      <c r="M11" s="489"/>
      <c r="N11" s="489"/>
      <c r="O11" s="490"/>
      <c r="P11" s="244">
        <v>0</v>
      </c>
      <c r="Q11" s="216">
        <f>SUM(R11:T11)</f>
        <v>0</v>
      </c>
      <c r="R11" s="242">
        <v>0</v>
      </c>
      <c r="S11" s="242">
        <v>0</v>
      </c>
      <c r="T11" s="242">
        <v>0</v>
      </c>
      <c r="U11" s="242">
        <v>0</v>
      </c>
      <c r="V11" s="222">
        <f>P11+Q11+U11</f>
        <v>0</v>
      </c>
    </row>
    <row r="12" spans="1:22" ht="20.25" customHeight="1" x14ac:dyDescent="0.2">
      <c r="B12" s="212"/>
      <c r="C12" s="488" t="s">
        <v>569</v>
      </c>
      <c r="D12" s="489"/>
      <c r="E12" s="489"/>
      <c r="F12" s="489"/>
      <c r="G12" s="489"/>
      <c r="H12" s="489"/>
      <c r="I12" s="489"/>
      <c r="J12" s="489"/>
      <c r="K12" s="489"/>
      <c r="L12" s="489"/>
      <c r="M12" s="489"/>
      <c r="N12" s="489"/>
      <c r="O12" s="490"/>
      <c r="P12" s="244">
        <v>0</v>
      </c>
      <c r="Q12" s="216">
        <f>SUM(R12:T12)</f>
        <v>0</v>
      </c>
      <c r="R12" s="242">
        <v>0</v>
      </c>
      <c r="S12" s="242">
        <v>0</v>
      </c>
      <c r="T12" s="242">
        <v>0</v>
      </c>
      <c r="U12" s="242">
        <v>0</v>
      </c>
      <c r="V12" s="222">
        <f>P12+Q12+U12</f>
        <v>0</v>
      </c>
    </row>
    <row r="13" spans="1:22" ht="20.25" customHeight="1" x14ac:dyDescent="0.2">
      <c r="B13" s="212"/>
      <c r="C13" s="488" t="s">
        <v>570</v>
      </c>
      <c r="D13" s="489"/>
      <c r="E13" s="489"/>
      <c r="F13" s="489"/>
      <c r="G13" s="489"/>
      <c r="H13" s="489"/>
      <c r="I13" s="489"/>
      <c r="J13" s="489"/>
      <c r="K13" s="489"/>
      <c r="L13" s="489"/>
      <c r="M13" s="489"/>
      <c r="N13" s="489"/>
      <c r="O13" s="490"/>
      <c r="P13" s="244">
        <v>0</v>
      </c>
      <c r="Q13" s="216">
        <f t="shared" ref="Q13:Q66" si="0">SUM(R13:T13)</f>
        <v>0</v>
      </c>
      <c r="R13" s="242">
        <v>0</v>
      </c>
      <c r="S13" s="242">
        <v>0</v>
      </c>
      <c r="T13" s="242">
        <v>0</v>
      </c>
      <c r="U13" s="242">
        <v>0</v>
      </c>
      <c r="V13" s="222">
        <f>P13+Q13+U13</f>
        <v>0</v>
      </c>
    </row>
    <row r="14" spans="1:22" ht="20.25" customHeight="1" x14ac:dyDescent="0.2">
      <c r="B14" s="227"/>
      <c r="C14" s="503" t="s">
        <v>571</v>
      </c>
      <c r="D14" s="504"/>
      <c r="E14" s="504"/>
      <c r="F14" s="504"/>
      <c r="G14" s="504"/>
      <c r="H14" s="504"/>
      <c r="I14" s="504"/>
      <c r="J14" s="504"/>
      <c r="K14" s="504"/>
      <c r="L14" s="504"/>
      <c r="M14" s="504"/>
      <c r="N14" s="504"/>
      <c r="O14" s="505"/>
      <c r="P14" s="245">
        <v>0</v>
      </c>
      <c r="Q14" s="225">
        <f t="shared" si="0"/>
        <v>0</v>
      </c>
      <c r="R14" s="243">
        <v>0</v>
      </c>
      <c r="S14" s="243">
        <v>0</v>
      </c>
      <c r="T14" s="243">
        <v>0</v>
      </c>
      <c r="U14" s="243">
        <v>0</v>
      </c>
      <c r="V14" s="226">
        <f t="shared" ref="V14:V71" si="1">P14+Q14+U14</f>
        <v>0</v>
      </c>
    </row>
    <row r="15" spans="1:22" ht="20.25" customHeight="1" x14ac:dyDescent="0.2">
      <c r="B15" s="506" t="s">
        <v>71</v>
      </c>
      <c r="C15" s="507"/>
      <c r="D15" s="507"/>
      <c r="E15" s="507"/>
      <c r="F15" s="507"/>
      <c r="G15" s="507"/>
      <c r="H15" s="507"/>
      <c r="I15" s="507"/>
      <c r="J15" s="507"/>
      <c r="K15" s="507"/>
      <c r="L15" s="507"/>
      <c r="M15" s="507"/>
      <c r="N15" s="507"/>
      <c r="O15" s="508"/>
      <c r="P15" s="235">
        <f>SUM(P16:P29)</f>
        <v>0</v>
      </c>
      <c r="Q15" s="218">
        <f>SUM(R15:T15)</f>
        <v>0</v>
      </c>
      <c r="R15" s="218">
        <f>SUM(R16:R29)</f>
        <v>0</v>
      </c>
      <c r="S15" s="218">
        <f>SUM(S16:S29)</f>
        <v>0</v>
      </c>
      <c r="T15" s="218">
        <f>SUM(T16:T29)</f>
        <v>0</v>
      </c>
      <c r="U15" s="218">
        <f>SUM(U16:U29)</f>
        <v>0</v>
      </c>
      <c r="V15" s="221">
        <f t="shared" si="1"/>
        <v>0</v>
      </c>
    </row>
    <row r="16" spans="1:22" ht="20.25" customHeight="1" x14ac:dyDescent="0.2">
      <c r="B16" s="212"/>
      <c r="C16" s="488" t="s">
        <v>572</v>
      </c>
      <c r="D16" s="489"/>
      <c r="E16" s="489"/>
      <c r="F16" s="489"/>
      <c r="G16" s="489"/>
      <c r="H16" s="489"/>
      <c r="I16" s="489"/>
      <c r="J16" s="489"/>
      <c r="K16" s="489"/>
      <c r="L16" s="489"/>
      <c r="M16" s="489"/>
      <c r="N16" s="489"/>
      <c r="O16" s="490"/>
      <c r="P16" s="236">
        <v>0</v>
      </c>
      <c r="Q16" s="216">
        <f t="shared" si="0"/>
        <v>0</v>
      </c>
      <c r="R16" s="163">
        <v>0</v>
      </c>
      <c r="S16" s="163">
        <v>0</v>
      </c>
      <c r="T16" s="163">
        <v>0</v>
      </c>
      <c r="U16" s="163">
        <v>0</v>
      </c>
      <c r="V16" s="222">
        <f t="shared" si="1"/>
        <v>0</v>
      </c>
    </row>
    <row r="17" spans="1:22" ht="20.25" customHeight="1" x14ac:dyDescent="0.2">
      <c r="B17" s="212"/>
      <c r="C17" s="488" t="s">
        <v>573</v>
      </c>
      <c r="D17" s="489"/>
      <c r="E17" s="489"/>
      <c r="F17" s="489"/>
      <c r="G17" s="489"/>
      <c r="H17" s="489"/>
      <c r="I17" s="489"/>
      <c r="J17" s="489"/>
      <c r="K17" s="489"/>
      <c r="L17" s="489"/>
      <c r="M17" s="489"/>
      <c r="N17" s="489"/>
      <c r="O17" s="490"/>
      <c r="P17" s="236">
        <v>0</v>
      </c>
      <c r="Q17" s="216">
        <f t="shared" si="0"/>
        <v>0</v>
      </c>
      <c r="R17" s="163">
        <v>0</v>
      </c>
      <c r="S17" s="163">
        <v>0</v>
      </c>
      <c r="T17" s="163">
        <v>0</v>
      </c>
      <c r="U17" s="163">
        <v>0</v>
      </c>
      <c r="V17" s="222">
        <f t="shared" si="1"/>
        <v>0</v>
      </c>
    </row>
    <row r="18" spans="1:22" ht="20.25" customHeight="1" x14ac:dyDescent="0.2">
      <c r="B18" s="213"/>
      <c r="C18" s="521" t="s">
        <v>574</v>
      </c>
      <c r="D18" s="522"/>
      <c r="E18" s="522"/>
      <c r="F18" s="522"/>
      <c r="G18" s="522"/>
      <c r="H18" s="522"/>
      <c r="I18" s="522"/>
      <c r="J18" s="522"/>
      <c r="K18" s="522"/>
      <c r="L18" s="522"/>
      <c r="M18" s="522"/>
      <c r="N18" s="522"/>
      <c r="O18" s="523"/>
      <c r="P18" s="236">
        <v>0</v>
      </c>
      <c r="Q18" s="216">
        <f t="shared" si="0"/>
        <v>0</v>
      </c>
      <c r="R18" s="163">
        <v>0</v>
      </c>
      <c r="S18" s="163">
        <v>0</v>
      </c>
      <c r="T18" s="163">
        <v>0</v>
      </c>
      <c r="U18" s="163">
        <v>0</v>
      </c>
      <c r="V18" s="222">
        <f t="shared" si="1"/>
        <v>0</v>
      </c>
    </row>
    <row r="19" spans="1:22" ht="20.25" customHeight="1" x14ac:dyDescent="0.2">
      <c r="B19" s="213"/>
      <c r="C19" s="521" t="s">
        <v>780</v>
      </c>
      <c r="D19" s="522"/>
      <c r="E19" s="522"/>
      <c r="F19" s="522"/>
      <c r="G19" s="522"/>
      <c r="H19" s="522"/>
      <c r="I19" s="522"/>
      <c r="J19" s="522"/>
      <c r="K19" s="522"/>
      <c r="L19" s="522"/>
      <c r="M19" s="522"/>
      <c r="N19" s="522"/>
      <c r="O19" s="523"/>
      <c r="P19" s="236">
        <v>0</v>
      </c>
      <c r="Q19" s="216">
        <f t="shared" si="0"/>
        <v>0</v>
      </c>
      <c r="R19" s="163">
        <v>0</v>
      </c>
      <c r="S19" s="163">
        <v>0</v>
      </c>
      <c r="T19" s="163">
        <v>0</v>
      </c>
      <c r="U19" s="163">
        <v>0</v>
      </c>
      <c r="V19" s="222">
        <f t="shared" si="1"/>
        <v>0</v>
      </c>
    </row>
    <row r="20" spans="1:22" ht="20.25" customHeight="1" x14ac:dyDescent="0.2">
      <c r="B20" s="213"/>
      <c r="C20" s="488" t="s">
        <v>579</v>
      </c>
      <c r="D20" s="489"/>
      <c r="E20" s="489"/>
      <c r="F20" s="489"/>
      <c r="G20" s="489"/>
      <c r="H20" s="489"/>
      <c r="I20" s="489"/>
      <c r="J20" s="489"/>
      <c r="K20" s="489"/>
      <c r="L20" s="489"/>
      <c r="M20" s="489"/>
      <c r="N20" s="489"/>
      <c r="O20" s="490"/>
      <c r="P20" s="236">
        <v>0</v>
      </c>
      <c r="Q20" s="216">
        <f t="shared" si="0"/>
        <v>0</v>
      </c>
      <c r="R20" s="163">
        <v>0</v>
      </c>
      <c r="S20" s="163">
        <v>0</v>
      </c>
      <c r="T20" s="163">
        <v>0</v>
      </c>
      <c r="U20" s="163">
        <v>0</v>
      </c>
      <c r="V20" s="222">
        <f t="shared" si="1"/>
        <v>0</v>
      </c>
    </row>
    <row r="21" spans="1:22" ht="20.25" customHeight="1" x14ac:dyDescent="0.2">
      <c r="B21" s="214"/>
      <c r="C21" s="546" t="s">
        <v>781</v>
      </c>
      <c r="D21" s="547"/>
      <c r="E21" s="547"/>
      <c r="F21" s="547"/>
      <c r="G21" s="547"/>
      <c r="H21" s="547"/>
      <c r="I21" s="547"/>
      <c r="J21" s="547"/>
      <c r="K21" s="547"/>
      <c r="L21" s="547"/>
      <c r="M21" s="547"/>
      <c r="N21" s="547"/>
      <c r="O21" s="548"/>
      <c r="P21" s="236">
        <v>0</v>
      </c>
      <c r="Q21" s="216">
        <f t="shared" si="0"/>
        <v>0</v>
      </c>
      <c r="R21" s="163">
        <v>0</v>
      </c>
      <c r="S21" s="163">
        <v>0</v>
      </c>
      <c r="T21" s="163">
        <v>0</v>
      </c>
      <c r="U21" s="163">
        <v>0</v>
      </c>
      <c r="V21" s="222">
        <f t="shared" si="1"/>
        <v>0</v>
      </c>
    </row>
    <row r="22" spans="1:22" ht="20.25" customHeight="1" x14ac:dyDescent="0.2">
      <c r="B22" s="212"/>
      <c r="C22" s="521" t="s">
        <v>576</v>
      </c>
      <c r="D22" s="522"/>
      <c r="E22" s="522"/>
      <c r="F22" s="522"/>
      <c r="G22" s="522"/>
      <c r="H22" s="522"/>
      <c r="I22" s="522"/>
      <c r="J22" s="522"/>
      <c r="K22" s="522"/>
      <c r="L22" s="522"/>
      <c r="M22" s="522"/>
      <c r="N22" s="522"/>
      <c r="O22" s="523"/>
      <c r="P22" s="236">
        <v>0</v>
      </c>
      <c r="Q22" s="216">
        <f t="shared" si="0"/>
        <v>0</v>
      </c>
      <c r="R22" s="163">
        <v>0</v>
      </c>
      <c r="S22" s="163">
        <v>0</v>
      </c>
      <c r="T22" s="163">
        <v>0</v>
      </c>
      <c r="U22" s="163">
        <v>0</v>
      </c>
      <c r="V22" s="222">
        <f t="shared" si="1"/>
        <v>0</v>
      </c>
    </row>
    <row r="23" spans="1:22" ht="20.25" customHeight="1" x14ac:dyDescent="0.2">
      <c r="B23" s="212"/>
      <c r="C23" s="521" t="s">
        <v>577</v>
      </c>
      <c r="D23" s="522"/>
      <c r="E23" s="522"/>
      <c r="F23" s="522"/>
      <c r="G23" s="522"/>
      <c r="H23" s="522"/>
      <c r="I23" s="522"/>
      <c r="J23" s="522"/>
      <c r="K23" s="522"/>
      <c r="L23" s="522"/>
      <c r="M23" s="522"/>
      <c r="N23" s="522"/>
      <c r="O23" s="523"/>
      <c r="P23" s="236">
        <v>0</v>
      </c>
      <c r="Q23" s="216">
        <f t="shared" si="0"/>
        <v>0</v>
      </c>
      <c r="R23" s="163">
        <v>0</v>
      </c>
      <c r="S23" s="163">
        <v>0</v>
      </c>
      <c r="T23" s="163">
        <v>0</v>
      </c>
      <c r="U23" s="163">
        <v>0</v>
      </c>
      <c r="V23" s="222">
        <f t="shared" si="1"/>
        <v>0</v>
      </c>
    </row>
    <row r="24" spans="1:22" ht="20.25" customHeight="1" x14ac:dyDescent="0.2">
      <c r="B24" s="212"/>
      <c r="C24" s="521" t="s">
        <v>782</v>
      </c>
      <c r="D24" s="522"/>
      <c r="E24" s="522"/>
      <c r="F24" s="522"/>
      <c r="G24" s="522"/>
      <c r="H24" s="522"/>
      <c r="I24" s="522"/>
      <c r="J24" s="522"/>
      <c r="K24" s="522"/>
      <c r="L24" s="522"/>
      <c r="M24" s="522"/>
      <c r="N24" s="522"/>
      <c r="O24" s="523"/>
      <c r="P24" s="236">
        <v>0</v>
      </c>
      <c r="Q24" s="216">
        <f t="shared" si="0"/>
        <v>0</v>
      </c>
      <c r="R24" s="163">
        <v>0</v>
      </c>
      <c r="S24" s="163">
        <v>0</v>
      </c>
      <c r="T24" s="163">
        <v>0</v>
      </c>
      <c r="U24" s="163">
        <v>0</v>
      </c>
      <c r="V24" s="222">
        <f t="shared" si="1"/>
        <v>0</v>
      </c>
    </row>
    <row r="25" spans="1:22" ht="20.25" customHeight="1" x14ac:dyDescent="0.2">
      <c r="B25" s="212"/>
      <c r="C25" s="521" t="s">
        <v>578</v>
      </c>
      <c r="D25" s="522"/>
      <c r="E25" s="522"/>
      <c r="F25" s="522"/>
      <c r="G25" s="522"/>
      <c r="H25" s="522"/>
      <c r="I25" s="522"/>
      <c r="J25" s="522"/>
      <c r="K25" s="522"/>
      <c r="L25" s="522"/>
      <c r="M25" s="522"/>
      <c r="N25" s="522"/>
      <c r="O25" s="523"/>
      <c r="P25" s="236">
        <v>0</v>
      </c>
      <c r="Q25" s="216">
        <f t="shared" si="0"/>
        <v>0</v>
      </c>
      <c r="R25" s="163">
        <v>0</v>
      </c>
      <c r="S25" s="163">
        <v>0</v>
      </c>
      <c r="T25" s="163">
        <v>0</v>
      </c>
      <c r="U25" s="163">
        <v>0</v>
      </c>
      <c r="V25" s="222">
        <f t="shared" si="1"/>
        <v>0</v>
      </c>
    </row>
    <row r="26" spans="1:22" ht="20.25" customHeight="1" x14ac:dyDescent="0.2">
      <c r="B26" s="212"/>
      <c r="C26" s="488" t="s">
        <v>783</v>
      </c>
      <c r="D26" s="489"/>
      <c r="E26" s="489"/>
      <c r="F26" s="489"/>
      <c r="G26" s="489"/>
      <c r="H26" s="489"/>
      <c r="I26" s="489"/>
      <c r="J26" s="489"/>
      <c r="K26" s="489"/>
      <c r="L26" s="489"/>
      <c r="M26" s="489"/>
      <c r="N26" s="489"/>
      <c r="O26" s="490"/>
      <c r="P26" s="236">
        <v>0</v>
      </c>
      <c r="Q26" s="216">
        <f t="shared" si="0"/>
        <v>0</v>
      </c>
      <c r="R26" s="163">
        <v>0</v>
      </c>
      <c r="S26" s="163">
        <v>0</v>
      </c>
      <c r="T26" s="163">
        <v>0</v>
      </c>
      <c r="U26" s="163">
        <v>0</v>
      </c>
      <c r="V26" s="222">
        <f t="shared" si="1"/>
        <v>0</v>
      </c>
    </row>
    <row r="27" spans="1:22" ht="20.25" customHeight="1" x14ac:dyDescent="0.2">
      <c r="B27" s="212"/>
      <c r="C27" s="488" t="s">
        <v>575</v>
      </c>
      <c r="D27" s="489"/>
      <c r="E27" s="489"/>
      <c r="F27" s="489"/>
      <c r="G27" s="489"/>
      <c r="H27" s="489"/>
      <c r="I27" s="489"/>
      <c r="J27" s="489"/>
      <c r="K27" s="489"/>
      <c r="L27" s="489"/>
      <c r="M27" s="489"/>
      <c r="N27" s="489"/>
      <c r="O27" s="490"/>
      <c r="P27" s="236">
        <v>0</v>
      </c>
      <c r="Q27" s="216">
        <f t="shared" si="0"/>
        <v>0</v>
      </c>
      <c r="R27" s="163">
        <v>0</v>
      </c>
      <c r="S27" s="163">
        <v>0</v>
      </c>
      <c r="T27" s="163">
        <v>0</v>
      </c>
      <c r="U27" s="163">
        <v>0</v>
      </c>
      <c r="V27" s="222">
        <f t="shared" si="1"/>
        <v>0</v>
      </c>
    </row>
    <row r="28" spans="1:22" ht="20.25" customHeight="1" x14ac:dyDescent="0.2">
      <c r="B28" s="212"/>
      <c r="C28" s="488" t="s">
        <v>784</v>
      </c>
      <c r="D28" s="489"/>
      <c r="E28" s="489"/>
      <c r="F28" s="489"/>
      <c r="G28" s="489"/>
      <c r="H28" s="489"/>
      <c r="I28" s="489"/>
      <c r="J28" s="489"/>
      <c r="K28" s="489"/>
      <c r="L28" s="489"/>
      <c r="M28" s="489"/>
      <c r="N28" s="489"/>
      <c r="O28" s="490"/>
      <c r="P28" s="236">
        <v>0</v>
      </c>
      <c r="Q28" s="216">
        <f t="shared" si="0"/>
        <v>0</v>
      </c>
      <c r="R28" s="163">
        <v>0</v>
      </c>
      <c r="S28" s="163">
        <v>0</v>
      </c>
      <c r="T28" s="163">
        <v>0</v>
      </c>
      <c r="U28" s="163">
        <v>0</v>
      </c>
      <c r="V28" s="222">
        <f t="shared" si="1"/>
        <v>0</v>
      </c>
    </row>
    <row r="29" spans="1:22" ht="20.25" customHeight="1" x14ac:dyDescent="0.2">
      <c r="A29" s="64" t="s">
        <v>848</v>
      </c>
      <c r="B29" s="227"/>
      <c r="C29" s="503" t="s">
        <v>582</v>
      </c>
      <c r="D29" s="504"/>
      <c r="E29" s="504"/>
      <c r="F29" s="504"/>
      <c r="G29" s="504"/>
      <c r="H29" s="504"/>
      <c r="I29" s="504"/>
      <c r="J29" s="504"/>
      <c r="K29" s="504"/>
      <c r="L29" s="504"/>
      <c r="M29" s="504"/>
      <c r="N29" s="504"/>
      <c r="O29" s="505"/>
      <c r="P29" s="237">
        <v>0</v>
      </c>
      <c r="Q29" s="225">
        <f t="shared" si="0"/>
        <v>0</v>
      </c>
      <c r="R29" s="168">
        <v>0</v>
      </c>
      <c r="S29" s="168">
        <v>0</v>
      </c>
      <c r="T29" s="168">
        <v>0</v>
      </c>
      <c r="U29" s="168">
        <v>0</v>
      </c>
      <c r="V29" s="226">
        <f t="shared" si="1"/>
        <v>0</v>
      </c>
    </row>
    <row r="30" spans="1:22" ht="20.25" customHeight="1" x14ac:dyDescent="0.2">
      <c r="B30" s="506" t="s">
        <v>72</v>
      </c>
      <c r="C30" s="507"/>
      <c r="D30" s="507"/>
      <c r="E30" s="507"/>
      <c r="F30" s="507"/>
      <c r="G30" s="507"/>
      <c r="H30" s="507"/>
      <c r="I30" s="507"/>
      <c r="J30" s="507"/>
      <c r="K30" s="507"/>
      <c r="L30" s="507"/>
      <c r="M30" s="507"/>
      <c r="N30" s="507"/>
      <c r="O30" s="508"/>
      <c r="P30" s="235">
        <f>SUM(P31:P49)</f>
        <v>0</v>
      </c>
      <c r="Q30" s="218">
        <f t="shared" si="0"/>
        <v>0</v>
      </c>
      <c r="R30" s="218">
        <f>SUM(R31:R49)</f>
        <v>0</v>
      </c>
      <c r="S30" s="218">
        <f>SUM(S31:S49)</f>
        <v>0</v>
      </c>
      <c r="T30" s="218">
        <f>SUM(T31:T49)</f>
        <v>0</v>
      </c>
      <c r="U30" s="218">
        <f>SUM(U31:U49)</f>
        <v>0</v>
      </c>
      <c r="V30" s="221">
        <f t="shared" si="1"/>
        <v>0</v>
      </c>
    </row>
    <row r="31" spans="1:22" ht="20.25" customHeight="1" x14ac:dyDescent="0.2">
      <c r="B31" s="212"/>
      <c r="C31" s="488" t="s">
        <v>572</v>
      </c>
      <c r="D31" s="489"/>
      <c r="E31" s="489"/>
      <c r="F31" s="489"/>
      <c r="G31" s="489"/>
      <c r="H31" s="489"/>
      <c r="I31" s="489"/>
      <c r="J31" s="489"/>
      <c r="K31" s="489"/>
      <c r="L31" s="489"/>
      <c r="M31" s="489"/>
      <c r="N31" s="489"/>
      <c r="O31" s="490"/>
      <c r="P31" s="236">
        <v>0</v>
      </c>
      <c r="Q31" s="216">
        <f t="shared" si="0"/>
        <v>0</v>
      </c>
      <c r="R31" s="163">
        <v>0</v>
      </c>
      <c r="S31" s="163">
        <v>0</v>
      </c>
      <c r="T31" s="163">
        <v>0</v>
      </c>
      <c r="U31" s="163">
        <v>0</v>
      </c>
      <c r="V31" s="222">
        <f t="shared" si="1"/>
        <v>0</v>
      </c>
    </row>
    <row r="32" spans="1:22" ht="20.25" customHeight="1" x14ac:dyDescent="0.2">
      <c r="B32" s="215"/>
      <c r="C32" s="539" t="s">
        <v>573</v>
      </c>
      <c r="D32" s="540"/>
      <c r="E32" s="540"/>
      <c r="F32" s="540"/>
      <c r="G32" s="540"/>
      <c r="H32" s="540"/>
      <c r="I32" s="540"/>
      <c r="J32" s="540"/>
      <c r="K32" s="540"/>
      <c r="L32" s="540"/>
      <c r="M32" s="540"/>
      <c r="N32" s="540"/>
      <c r="O32" s="541"/>
      <c r="P32" s="236">
        <v>0</v>
      </c>
      <c r="Q32" s="216">
        <f t="shared" si="0"/>
        <v>0</v>
      </c>
      <c r="R32" s="163">
        <v>0</v>
      </c>
      <c r="S32" s="163">
        <v>0</v>
      </c>
      <c r="T32" s="163">
        <v>0</v>
      </c>
      <c r="U32" s="163">
        <v>0</v>
      </c>
      <c r="V32" s="222">
        <f t="shared" si="1"/>
        <v>0</v>
      </c>
    </row>
    <row r="33" spans="2:22" ht="20.25" customHeight="1" x14ac:dyDescent="0.2">
      <c r="B33" s="212"/>
      <c r="C33" s="488" t="s">
        <v>574</v>
      </c>
      <c r="D33" s="489"/>
      <c r="E33" s="489"/>
      <c r="F33" s="489"/>
      <c r="G33" s="489"/>
      <c r="H33" s="489"/>
      <c r="I33" s="489"/>
      <c r="J33" s="489"/>
      <c r="K33" s="489"/>
      <c r="L33" s="489"/>
      <c r="M33" s="489"/>
      <c r="N33" s="489"/>
      <c r="O33" s="490"/>
      <c r="P33" s="236">
        <v>0</v>
      </c>
      <c r="Q33" s="216">
        <f t="shared" si="0"/>
        <v>0</v>
      </c>
      <c r="R33" s="163">
        <v>0</v>
      </c>
      <c r="S33" s="163">
        <v>0</v>
      </c>
      <c r="T33" s="163">
        <v>0</v>
      </c>
      <c r="U33" s="163">
        <v>0</v>
      </c>
      <c r="V33" s="222">
        <f t="shared" si="1"/>
        <v>0</v>
      </c>
    </row>
    <row r="34" spans="2:22" ht="20.25" customHeight="1" x14ac:dyDescent="0.2">
      <c r="B34" s="212"/>
      <c r="C34" s="488" t="s">
        <v>785</v>
      </c>
      <c r="D34" s="489"/>
      <c r="E34" s="489"/>
      <c r="F34" s="489"/>
      <c r="G34" s="489"/>
      <c r="H34" s="489"/>
      <c r="I34" s="489"/>
      <c r="J34" s="489"/>
      <c r="K34" s="489"/>
      <c r="L34" s="489"/>
      <c r="M34" s="489"/>
      <c r="N34" s="489"/>
      <c r="O34" s="490"/>
      <c r="P34" s="236">
        <v>0</v>
      </c>
      <c r="Q34" s="216">
        <f t="shared" si="0"/>
        <v>0</v>
      </c>
      <c r="R34" s="163">
        <v>0</v>
      </c>
      <c r="S34" s="163">
        <v>0</v>
      </c>
      <c r="T34" s="163">
        <v>0</v>
      </c>
      <c r="U34" s="163">
        <v>0</v>
      </c>
      <c r="V34" s="222">
        <f t="shared" si="1"/>
        <v>0</v>
      </c>
    </row>
    <row r="35" spans="2:22" ht="20.25" customHeight="1" x14ac:dyDescent="0.2">
      <c r="B35" s="212"/>
      <c r="C35" s="488" t="s">
        <v>583</v>
      </c>
      <c r="D35" s="489"/>
      <c r="E35" s="489"/>
      <c r="F35" s="489"/>
      <c r="G35" s="489"/>
      <c r="H35" s="489"/>
      <c r="I35" s="489"/>
      <c r="J35" s="489"/>
      <c r="K35" s="489"/>
      <c r="L35" s="489"/>
      <c r="M35" s="489"/>
      <c r="N35" s="489"/>
      <c r="O35" s="490"/>
      <c r="P35" s="236">
        <v>0</v>
      </c>
      <c r="Q35" s="216">
        <f t="shared" si="0"/>
        <v>0</v>
      </c>
      <c r="R35" s="163">
        <v>0</v>
      </c>
      <c r="S35" s="163">
        <v>0</v>
      </c>
      <c r="T35" s="163">
        <v>0</v>
      </c>
      <c r="U35" s="163">
        <v>0</v>
      </c>
      <c r="V35" s="222">
        <f t="shared" si="1"/>
        <v>0</v>
      </c>
    </row>
    <row r="36" spans="2:22" ht="20.25" customHeight="1" x14ac:dyDescent="0.2">
      <c r="B36" s="215"/>
      <c r="C36" s="488" t="s">
        <v>579</v>
      </c>
      <c r="D36" s="489"/>
      <c r="E36" s="489"/>
      <c r="F36" s="489"/>
      <c r="G36" s="489"/>
      <c r="H36" s="489"/>
      <c r="I36" s="489"/>
      <c r="J36" s="489"/>
      <c r="K36" s="489"/>
      <c r="L36" s="489"/>
      <c r="M36" s="489"/>
      <c r="N36" s="489"/>
      <c r="O36" s="490"/>
      <c r="P36" s="236">
        <v>0</v>
      </c>
      <c r="Q36" s="216">
        <f t="shared" si="0"/>
        <v>0</v>
      </c>
      <c r="R36" s="163">
        <v>0</v>
      </c>
      <c r="S36" s="163">
        <v>0</v>
      </c>
      <c r="T36" s="163">
        <v>0</v>
      </c>
      <c r="U36" s="163">
        <v>0</v>
      </c>
      <c r="V36" s="222">
        <f t="shared" si="1"/>
        <v>0</v>
      </c>
    </row>
    <row r="37" spans="2:22" ht="20.25" customHeight="1" x14ac:dyDescent="0.2">
      <c r="B37" s="215"/>
      <c r="C37" s="488" t="s">
        <v>577</v>
      </c>
      <c r="D37" s="489"/>
      <c r="E37" s="489"/>
      <c r="F37" s="489"/>
      <c r="G37" s="489"/>
      <c r="H37" s="489"/>
      <c r="I37" s="489"/>
      <c r="J37" s="489"/>
      <c r="K37" s="489"/>
      <c r="L37" s="489"/>
      <c r="M37" s="489"/>
      <c r="N37" s="489"/>
      <c r="O37" s="490"/>
      <c r="P37" s="236">
        <v>0</v>
      </c>
      <c r="Q37" s="216">
        <f t="shared" si="0"/>
        <v>0</v>
      </c>
      <c r="R37" s="163">
        <v>0</v>
      </c>
      <c r="S37" s="163">
        <v>0</v>
      </c>
      <c r="T37" s="163">
        <v>0</v>
      </c>
      <c r="U37" s="163">
        <v>0</v>
      </c>
      <c r="V37" s="222">
        <f t="shared" si="1"/>
        <v>0</v>
      </c>
    </row>
    <row r="38" spans="2:22" ht="20.25" customHeight="1" x14ac:dyDescent="0.2">
      <c r="B38" s="215"/>
      <c r="C38" s="488" t="s">
        <v>786</v>
      </c>
      <c r="D38" s="489"/>
      <c r="E38" s="489"/>
      <c r="F38" s="489"/>
      <c r="G38" s="489"/>
      <c r="H38" s="489"/>
      <c r="I38" s="489"/>
      <c r="J38" s="489"/>
      <c r="K38" s="489"/>
      <c r="L38" s="489"/>
      <c r="M38" s="489"/>
      <c r="N38" s="489"/>
      <c r="O38" s="490"/>
      <c r="P38" s="236">
        <v>0</v>
      </c>
      <c r="Q38" s="216">
        <f t="shared" si="0"/>
        <v>0</v>
      </c>
      <c r="R38" s="163">
        <v>0</v>
      </c>
      <c r="S38" s="163">
        <v>0</v>
      </c>
      <c r="T38" s="163">
        <v>0</v>
      </c>
      <c r="U38" s="163">
        <v>0</v>
      </c>
      <c r="V38" s="222">
        <f t="shared" si="1"/>
        <v>0</v>
      </c>
    </row>
    <row r="39" spans="2:22" ht="20.25" customHeight="1" x14ac:dyDescent="0.2">
      <c r="B39" s="215"/>
      <c r="C39" s="488" t="s">
        <v>578</v>
      </c>
      <c r="D39" s="489"/>
      <c r="E39" s="489"/>
      <c r="F39" s="489"/>
      <c r="G39" s="489"/>
      <c r="H39" s="489"/>
      <c r="I39" s="489"/>
      <c r="J39" s="489"/>
      <c r="K39" s="489"/>
      <c r="L39" s="489"/>
      <c r="M39" s="489"/>
      <c r="N39" s="489"/>
      <c r="O39" s="490"/>
      <c r="P39" s="236">
        <v>0</v>
      </c>
      <c r="Q39" s="216">
        <f t="shared" si="0"/>
        <v>0</v>
      </c>
      <c r="R39" s="163">
        <v>0</v>
      </c>
      <c r="S39" s="163">
        <v>0</v>
      </c>
      <c r="T39" s="163">
        <v>0</v>
      </c>
      <c r="U39" s="163">
        <v>0</v>
      </c>
      <c r="V39" s="222">
        <f t="shared" si="1"/>
        <v>0</v>
      </c>
    </row>
    <row r="40" spans="2:22" ht="20.25" customHeight="1" x14ac:dyDescent="0.2">
      <c r="B40" s="215"/>
      <c r="C40" s="488" t="s">
        <v>787</v>
      </c>
      <c r="D40" s="489"/>
      <c r="E40" s="489"/>
      <c r="F40" s="489"/>
      <c r="G40" s="489"/>
      <c r="H40" s="489"/>
      <c r="I40" s="489"/>
      <c r="J40" s="489"/>
      <c r="K40" s="489"/>
      <c r="L40" s="489"/>
      <c r="M40" s="489"/>
      <c r="N40" s="489"/>
      <c r="O40" s="490"/>
      <c r="P40" s="236">
        <v>0</v>
      </c>
      <c r="Q40" s="216">
        <f t="shared" si="0"/>
        <v>0</v>
      </c>
      <c r="R40" s="163">
        <v>0</v>
      </c>
      <c r="S40" s="163">
        <v>0</v>
      </c>
      <c r="T40" s="163">
        <v>0</v>
      </c>
      <c r="U40" s="163">
        <v>0</v>
      </c>
      <c r="V40" s="222">
        <f t="shared" si="1"/>
        <v>0</v>
      </c>
    </row>
    <row r="41" spans="2:22" ht="20.25" customHeight="1" x14ac:dyDescent="0.2">
      <c r="B41" s="215"/>
      <c r="C41" s="488" t="s">
        <v>580</v>
      </c>
      <c r="D41" s="489"/>
      <c r="E41" s="489"/>
      <c r="F41" s="489"/>
      <c r="G41" s="489"/>
      <c r="H41" s="489"/>
      <c r="I41" s="489"/>
      <c r="J41" s="489"/>
      <c r="K41" s="489"/>
      <c r="L41" s="489"/>
      <c r="M41" s="489"/>
      <c r="N41" s="489"/>
      <c r="O41" s="490"/>
      <c r="P41" s="236">
        <v>0</v>
      </c>
      <c r="Q41" s="216">
        <f t="shared" si="0"/>
        <v>0</v>
      </c>
      <c r="R41" s="163">
        <v>0</v>
      </c>
      <c r="S41" s="163">
        <v>0</v>
      </c>
      <c r="T41" s="163">
        <v>0</v>
      </c>
      <c r="U41" s="163">
        <v>0</v>
      </c>
      <c r="V41" s="222">
        <f t="shared" si="1"/>
        <v>0</v>
      </c>
    </row>
    <row r="42" spans="2:22" ht="20.25" customHeight="1" x14ac:dyDescent="0.2">
      <c r="B42" s="212"/>
      <c r="C42" s="488" t="s">
        <v>584</v>
      </c>
      <c r="D42" s="489"/>
      <c r="E42" s="489"/>
      <c r="F42" s="489"/>
      <c r="G42" s="489"/>
      <c r="H42" s="489"/>
      <c r="I42" s="489"/>
      <c r="J42" s="489"/>
      <c r="K42" s="489"/>
      <c r="L42" s="489"/>
      <c r="M42" s="489"/>
      <c r="N42" s="489"/>
      <c r="O42" s="490"/>
      <c r="P42" s="236">
        <v>0</v>
      </c>
      <c r="Q42" s="216">
        <f t="shared" si="0"/>
        <v>0</v>
      </c>
      <c r="R42" s="163">
        <v>0</v>
      </c>
      <c r="S42" s="163">
        <v>0</v>
      </c>
      <c r="T42" s="163">
        <v>0</v>
      </c>
      <c r="U42" s="163">
        <v>0</v>
      </c>
      <c r="V42" s="222">
        <f t="shared" si="1"/>
        <v>0</v>
      </c>
    </row>
    <row r="43" spans="2:22" ht="20.25" customHeight="1" x14ac:dyDescent="0.2">
      <c r="B43" s="212"/>
      <c r="C43" s="488" t="s">
        <v>585</v>
      </c>
      <c r="D43" s="489"/>
      <c r="E43" s="489"/>
      <c r="F43" s="489"/>
      <c r="G43" s="489"/>
      <c r="H43" s="489"/>
      <c r="I43" s="489"/>
      <c r="J43" s="489"/>
      <c r="K43" s="489"/>
      <c r="L43" s="489"/>
      <c r="M43" s="489"/>
      <c r="N43" s="489"/>
      <c r="O43" s="490"/>
      <c r="P43" s="236">
        <v>0</v>
      </c>
      <c r="Q43" s="216">
        <f t="shared" si="0"/>
        <v>0</v>
      </c>
      <c r="R43" s="163">
        <v>0</v>
      </c>
      <c r="S43" s="163">
        <v>0</v>
      </c>
      <c r="T43" s="163">
        <v>0</v>
      </c>
      <c r="U43" s="163">
        <v>0</v>
      </c>
      <c r="V43" s="222">
        <f t="shared" si="1"/>
        <v>0</v>
      </c>
    </row>
    <row r="44" spans="2:22" ht="20.25" customHeight="1" x14ac:dyDescent="0.2">
      <c r="B44" s="215"/>
      <c r="C44" s="488" t="s">
        <v>581</v>
      </c>
      <c r="D44" s="489"/>
      <c r="E44" s="489"/>
      <c r="F44" s="489"/>
      <c r="G44" s="489"/>
      <c r="H44" s="489"/>
      <c r="I44" s="489"/>
      <c r="J44" s="489"/>
      <c r="K44" s="489"/>
      <c r="L44" s="489"/>
      <c r="M44" s="489"/>
      <c r="N44" s="489"/>
      <c r="O44" s="490"/>
      <c r="P44" s="236">
        <v>0</v>
      </c>
      <c r="Q44" s="216">
        <f t="shared" si="0"/>
        <v>0</v>
      </c>
      <c r="R44" s="163">
        <v>0</v>
      </c>
      <c r="S44" s="163">
        <v>0</v>
      </c>
      <c r="T44" s="163">
        <v>0</v>
      </c>
      <c r="U44" s="163">
        <v>0</v>
      </c>
      <c r="V44" s="222">
        <f t="shared" si="1"/>
        <v>0</v>
      </c>
    </row>
    <row r="45" spans="2:22" ht="20.25" customHeight="1" x14ac:dyDescent="0.2">
      <c r="B45" s="215"/>
      <c r="C45" s="488" t="s">
        <v>783</v>
      </c>
      <c r="D45" s="489"/>
      <c r="E45" s="489"/>
      <c r="F45" s="489"/>
      <c r="G45" s="489"/>
      <c r="H45" s="489"/>
      <c r="I45" s="489"/>
      <c r="J45" s="489"/>
      <c r="K45" s="489"/>
      <c r="L45" s="489"/>
      <c r="M45" s="489"/>
      <c r="N45" s="489"/>
      <c r="O45" s="490"/>
      <c r="P45" s="236">
        <v>0</v>
      </c>
      <c r="Q45" s="216">
        <f t="shared" si="0"/>
        <v>0</v>
      </c>
      <c r="R45" s="163">
        <v>0</v>
      </c>
      <c r="S45" s="163">
        <v>0</v>
      </c>
      <c r="T45" s="163">
        <v>0</v>
      </c>
      <c r="U45" s="163">
        <v>0</v>
      </c>
      <c r="V45" s="222">
        <f t="shared" si="1"/>
        <v>0</v>
      </c>
    </row>
    <row r="46" spans="2:22" ht="20.25" customHeight="1" x14ac:dyDescent="0.2">
      <c r="B46" s="215"/>
      <c r="C46" s="488" t="s">
        <v>788</v>
      </c>
      <c r="D46" s="489"/>
      <c r="E46" s="489"/>
      <c r="F46" s="489"/>
      <c r="G46" s="489"/>
      <c r="H46" s="489"/>
      <c r="I46" s="489"/>
      <c r="J46" s="489"/>
      <c r="K46" s="489"/>
      <c r="L46" s="489"/>
      <c r="M46" s="489"/>
      <c r="N46" s="489"/>
      <c r="O46" s="490"/>
      <c r="P46" s="236">
        <v>0</v>
      </c>
      <c r="Q46" s="216">
        <f t="shared" si="0"/>
        <v>0</v>
      </c>
      <c r="R46" s="163">
        <v>0</v>
      </c>
      <c r="S46" s="163">
        <v>0</v>
      </c>
      <c r="T46" s="163">
        <v>0</v>
      </c>
      <c r="U46" s="163">
        <v>0</v>
      </c>
      <c r="V46" s="222">
        <f t="shared" si="1"/>
        <v>0</v>
      </c>
    </row>
    <row r="47" spans="2:22" ht="20.25" customHeight="1" x14ac:dyDescent="0.2">
      <c r="B47" s="215"/>
      <c r="C47" s="488" t="s">
        <v>789</v>
      </c>
      <c r="D47" s="489"/>
      <c r="E47" s="489"/>
      <c r="F47" s="489"/>
      <c r="G47" s="489"/>
      <c r="H47" s="489"/>
      <c r="I47" s="489"/>
      <c r="J47" s="489"/>
      <c r="K47" s="489"/>
      <c r="L47" s="489"/>
      <c r="M47" s="489"/>
      <c r="N47" s="489"/>
      <c r="O47" s="490"/>
      <c r="P47" s="236">
        <v>0</v>
      </c>
      <c r="Q47" s="216">
        <f t="shared" si="0"/>
        <v>0</v>
      </c>
      <c r="R47" s="163">
        <v>0</v>
      </c>
      <c r="S47" s="163">
        <v>0</v>
      </c>
      <c r="T47" s="163">
        <v>0</v>
      </c>
      <c r="U47" s="163">
        <v>0</v>
      </c>
      <c r="V47" s="222">
        <f t="shared" si="1"/>
        <v>0</v>
      </c>
    </row>
    <row r="48" spans="2:22" ht="20.25" customHeight="1" x14ac:dyDescent="0.2">
      <c r="B48" s="215"/>
      <c r="C48" s="488" t="s">
        <v>878</v>
      </c>
      <c r="D48" s="489"/>
      <c r="E48" s="489"/>
      <c r="F48" s="489"/>
      <c r="G48" s="489"/>
      <c r="H48" s="489"/>
      <c r="I48" s="489"/>
      <c r="J48" s="489"/>
      <c r="K48" s="489"/>
      <c r="L48" s="489"/>
      <c r="M48" s="489"/>
      <c r="N48" s="489"/>
      <c r="O48" s="490"/>
      <c r="P48" s="238">
        <v>0</v>
      </c>
      <c r="Q48" s="217">
        <f t="shared" si="0"/>
        <v>0</v>
      </c>
      <c r="R48" s="220">
        <v>0</v>
      </c>
      <c r="S48" s="220">
        <v>0</v>
      </c>
      <c r="T48" s="220">
        <v>0</v>
      </c>
      <c r="U48" s="220">
        <v>0</v>
      </c>
      <c r="V48" s="223">
        <f t="shared" si="1"/>
        <v>0</v>
      </c>
    </row>
    <row r="49" spans="1:22" ht="20.25" customHeight="1" x14ac:dyDescent="0.2">
      <c r="A49" s="64" t="s">
        <v>849</v>
      </c>
      <c r="B49" s="227"/>
      <c r="C49" s="503" t="s">
        <v>582</v>
      </c>
      <c r="D49" s="504"/>
      <c r="E49" s="504"/>
      <c r="F49" s="504"/>
      <c r="G49" s="504"/>
      <c r="H49" s="504"/>
      <c r="I49" s="504"/>
      <c r="J49" s="504"/>
      <c r="K49" s="504"/>
      <c r="L49" s="504"/>
      <c r="M49" s="504"/>
      <c r="N49" s="504"/>
      <c r="O49" s="505"/>
      <c r="P49" s="237">
        <v>0</v>
      </c>
      <c r="Q49" s="225">
        <f t="shared" si="0"/>
        <v>0</v>
      </c>
      <c r="R49" s="168">
        <v>0</v>
      </c>
      <c r="S49" s="168">
        <v>0</v>
      </c>
      <c r="T49" s="168">
        <v>0</v>
      </c>
      <c r="U49" s="168">
        <v>0</v>
      </c>
      <c r="V49" s="226">
        <f t="shared" si="1"/>
        <v>0</v>
      </c>
    </row>
    <row r="50" spans="1:22" ht="20.25" customHeight="1" x14ac:dyDescent="0.2">
      <c r="B50" s="506" t="s">
        <v>73</v>
      </c>
      <c r="C50" s="507"/>
      <c r="D50" s="507"/>
      <c r="E50" s="507"/>
      <c r="F50" s="507"/>
      <c r="G50" s="507"/>
      <c r="H50" s="507"/>
      <c r="I50" s="507"/>
      <c r="J50" s="507"/>
      <c r="K50" s="507"/>
      <c r="L50" s="507"/>
      <c r="M50" s="507"/>
      <c r="N50" s="507"/>
      <c r="O50" s="508"/>
      <c r="P50" s="235">
        <f>SUM(P51:P52)</f>
        <v>0</v>
      </c>
      <c r="Q50" s="218">
        <f t="shared" si="0"/>
        <v>0</v>
      </c>
      <c r="R50" s="218">
        <f>SUM(R51:R52)</f>
        <v>0</v>
      </c>
      <c r="S50" s="218">
        <f>SUM(S51:S52)</f>
        <v>0</v>
      </c>
      <c r="T50" s="218">
        <f>SUM(T51:T52)</f>
        <v>0</v>
      </c>
      <c r="U50" s="218">
        <f>SUM(U51:U52)</f>
        <v>0</v>
      </c>
      <c r="V50" s="221">
        <f t="shared" si="1"/>
        <v>0</v>
      </c>
    </row>
    <row r="51" spans="1:22" ht="20.25" customHeight="1" x14ac:dyDescent="0.2">
      <c r="B51" s="215"/>
      <c r="C51" s="488" t="s">
        <v>586</v>
      </c>
      <c r="D51" s="489"/>
      <c r="E51" s="489"/>
      <c r="F51" s="489"/>
      <c r="G51" s="489"/>
      <c r="H51" s="489"/>
      <c r="I51" s="489"/>
      <c r="J51" s="489"/>
      <c r="K51" s="489"/>
      <c r="L51" s="489"/>
      <c r="M51" s="489"/>
      <c r="N51" s="489"/>
      <c r="O51" s="490"/>
      <c r="P51" s="236">
        <v>0</v>
      </c>
      <c r="Q51" s="216">
        <f t="shared" si="0"/>
        <v>0</v>
      </c>
      <c r="R51" s="163">
        <v>0</v>
      </c>
      <c r="S51" s="163">
        <v>0</v>
      </c>
      <c r="T51" s="163">
        <v>0</v>
      </c>
      <c r="U51" s="163">
        <v>0</v>
      </c>
      <c r="V51" s="222">
        <f t="shared" si="1"/>
        <v>0</v>
      </c>
    </row>
    <row r="52" spans="1:22" ht="20.25" customHeight="1" x14ac:dyDescent="0.2">
      <c r="B52" s="228"/>
      <c r="C52" s="491" t="s">
        <v>587</v>
      </c>
      <c r="D52" s="492"/>
      <c r="E52" s="492"/>
      <c r="F52" s="492"/>
      <c r="G52" s="492"/>
      <c r="H52" s="492"/>
      <c r="I52" s="492"/>
      <c r="J52" s="492"/>
      <c r="K52" s="492"/>
      <c r="L52" s="492"/>
      <c r="M52" s="492"/>
      <c r="N52" s="492"/>
      <c r="O52" s="493"/>
      <c r="P52" s="237">
        <v>0</v>
      </c>
      <c r="Q52" s="225">
        <f t="shared" si="0"/>
        <v>0</v>
      </c>
      <c r="R52" s="168">
        <v>0</v>
      </c>
      <c r="S52" s="168">
        <v>0</v>
      </c>
      <c r="T52" s="168">
        <v>0</v>
      </c>
      <c r="U52" s="168">
        <v>0</v>
      </c>
      <c r="V52" s="226">
        <f t="shared" si="1"/>
        <v>0</v>
      </c>
    </row>
    <row r="53" spans="1:22" ht="20.25" customHeight="1" x14ac:dyDescent="0.2">
      <c r="B53" s="558" t="s">
        <v>74</v>
      </c>
      <c r="C53" s="559"/>
      <c r="D53" s="559"/>
      <c r="E53" s="559"/>
      <c r="F53" s="559"/>
      <c r="G53" s="559"/>
      <c r="H53" s="559"/>
      <c r="I53" s="559"/>
      <c r="J53" s="559"/>
      <c r="K53" s="559"/>
      <c r="L53" s="559"/>
      <c r="M53" s="559"/>
      <c r="N53" s="559"/>
      <c r="O53" s="560"/>
      <c r="P53" s="235">
        <f>SUM(P54:P55)</f>
        <v>0</v>
      </c>
      <c r="Q53" s="218">
        <f t="shared" si="0"/>
        <v>0</v>
      </c>
      <c r="R53" s="218">
        <f>SUM(R54:R55)</f>
        <v>0</v>
      </c>
      <c r="S53" s="218">
        <f>SUM(S54:S55)</f>
        <v>0</v>
      </c>
      <c r="T53" s="218">
        <f>SUM(T54:T55)</f>
        <v>0</v>
      </c>
      <c r="U53" s="218">
        <f>SUM(U54:U55)</f>
        <v>0</v>
      </c>
      <c r="V53" s="221">
        <f t="shared" si="1"/>
        <v>0</v>
      </c>
    </row>
    <row r="54" spans="1:22" ht="20.25" customHeight="1" x14ac:dyDescent="0.2">
      <c r="B54" s="212"/>
      <c r="C54" s="488" t="s">
        <v>790</v>
      </c>
      <c r="D54" s="489"/>
      <c r="E54" s="489"/>
      <c r="F54" s="489"/>
      <c r="G54" s="489"/>
      <c r="H54" s="489"/>
      <c r="I54" s="489"/>
      <c r="J54" s="489"/>
      <c r="K54" s="489"/>
      <c r="L54" s="489"/>
      <c r="M54" s="489"/>
      <c r="N54" s="489"/>
      <c r="O54" s="490"/>
      <c r="P54" s="236">
        <v>0</v>
      </c>
      <c r="Q54" s="216">
        <f t="shared" si="0"/>
        <v>0</v>
      </c>
      <c r="R54" s="163">
        <v>0</v>
      </c>
      <c r="S54" s="163">
        <v>0</v>
      </c>
      <c r="T54" s="163">
        <v>0</v>
      </c>
      <c r="U54" s="163">
        <v>0</v>
      </c>
      <c r="V54" s="222">
        <f t="shared" si="1"/>
        <v>0</v>
      </c>
    </row>
    <row r="55" spans="1:22" ht="20.25" customHeight="1" x14ac:dyDescent="0.2">
      <c r="B55" s="229"/>
      <c r="C55" s="503" t="s">
        <v>588</v>
      </c>
      <c r="D55" s="504"/>
      <c r="E55" s="504"/>
      <c r="F55" s="504"/>
      <c r="G55" s="504"/>
      <c r="H55" s="504"/>
      <c r="I55" s="504"/>
      <c r="J55" s="504"/>
      <c r="K55" s="504"/>
      <c r="L55" s="504"/>
      <c r="M55" s="504"/>
      <c r="N55" s="504"/>
      <c r="O55" s="505"/>
      <c r="P55" s="237">
        <v>0</v>
      </c>
      <c r="Q55" s="225">
        <f t="shared" si="0"/>
        <v>0</v>
      </c>
      <c r="R55" s="168">
        <v>0</v>
      </c>
      <c r="S55" s="168">
        <v>0</v>
      </c>
      <c r="T55" s="168">
        <v>0</v>
      </c>
      <c r="U55" s="168">
        <v>0</v>
      </c>
      <c r="V55" s="226">
        <f t="shared" si="1"/>
        <v>0</v>
      </c>
    </row>
    <row r="56" spans="1:22" ht="20.25" customHeight="1" x14ac:dyDescent="0.2">
      <c r="B56" s="555" t="s">
        <v>77</v>
      </c>
      <c r="C56" s="556"/>
      <c r="D56" s="556"/>
      <c r="E56" s="556"/>
      <c r="F56" s="556"/>
      <c r="G56" s="556"/>
      <c r="H56" s="556"/>
      <c r="I56" s="556"/>
      <c r="J56" s="556"/>
      <c r="K56" s="556"/>
      <c r="L56" s="556"/>
      <c r="M56" s="556"/>
      <c r="N56" s="556"/>
      <c r="O56" s="557"/>
      <c r="P56" s="235">
        <f>SUM(P57:P61)</f>
        <v>0</v>
      </c>
      <c r="Q56" s="218">
        <f t="shared" si="0"/>
        <v>0</v>
      </c>
      <c r="R56" s="218">
        <f>SUM(R57:R61)</f>
        <v>0</v>
      </c>
      <c r="S56" s="218">
        <f>SUM(S57:S61)</f>
        <v>0</v>
      </c>
      <c r="T56" s="218">
        <f>SUM(T57:T61)</f>
        <v>0</v>
      </c>
      <c r="U56" s="218">
        <f>SUM(U57:U61)</f>
        <v>0</v>
      </c>
      <c r="V56" s="221">
        <f t="shared" si="1"/>
        <v>0</v>
      </c>
    </row>
    <row r="57" spans="1:22" ht="20.25" customHeight="1" x14ac:dyDescent="0.2">
      <c r="B57" s="215"/>
      <c r="C57" s="488" t="s">
        <v>589</v>
      </c>
      <c r="D57" s="489"/>
      <c r="E57" s="489"/>
      <c r="F57" s="489"/>
      <c r="G57" s="489"/>
      <c r="H57" s="489"/>
      <c r="I57" s="489"/>
      <c r="J57" s="489"/>
      <c r="K57" s="489"/>
      <c r="L57" s="489"/>
      <c r="M57" s="489"/>
      <c r="N57" s="489"/>
      <c r="O57" s="490"/>
      <c r="P57" s="236">
        <v>0</v>
      </c>
      <c r="Q57" s="216">
        <f t="shared" si="0"/>
        <v>0</v>
      </c>
      <c r="R57" s="163">
        <v>0</v>
      </c>
      <c r="S57" s="163">
        <v>0</v>
      </c>
      <c r="T57" s="163">
        <v>0</v>
      </c>
      <c r="U57" s="163">
        <v>0</v>
      </c>
      <c r="V57" s="222">
        <f t="shared" si="1"/>
        <v>0</v>
      </c>
    </row>
    <row r="58" spans="1:22" ht="20.25" customHeight="1" x14ac:dyDescent="0.2">
      <c r="B58" s="212"/>
      <c r="C58" s="488" t="s">
        <v>590</v>
      </c>
      <c r="D58" s="489"/>
      <c r="E58" s="489"/>
      <c r="F58" s="489"/>
      <c r="G58" s="489"/>
      <c r="H58" s="489"/>
      <c r="I58" s="489"/>
      <c r="J58" s="489"/>
      <c r="K58" s="489"/>
      <c r="L58" s="489"/>
      <c r="M58" s="489"/>
      <c r="N58" s="489"/>
      <c r="O58" s="490"/>
      <c r="P58" s="236">
        <v>0</v>
      </c>
      <c r="Q58" s="216">
        <f t="shared" si="0"/>
        <v>0</v>
      </c>
      <c r="R58" s="163">
        <v>0</v>
      </c>
      <c r="S58" s="163">
        <v>0</v>
      </c>
      <c r="T58" s="163">
        <v>0</v>
      </c>
      <c r="U58" s="163">
        <v>0</v>
      </c>
      <c r="V58" s="222">
        <f t="shared" si="1"/>
        <v>0</v>
      </c>
    </row>
    <row r="59" spans="1:22" ht="20.25" customHeight="1" x14ac:dyDescent="0.2">
      <c r="B59" s="212"/>
      <c r="C59" s="488" t="s">
        <v>591</v>
      </c>
      <c r="D59" s="489"/>
      <c r="E59" s="489"/>
      <c r="F59" s="489"/>
      <c r="G59" s="489"/>
      <c r="H59" s="489"/>
      <c r="I59" s="489"/>
      <c r="J59" s="489"/>
      <c r="K59" s="489"/>
      <c r="L59" s="489"/>
      <c r="M59" s="489"/>
      <c r="N59" s="489"/>
      <c r="O59" s="490"/>
      <c r="P59" s="236">
        <v>0</v>
      </c>
      <c r="Q59" s="216">
        <f t="shared" si="0"/>
        <v>0</v>
      </c>
      <c r="R59" s="163">
        <v>0</v>
      </c>
      <c r="S59" s="163">
        <v>0</v>
      </c>
      <c r="T59" s="163">
        <v>0</v>
      </c>
      <c r="U59" s="163">
        <v>0</v>
      </c>
      <c r="V59" s="222">
        <f t="shared" si="1"/>
        <v>0</v>
      </c>
    </row>
    <row r="60" spans="1:22" ht="20.25" customHeight="1" x14ac:dyDescent="0.2">
      <c r="B60" s="212"/>
      <c r="C60" s="488" t="s">
        <v>592</v>
      </c>
      <c r="D60" s="489"/>
      <c r="E60" s="489"/>
      <c r="F60" s="489"/>
      <c r="G60" s="489"/>
      <c r="H60" s="489"/>
      <c r="I60" s="489"/>
      <c r="J60" s="489"/>
      <c r="K60" s="489"/>
      <c r="L60" s="489"/>
      <c r="M60" s="489"/>
      <c r="N60" s="489"/>
      <c r="O60" s="490"/>
      <c r="P60" s="236">
        <v>0</v>
      </c>
      <c r="Q60" s="216">
        <f t="shared" si="0"/>
        <v>0</v>
      </c>
      <c r="R60" s="163">
        <v>0</v>
      </c>
      <c r="S60" s="163">
        <v>0</v>
      </c>
      <c r="T60" s="163">
        <v>0</v>
      </c>
      <c r="U60" s="163">
        <v>0</v>
      </c>
      <c r="V60" s="222">
        <f t="shared" si="1"/>
        <v>0</v>
      </c>
    </row>
    <row r="61" spans="1:22" ht="20.25" customHeight="1" x14ac:dyDescent="0.2">
      <c r="A61" s="64" t="s">
        <v>850</v>
      </c>
      <c r="B61" s="227"/>
      <c r="C61" s="503" t="s">
        <v>593</v>
      </c>
      <c r="D61" s="504"/>
      <c r="E61" s="504"/>
      <c r="F61" s="504"/>
      <c r="G61" s="504"/>
      <c r="H61" s="504"/>
      <c r="I61" s="504"/>
      <c r="J61" s="504"/>
      <c r="K61" s="504"/>
      <c r="L61" s="504"/>
      <c r="M61" s="504"/>
      <c r="N61" s="504"/>
      <c r="O61" s="505"/>
      <c r="P61" s="237">
        <v>0</v>
      </c>
      <c r="Q61" s="225">
        <f t="shared" si="0"/>
        <v>0</v>
      </c>
      <c r="R61" s="168">
        <v>0</v>
      </c>
      <c r="S61" s="168">
        <v>0</v>
      </c>
      <c r="T61" s="168">
        <v>0</v>
      </c>
      <c r="U61" s="168">
        <v>0</v>
      </c>
      <c r="V61" s="226">
        <f t="shared" si="1"/>
        <v>0</v>
      </c>
    </row>
    <row r="62" spans="1:22" ht="20.25" customHeight="1" x14ac:dyDescent="0.2">
      <c r="B62" s="506" t="s">
        <v>82</v>
      </c>
      <c r="C62" s="507"/>
      <c r="D62" s="507"/>
      <c r="E62" s="507"/>
      <c r="F62" s="507"/>
      <c r="G62" s="507"/>
      <c r="H62" s="507"/>
      <c r="I62" s="507"/>
      <c r="J62" s="507"/>
      <c r="K62" s="507"/>
      <c r="L62" s="507"/>
      <c r="M62" s="507"/>
      <c r="N62" s="507"/>
      <c r="O62" s="508"/>
      <c r="P62" s="235">
        <f>SUM(P63:P68)</f>
        <v>0</v>
      </c>
      <c r="Q62" s="218">
        <f t="shared" si="0"/>
        <v>0</v>
      </c>
      <c r="R62" s="218">
        <f>SUM(R63:R68)</f>
        <v>0</v>
      </c>
      <c r="S62" s="218">
        <f>SUM(S63:S68)</f>
        <v>0</v>
      </c>
      <c r="T62" s="218">
        <f>SUM(T63:T68)</f>
        <v>0</v>
      </c>
      <c r="U62" s="218">
        <f>SUM(U63:U68)</f>
        <v>0</v>
      </c>
      <c r="V62" s="221">
        <f t="shared" si="1"/>
        <v>0</v>
      </c>
    </row>
    <row r="63" spans="1:22" ht="20.25" customHeight="1" x14ac:dyDescent="0.2">
      <c r="B63" s="212"/>
      <c r="C63" s="488" t="s">
        <v>594</v>
      </c>
      <c r="D63" s="489"/>
      <c r="E63" s="489"/>
      <c r="F63" s="489"/>
      <c r="G63" s="489"/>
      <c r="H63" s="489"/>
      <c r="I63" s="489"/>
      <c r="J63" s="489"/>
      <c r="K63" s="489"/>
      <c r="L63" s="489"/>
      <c r="M63" s="489"/>
      <c r="N63" s="489"/>
      <c r="O63" s="490"/>
      <c r="P63" s="236">
        <v>0</v>
      </c>
      <c r="Q63" s="216">
        <f t="shared" si="0"/>
        <v>0</v>
      </c>
      <c r="R63" s="163">
        <v>0</v>
      </c>
      <c r="S63" s="163">
        <v>0</v>
      </c>
      <c r="T63" s="163">
        <v>0</v>
      </c>
      <c r="U63" s="163">
        <v>0</v>
      </c>
      <c r="V63" s="222">
        <f t="shared" si="1"/>
        <v>0</v>
      </c>
    </row>
    <row r="64" spans="1:22" ht="20.25" customHeight="1" x14ac:dyDescent="0.2">
      <c r="B64" s="212"/>
      <c r="C64" s="488" t="s">
        <v>595</v>
      </c>
      <c r="D64" s="489"/>
      <c r="E64" s="489"/>
      <c r="F64" s="489"/>
      <c r="G64" s="489"/>
      <c r="H64" s="489"/>
      <c r="I64" s="489"/>
      <c r="J64" s="489"/>
      <c r="K64" s="489"/>
      <c r="L64" s="489"/>
      <c r="M64" s="489"/>
      <c r="N64" s="489"/>
      <c r="O64" s="490"/>
      <c r="P64" s="236">
        <v>0</v>
      </c>
      <c r="Q64" s="216">
        <f t="shared" si="0"/>
        <v>0</v>
      </c>
      <c r="R64" s="163">
        <v>0</v>
      </c>
      <c r="S64" s="163">
        <v>0</v>
      </c>
      <c r="T64" s="163">
        <v>0</v>
      </c>
      <c r="U64" s="163">
        <v>0</v>
      </c>
      <c r="V64" s="222">
        <f t="shared" si="1"/>
        <v>0</v>
      </c>
    </row>
    <row r="65" spans="1:22" ht="20.25" customHeight="1" x14ac:dyDescent="0.2">
      <c r="B65" s="212"/>
      <c r="C65" s="488" t="s">
        <v>596</v>
      </c>
      <c r="D65" s="489"/>
      <c r="E65" s="489"/>
      <c r="F65" s="489"/>
      <c r="G65" s="489"/>
      <c r="H65" s="489"/>
      <c r="I65" s="489"/>
      <c r="J65" s="489"/>
      <c r="K65" s="489"/>
      <c r="L65" s="489"/>
      <c r="M65" s="489"/>
      <c r="N65" s="489"/>
      <c r="O65" s="490"/>
      <c r="P65" s="236">
        <v>0</v>
      </c>
      <c r="Q65" s="216">
        <f t="shared" si="0"/>
        <v>0</v>
      </c>
      <c r="R65" s="163">
        <v>0</v>
      </c>
      <c r="S65" s="163">
        <v>0</v>
      </c>
      <c r="T65" s="163">
        <v>0</v>
      </c>
      <c r="U65" s="163">
        <v>0</v>
      </c>
      <c r="V65" s="222">
        <f t="shared" si="1"/>
        <v>0</v>
      </c>
    </row>
    <row r="66" spans="1:22" ht="20.25" customHeight="1" x14ac:dyDescent="0.2">
      <c r="B66" s="212"/>
      <c r="C66" s="488" t="s">
        <v>597</v>
      </c>
      <c r="D66" s="489"/>
      <c r="E66" s="489"/>
      <c r="F66" s="489"/>
      <c r="G66" s="489"/>
      <c r="H66" s="489"/>
      <c r="I66" s="489"/>
      <c r="J66" s="489"/>
      <c r="K66" s="489"/>
      <c r="L66" s="489"/>
      <c r="M66" s="489"/>
      <c r="N66" s="489"/>
      <c r="O66" s="490"/>
      <c r="P66" s="236">
        <v>0</v>
      </c>
      <c r="Q66" s="216">
        <f t="shared" si="0"/>
        <v>0</v>
      </c>
      <c r="R66" s="163">
        <v>0</v>
      </c>
      <c r="S66" s="163">
        <v>0</v>
      </c>
      <c r="T66" s="163">
        <v>0</v>
      </c>
      <c r="U66" s="163">
        <v>0</v>
      </c>
      <c r="V66" s="222">
        <f t="shared" si="1"/>
        <v>0</v>
      </c>
    </row>
    <row r="67" spans="1:22" ht="20.25" customHeight="1" x14ac:dyDescent="0.2">
      <c r="B67" s="212"/>
      <c r="C67" s="488" t="s">
        <v>598</v>
      </c>
      <c r="D67" s="489"/>
      <c r="E67" s="489"/>
      <c r="F67" s="489"/>
      <c r="G67" s="489"/>
      <c r="H67" s="489"/>
      <c r="I67" s="489"/>
      <c r="J67" s="489"/>
      <c r="K67" s="489"/>
      <c r="L67" s="489"/>
      <c r="M67" s="489"/>
      <c r="N67" s="489"/>
      <c r="O67" s="490"/>
      <c r="P67" s="236">
        <v>0</v>
      </c>
      <c r="Q67" s="216">
        <f>SUM(R67:T67)</f>
        <v>0</v>
      </c>
      <c r="R67" s="163">
        <v>0</v>
      </c>
      <c r="S67" s="163">
        <v>0</v>
      </c>
      <c r="T67" s="163">
        <v>0</v>
      </c>
      <c r="U67" s="163">
        <v>0</v>
      </c>
      <c r="V67" s="222">
        <f t="shared" si="1"/>
        <v>0</v>
      </c>
    </row>
    <row r="68" spans="1:22" ht="20.25" customHeight="1" thickBot="1" x14ac:dyDescent="0.25">
      <c r="A68" s="64" t="s">
        <v>850</v>
      </c>
      <c r="B68" s="233"/>
      <c r="C68" s="491" t="s">
        <v>599</v>
      </c>
      <c r="D68" s="492"/>
      <c r="E68" s="492"/>
      <c r="F68" s="492"/>
      <c r="G68" s="492"/>
      <c r="H68" s="492"/>
      <c r="I68" s="492"/>
      <c r="J68" s="492"/>
      <c r="K68" s="492"/>
      <c r="L68" s="492"/>
      <c r="M68" s="492"/>
      <c r="N68" s="492"/>
      <c r="O68" s="493"/>
      <c r="P68" s="238">
        <v>0</v>
      </c>
      <c r="Q68" s="217">
        <f>SUM(R68:T68)</f>
        <v>0</v>
      </c>
      <c r="R68" s="220">
        <v>0</v>
      </c>
      <c r="S68" s="220">
        <v>0</v>
      </c>
      <c r="T68" s="220">
        <v>0</v>
      </c>
      <c r="U68" s="220">
        <v>0</v>
      </c>
      <c r="V68" s="223">
        <f>P68+Q68+U68</f>
        <v>0</v>
      </c>
    </row>
    <row r="69" spans="1:22" ht="20.25" customHeight="1" thickBot="1" x14ac:dyDescent="0.25">
      <c r="B69" s="549" t="s">
        <v>550</v>
      </c>
      <c r="C69" s="550"/>
      <c r="D69" s="550"/>
      <c r="E69" s="550"/>
      <c r="F69" s="550"/>
      <c r="G69" s="550"/>
      <c r="H69" s="550"/>
      <c r="I69" s="550"/>
      <c r="J69" s="550"/>
      <c r="K69" s="550"/>
      <c r="L69" s="550"/>
      <c r="M69" s="550"/>
      <c r="N69" s="550"/>
      <c r="O69" s="551"/>
      <c r="P69" s="260">
        <f>P9+P15+P30+P50+P53+P56+P62</f>
        <v>0</v>
      </c>
      <c r="Q69" s="142">
        <f>SUM(R69:T69)</f>
        <v>0</v>
      </c>
      <c r="R69" s="142">
        <f>R9+R15+R30+R50+R53+R56+R62</f>
        <v>0</v>
      </c>
      <c r="S69" s="142">
        <f>S9+S15+S30+S50+S53+S56+S62</f>
        <v>0</v>
      </c>
      <c r="T69" s="142">
        <f>T9+T15+T30+T50+T53+T56+T62</f>
        <v>0</v>
      </c>
      <c r="U69" s="142">
        <f>U9+U15+U30+U50+U53+U56+U62</f>
        <v>0</v>
      </c>
      <c r="V69" s="224">
        <f>P69+Q69+U69</f>
        <v>0</v>
      </c>
    </row>
    <row r="70" spans="1:22" ht="20.25" customHeight="1" x14ac:dyDescent="0.2">
      <c r="B70" s="506" t="s">
        <v>88</v>
      </c>
      <c r="C70" s="507"/>
      <c r="D70" s="507"/>
      <c r="E70" s="507"/>
      <c r="F70" s="507"/>
      <c r="G70" s="507"/>
      <c r="H70" s="507"/>
      <c r="I70" s="507"/>
      <c r="J70" s="507"/>
      <c r="K70" s="507"/>
      <c r="L70" s="507"/>
      <c r="M70" s="507"/>
      <c r="N70" s="507"/>
      <c r="O70" s="508"/>
      <c r="P70" s="239">
        <f>SUM(P71:P76)</f>
        <v>0</v>
      </c>
      <c r="Q70" s="218">
        <f t="shared" ref="Q70:Q76" si="2">SUM(R70:T70)</f>
        <v>0</v>
      </c>
      <c r="R70" s="230">
        <f>SUM(R71:R76)</f>
        <v>0</v>
      </c>
      <c r="S70" s="230">
        <f>SUM(S71:S76)</f>
        <v>0</v>
      </c>
      <c r="T70" s="230">
        <f>SUM(T71:T76)</f>
        <v>0</v>
      </c>
      <c r="U70" s="230">
        <f>SUM(U71:U76)</f>
        <v>0</v>
      </c>
      <c r="V70" s="231">
        <f t="shared" si="1"/>
        <v>0</v>
      </c>
    </row>
    <row r="71" spans="1:22" ht="20.25" customHeight="1" x14ac:dyDescent="0.2">
      <c r="B71" s="211"/>
      <c r="C71" s="465" t="s">
        <v>600</v>
      </c>
      <c r="D71" s="466"/>
      <c r="E71" s="466"/>
      <c r="F71" s="466"/>
      <c r="G71" s="466"/>
      <c r="H71" s="466"/>
      <c r="I71" s="466"/>
      <c r="J71" s="466"/>
      <c r="K71" s="466"/>
      <c r="L71" s="466"/>
      <c r="M71" s="466"/>
      <c r="N71" s="466"/>
      <c r="O71" s="467"/>
      <c r="P71" s="236">
        <v>0</v>
      </c>
      <c r="Q71" s="216">
        <f t="shared" si="2"/>
        <v>0</v>
      </c>
      <c r="R71" s="163">
        <v>0</v>
      </c>
      <c r="S71" s="163">
        <v>0</v>
      </c>
      <c r="T71" s="163">
        <v>0</v>
      </c>
      <c r="U71" s="163">
        <v>0</v>
      </c>
      <c r="V71" s="222">
        <f t="shared" si="1"/>
        <v>0</v>
      </c>
    </row>
    <row r="72" spans="1:22" ht="20.25" customHeight="1" x14ac:dyDescent="0.2">
      <c r="B72" s="211"/>
      <c r="C72" s="465" t="s">
        <v>601</v>
      </c>
      <c r="D72" s="466"/>
      <c r="E72" s="466"/>
      <c r="F72" s="466"/>
      <c r="G72" s="466"/>
      <c r="H72" s="466"/>
      <c r="I72" s="466"/>
      <c r="J72" s="466"/>
      <c r="K72" s="466"/>
      <c r="L72" s="466"/>
      <c r="M72" s="466"/>
      <c r="N72" s="466"/>
      <c r="O72" s="467"/>
      <c r="P72" s="236">
        <v>0</v>
      </c>
      <c r="Q72" s="216">
        <f t="shared" si="2"/>
        <v>0</v>
      </c>
      <c r="R72" s="163">
        <v>0</v>
      </c>
      <c r="S72" s="163">
        <v>0</v>
      </c>
      <c r="T72" s="163">
        <v>0</v>
      </c>
      <c r="U72" s="163">
        <v>0</v>
      </c>
      <c r="V72" s="222">
        <f t="shared" ref="V72:V91" si="3">P72+Q72+U72</f>
        <v>0</v>
      </c>
    </row>
    <row r="73" spans="1:22" ht="20.25" customHeight="1" x14ac:dyDescent="0.2">
      <c r="B73" s="212"/>
      <c r="C73" s="488" t="s">
        <v>602</v>
      </c>
      <c r="D73" s="489"/>
      <c r="E73" s="489"/>
      <c r="F73" s="489"/>
      <c r="G73" s="489"/>
      <c r="H73" s="489"/>
      <c r="I73" s="489"/>
      <c r="J73" s="489"/>
      <c r="K73" s="489"/>
      <c r="L73" s="489"/>
      <c r="M73" s="489"/>
      <c r="N73" s="489"/>
      <c r="O73" s="490"/>
      <c r="P73" s="236">
        <v>0</v>
      </c>
      <c r="Q73" s="216">
        <f t="shared" si="2"/>
        <v>0</v>
      </c>
      <c r="R73" s="163">
        <v>0</v>
      </c>
      <c r="S73" s="163">
        <v>0</v>
      </c>
      <c r="T73" s="163">
        <v>0</v>
      </c>
      <c r="U73" s="163">
        <v>0</v>
      </c>
      <c r="V73" s="222">
        <f t="shared" si="3"/>
        <v>0</v>
      </c>
    </row>
    <row r="74" spans="1:22" ht="20.25" customHeight="1" x14ac:dyDescent="0.2">
      <c r="B74" s="212"/>
      <c r="C74" s="488" t="s">
        <v>875</v>
      </c>
      <c r="D74" s="489"/>
      <c r="E74" s="489"/>
      <c r="F74" s="489"/>
      <c r="G74" s="489"/>
      <c r="H74" s="489"/>
      <c r="I74" s="489"/>
      <c r="J74" s="489"/>
      <c r="K74" s="489"/>
      <c r="L74" s="489"/>
      <c r="M74" s="489"/>
      <c r="N74" s="489"/>
      <c r="O74" s="490"/>
      <c r="P74" s="236">
        <v>0</v>
      </c>
      <c r="Q74" s="216">
        <f t="shared" si="2"/>
        <v>0</v>
      </c>
      <c r="R74" s="163">
        <v>0</v>
      </c>
      <c r="S74" s="163">
        <v>0</v>
      </c>
      <c r="T74" s="163">
        <v>0</v>
      </c>
      <c r="U74" s="163">
        <v>0</v>
      </c>
      <c r="V74" s="222">
        <f t="shared" si="3"/>
        <v>0</v>
      </c>
    </row>
    <row r="75" spans="1:22" ht="20.25" customHeight="1" x14ac:dyDescent="0.2">
      <c r="B75" s="212"/>
      <c r="C75" s="488" t="s">
        <v>603</v>
      </c>
      <c r="D75" s="489"/>
      <c r="E75" s="489"/>
      <c r="F75" s="489"/>
      <c r="G75" s="489"/>
      <c r="H75" s="489"/>
      <c r="I75" s="489"/>
      <c r="J75" s="489"/>
      <c r="K75" s="489"/>
      <c r="L75" s="489"/>
      <c r="M75" s="489"/>
      <c r="N75" s="489"/>
      <c r="O75" s="490"/>
      <c r="P75" s="236">
        <v>0</v>
      </c>
      <c r="Q75" s="216">
        <f t="shared" si="2"/>
        <v>0</v>
      </c>
      <c r="R75" s="163">
        <v>0</v>
      </c>
      <c r="S75" s="163">
        <v>0</v>
      </c>
      <c r="T75" s="163">
        <v>0</v>
      </c>
      <c r="U75" s="163">
        <v>0</v>
      </c>
      <c r="V75" s="222">
        <f t="shared" si="3"/>
        <v>0</v>
      </c>
    </row>
    <row r="76" spans="1:22" ht="20.25" customHeight="1" x14ac:dyDescent="0.2">
      <c r="A76" s="64" t="s">
        <v>851</v>
      </c>
      <c r="B76" s="233"/>
      <c r="C76" s="491" t="s">
        <v>604</v>
      </c>
      <c r="D76" s="492"/>
      <c r="E76" s="492"/>
      <c r="F76" s="492"/>
      <c r="G76" s="492"/>
      <c r="H76" s="492"/>
      <c r="I76" s="492"/>
      <c r="J76" s="492"/>
      <c r="K76" s="492"/>
      <c r="L76" s="492"/>
      <c r="M76" s="492"/>
      <c r="N76" s="492"/>
      <c r="O76" s="493"/>
      <c r="P76" s="237">
        <v>0</v>
      </c>
      <c r="Q76" s="225">
        <f t="shared" si="2"/>
        <v>0</v>
      </c>
      <c r="R76" s="168">
        <v>0</v>
      </c>
      <c r="S76" s="168">
        <v>0</v>
      </c>
      <c r="T76" s="168">
        <v>0</v>
      </c>
      <c r="U76" s="168">
        <v>0</v>
      </c>
      <c r="V76" s="226">
        <f t="shared" si="3"/>
        <v>0</v>
      </c>
    </row>
    <row r="77" spans="1:22" ht="20.25" customHeight="1" x14ac:dyDescent="0.2">
      <c r="B77" s="494" t="s">
        <v>582</v>
      </c>
      <c r="C77" s="495"/>
      <c r="D77" s="495"/>
      <c r="E77" s="495"/>
      <c r="F77" s="495"/>
      <c r="G77" s="495"/>
      <c r="H77" s="495"/>
      <c r="I77" s="495"/>
      <c r="J77" s="495"/>
      <c r="K77" s="495"/>
      <c r="L77" s="495"/>
      <c r="M77" s="495"/>
      <c r="N77" s="495"/>
      <c r="O77" s="496"/>
      <c r="P77" s="239">
        <f>SUM(P78:P84)</f>
        <v>0</v>
      </c>
      <c r="Q77" s="218">
        <f t="shared" ref="Q77:Q90" si="4">SUM(R77:T77)</f>
        <v>0</v>
      </c>
      <c r="R77" s="230">
        <f>SUM(R78:R84)</f>
        <v>0</v>
      </c>
      <c r="S77" s="230">
        <f>SUM(S78:S84)</f>
        <v>0</v>
      </c>
      <c r="T77" s="230">
        <f>SUM(T78:T84)</f>
        <v>0</v>
      </c>
      <c r="U77" s="230">
        <f>SUM(U78:U84)</f>
        <v>0</v>
      </c>
      <c r="V77" s="221">
        <f t="shared" si="3"/>
        <v>0</v>
      </c>
    </row>
    <row r="78" spans="1:22" ht="20.25" customHeight="1" x14ac:dyDescent="0.2">
      <c r="B78" s="212"/>
      <c r="C78" s="488" t="s">
        <v>605</v>
      </c>
      <c r="D78" s="489"/>
      <c r="E78" s="489"/>
      <c r="F78" s="489"/>
      <c r="G78" s="489"/>
      <c r="H78" s="489"/>
      <c r="I78" s="489"/>
      <c r="J78" s="489"/>
      <c r="K78" s="489"/>
      <c r="L78" s="489"/>
      <c r="M78" s="489"/>
      <c r="N78" s="489"/>
      <c r="O78" s="490"/>
      <c r="P78" s="236">
        <v>0</v>
      </c>
      <c r="Q78" s="216">
        <f t="shared" si="4"/>
        <v>0</v>
      </c>
      <c r="R78" s="163">
        <v>0</v>
      </c>
      <c r="S78" s="163">
        <v>0</v>
      </c>
      <c r="T78" s="163">
        <v>0</v>
      </c>
      <c r="U78" s="163">
        <v>0</v>
      </c>
      <c r="V78" s="222">
        <f t="shared" si="3"/>
        <v>0</v>
      </c>
    </row>
    <row r="79" spans="1:22" ht="20.25" customHeight="1" x14ac:dyDescent="0.2">
      <c r="B79" s="212"/>
      <c r="C79" s="488" t="s">
        <v>606</v>
      </c>
      <c r="D79" s="489"/>
      <c r="E79" s="489"/>
      <c r="F79" s="489"/>
      <c r="G79" s="489"/>
      <c r="H79" s="489"/>
      <c r="I79" s="489"/>
      <c r="J79" s="489"/>
      <c r="K79" s="489"/>
      <c r="L79" s="489"/>
      <c r="M79" s="489"/>
      <c r="N79" s="489"/>
      <c r="O79" s="490"/>
      <c r="P79" s="236">
        <v>0</v>
      </c>
      <c r="Q79" s="216">
        <f t="shared" si="4"/>
        <v>0</v>
      </c>
      <c r="R79" s="163">
        <v>0</v>
      </c>
      <c r="S79" s="163">
        <v>0</v>
      </c>
      <c r="T79" s="163">
        <v>0</v>
      </c>
      <c r="U79" s="163">
        <v>0</v>
      </c>
      <c r="V79" s="222">
        <f t="shared" si="3"/>
        <v>0</v>
      </c>
    </row>
    <row r="80" spans="1:22" ht="20.25" customHeight="1" x14ac:dyDescent="0.2">
      <c r="B80" s="212"/>
      <c r="C80" s="488" t="s">
        <v>607</v>
      </c>
      <c r="D80" s="489"/>
      <c r="E80" s="489"/>
      <c r="F80" s="489"/>
      <c r="G80" s="489"/>
      <c r="H80" s="489"/>
      <c r="I80" s="489"/>
      <c r="J80" s="489"/>
      <c r="K80" s="489"/>
      <c r="L80" s="489"/>
      <c r="M80" s="489"/>
      <c r="N80" s="489"/>
      <c r="O80" s="490"/>
      <c r="P80" s="236">
        <v>0</v>
      </c>
      <c r="Q80" s="216">
        <f t="shared" si="4"/>
        <v>0</v>
      </c>
      <c r="R80" s="163">
        <v>0</v>
      </c>
      <c r="S80" s="163">
        <v>0</v>
      </c>
      <c r="T80" s="163">
        <v>0</v>
      </c>
      <c r="U80" s="163">
        <v>0</v>
      </c>
      <c r="V80" s="222">
        <f t="shared" si="3"/>
        <v>0</v>
      </c>
    </row>
    <row r="81" spans="1:22" ht="20.25" customHeight="1" x14ac:dyDescent="0.2">
      <c r="B81" s="212"/>
      <c r="C81" s="488" t="s">
        <v>608</v>
      </c>
      <c r="D81" s="489"/>
      <c r="E81" s="489"/>
      <c r="F81" s="489"/>
      <c r="G81" s="489"/>
      <c r="H81" s="489"/>
      <c r="I81" s="489"/>
      <c r="J81" s="489"/>
      <c r="K81" s="489"/>
      <c r="L81" s="489"/>
      <c r="M81" s="489"/>
      <c r="N81" s="489"/>
      <c r="O81" s="490"/>
      <c r="P81" s="236">
        <v>0</v>
      </c>
      <c r="Q81" s="216">
        <f t="shared" si="4"/>
        <v>0</v>
      </c>
      <c r="R81" s="163">
        <v>0</v>
      </c>
      <c r="S81" s="163">
        <v>0</v>
      </c>
      <c r="T81" s="163">
        <v>0</v>
      </c>
      <c r="U81" s="163">
        <v>0</v>
      </c>
      <c r="V81" s="222">
        <f t="shared" si="3"/>
        <v>0</v>
      </c>
    </row>
    <row r="82" spans="1:22" ht="20.25" customHeight="1" x14ac:dyDescent="0.2">
      <c r="B82" s="212"/>
      <c r="C82" s="488" t="s">
        <v>609</v>
      </c>
      <c r="D82" s="489"/>
      <c r="E82" s="489"/>
      <c r="F82" s="489"/>
      <c r="G82" s="489"/>
      <c r="H82" s="489"/>
      <c r="I82" s="489"/>
      <c r="J82" s="489"/>
      <c r="K82" s="489"/>
      <c r="L82" s="489"/>
      <c r="M82" s="489"/>
      <c r="N82" s="489"/>
      <c r="O82" s="490"/>
      <c r="P82" s="236">
        <v>0</v>
      </c>
      <c r="Q82" s="216">
        <f t="shared" si="4"/>
        <v>0</v>
      </c>
      <c r="R82" s="163">
        <v>0</v>
      </c>
      <c r="S82" s="163">
        <v>0</v>
      </c>
      <c r="T82" s="163">
        <v>0</v>
      </c>
      <c r="U82" s="163">
        <v>0</v>
      </c>
      <c r="V82" s="222">
        <f t="shared" si="3"/>
        <v>0</v>
      </c>
    </row>
    <row r="83" spans="1:22" ht="20.25" customHeight="1" x14ac:dyDescent="0.2">
      <c r="B83" s="212"/>
      <c r="C83" s="488" t="s">
        <v>791</v>
      </c>
      <c r="D83" s="489"/>
      <c r="E83" s="489"/>
      <c r="F83" s="489"/>
      <c r="G83" s="489"/>
      <c r="H83" s="489"/>
      <c r="I83" s="489"/>
      <c r="J83" s="489"/>
      <c r="K83" s="489"/>
      <c r="L83" s="489"/>
      <c r="M83" s="489"/>
      <c r="N83" s="489"/>
      <c r="O83" s="490"/>
      <c r="P83" s="236">
        <v>0</v>
      </c>
      <c r="Q83" s="216">
        <f t="shared" si="4"/>
        <v>0</v>
      </c>
      <c r="R83" s="163">
        <v>0</v>
      </c>
      <c r="S83" s="163">
        <v>0</v>
      </c>
      <c r="T83" s="163">
        <v>0</v>
      </c>
      <c r="U83" s="163">
        <v>0</v>
      </c>
      <c r="V83" s="222">
        <f t="shared" si="3"/>
        <v>0</v>
      </c>
    </row>
    <row r="84" spans="1:22" ht="20.25" customHeight="1" x14ac:dyDescent="0.2">
      <c r="A84" s="64" t="s">
        <v>850</v>
      </c>
      <c r="B84" s="233"/>
      <c r="C84" s="491" t="s">
        <v>582</v>
      </c>
      <c r="D84" s="492"/>
      <c r="E84" s="492"/>
      <c r="F84" s="492"/>
      <c r="G84" s="492"/>
      <c r="H84" s="492"/>
      <c r="I84" s="492"/>
      <c r="J84" s="492"/>
      <c r="K84" s="492"/>
      <c r="L84" s="492"/>
      <c r="M84" s="492"/>
      <c r="N84" s="492"/>
      <c r="O84" s="493"/>
      <c r="P84" s="237">
        <v>0</v>
      </c>
      <c r="Q84" s="225">
        <f t="shared" si="4"/>
        <v>0</v>
      </c>
      <c r="R84" s="168">
        <v>0</v>
      </c>
      <c r="S84" s="168">
        <v>0</v>
      </c>
      <c r="T84" s="168">
        <v>0</v>
      </c>
      <c r="U84" s="168">
        <v>0</v>
      </c>
      <c r="V84" s="226">
        <f t="shared" si="3"/>
        <v>0</v>
      </c>
    </row>
    <row r="85" spans="1:22" ht="20.25" customHeight="1" x14ac:dyDescent="0.2">
      <c r="B85" s="494" t="s">
        <v>852</v>
      </c>
      <c r="C85" s="495"/>
      <c r="D85" s="495"/>
      <c r="E85" s="495"/>
      <c r="F85" s="495"/>
      <c r="G85" s="495"/>
      <c r="H85" s="495"/>
      <c r="I85" s="495"/>
      <c r="J85" s="495"/>
      <c r="K85" s="495"/>
      <c r="L85" s="495"/>
      <c r="M85" s="495"/>
      <c r="N85" s="495"/>
      <c r="O85" s="496"/>
      <c r="P85" s="235">
        <f>SUM(P86:P89)</f>
        <v>0</v>
      </c>
      <c r="Q85" s="218">
        <f>SUM(R85:T85)</f>
        <v>0</v>
      </c>
      <c r="R85" s="218">
        <f>SUM(R86:R89)</f>
        <v>0</v>
      </c>
      <c r="S85" s="218">
        <f>SUM(S86:S89)</f>
        <v>0</v>
      </c>
      <c r="T85" s="218">
        <f>SUM(T86:T89)</f>
        <v>0</v>
      </c>
      <c r="U85" s="218">
        <f>SUM(U86:U89)</f>
        <v>0</v>
      </c>
      <c r="V85" s="221">
        <f t="shared" si="3"/>
        <v>0</v>
      </c>
    </row>
    <row r="86" spans="1:22" ht="20.25" customHeight="1" x14ac:dyDescent="0.2">
      <c r="B86" s="212"/>
      <c r="C86" s="488" t="s">
        <v>853</v>
      </c>
      <c r="D86" s="489"/>
      <c r="E86" s="489"/>
      <c r="F86" s="489"/>
      <c r="G86" s="489"/>
      <c r="H86" s="489"/>
      <c r="I86" s="489"/>
      <c r="J86" s="489"/>
      <c r="K86" s="489"/>
      <c r="L86" s="489"/>
      <c r="M86" s="489"/>
      <c r="N86" s="489"/>
      <c r="O86" s="490"/>
      <c r="P86" s="236">
        <v>0</v>
      </c>
      <c r="Q86" s="216">
        <f t="shared" si="4"/>
        <v>0</v>
      </c>
      <c r="R86" s="163">
        <v>0</v>
      </c>
      <c r="S86" s="163">
        <v>0</v>
      </c>
      <c r="T86" s="163">
        <v>0</v>
      </c>
      <c r="U86" s="163">
        <v>0</v>
      </c>
      <c r="V86" s="222">
        <f t="shared" si="3"/>
        <v>0</v>
      </c>
    </row>
    <row r="87" spans="1:22" ht="20.25" customHeight="1" x14ac:dyDescent="0.2">
      <c r="B87" s="212"/>
      <c r="C87" s="488" t="s">
        <v>854</v>
      </c>
      <c r="D87" s="489"/>
      <c r="E87" s="489"/>
      <c r="F87" s="489"/>
      <c r="G87" s="489"/>
      <c r="H87" s="489"/>
      <c r="I87" s="489"/>
      <c r="J87" s="489"/>
      <c r="K87" s="489"/>
      <c r="L87" s="489"/>
      <c r="M87" s="489"/>
      <c r="N87" s="489"/>
      <c r="O87" s="490"/>
      <c r="P87" s="236">
        <v>0</v>
      </c>
      <c r="Q87" s="216">
        <f t="shared" si="4"/>
        <v>0</v>
      </c>
      <c r="R87" s="163">
        <v>0</v>
      </c>
      <c r="S87" s="163">
        <v>0</v>
      </c>
      <c r="T87" s="163">
        <v>0</v>
      </c>
      <c r="U87" s="163">
        <v>0</v>
      </c>
      <c r="V87" s="222">
        <f t="shared" si="3"/>
        <v>0</v>
      </c>
    </row>
    <row r="88" spans="1:22" ht="20.25" customHeight="1" x14ac:dyDescent="0.2">
      <c r="B88" s="212"/>
      <c r="C88" s="488" t="s">
        <v>855</v>
      </c>
      <c r="D88" s="489"/>
      <c r="E88" s="489"/>
      <c r="F88" s="489"/>
      <c r="G88" s="489"/>
      <c r="H88" s="489"/>
      <c r="I88" s="489"/>
      <c r="J88" s="489"/>
      <c r="K88" s="489"/>
      <c r="L88" s="489"/>
      <c r="M88" s="489"/>
      <c r="N88" s="489"/>
      <c r="O88" s="490"/>
      <c r="P88" s="236">
        <v>0</v>
      </c>
      <c r="Q88" s="216">
        <f t="shared" si="4"/>
        <v>0</v>
      </c>
      <c r="R88" s="163">
        <v>0</v>
      </c>
      <c r="S88" s="163">
        <v>0</v>
      </c>
      <c r="T88" s="163">
        <v>0</v>
      </c>
      <c r="U88" s="163">
        <v>0</v>
      </c>
      <c r="V88" s="222">
        <f t="shared" si="3"/>
        <v>0</v>
      </c>
    </row>
    <row r="89" spans="1:22" ht="20.25" customHeight="1" x14ac:dyDescent="0.2">
      <c r="B89" s="227"/>
      <c r="C89" s="503" t="s">
        <v>856</v>
      </c>
      <c r="D89" s="504"/>
      <c r="E89" s="504"/>
      <c r="F89" s="504"/>
      <c r="G89" s="504"/>
      <c r="H89" s="504"/>
      <c r="I89" s="504"/>
      <c r="J89" s="504"/>
      <c r="K89" s="504"/>
      <c r="L89" s="504"/>
      <c r="M89" s="504"/>
      <c r="N89" s="504"/>
      <c r="O89" s="505"/>
      <c r="P89" s="237">
        <v>0</v>
      </c>
      <c r="Q89" s="225">
        <f t="shared" si="4"/>
        <v>0</v>
      </c>
      <c r="R89" s="168">
        <v>0</v>
      </c>
      <c r="S89" s="168">
        <v>0</v>
      </c>
      <c r="T89" s="168">
        <v>0</v>
      </c>
      <c r="U89" s="168">
        <v>0</v>
      </c>
      <c r="V89" s="226">
        <f t="shared" si="3"/>
        <v>0</v>
      </c>
    </row>
    <row r="90" spans="1:22" ht="21" customHeight="1" x14ac:dyDescent="0.2">
      <c r="A90" s="64" t="s">
        <v>857</v>
      </c>
      <c r="B90" s="533" t="s">
        <v>610</v>
      </c>
      <c r="C90" s="534"/>
      <c r="D90" s="534"/>
      <c r="E90" s="534"/>
      <c r="F90" s="534"/>
      <c r="G90" s="534"/>
      <c r="H90" s="534"/>
      <c r="I90" s="534"/>
      <c r="J90" s="534"/>
      <c r="K90" s="534"/>
      <c r="L90" s="534"/>
      <c r="M90" s="534"/>
      <c r="N90" s="534"/>
      <c r="O90" s="535"/>
      <c r="P90" s="200">
        <v>0</v>
      </c>
      <c r="Q90" s="141">
        <f t="shared" si="4"/>
        <v>0</v>
      </c>
      <c r="R90" s="119">
        <v>0</v>
      </c>
      <c r="S90" s="119">
        <v>0</v>
      </c>
      <c r="T90" s="119">
        <v>0</v>
      </c>
      <c r="U90" s="119">
        <v>0</v>
      </c>
      <c r="V90" s="329">
        <f t="shared" si="3"/>
        <v>0</v>
      </c>
    </row>
    <row r="91" spans="1:22" ht="20.25" customHeight="1" thickBot="1" x14ac:dyDescent="0.25">
      <c r="B91" s="536" t="s">
        <v>611</v>
      </c>
      <c r="C91" s="537"/>
      <c r="D91" s="537"/>
      <c r="E91" s="537"/>
      <c r="F91" s="537"/>
      <c r="G91" s="537"/>
      <c r="H91" s="537"/>
      <c r="I91" s="537"/>
      <c r="J91" s="537"/>
      <c r="K91" s="537"/>
      <c r="L91" s="537"/>
      <c r="M91" s="537"/>
      <c r="N91" s="537"/>
      <c r="O91" s="538"/>
      <c r="P91" s="240">
        <v>0</v>
      </c>
      <c r="Q91" s="183">
        <f>SUM(R91:T91)</f>
        <v>0</v>
      </c>
      <c r="R91" s="120">
        <v>0</v>
      </c>
      <c r="S91" s="120">
        <v>0</v>
      </c>
      <c r="T91" s="120">
        <v>0</v>
      </c>
      <c r="U91" s="120">
        <v>0</v>
      </c>
      <c r="V91" s="234">
        <f t="shared" si="3"/>
        <v>0</v>
      </c>
    </row>
    <row r="92" spans="1:22" ht="20.25" customHeight="1" thickBot="1" x14ac:dyDescent="0.25">
      <c r="B92" s="552" t="s">
        <v>612</v>
      </c>
      <c r="C92" s="553"/>
      <c r="D92" s="553"/>
      <c r="E92" s="553"/>
      <c r="F92" s="553"/>
      <c r="G92" s="553"/>
      <c r="H92" s="553"/>
      <c r="I92" s="553"/>
      <c r="J92" s="553"/>
      <c r="K92" s="553"/>
      <c r="L92" s="553"/>
      <c r="M92" s="553"/>
      <c r="N92" s="553"/>
      <c r="O92" s="554"/>
      <c r="P92" s="241">
        <f>P69+P70+P77+P85+P90+P91</f>
        <v>0</v>
      </c>
      <c r="Q92" s="142">
        <f>SUM(R92:T92)</f>
        <v>0</v>
      </c>
      <c r="R92" s="77">
        <f>R69+R70+R77+R85+R90+R91</f>
        <v>0</v>
      </c>
      <c r="S92" s="77">
        <f>S69+S70+S77+S85+S90+S91</f>
        <v>0</v>
      </c>
      <c r="T92" s="77">
        <f>T69+T70+T77+T85+T90+T91</f>
        <v>0</v>
      </c>
      <c r="U92" s="77">
        <f>U69+U70+U77+U85+U90+U91</f>
        <v>0</v>
      </c>
      <c r="V92" s="224">
        <f>P92+Q92+U92</f>
        <v>0</v>
      </c>
    </row>
    <row r="93" spans="1:22" ht="21" customHeight="1" x14ac:dyDescent="0.2">
      <c r="B93" s="314" t="s">
        <v>1020</v>
      </c>
    </row>
    <row r="94" spans="1:22" ht="21" customHeight="1" x14ac:dyDescent="0.2">
      <c r="B94" s="314"/>
      <c r="C94" s="22" t="s">
        <v>1021</v>
      </c>
    </row>
    <row r="95" spans="1:22" ht="21.75" customHeight="1" x14ac:dyDescent="0.2">
      <c r="B95" s="22" t="s">
        <v>889</v>
      </c>
    </row>
    <row r="96" spans="1:22" ht="21.75" customHeight="1" x14ac:dyDescent="0.2">
      <c r="B96" s="22" t="s">
        <v>885</v>
      </c>
    </row>
    <row r="97" spans="2:2" ht="21.75" customHeight="1" x14ac:dyDescent="0.2">
      <c r="B97" s="22" t="s">
        <v>886</v>
      </c>
    </row>
    <row r="98" spans="2:2" ht="21.75" customHeight="1" x14ac:dyDescent="0.2">
      <c r="B98" s="22" t="s">
        <v>890</v>
      </c>
    </row>
    <row r="99" spans="2:2" ht="21.75" customHeight="1" x14ac:dyDescent="0.2">
      <c r="B99" s="22" t="s">
        <v>891</v>
      </c>
    </row>
    <row r="100" spans="2:2" ht="21.75" customHeight="1" x14ac:dyDescent="0.2">
      <c r="B100" s="22" t="s">
        <v>892</v>
      </c>
    </row>
    <row r="101" spans="2:2" ht="21.75" customHeight="1" x14ac:dyDescent="0.2">
      <c r="B101" s="22" t="s">
        <v>884</v>
      </c>
    </row>
  </sheetData>
  <sheetProtection algorithmName="SHA-512" hashValue="KWq6j0AD2nTp1M7pJq5mCkmPS7NQvuxE/yUA1ztEMMYUDpovFojcWCOqCCsjAkYZnvxWbU3/yRaanA6SOd4zSg==" saltValue="4dkwOD9pdLJRYRQjvdWgHA==" spinCount="100000" sheet="1" formatCells="0" formatColumns="0" formatRows="0" insertColumns="0" insertRows="0" insertHyperlinks="0" deleteColumns="0" deleteRows="0" sort="0" autoFilter="0" pivotTables="0"/>
  <mergeCells count="99">
    <mergeCell ref="C84:O84"/>
    <mergeCell ref="C87:O87"/>
    <mergeCell ref="B90:O90"/>
    <mergeCell ref="C26:O26"/>
    <mergeCell ref="C29:O29"/>
    <mergeCell ref="B30:O30"/>
    <mergeCell ref="B50:O50"/>
    <mergeCell ref="B53:O53"/>
    <mergeCell ref="C44:O44"/>
    <mergeCell ref="C80:O80"/>
    <mergeCell ref="C81:O81"/>
    <mergeCell ref="B77:O77"/>
    <mergeCell ref="C78:O78"/>
    <mergeCell ref="C79:O79"/>
    <mergeCell ref="C58:O58"/>
    <mergeCell ref="C61:O61"/>
    <mergeCell ref="B91:O91"/>
    <mergeCell ref="B92:O92"/>
    <mergeCell ref="C49:O49"/>
    <mergeCell ref="C51:O51"/>
    <mergeCell ref="C52:O52"/>
    <mergeCell ref="B56:O56"/>
    <mergeCell ref="C82:O82"/>
    <mergeCell ref="C88:O88"/>
    <mergeCell ref="C89:O89"/>
    <mergeCell ref="C74:O74"/>
    <mergeCell ref="C75:O75"/>
    <mergeCell ref="C71:O71"/>
    <mergeCell ref="B85:O85"/>
    <mergeCell ref="C83:O83"/>
    <mergeCell ref="C86:O86"/>
    <mergeCell ref="C76:O76"/>
    <mergeCell ref="B69:O69"/>
    <mergeCell ref="B70:O70"/>
    <mergeCell ref="C72:O72"/>
    <mergeCell ref="C73:O73"/>
    <mergeCell ref="C65:O65"/>
    <mergeCell ref="C67:O67"/>
    <mergeCell ref="C68:O68"/>
    <mergeCell ref="C66:O66"/>
    <mergeCell ref="C48:O48"/>
    <mergeCell ref="C42:O42"/>
    <mergeCell ref="C55:O55"/>
    <mergeCell ref="C57:O57"/>
    <mergeCell ref="C45:O45"/>
    <mergeCell ref="C47:O47"/>
    <mergeCell ref="C20:O20"/>
    <mergeCell ref="B9:O9"/>
    <mergeCell ref="C14:O14"/>
    <mergeCell ref="C17:O17"/>
    <mergeCell ref="C13:O13"/>
    <mergeCell ref="C19:O19"/>
    <mergeCell ref="C16:O16"/>
    <mergeCell ref="C10:O10"/>
    <mergeCell ref="C11:O11"/>
    <mergeCell ref="C12:O12"/>
    <mergeCell ref="C18:O18"/>
    <mergeCell ref="B15:O15"/>
    <mergeCell ref="C21:O21"/>
    <mergeCell ref="C41:O41"/>
    <mergeCell ref="C24:O24"/>
    <mergeCell ref="C28:O28"/>
    <mergeCell ref="C27:O27"/>
    <mergeCell ref="C40:O40"/>
    <mergeCell ref="C37:O37"/>
    <mergeCell ref="C22:O22"/>
    <mergeCell ref="C23:O23"/>
    <mergeCell ref="C25:O25"/>
    <mergeCell ref="T1:V1"/>
    <mergeCell ref="B3:O3"/>
    <mergeCell ref="B6:O8"/>
    <mergeCell ref="P6:P8"/>
    <mergeCell ref="Q6:Q8"/>
    <mergeCell ref="U6:U8"/>
    <mergeCell ref="V6:V8"/>
    <mergeCell ref="R7:R8"/>
    <mergeCell ref="S7:S8"/>
    <mergeCell ref="T7:T8"/>
    <mergeCell ref="P3:T3"/>
    <mergeCell ref="U3:V3"/>
    <mergeCell ref="B4:O4"/>
    <mergeCell ref="P4:T4"/>
    <mergeCell ref="U4:V4"/>
    <mergeCell ref="C64:O64"/>
    <mergeCell ref="C38:O38"/>
    <mergeCell ref="C31:O31"/>
    <mergeCell ref="C32:O32"/>
    <mergeCell ref="C33:O33"/>
    <mergeCell ref="C34:O34"/>
    <mergeCell ref="C39:O39"/>
    <mergeCell ref="C43:O43"/>
    <mergeCell ref="C54:O54"/>
    <mergeCell ref="C46:O46"/>
    <mergeCell ref="C35:O35"/>
    <mergeCell ref="C36:O36"/>
    <mergeCell ref="C59:O59"/>
    <mergeCell ref="C60:O60"/>
    <mergeCell ref="C63:O63"/>
    <mergeCell ref="B62:O62"/>
  </mergeCells>
  <phoneticPr fontId="15"/>
  <dataValidations count="1">
    <dataValidation type="whole" imeMode="halfAlpha" allowBlank="1" showInputMessage="1" showErrorMessage="1" error="半角整数値又は半角文字(-)で入力してください。（小数点不可）_x000a_" sqref="P9:V92" xr:uid="{00000000-0002-0000-0200-000000000000}">
      <formula1>-1000000000000</formula1>
      <formula2>1000000000000</formula2>
    </dataValidation>
  </dataValidations>
  <printOptions horizontalCentered="1" gridLinesSet="0"/>
  <pageMargins left="0.59055118110236227" right="0.39370078740157483" top="0.39370078740157483" bottom="0.39370078740157483" header="0" footer="0"/>
  <pageSetup paperSize="9" scale="4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78"/>
  <sheetViews>
    <sheetView showGridLines="0" view="pageBreakPreview" zoomScale="70" zoomScaleNormal="100" zoomScaleSheetLayoutView="70" workbookViewId="0">
      <selection activeCell="Q9" sqref="Q9"/>
    </sheetView>
  </sheetViews>
  <sheetFormatPr defaultColWidth="9" defaultRowHeight="21" customHeight="1" x14ac:dyDescent="0.2"/>
  <cols>
    <col min="1" max="2" width="4.6640625" style="143" customWidth="1"/>
    <col min="3" max="16" width="2.88671875" style="143" customWidth="1"/>
    <col min="17" max="23" width="20.6640625" style="143" customWidth="1"/>
    <col min="24" max="16384" width="9" style="143"/>
  </cols>
  <sheetData>
    <row r="1" spans="1:23" s="145" customFormat="1" ht="22.5" customHeight="1" x14ac:dyDescent="0.2">
      <c r="A1" s="144" t="s">
        <v>613</v>
      </c>
      <c r="C1" s="146"/>
      <c r="D1" s="146"/>
      <c r="E1" s="146"/>
      <c r="F1" s="146"/>
      <c r="G1" s="146"/>
      <c r="H1" s="146"/>
      <c r="I1" s="146"/>
      <c r="J1" s="146"/>
      <c r="K1" s="146"/>
      <c r="L1" s="146"/>
      <c r="M1" s="146"/>
      <c r="N1" s="146"/>
      <c r="O1" s="146"/>
      <c r="P1" s="146"/>
      <c r="Q1" s="146"/>
      <c r="R1" s="146"/>
      <c r="S1" s="146"/>
      <c r="T1" s="146"/>
      <c r="U1" s="585" t="str">
        <f>'1_資金収入'!T2</f>
        <v>（令和6年4月1日から令和7年3月31日まで）</v>
      </c>
      <c r="V1" s="585"/>
      <c r="W1" s="585"/>
    </row>
    <row r="2" spans="1:23" s="145" customFormat="1" ht="18.75" customHeight="1" thickBot="1" x14ac:dyDescent="0.25">
      <c r="A2" s="147"/>
      <c r="B2" s="148"/>
      <c r="C2" s="148"/>
      <c r="D2" s="148"/>
      <c r="E2" s="148"/>
      <c r="F2" s="148"/>
      <c r="G2" s="148"/>
      <c r="H2" s="148"/>
      <c r="I2" s="148"/>
      <c r="J2" s="148"/>
      <c r="K2" s="148"/>
      <c r="L2" s="148"/>
      <c r="M2" s="148"/>
      <c r="N2" s="148"/>
      <c r="O2" s="148"/>
      <c r="P2" s="148"/>
      <c r="Q2" s="148"/>
      <c r="R2" s="148"/>
      <c r="S2" s="152"/>
      <c r="T2" s="152"/>
      <c r="U2" s="146"/>
      <c r="V2" s="146"/>
      <c r="W2" s="146"/>
    </row>
    <row r="3" spans="1:23" s="22" customFormat="1" ht="22.5" customHeight="1" thickBot="1" x14ac:dyDescent="0.25">
      <c r="A3" s="612" t="s">
        <v>198</v>
      </c>
      <c r="B3" s="613"/>
      <c r="C3" s="614"/>
      <c r="D3" s="614"/>
      <c r="E3" s="614"/>
      <c r="F3" s="614"/>
      <c r="G3" s="614"/>
      <c r="H3" s="614"/>
      <c r="I3" s="614"/>
      <c r="J3" s="614"/>
      <c r="K3" s="614"/>
      <c r="L3" s="614"/>
      <c r="M3" s="614"/>
      <c r="N3" s="614"/>
      <c r="O3" s="614"/>
      <c r="P3" s="614"/>
      <c r="Q3" s="610" t="str">
        <f>'1_資金収入'!P3</f>
        <v>-</v>
      </c>
      <c r="R3" s="481"/>
      <c r="S3" s="481"/>
      <c r="T3" s="481"/>
      <c r="U3" s="611"/>
      <c r="V3" s="586" t="str">
        <f>'1_資金収入'!U3</f>
        <v>-</v>
      </c>
      <c r="W3" s="476"/>
    </row>
    <row r="4" spans="1:23" s="22" customFormat="1" ht="22.5" customHeight="1" thickBot="1" x14ac:dyDescent="0.25">
      <c r="A4" s="612" t="s">
        <v>197</v>
      </c>
      <c r="B4" s="613"/>
      <c r="C4" s="614"/>
      <c r="D4" s="614"/>
      <c r="E4" s="614"/>
      <c r="F4" s="614"/>
      <c r="G4" s="614"/>
      <c r="H4" s="614"/>
      <c r="I4" s="614"/>
      <c r="J4" s="614"/>
      <c r="K4" s="614"/>
      <c r="L4" s="614"/>
      <c r="M4" s="614"/>
      <c r="N4" s="614"/>
      <c r="O4" s="614"/>
      <c r="P4" s="614"/>
      <c r="Q4" s="610" t="str">
        <f>'1_資金収入'!P4</f>
        <v>（学校名を選択してください）※学校番号順</v>
      </c>
      <c r="R4" s="481"/>
      <c r="S4" s="481"/>
      <c r="T4" s="481"/>
      <c r="U4" s="611"/>
      <c r="V4" s="586" t="str">
        <f>'1_資金収入'!U4</f>
        <v>-</v>
      </c>
      <c r="W4" s="476"/>
    </row>
    <row r="5" spans="1:23" s="145" customFormat="1" ht="18.75" customHeight="1" thickBot="1" x14ac:dyDescent="0.25">
      <c r="A5" s="147"/>
      <c r="B5" s="147"/>
      <c r="C5" s="147"/>
      <c r="D5" s="147"/>
      <c r="E5" s="147"/>
      <c r="F5" s="147"/>
      <c r="G5" s="147"/>
      <c r="H5" s="147"/>
      <c r="I5" s="147"/>
      <c r="J5" s="147"/>
      <c r="K5" s="147"/>
      <c r="L5" s="147"/>
      <c r="M5" s="147"/>
      <c r="N5" s="147"/>
      <c r="O5" s="147"/>
      <c r="P5" s="147"/>
      <c r="Q5" s="147"/>
      <c r="R5" s="147"/>
      <c r="U5" s="73"/>
      <c r="V5" s="73"/>
      <c r="W5" s="149" t="s">
        <v>614</v>
      </c>
    </row>
    <row r="6" spans="1:23" s="66" customFormat="1" ht="21" customHeight="1" x14ac:dyDescent="0.2">
      <c r="A6" s="509" t="s">
        <v>343</v>
      </c>
      <c r="B6" s="510"/>
      <c r="C6" s="510"/>
      <c r="D6" s="510"/>
      <c r="E6" s="510"/>
      <c r="F6" s="510"/>
      <c r="G6" s="510"/>
      <c r="H6" s="510"/>
      <c r="I6" s="510"/>
      <c r="J6" s="510"/>
      <c r="K6" s="510"/>
      <c r="L6" s="510"/>
      <c r="M6" s="510"/>
      <c r="N6" s="510"/>
      <c r="O6" s="510"/>
      <c r="P6" s="510"/>
      <c r="Q6" s="573" t="s">
        <v>561</v>
      </c>
      <c r="R6" s="486" t="s">
        <v>562</v>
      </c>
      <c r="S6" s="140"/>
      <c r="T6" s="140"/>
      <c r="U6" s="139"/>
      <c r="V6" s="566" t="s">
        <v>565</v>
      </c>
      <c r="W6" s="569" t="s">
        <v>342</v>
      </c>
    </row>
    <row r="7" spans="1:23" s="66" customFormat="1" ht="15" customHeight="1" x14ac:dyDescent="0.2">
      <c r="A7" s="512"/>
      <c r="B7" s="513"/>
      <c r="C7" s="513"/>
      <c r="D7" s="513"/>
      <c r="E7" s="513"/>
      <c r="F7" s="513"/>
      <c r="G7" s="513"/>
      <c r="H7" s="513"/>
      <c r="I7" s="513"/>
      <c r="J7" s="513"/>
      <c r="K7" s="513"/>
      <c r="L7" s="513"/>
      <c r="M7" s="513"/>
      <c r="N7" s="513"/>
      <c r="O7" s="513"/>
      <c r="P7" s="513"/>
      <c r="Q7" s="574"/>
      <c r="R7" s="487"/>
      <c r="S7" s="587" t="s">
        <v>563</v>
      </c>
      <c r="T7" s="587" t="s">
        <v>341</v>
      </c>
      <c r="U7" s="589" t="s">
        <v>564</v>
      </c>
      <c r="V7" s="567"/>
      <c r="W7" s="570"/>
    </row>
    <row r="8" spans="1:23" s="66" customFormat="1" ht="15" customHeight="1" thickBot="1" x14ac:dyDescent="0.25">
      <c r="A8" s="576"/>
      <c r="B8" s="577"/>
      <c r="C8" s="577"/>
      <c r="D8" s="577"/>
      <c r="E8" s="577"/>
      <c r="F8" s="577"/>
      <c r="G8" s="577"/>
      <c r="H8" s="577"/>
      <c r="I8" s="577"/>
      <c r="J8" s="577"/>
      <c r="K8" s="577"/>
      <c r="L8" s="577"/>
      <c r="M8" s="577"/>
      <c r="N8" s="577"/>
      <c r="O8" s="577"/>
      <c r="P8" s="577"/>
      <c r="Q8" s="575"/>
      <c r="R8" s="572"/>
      <c r="S8" s="588"/>
      <c r="T8" s="588"/>
      <c r="U8" s="568"/>
      <c r="V8" s="568"/>
      <c r="W8" s="571"/>
    </row>
    <row r="9" spans="1:23" ht="21.75" customHeight="1" x14ac:dyDescent="0.2">
      <c r="A9" s="615" t="s">
        <v>615</v>
      </c>
      <c r="B9" s="618" t="s">
        <v>616</v>
      </c>
      <c r="C9" s="593" t="s">
        <v>359</v>
      </c>
      <c r="D9" s="594"/>
      <c r="E9" s="594"/>
      <c r="F9" s="594"/>
      <c r="G9" s="594"/>
      <c r="H9" s="594"/>
      <c r="I9" s="594"/>
      <c r="J9" s="594"/>
      <c r="K9" s="594"/>
      <c r="L9" s="594"/>
      <c r="M9" s="594"/>
      <c r="N9" s="594"/>
      <c r="O9" s="594"/>
      <c r="P9" s="594"/>
      <c r="Q9" s="332">
        <v>0</v>
      </c>
      <c r="R9" s="333">
        <f>SUM(S9:U9)</f>
        <v>0</v>
      </c>
      <c r="S9" s="334">
        <v>0</v>
      </c>
      <c r="T9" s="334">
        <v>0</v>
      </c>
      <c r="U9" s="334">
        <v>0</v>
      </c>
      <c r="V9" s="334">
        <v>0</v>
      </c>
      <c r="W9" s="335">
        <f>Q9+R9+V9</f>
        <v>0</v>
      </c>
    </row>
    <row r="10" spans="1:23" ht="21.75" customHeight="1" x14ac:dyDescent="0.2">
      <c r="A10" s="616"/>
      <c r="B10" s="619"/>
      <c r="C10" s="578" t="s">
        <v>360</v>
      </c>
      <c r="D10" s="579"/>
      <c r="E10" s="579"/>
      <c r="F10" s="579"/>
      <c r="G10" s="579"/>
      <c r="H10" s="579"/>
      <c r="I10" s="579"/>
      <c r="J10" s="579"/>
      <c r="K10" s="579"/>
      <c r="L10" s="579"/>
      <c r="M10" s="579"/>
      <c r="N10" s="579"/>
      <c r="O10" s="579"/>
      <c r="P10" s="579"/>
      <c r="Q10" s="162">
        <v>0</v>
      </c>
      <c r="R10" s="336">
        <f t="shared" ref="R10:R15" si="0">SUM(S10:U10)</f>
        <v>0</v>
      </c>
      <c r="S10" s="163">
        <v>0</v>
      </c>
      <c r="T10" s="163">
        <v>0</v>
      </c>
      <c r="U10" s="163">
        <v>0</v>
      </c>
      <c r="V10" s="163">
        <v>0</v>
      </c>
      <c r="W10" s="337">
        <f t="shared" ref="W10:W16" si="1">Q10+R10+V10</f>
        <v>0</v>
      </c>
    </row>
    <row r="11" spans="1:23" ht="21.75" customHeight="1" x14ac:dyDescent="0.2">
      <c r="A11" s="616"/>
      <c r="B11" s="619"/>
      <c r="C11" s="578" t="s">
        <v>617</v>
      </c>
      <c r="D11" s="579"/>
      <c r="E11" s="579"/>
      <c r="F11" s="579"/>
      <c r="G11" s="579"/>
      <c r="H11" s="579"/>
      <c r="I11" s="579"/>
      <c r="J11" s="579"/>
      <c r="K11" s="579"/>
      <c r="L11" s="579"/>
      <c r="M11" s="579"/>
      <c r="N11" s="579"/>
      <c r="O11" s="579"/>
      <c r="P11" s="579"/>
      <c r="Q11" s="162">
        <v>0</v>
      </c>
      <c r="R11" s="336">
        <f t="shared" si="0"/>
        <v>0</v>
      </c>
      <c r="S11" s="163">
        <v>0</v>
      </c>
      <c r="T11" s="163">
        <v>0</v>
      </c>
      <c r="U11" s="163">
        <v>0</v>
      </c>
      <c r="V11" s="163">
        <v>0</v>
      </c>
      <c r="W11" s="337">
        <f t="shared" si="1"/>
        <v>0</v>
      </c>
    </row>
    <row r="12" spans="1:23" ht="21.75" customHeight="1" x14ac:dyDescent="0.2">
      <c r="A12" s="616"/>
      <c r="B12" s="619"/>
      <c r="C12" s="578" t="s">
        <v>618</v>
      </c>
      <c r="D12" s="579"/>
      <c r="E12" s="579"/>
      <c r="F12" s="579"/>
      <c r="G12" s="579"/>
      <c r="H12" s="579"/>
      <c r="I12" s="579"/>
      <c r="J12" s="579"/>
      <c r="K12" s="579"/>
      <c r="L12" s="579"/>
      <c r="M12" s="579"/>
      <c r="N12" s="579"/>
      <c r="O12" s="579"/>
      <c r="P12" s="579"/>
      <c r="Q12" s="162">
        <v>0</v>
      </c>
      <c r="R12" s="336">
        <f t="shared" si="0"/>
        <v>0</v>
      </c>
      <c r="S12" s="163">
        <v>0</v>
      </c>
      <c r="T12" s="163">
        <v>0</v>
      </c>
      <c r="U12" s="163">
        <v>0</v>
      </c>
      <c r="V12" s="163">
        <v>0</v>
      </c>
      <c r="W12" s="337">
        <f t="shared" si="1"/>
        <v>0</v>
      </c>
    </row>
    <row r="13" spans="1:23" ht="21.75" customHeight="1" x14ac:dyDescent="0.2">
      <c r="A13" s="616"/>
      <c r="B13" s="619"/>
      <c r="C13" s="578" t="s">
        <v>619</v>
      </c>
      <c r="D13" s="579"/>
      <c r="E13" s="579"/>
      <c r="F13" s="579"/>
      <c r="G13" s="579"/>
      <c r="H13" s="579"/>
      <c r="I13" s="579"/>
      <c r="J13" s="579"/>
      <c r="K13" s="579"/>
      <c r="L13" s="579"/>
      <c r="M13" s="579"/>
      <c r="N13" s="579"/>
      <c r="O13" s="579"/>
      <c r="P13" s="579"/>
      <c r="Q13" s="162">
        <v>0</v>
      </c>
      <c r="R13" s="336">
        <f t="shared" si="0"/>
        <v>0</v>
      </c>
      <c r="S13" s="163">
        <v>0</v>
      </c>
      <c r="T13" s="163">
        <v>0</v>
      </c>
      <c r="U13" s="163">
        <v>0</v>
      </c>
      <c r="V13" s="163">
        <v>0</v>
      </c>
      <c r="W13" s="337">
        <f t="shared" si="1"/>
        <v>0</v>
      </c>
    </row>
    <row r="14" spans="1:23" ht="21.75" customHeight="1" x14ac:dyDescent="0.2">
      <c r="A14" s="616"/>
      <c r="B14" s="619"/>
      <c r="C14" s="578" t="s">
        <v>620</v>
      </c>
      <c r="D14" s="579"/>
      <c r="E14" s="579"/>
      <c r="F14" s="579"/>
      <c r="G14" s="579"/>
      <c r="H14" s="579"/>
      <c r="I14" s="579"/>
      <c r="J14" s="579"/>
      <c r="K14" s="579"/>
      <c r="L14" s="579"/>
      <c r="M14" s="579"/>
      <c r="N14" s="579"/>
      <c r="O14" s="579"/>
      <c r="P14" s="579"/>
      <c r="Q14" s="162">
        <v>0</v>
      </c>
      <c r="R14" s="336">
        <f t="shared" si="0"/>
        <v>0</v>
      </c>
      <c r="S14" s="163">
        <v>0</v>
      </c>
      <c r="T14" s="163">
        <v>0</v>
      </c>
      <c r="U14" s="163">
        <v>0</v>
      </c>
      <c r="V14" s="163">
        <v>0</v>
      </c>
      <c r="W14" s="337">
        <f t="shared" si="1"/>
        <v>0</v>
      </c>
    </row>
    <row r="15" spans="1:23" ht="21.75" customHeight="1" x14ac:dyDescent="0.2">
      <c r="A15" s="616"/>
      <c r="B15" s="619"/>
      <c r="C15" s="578" t="s">
        <v>621</v>
      </c>
      <c r="D15" s="579"/>
      <c r="E15" s="579"/>
      <c r="F15" s="579"/>
      <c r="G15" s="579"/>
      <c r="H15" s="579"/>
      <c r="I15" s="579"/>
      <c r="J15" s="579"/>
      <c r="K15" s="579"/>
      <c r="L15" s="579"/>
      <c r="M15" s="579"/>
      <c r="N15" s="579"/>
      <c r="O15" s="579"/>
      <c r="P15" s="579"/>
      <c r="Q15" s="162">
        <v>0</v>
      </c>
      <c r="R15" s="336">
        <f t="shared" si="0"/>
        <v>0</v>
      </c>
      <c r="S15" s="163">
        <v>0</v>
      </c>
      <c r="T15" s="163">
        <v>0</v>
      </c>
      <c r="U15" s="163">
        <v>0</v>
      </c>
      <c r="V15" s="163">
        <v>0</v>
      </c>
      <c r="W15" s="337">
        <f t="shared" si="1"/>
        <v>0</v>
      </c>
    </row>
    <row r="16" spans="1:23" ht="21.75" customHeight="1" x14ac:dyDescent="0.2">
      <c r="A16" s="616"/>
      <c r="B16" s="619"/>
      <c r="C16" s="600" t="s">
        <v>740</v>
      </c>
      <c r="D16" s="601"/>
      <c r="E16" s="601"/>
      <c r="F16" s="601"/>
      <c r="G16" s="601"/>
      <c r="H16" s="601"/>
      <c r="I16" s="601"/>
      <c r="J16" s="601"/>
      <c r="K16" s="601"/>
      <c r="L16" s="601"/>
      <c r="M16" s="601"/>
      <c r="N16" s="601"/>
      <c r="O16" s="601"/>
      <c r="P16" s="601"/>
      <c r="Q16" s="167">
        <v>0</v>
      </c>
      <c r="R16" s="338">
        <f t="shared" ref="R16:R25" si="2">SUM(S16:U16)</f>
        <v>0</v>
      </c>
      <c r="S16" s="168">
        <v>0</v>
      </c>
      <c r="T16" s="168">
        <v>0</v>
      </c>
      <c r="U16" s="168">
        <v>0</v>
      </c>
      <c r="V16" s="168">
        <v>0</v>
      </c>
      <c r="W16" s="339">
        <f t="shared" si="1"/>
        <v>0</v>
      </c>
    </row>
    <row r="17" spans="1:23" ht="21.75" customHeight="1" x14ac:dyDescent="0.2">
      <c r="A17" s="616"/>
      <c r="B17" s="619"/>
      <c r="C17" s="564" t="s">
        <v>622</v>
      </c>
      <c r="D17" s="565"/>
      <c r="E17" s="565"/>
      <c r="F17" s="565"/>
      <c r="G17" s="565"/>
      <c r="H17" s="565"/>
      <c r="I17" s="565"/>
      <c r="J17" s="565"/>
      <c r="K17" s="565"/>
      <c r="L17" s="565"/>
      <c r="M17" s="565"/>
      <c r="N17" s="565"/>
      <c r="O17" s="565"/>
      <c r="P17" s="565"/>
      <c r="Q17" s="340">
        <f>SUM(Q9:Q16)</f>
        <v>0</v>
      </c>
      <c r="R17" s="341">
        <f t="shared" si="2"/>
        <v>0</v>
      </c>
      <c r="S17" s="341">
        <f>SUM(S9:S16)</f>
        <v>0</v>
      </c>
      <c r="T17" s="341">
        <f>SUM(T9:T16)</f>
        <v>0</v>
      </c>
      <c r="U17" s="341">
        <f>SUM(U9:U16)</f>
        <v>0</v>
      </c>
      <c r="V17" s="341">
        <f>SUM(V9:V16)</f>
        <v>0</v>
      </c>
      <c r="W17" s="342">
        <f>Q17+R17+V17</f>
        <v>0</v>
      </c>
    </row>
    <row r="18" spans="1:23" ht="21.75" customHeight="1" x14ac:dyDescent="0.2">
      <c r="A18" s="616"/>
      <c r="B18" s="619" t="s">
        <v>623</v>
      </c>
      <c r="C18" s="580" t="s">
        <v>65</v>
      </c>
      <c r="D18" s="581"/>
      <c r="E18" s="581"/>
      <c r="F18" s="581"/>
      <c r="G18" s="581"/>
      <c r="H18" s="581"/>
      <c r="I18" s="581"/>
      <c r="J18" s="581"/>
      <c r="K18" s="581"/>
      <c r="L18" s="581"/>
      <c r="M18" s="581"/>
      <c r="N18" s="581"/>
      <c r="O18" s="581"/>
      <c r="P18" s="581"/>
      <c r="Q18" s="343">
        <v>0</v>
      </c>
      <c r="R18" s="344">
        <f t="shared" si="2"/>
        <v>0</v>
      </c>
      <c r="S18" s="345">
        <v>0</v>
      </c>
      <c r="T18" s="345">
        <v>0</v>
      </c>
      <c r="U18" s="345">
        <v>0</v>
      </c>
      <c r="V18" s="345">
        <v>0</v>
      </c>
      <c r="W18" s="346">
        <f t="shared" ref="W18:W67" si="3">Q18+R18+V18</f>
        <v>0</v>
      </c>
    </row>
    <row r="19" spans="1:23" ht="21.75" customHeight="1" x14ac:dyDescent="0.2">
      <c r="A19" s="616"/>
      <c r="B19" s="619"/>
      <c r="C19" s="578" t="s">
        <v>624</v>
      </c>
      <c r="D19" s="579"/>
      <c r="E19" s="579"/>
      <c r="F19" s="579"/>
      <c r="G19" s="579"/>
      <c r="H19" s="579"/>
      <c r="I19" s="579"/>
      <c r="J19" s="579"/>
      <c r="K19" s="579"/>
      <c r="L19" s="579"/>
      <c r="M19" s="579"/>
      <c r="N19" s="579"/>
      <c r="O19" s="579"/>
      <c r="P19" s="579"/>
      <c r="Q19" s="162">
        <v>0</v>
      </c>
      <c r="R19" s="336">
        <f t="shared" si="2"/>
        <v>0</v>
      </c>
      <c r="S19" s="163">
        <v>0</v>
      </c>
      <c r="T19" s="163">
        <v>0</v>
      </c>
      <c r="U19" s="163">
        <v>0</v>
      </c>
      <c r="V19" s="163">
        <v>0</v>
      </c>
      <c r="W19" s="337">
        <f>Q19+R19+V19</f>
        <v>0</v>
      </c>
    </row>
    <row r="20" spans="1:23" ht="21.75" customHeight="1" x14ac:dyDescent="0.2">
      <c r="A20" s="616"/>
      <c r="B20" s="619"/>
      <c r="C20" s="600" t="s">
        <v>72</v>
      </c>
      <c r="D20" s="601"/>
      <c r="E20" s="601"/>
      <c r="F20" s="601"/>
      <c r="G20" s="601"/>
      <c r="H20" s="601"/>
      <c r="I20" s="601"/>
      <c r="J20" s="601"/>
      <c r="K20" s="601"/>
      <c r="L20" s="601"/>
      <c r="M20" s="601"/>
      <c r="N20" s="601"/>
      <c r="O20" s="601"/>
      <c r="P20" s="601"/>
      <c r="Q20" s="167">
        <v>0</v>
      </c>
      <c r="R20" s="338">
        <f t="shared" si="2"/>
        <v>0</v>
      </c>
      <c r="S20" s="168">
        <v>0</v>
      </c>
      <c r="T20" s="168">
        <v>0</v>
      </c>
      <c r="U20" s="168">
        <v>0</v>
      </c>
      <c r="V20" s="168">
        <v>0</v>
      </c>
      <c r="W20" s="339">
        <f t="shared" si="3"/>
        <v>0</v>
      </c>
    </row>
    <row r="21" spans="1:23" ht="21.75" customHeight="1" x14ac:dyDescent="0.2">
      <c r="A21" s="616"/>
      <c r="B21" s="619"/>
      <c r="C21" s="564" t="s">
        <v>625</v>
      </c>
      <c r="D21" s="565"/>
      <c r="E21" s="565"/>
      <c r="F21" s="565"/>
      <c r="G21" s="565"/>
      <c r="H21" s="565"/>
      <c r="I21" s="565"/>
      <c r="J21" s="565"/>
      <c r="K21" s="565"/>
      <c r="L21" s="565"/>
      <c r="M21" s="565"/>
      <c r="N21" s="565"/>
      <c r="O21" s="565"/>
      <c r="P21" s="565"/>
      <c r="Q21" s="340">
        <f>SUM(Q18:Q20)</f>
        <v>0</v>
      </c>
      <c r="R21" s="341">
        <f t="shared" si="2"/>
        <v>0</v>
      </c>
      <c r="S21" s="341">
        <f>SUM(S18:S20)</f>
        <v>0</v>
      </c>
      <c r="T21" s="341">
        <f>SUM(T18:T20)</f>
        <v>0</v>
      </c>
      <c r="U21" s="341">
        <f>SUM(U18:U20)</f>
        <v>0</v>
      </c>
      <c r="V21" s="341">
        <f>SUM(V18:V20)</f>
        <v>0</v>
      </c>
      <c r="W21" s="342">
        <f t="shared" si="3"/>
        <v>0</v>
      </c>
    </row>
    <row r="22" spans="1:23" ht="21.75" customHeight="1" x14ac:dyDescent="0.2">
      <c r="A22" s="616"/>
      <c r="B22" s="150"/>
      <c r="C22" s="565" t="s">
        <v>626</v>
      </c>
      <c r="D22" s="565"/>
      <c r="E22" s="565"/>
      <c r="F22" s="565"/>
      <c r="G22" s="565"/>
      <c r="H22" s="565"/>
      <c r="I22" s="565"/>
      <c r="J22" s="565"/>
      <c r="K22" s="565"/>
      <c r="L22" s="565"/>
      <c r="M22" s="565"/>
      <c r="N22" s="565"/>
      <c r="O22" s="565"/>
      <c r="P22" s="565"/>
      <c r="Q22" s="340">
        <f>Q17-Q21</f>
        <v>0</v>
      </c>
      <c r="R22" s="341">
        <f t="shared" si="2"/>
        <v>0</v>
      </c>
      <c r="S22" s="341">
        <f>S17-S21</f>
        <v>0</v>
      </c>
      <c r="T22" s="341">
        <f>T17-T21</f>
        <v>0</v>
      </c>
      <c r="U22" s="341">
        <f>U17-U21</f>
        <v>0</v>
      </c>
      <c r="V22" s="341">
        <f>V17-V21</f>
        <v>0</v>
      </c>
      <c r="W22" s="342">
        <f t="shared" si="3"/>
        <v>0</v>
      </c>
    </row>
    <row r="23" spans="1:23" ht="21.75" customHeight="1" x14ac:dyDescent="0.2">
      <c r="A23" s="616"/>
      <c r="B23" s="150"/>
      <c r="C23" s="565" t="s">
        <v>627</v>
      </c>
      <c r="D23" s="565"/>
      <c r="E23" s="565"/>
      <c r="F23" s="565"/>
      <c r="G23" s="565"/>
      <c r="H23" s="565"/>
      <c r="I23" s="565"/>
      <c r="J23" s="565"/>
      <c r="K23" s="565"/>
      <c r="L23" s="565"/>
      <c r="M23" s="565"/>
      <c r="N23" s="565"/>
      <c r="O23" s="565"/>
      <c r="P23" s="565"/>
      <c r="Q23" s="347">
        <v>0</v>
      </c>
      <c r="R23" s="341">
        <f t="shared" si="2"/>
        <v>0</v>
      </c>
      <c r="S23" s="119">
        <v>0</v>
      </c>
      <c r="T23" s="119">
        <v>0</v>
      </c>
      <c r="U23" s="119">
        <v>0</v>
      </c>
      <c r="V23" s="119">
        <v>0</v>
      </c>
      <c r="W23" s="342">
        <f t="shared" si="3"/>
        <v>0</v>
      </c>
    </row>
    <row r="24" spans="1:23" ht="21.75" customHeight="1" thickBot="1" x14ac:dyDescent="0.25">
      <c r="A24" s="617"/>
      <c r="B24" s="562" t="s">
        <v>628</v>
      </c>
      <c r="C24" s="563"/>
      <c r="D24" s="563"/>
      <c r="E24" s="563"/>
      <c r="F24" s="563"/>
      <c r="G24" s="563"/>
      <c r="H24" s="563"/>
      <c r="I24" s="563"/>
      <c r="J24" s="563"/>
      <c r="K24" s="563"/>
      <c r="L24" s="563"/>
      <c r="M24" s="563"/>
      <c r="N24" s="563"/>
      <c r="O24" s="563"/>
      <c r="P24" s="563"/>
      <c r="Q24" s="348">
        <f>Q22+Q23</f>
        <v>0</v>
      </c>
      <c r="R24" s="349">
        <f t="shared" si="2"/>
        <v>0</v>
      </c>
      <c r="S24" s="349">
        <f>S22+S23</f>
        <v>0</v>
      </c>
      <c r="T24" s="349">
        <f>T22+T23</f>
        <v>0</v>
      </c>
      <c r="U24" s="349">
        <f>U22+U23</f>
        <v>0</v>
      </c>
      <c r="V24" s="349">
        <f>V22+V23</f>
        <v>0</v>
      </c>
      <c r="W24" s="350">
        <f>Q24+R24+V24</f>
        <v>0</v>
      </c>
    </row>
    <row r="25" spans="1:23" ht="21.75" customHeight="1" x14ac:dyDescent="0.2">
      <c r="A25" s="582" t="s">
        <v>629</v>
      </c>
      <c r="B25" s="609" t="s">
        <v>630</v>
      </c>
      <c r="C25" s="593" t="s">
        <v>631</v>
      </c>
      <c r="D25" s="594"/>
      <c r="E25" s="594"/>
      <c r="F25" s="594"/>
      <c r="G25" s="594"/>
      <c r="H25" s="594"/>
      <c r="I25" s="594"/>
      <c r="J25" s="594"/>
      <c r="K25" s="594"/>
      <c r="L25" s="594"/>
      <c r="M25" s="594"/>
      <c r="N25" s="594"/>
      <c r="O25" s="594"/>
      <c r="P25" s="594"/>
      <c r="Q25" s="332">
        <v>0</v>
      </c>
      <c r="R25" s="333">
        <f t="shared" si="2"/>
        <v>0</v>
      </c>
      <c r="S25" s="334">
        <v>0</v>
      </c>
      <c r="T25" s="334">
        <v>0</v>
      </c>
      <c r="U25" s="334">
        <v>0</v>
      </c>
      <c r="V25" s="334">
        <v>0</v>
      </c>
      <c r="W25" s="335">
        <f t="shared" si="3"/>
        <v>0</v>
      </c>
    </row>
    <row r="26" spans="1:23" ht="21.75" customHeight="1" x14ac:dyDescent="0.2">
      <c r="A26" s="583"/>
      <c r="B26" s="561"/>
      <c r="C26" s="578" t="s">
        <v>632</v>
      </c>
      <c r="D26" s="579"/>
      <c r="E26" s="579"/>
      <c r="F26" s="579"/>
      <c r="G26" s="579"/>
      <c r="H26" s="579"/>
      <c r="I26" s="579"/>
      <c r="J26" s="579"/>
      <c r="K26" s="579"/>
      <c r="L26" s="579"/>
      <c r="M26" s="579"/>
      <c r="N26" s="579"/>
      <c r="O26" s="579"/>
      <c r="P26" s="579"/>
      <c r="Q26" s="162">
        <v>0</v>
      </c>
      <c r="R26" s="336">
        <f t="shared" ref="R26:R36" si="4">SUM(S26:U26)</f>
        <v>0</v>
      </c>
      <c r="S26" s="163">
        <v>0</v>
      </c>
      <c r="T26" s="163">
        <v>0</v>
      </c>
      <c r="U26" s="163">
        <v>0</v>
      </c>
      <c r="V26" s="163">
        <v>0</v>
      </c>
      <c r="W26" s="337">
        <f t="shared" si="3"/>
        <v>0</v>
      </c>
    </row>
    <row r="27" spans="1:23" ht="21.75" customHeight="1" x14ac:dyDescent="0.2">
      <c r="A27" s="583"/>
      <c r="B27" s="561"/>
      <c r="C27" s="578" t="s">
        <v>633</v>
      </c>
      <c r="D27" s="579"/>
      <c r="E27" s="579"/>
      <c r="F27" s="579"/>
      <c r="G27" s="579"/>
      <c r="H27" s="579"/>
      <c r="I27" s="579"/>
      <c r="J27" s="579"/>
      <c r="K27" s="579"/>
      <c r="L27" s="579"/>
      <c r="M27" s="579"/>
      <c r="N27" s="579"/>
      <c r="O27" s="579"/>
      <c r="P27" s="579"/>
      <c r="Q27" s="162">
        <v>0</v>
      </c>
      <c r="R27" s="336">
        <f t="shared" si="4"/>
        <v>0</v>
      </c>
      <c r="S27" s="163">
        <v>0</v>
      </c>
      <c r="T27" s="163">
        <v>0</v>
      </c>
      <c r="U27" s="163">
        <v>0</v>
      </c>
      <c r="V27" s="163">
        <v>0</v>
      </c>
      <c r="W27" s="337">
        <f t="shared" si="3"/>
        <v>0</v>
      </c>
    </row>
    <row r="28" spans="1:23" ht="21.75" customHeight="1" x14ac:dyDescent="0.2">
      <c r="A28" s="583"/>
      <c r="B28" s="561"/>
      <c r="C28" s="578" t="s">
        <v>634</v>
      </c>
      <c r="D28" s="579"/>
      <c r="E28" s="579"/>
      <c r="F28" s="579"/>
      <c r="G28" s="579"/>
      <c r="H28" s="579"/>
      <c r="I28" s="579"/>
      <c r="J28" s="579"/>
      <c r="K28" s="579"/>
      <c r="L28" s="579"/>
      <c r="M28" s="579"/>
      <c r="N28" s="579"/>
      <c r="O28" s="579"/>
      <c r="P28" s="579"/>
      <c r="Q28" s="162">
        <v>0</v>
      </c>
      <c r="R28" s="336">
        <f t="shared" si="4"/>
        <v>0</v>
      </c>
      <c r="S28" s="163">
        <v>0</v>
      </c>
      <c r="T28" s="163">
        <v>0</v>
      </c>
      <c r="U28" s="163">
        <v>0</v>
      </c>
      <c r="V28" s="163">
        <v>0</v>
      </c>
      <c r="W28" s="337">
        <f t="shared" si="3"/>
        <v>0</v>
      </c>
    </row>
    <row r="29" spans="1:23" ht="21.75" customHeight="1" x14ac:dyDescent="0.2">
      <c r="A29" s="583"/>
      <c r="B29" s="561"/>
      <c r="C29" s="578" t="s">
        <v>741</v>
      </c>
      <c r="D29" s="579"/>
      <c r="E29" s="579"/>
      <c r="F29" s="579"/>
      <c r="G29" s="579"/>
      <c r="H29" s="579"/>
      <c r="I29" s="579"/>
      <c r="J29" s="579"/>
      <c r="K29" s="579"/>
      <c r="L29" s="579"/>
      <c r="M29" s="579"/>
      <c r="N29" s="579"/>
      <c r="O29" s="579"/>
      <c r="P29" s="579"/>
      <c r="Q29" s="162">
        <v>0</v>
      </c>
      <c r="R29" s="336">
        <f t="shared" si="4"/>
        <v>0</v>
      </c>
      <c r="S29" s="163">
        <v>0</v>
      </c>
      <c r="T29" s="163">
        <v>0</v>
      </c>
      <c r="U29" s="163">
        <v>0</v>
      </c>
      <c r="V29" s="163">
        <v>0</v>
      </c>
      <c r="W29" s="337">
        <f t="shared" si="3"/>
        <v>0</v>
      </c>
    </row>
    <row r="30" spans="1:23" ht="21.75" customHeight="1" x14ac:dyDescent="0.2">
      <c r="A30" s="583"/>
      <c r="B30" s="561"/>
      <c r="C30" s="600" t="s">
        <v>740</v>
      </c>
      <c r="D30" s="601"/>
      <c r="E30" s="601"/>
      <c r="F30" s="601"/>
      <c r="G30" s="601"/>
      <c r="H30" s="601"/>
      <c r="I30" s="601"/>
      <c r="J30" s="601"/>
      <c r="K30" s="601"/>
      <c r="L30" s="601"/>
      <c r="M30" s="601"/>
      <c r="N30" s="601"/>
      <c r="O30" s="601"/>
      <c r="P30" s="601"/>
      <c r="Q30" s="167">
        <v>0</v>
      </c>
      <c r="R30" s="338">
        <f>SUM(S30:U30)</f>
        <v>0</v>
      </c>
      <c r="S30" s="168">
        <v>0</v>
      </c>
      <c r="T30" s="168">
        <v>0</v>
      </c>
      <c r="U30" s="168">
        <v>0</v>
      </c>
      <c r="V30" s="168">
        <v>0</v>
      </c>
      <c r="W30" s="339">
        <f>Q30+R30+V30</f>
        <v>0</v>
      </c>
    </row>
    <row r="31" spans="1:23" ht="21.75" customHeight="1" x14ac:dyDescent="0.2">
      <c r="A31" s="583"/>
      <c r="B31" s="561"/>
      <c r="C31" s="564" t="s">
        <v>635</v>
      </c>
      <c r="D31" s="565"/>
      <c r="E31" s="565"/>
      <c r="F31" s="565"/>
      <c r="G31" s="565"/>
      <c r="H31" s="565"/>
      <c r="I31" s="565"/>
      <c r="J31" s="565"/>
      <c r="K31" s="565"/>
      <c r="L31" s="565"/>
      <c r="M31" s="565"/>
      <c r="N31" s="565"/>
      <c r="O31" s="565"/>
      <c r="P31" s="565"/>
      <c r="Q31" s="340">
        <f>SUM(Q25:Q30)</f>
        <v>0</v>
      </c>
      <c r="R31" s="338">
        <f>SUM(S31:U31)</f>
        <v>0</v>
      </c>
      <c r="S31" s="341">
        <f>SUM(S25:S30)</f>
        <v>0</v>
      </c>
      <c r="T31" s="341">
        <f>SUM(T25:T30)</f>
        <v>0</v>
      </c>
      <c r="U31" s="341">
        <f>SUM(U25:U30)</f>
        <v>0</v>
      </c>
      <c r="V31" s="341">
        <f>SUM(V25:V30)</f>
        <v>0</v>
      </c>
      <c r="W31" s="342">
        <f t="shared" si="3"/>
        <v>0</v>
      </c>
    </row>
    <row r="32" spans="1:23" ht="21.75" customHeight="1" x14ac:dyDescent="0.2">
      <c r="A32" s="583"/>
      <c r="B32" s="561" t="s">
        <v>636</v>
      </c>
      <c r="C32" s="580" t="s">
        <v>77</v>
      </c>
      <c r="D32" s="581"/>
      <c r="E32" s="581"/>
      <c r="F32" s="581"/>
      <c r="G32" s="581"/>
      <c r="H32" s="581"/>
      <c r="I32" s="581"/>
      <c r="J32" s="581"/>
      <c r="K32" s="581"/>
      <c r="L32" s="581"/>
      <c r="M32" s="581"/>
      <c r="N32" s="581"/>
      <c r="O32" s="581"/>
      <c r="P32" s="581"/>
      <c r="Q32" s="343">
        <v>0</v>
      </c>
      <c r="R32" s="344">
        <f>SUM(S32:U32)</f>
        <v>0</v>
      </c>
      <c r="S32" s="345">
        <v>0</v>
      </c>
      <c r="T32" s="345">
        <v>0</v>
      </c>
      <c r="U32" s="345">
        <v>0</v>
      </c>
      <c r="V32" s="345">
        <v>0</v>
      </c>
      <c r="W32" s="346">
        <f t="shared" si="3"/>
        <v>0</v>
      </c>
    </row>
    <row r="33" spans="1:23" ht="21.75" customHeight="1" x14ac:dyDescent="0.2">
      <c r="A33" s="583"/>
      <c r="B33" s="561"/>
      <c r="C33" s="578" t="s">
        <v>82</v>
      </c>
      <c r="D33" s="579"/>
      <c r="E33" s="579"/>
      <c r="F33" s="579"/>
      <c r="G33" s="579"/>
      <c r="H33" s="579"/>
      <c r="I33" s="579"/>
      <c r="J33" s="579"/>
      <c r="K33" s="579"/>
      <c r="L33" s="579"/>
      <c r="M33" s="579"/>
      <c r="N33" s="579"/>
      <c r="O33" s="579"/>
      <c r="P33" s="579"/>
      <c r="Q33" s="162">
        <v>0</v>
      </c>
      <c r="R33" s="336">
        <f t="shared" si="4"/>
        <v>0</v>
      </c>
      <c r="S33" s="163">
        <v>0</v>
      </c>
      <c r="T33" s="163">
        <v>0</v>
      </c>
      <c r="U33" s="163">
        <v>0</v>
      </c>
      <c r="V33" s="163">
        <v>0</v>
      </c>
      <c r="W33" s="337">
        <f t="shared" si="3"/>
        <v>0</v>
      </c>
    </row>
    <row r="34" spans="1:23" ht="21.75" customHeight="1" x14ac:dyDescent="0.2">
      <c r="A34" s="583"/>
      <c r="B34" s="561"/>
      <c r="C34" s="578" t="s">
        <v>637</v>
      </c>
      <c r="D34" s="579"/>
      <c r="E34" s="579"/>
      <c r="F34" s="579"/>
      <c r="G34" s="579"/>
      <c r="H34" s="579"/>
      <c r="I34" s="579"/>
      <c r="J34" s="579"/>
      <c r="K34" s="579"/>
      <c r="L34" s="579"/>
      <c r="M34" s="579"/>
      <c r="N34" s="579"/>
      <c r="O34" s="579"/>
      <c r="P34" s="579"/>
      <c r="Q34" s="162">
        <v>0</v>
      </c>
      <c r="R34" s="336">
        <f t="shared" si="4"/>
        <v>0</v>
      </c>
      <c r="S34" s="163">
        <v>0</v>
      </c>
      <c r="T34" s="163">
        <v>0</v>
      </c>
      <c r="U34" s="163">
        <v>0</v>
      </c>
      <c r="V34" s="163">
        <v>0</v>
      </c>
      <c r="W34" s="337">
        <f t="shared" si="3"/>
        <v>0</v>
      </c>
    </row>
    <row r="35" spans="1:23" ht="21.75" customHeight="1" x14ac:dyDescent="0.2">
      <c r="A35" s="583"/>
      <c r="B35" s="561"/>
      <c r="C35" s="578" t="s">
        <v>742</v>
      </c>
      <c r="D35" s="579"/>
      <c r="E35" s="579"/>
      <c r="F35" s="579"/>
      <c r="G35" s="579"/>
      <c r="H35" s="579"/>
      <c r="I35" s="579"/>
      <c r="J35" s="579"/>
      <c r="K35" s="579"/>
      <c r="L35" s="579"/>
      <c r="M35" s="579"/>
      <c r="N35" s="579"/>
      <c r="O35" s="579"/>
      <c r="P35" s="579"/>
      <c r="Q35" s="162">
        <v>0</v>
      </c>
      <c r="R35" s="336">
        <f t="shared" si="4"/>
        <v>0</v>
      </c>
      <c r="S35" s="163">
        <v>0</v>
      </c>
      <c r="T35" s="163">
        <v>0</v>
      </c>
      <c r="U35" s="163">
        <v>0</v>
      </c>
      <c r="V35" s="163">
        <v>0</v>
      </c>
      <c r="W35" s="337">
        <f t="shared" si="3"/>
        <v>0</v>
      </c>
    </row>
    <row r="36" spans="1:23" ht="21.75" customHeight="1" x14ac:dyDescent="0.2">
      <c r="A36" s="583"/>
      <c r="B36" s="561"/>
      <c r="C36" s="600" t="s">
        <v>740</v>
      </c>
      <c r="D36" s="601"/>
      <c r="E36" s="601"/>
      <c r="F36" s="601"/>
      <c r="G36" s="601"/>
      <c r="H36" s="601"/>
      <c r="I36" s="601"/>
      <c r="J36" s="601"/>
      <c r="K36" s="601"/>
      <c r="L36" s="601"/>
      <c r="M36" s="601"/>
      <c r="N36" s="601"/>
      <c r="O36" s="601"/>
      <c r="P36" s="601"/>
      <c r="Q36" s="167">
        <v>0</v>
      </c>
      <c r="R36" s="338">
        <f t="shared" si="4"/>
        <v>0</v>
      </c>
      <c r="S36" s="168">
        <v>0</v>
      </c>
      <c r="T36" s="168">
        <v>0</v>
      </c>
      <c r="U36" s="168">
        <v>0</v>
      </c>
      <c r="V36" s="168">
        <v>0</v>
      </c>
      <c r="W36" s="339">
        <f t="shared" si="3"/>
        <v>0</v>
      </c>
    </row>
    <row r="37" spans="1:23" ht="21.75" customHeight="1" x14ac:dyDescent="0.2">
      <c r="A37" s="583"/>
      <c r="B37" s="561"/>
      <c r="C37" s="564" t="s">
        <v>638</v>
      </c>
      <c r="D37" s="565"/>
      <c r="E37" s="565"/>
      <c r="F37" s="565"/>
      <c r="G37" s="565"/>
      <c r="H37" s="565"/>
      <c r="I37" s="565"/>
      <c r="J37" s="565"/>
      <c r="K37" s="565"/>
      <c r="L37" s="565"/>
      <c r="M37" s="565"/>
      <c r="N37" s="565"/>
      <c r="O37" s="565"/>
      <c r="P37" s="565"/>
      <c r="Q37" s="340">
        <f>SUM(Q32:Q36)</f>
        <v>0</v>
      </c>
      <c r="R37" s="341">
        <f t="shared" ref="R37:R51" si="5">SUM(S37:U37)</f>
        <v>0</v>
      </c>
      <c r="S37" s="341">
        <f>SUM(S32:S36)</f>
        <v>0</v>
      </c>
      <c r="T37" s="341">
        <f>SUM(T32:T36)</f>
        <v>0</v>
      </c>
      <c r="U37" s="341">
        <f>SUM(U32:U36)</f>
        <v>0</v>
      </c>
      <c r="V37" s="341">
        <f>SUM(V32:V36)</f>
        <v>0</v>
      </c>
      <c r="W37" s="342">
        <f t="shared" si="3"/>
        <v>0</v>
      </c>
    </row>
    <row r="38" spans="1:23" ht="21.75" customHeight="1" x14ac:dyDescent="0.2">
      <c r="A38" s="583"/>
      <c r="B38" s="150"/>
      <c r="C38" s="565" t="s">
        <v>639</v>
      </c>
      <c r="D38" s="565"/>
      <c r="E38" s="565"/>
      <c r="F38" s="565"/>
      <c r="G38" s="565"/>
      <c r="H38" s="565"/>
      <c r="I38" s="565"/>
      <c r="J38" s="565"/>
      <c r="K38" s="565"/>
      <c r="L38" s="565"/>
      <c r="M38" s="565"/>
      <c r="N38" s="565"/>
      <c r="O38" s="565"/>
      <c r="P38" s="565"/>
      <c r="Q38" s="340">
        <f>Q31-Q37</f>
        <v>0</v>
      </c>
      <c r="R38" s="341">
        <f t="shared" si="5"/>
        <v>0</v>
      </c>
      <c r="S38" s="341">
        <f>S31-S37</f>
        <v>0</v>
      </c>
      <c r="T38" s="341">
        <f>T31-T37</f>
        <v>0</v>
      </c>
      <c r="U38" s="341">
        <f>U31-U37</f>
        <v>0</v>
      </c>
      <c r="V38" s="341">
        <f>V31-V37</f>
        <v>0</v>
      </c>
      <c r="W38" s="342">
        <f t="shared" si="3"/>
        <v>0</v>
      </c>
    </row>
    <row r="39" spans="1:23" ht="21.75" customHeight="1" x14ac:dyDescent="0.2">
      <c r="A39" s="583"/>
      <c r="B39" s="150"/>
      <c r="C39" s="565" t="s">
        <v>627</v>
      </c>
      <c r="D39" s="565"/>
      <c r="E39" s="565"/>
      <c r="F39" s="565"/>
      <c r="G39" s="565"/>
      <c r="H39" s="565"/>
      <c r="I39" s="565"/>
      <c r="J39" s="565"/>
      <c r="K39" s="565"/>
      <c r="L39" s="565"/>
      <c r="M39" s="565"/>
      <c r="N39" s="565"/>
      <c r="O39" s="565"/>
      <c r="P39" s="565"/>
      <c r="Q39" s="347">
        <v>0</v>
      </c>
      <c r="R39" s="341">
        <f t="shared" si="5"/>
        <v>0</v>
      </c>
      <c r="S39" s="119">
        <v>0</v>
      </c>
      <c r="T39" s="119">
        <v>0</v>
      </c>
      <c r="U39" s="119">
        <v>0</v>
      </c>
      <c r="V39" s="119">
        <v>0</v>
      </c>
      <c r="W39" s="342">
        <f t="shared" si="3"/>
        <v>0</v>
      </c>
    </row>
    <row r="40" spans="1:23" ht="21.75" customHeight="1" thickBot="1" x14ac:dyDescent="0.25">
      <c r="A40" s="584"/>
      <c r="B40" s="562" t="s">
        <v>640</v>
      </c>
      <c r="C40" s="563"/>
      <c r="D40" s="563"/>
      <c r="E40" s="563"/>
      <c r="F40" s="563"/>
      <c r="G40" s="563"/>
      <c r="H40" s="563"/>
      <c r="I40" s="563"/>
      <c r="J40" s="563"/>
      <c r="K40" s="563"/>
      <c r="L40" s="563"/>
      <c r="M40" s="563"/>
      <c r="N40" s="563"/>
      <c r="O40" s="563"/>
      <c r="P40" s="563"/>
      <c r="Q40" s="348">
        <f>Q38+Q39</f>
        <v>0</v>
      </c>
      <c r="R40" s="349">
        <f t="shared" si="5"/>
        <v>0</v>
      </c>
      <c r="S40" s="349">
        <f>S38+S39</f>
        <v>0</v>
      </c>
      <c r="T40" s="351">
        <f>T38+T39</f>
        <v>0</v>
      </c>
      <c r="U40" s="351">
        <f>U38+U39</f>
        <v>0</v>
      </c>
      <c r="V40" s="351">
        <f>V38+V39</f>
        <v>0</v>
      </c>
      <c r="W40" s="350">
        <f t="shared" si="3"/>
        <v>0</v>
      </c>
    </row>
    <row r="41" spans="1:23" ht="21.75" customHeight="1" thickBot="1" x14ac:dyDescent="0.25">
      <c r="A41" s="606" t="s">
        <v>641</v>
      </c>
      <c r="B41" s="607"/>
      <c r="C41" s="607"/>
      <c r="D41" s="607"/>
      <c r="E41" s="607"/>
      <c r="F41" s="607"/>
      <c r="G41" s="607"/>
      <c r="H41" s="607"/>
      <c r="I41" s="607"/>
      <c r="J41" s="607"/>
      <c r="K41" s="607"/>
      <c r="L41" s="607"/>
      <c r="M41" s="607"/>
      <c r="N41" s="607"/>
      <c r="O41" s="607"/>
      <c r="P41" s="607"/>
      <c r="Q41" s="352">
        <f>Q24+Q40</f>
        <v>0</v>
      </c>
      <c r="R41" s="353">
        <f t="shared" si="5"/>
        <v>0</v>
      </c>
      <c r="S41" s="353">
        <f>S24+S40</f>
        <v>0</v>
      </c>
      <c r="T41" s="354">
        <f>T24+T40</f>
        <v>0</v>
      </c>
      <c r="U41" s="354">
        <f>U24+U40</f>
        <v>0</v>
      </c>
      <c r="V41" s="354">
        <f>V24+V40</f>
        <v>0</v>
      </c>
      <c r="W41" s="355">
        <f t="shared" si="3"/>
        <v>0</v>
      </c>
    </row>
    <row r="42" spans="1:23" ht="21.75" customHeight="1" x14ac:dyDescent="0.2">
      <c r="A42" s="582" t="s">
        <v>642</v>
      </c>
      <c r="B42" s="595" t="s">
        <v>630</v>
      </c>
      <c r="C42" s="593" t="s">
        <v>367</v>
      </c>
      <c r="D42" s="594"/>
      <c r="E42" s="594"/>
      <c r="F42" s="594"/>
      <c r="G42" s="594"/>
      <c r="H42" s="594"/>
      <c r="I42" s="594"/>
      <c r="J42" s="594"/>
      <c r="K42" s="594"/>
      <c r="L42" s="594"/>
      <c r="M42" s="594"/>
      <c r="N42" s="594"/>
      <c r="O42" s="594"/>
      <c r="P42" s="594"/>
      <c r="Q42" s="332">
        <v>0</v>
      </c>
      <c r="R42" s="333">
        <f t="shared" si="5"/>
        <v>0</v>
      </c>
      <c r="S42" s="334">
        <v>0</v>
      </c>
      <c r="T42" s="334">
        <v>0</v>
      </c>
      <c r="U42" s="334">
        <v>0</v>
      </c>
      <c r="V42" s="334">
        <v>0</v>
      </c>
      <c r="W42" s="335">
        <f t="shared" si="3"/>
        <v>0</v>
      </c>
    </row>
    <row r="43" spans="1:23" ht="21.75" customHeight="1" x14ac:dyDescent="0.2">
      <c r="A43" s="583"/>
      <c r="B43" s="596"/>
      <c r="C43" s="578" t="s">
        <v>538</v>
      </c>
      <c r="D43" s="579"/>
      <c r="E43" s="579"/>
      <c r="F43" s="579"/>
      <c r="G43" s="579"/>
      <c r="H43" s="579"/>
      <c r="I43" s="579"/>
      <c r="J43" s="579"/>
      <c r="K43" s="579"/>
      <c r="L43" s="579"/>
      <c r="M43" s="579"/>
      <c r="N43" s="579"/>
      <c r="O43" s="579"/>
      <c r="P43" s="579"/>
      <c r="Q43" s="162">
        <v>0</v>
      </c>
      <c r="R43" s="336">
        <f t="shared" si="5"/>
        <v>0</v>
      </c>
      <c r="S43" s="163">
        <v>0</v>
      </c>
      <c r="T43" s="163">
        <v>0</v>
      </c>
      <c r="U43" s="163">
        <v>0</v>
      </c>
      <c r="V43" s="163">
        <v>0</v>
      </c>
      <c r="W43" s="337">
        <f t="shared" si="3"/>
        <v>0</v>
      </c>
    </row>
    <row r="44" spans="1:23" ht="21.75" customHeight="1" x14ac:dyDescent="0.2">
      <c r="A44" s="583"/>
      <c r="B44" s="596"/>
      <c r="C44" s="578" t="s">
        <v>643</v>
      </c>
      <c r="D44" s="579"/>
      <c r="E44" s="579"/>
      <c r="F44" s="579"/>
      <c r="G44" s="579"/>
      <c r="H44" s="579"/>
      <c r="I44" s="579"/>
      <c r="J44" s="579"/>
      <c r="K44" s="579"/>
      <c r="L44" s="579"/>
      <c r="M44" s="579"/>
      <c r="N44" s="579"/>
      <c r="O44" s="579"/>
      <c r="P44" s="579"/>
      <c r="Q44" s="162">
        <v>0</v>
      </c>
      <c r="R44" s="336">
        <f t="shared" si="5"/>
        <v>0</v>
      </c>
      <c r="S44" s="163">
        <v>0</v>
      </c>
      <c r="T44" s="163">
        <v>0</v>
      </c>
      <c r="U44" s="163">
        <v>0</v>
      </c>
      <c r="V44" s="163">
        <v>0</v>
      </c>
      <c r="W44" s="337">
        <f t="shared" si="3"/>
        <v>0</v>
      </c>
    </row>
    <row r="45" spans="1:23" ht="21.75" customHeight="1" x14ac:dyDescent="0.2">
      <c r="A45" s="583"/>
      <c r="B45" s="596"/>
      <c r="C45" s="578" t="s">
        <v>741</v>
      </c>
      <c r="D45" s="579"/>
      <c r="E45" s="579"/>
      <c r="F45" s="579"/>
      <c r="G45" s="579"/>
      <c r="H45" s="579"/>
      <c r="I45" s="579"/>
      <c r="J45" s="579"/>
      <c r="K45" s="579"/>
      <c r="L45" s="579"/>
      <c r="M45" s="579"/>
      <c r="N45" s="579"/>
      <c r="O45" s="579"/>
      <c r="P45" s="579"/>
      <c r="Q45" s="162">
        <v>0</v>
      </c>
      <c r="R45" s="336">
        <f t="shared" si="5"/>
        <v>0</v>
      </c>
      <c r="S45" s="163">
        <v>0</v>
      </c>
      <c r="T45" s="163">
        <v>0</v>
      </c>
      <c r="U45" s="163">
        <v>0</v>
      </c>
      <c r="V45" s="163">
        <v>0</v>
      </c>
      <c r="W45" s="337">
        <f t="shared" si="3"/>
        <v>0</v>
      </c>
    </row>
    <row r="46" spans="1:23" ht="21.75" customHeight="1" x14ac:dyDescent="0.2">
      <c r="A46" s="583"/>
      <c r="B46" s="596"/>
      <c r="C46" s="602" t="s">
        <v>740</v>
      </c>
      <c r="D46" s="603"/>
      <c r="E46" s="603"/>
      <c r="F46" s="603"/>
      <c r="G46" s="603"/>
      <c r="H46" s="603"/>
      <c r="I46" s="603"/>
      <c r="J46" s="603"/>
      <c r="K46" s="603"/>
      <c r="L46" s="603"/>
      <c r="M46" s="603"/>
      <c r="N46" s="603"/>
      <c r="O46" s="603"/>
      <c r="P46" s="603"/>
      <c r="Q46" s="316">
        <v>0</v>
      </c>
      <c r="R46" s="356">
        <f t="shared" si="5"/>
        <v>0</v>
      </c>
      <c r="S46" s="220">
        <v>0</v>
      </c>
      <c r="T46" s="220">
        <v>0</v>
      </c>
      <c r="U46" s="220">
        <v>0</v>
      </c>
      <c r="V46" s="220">
        <v>0</v>
      </c>
      <c r="W46" s="357">
        <f t="shared" si="3"/>
        <v>0</v>
      </c>
    </row>
    <row r="47" spans="1:23" ht="21.75" customHeight="1" x14ac:dyDescent="0.2">
      <c r="A47" s="583"/>
      <c r="B47" s="596"/>
      <c r="C47" s="564" t="s">
        <v>644</v>
      </c>
      <c r="D47" s="565"/>
      <c r="E47" s="565"/>
      <c r="F47" s="565"/>
      <c r="G47" s="565"/>
      <c r="H47" s="565"/>
      <c r="I47" s="565"/>
      <c r="J47" s="565"/>
      <c r="K47" s="565"/>
      <c r="L47" s="565"/>
      <c r="M47" s="565"/>
      <c r="N47" s="565"/>
      <c r="O47" s="565"/>
      <c r="P47" s="565"/>
      <c r="Q47" s="340">
        <f t="shared" ref="Q47:V47" si="6">SUM(Q42:Q46)</f>
        <v>0</v>
      </c>
      <c r="R47" s="341">
        <f t="shared" si="5"/>
        <v>0</v>
      </c>
      <c r="S47" s="341">
        <f t="shared" si="6"/>
        <v>0</v>
      </c>
      <c r="T47" s="341">
        <f t="shared" si="6"/>
        <v>0</v>
      </c>
      <c r="U47" s="341">
        <f t="shared" si="6"/>
        <v>0</v>
      </c>
      <c r="V47" s="341">
        <f t="shared" si="6"/>
        <v>0</v>
      </c>
      <c r="W47" s="342">
        <f t="shared" si="3"/>
        <v>0</v>
      </c>
    </row>
    <row r="48" spans="1:23" ht="21.75" customHeight="1" x14ac:dyDescent="0.2">
      <c r="A48" s="583"/>
      <c r="B48" s="596"/>
      <c r="C48" s="604" t="s">
        <v>645</v>
      </c>
      <c r="D48" s="605"/>
      <c r="E48" s="605"/>
      <c r="F48" s="605"/>
      <c r="G48" s="605"/>
      <c r="H48" s="605"/>
      <c r="I48" s="605"/>
      <c r="J48" s="605"/>
      <c r="K48" s="605"/>
      <c r="L48" s="605"/>
      <c r="M48" s="605"/>
      <c r="N48" s="605"/>
      <c r="O48" s="605"/>
      <c r="P48" s="605"/>
      <c r="Q48" s="358">
        <v>0</v>
      </c>
      <c r="R48" s="359">
        <f t="shared" si="5"/>
        <v>0</v>
      </c>
      <c r="S48" s="360">
        <v>0</v>
      </c>
      <c r="T48" s="360">
        <v>0</v>
      </c>
      <c r="U48" s="360">
        <v>0</v>
      </c>
      <c r="V48" s="360">
        <v>0</v>
      </c>
      <c r="W48" s="361">
        <f t="shared" si="3"/>
        <v>0</v>
      </c>
    </row>
    <row r="49" spans="1:23" ht="21.75" customHeight="1" x14ac:dyDescent="0.2">
      <c r="A49" s="583"/>
      <c r="B49" s="596"/>
      <c r="C49" s="578" t="s">
        <v>646</v>
      </c>
      <c r="D49" s="579"/>
      <c r="E49" s="579"/>
      <c r="F49" s="579"/>
      <c r="G49" s="579"/>
      <c r="H49" s="579"/>
      <c r="I49" s="579"/>
      <c r="J49" s="579"/>
      <c r="K49" s="579"/>
      <c r="L49" s="579"/>
      <c r="M49" s="579"/>
      <c r="N49" s="579"/>
      <c r="O49" s="579"/>
      <c r="P49" s="579"/>
      <c r="Q49" s="162">
        <v>0</v>
      </c>
      <c r="R49" s="336">
        <f t="shared" si="5"/>
        <v>0</v>
      </c>
      <c r="S49" s="163">
        <v>0</v>
      </c>
      <c r="T49" s="163">
        <v>0</v>
      </c>
      <c r="U49" s="163">
        <v>0</v>
      </c>
      <c r="V49" s="163">
        <v>0</v>
      </c>
      <c r="W49" s="337">
        <f t="shared" si="3"/>
        <v>0</v>
      </c>
    </row>
    <row r="50" spans="1:23" ht="21.75" customHeight="1" x14ac:dyDescent="0.2">
      <c r="A50" s="583"/>
      <c r="B50" s="596"/>
      <c r="C50" s="600" t="s">
        <v>740</v>
      </c>
      <c r="D50" s="601"/>
      <c r="E50" s="601"/>
      <c r="F50" s="601"/>
      <c r="G50" s="601"/>
      <c r="H50" s="601"/>
      <c r="I50" s="601"/>
      <c r="J50" s="601"/>
      <c r="K50" s="601"/>
      <c r="L50" s="601"/>
      <c r="M50" s="601"/>
      <c r="N50" s="601"/>
      <c r="O50" s="601"/>
      <c r="P50" s="601"/>
      <c r="Q50" s="316">
        <v>0</v>
      </c>
      <c r="R50" s="356">
        <f t="shared" si="5"/>
        <v>0</v>
      </c>
      <c r="S50" s="220">
        <v>0</v>
      </c>
      <c r="T50" s="220">
        <v>0</v>
      </c>
      <c r="U50" s="220">
        <v>0</v>
      </c>
      <c r="V50" s="220">
        <v>0</v>
      </c>
      <c r="W50" s="357">
        <f t="shared" si="3"/>
        <v>0</v>
      </c>
    </row>
    <row r="51" spans="1:23" ht="21.75" customHeight="1" x14ac:dyDescent="0.2">
      <c r="A51" s="583"/>
      <c r="B51" s="597"/>
      <c r="C51" s="564" t="s">
        <v>647</v>
      </c>
      <c r="D51" s="565"/>
      <c r="E51" s="565"/>
      <c r="F51" s="565"/>
      <c r="G51" s="565"/>
      <c r="H51" s="565"/>
      <c r="I51" s="565"/>
      <c r="J51" s="565"/>
      <c r="K51" s="565"/>
      <c r="L51" s="565"/>
      <c r="M51" s="565"/>
      <c r="N51" s="565"/>
      <c r="O51" s="565"/>
      <c r="P51" s="565"/>
      <c r="Q51" s="340">
        <f t="shared" ref="Q51:V51" si="7">SUM(Q47:Q50)</f>
        <v>0</v>
      </c>
      <c r="R51" s="341">
        <f t="shared" si="5"/>
        <v>0</v>
      </c>
      <c r="S51" s="341">
        <f t="shared" si="7"/>
        <v>0</v>
      </c>
      <c r="T51" s="341">
        <f t="shared" si="7"/>
        <v>0</v>
      </c>
      <c r="U51" s="341">
        <f t="shared" si="7"/>
        <v>0</v>
      </c>
      <c r="V51" s="341">
        <f t="shared" si="7"/>
        <v>0</v>
      </c>
      <c r="W51" s="342">
        <f t="shared" si="3"/>
        <v>0</v>
      </c>
    </row>
    <row r="52" spans="1:23" ht="21.75" customHeight="1" x14ac:dyDescent="0.2">
      <c r="A52" s="583"/>
      <c r="B52" s="561" t="s">
        <v>648</v>
      </c>
      <c r="C52" s="580" t="s">
        <v>74</v>
      </c>
      <c r="D52" s="581"/>
      <c r="E52" s="581"/>
      <c r="F52" s="581"/>
      <c r="G52" s="581"/>
      <c r="H52" s="581"/>
      <c r="I52" s="581"/>
      <c r="J52" s="581"/>
      <c r="K52" s="581"/>
      <c r="L52" s="581"/>
      <c r="M52" s="581"/>
      <c r="N52" s="581"/>
      <c r="O52" s="581"/>
      <c r="P52" s="581"/>
      <c r="Q52" s="343">
        <v>0</v>
      </c>
      <c r="R52" s="344">
        <f t="shared" ref="R52:R57" si="8">SUM(S52:U52)</f>
        <v>0</v>
      </c>
      <c r="S52" s="345">
        <v>0</v>
      </c>
      <c r="T52" s="345">
        <v>0</v>
      </c>
      <c r="U52" s="345">
        <v>0</v>
      </c>
      <c r="V52" s="345">
        <v>0</v>
      </c>
      <c r="W52" s="346">
        <f t="shared" si="3"/>
        <v>0</v>
      </c>
    </row>
    <row r="53" spans="1:23" ht="21.75" customHeight="1" x14ac:dyDescent="0.2">
      <c r="A53" s="583"/>
      <c r="B53" s="561"/>
      <c r="C53" s="578" t="s">
        <v>649</v>
      </c>
      <c r="D53" s="579"/>
      <c r="E53" s="579"/>
      <c r="F53" s="579"/>
      <c r="G53" s="579"/>
      <c r="H53" s="579"/>
      <c r="I53" s="579"/>
      <c r="J53" s="579"/>
      <c r="K53" s="579"/>
      <c r="L53" s="579"/>
      <c r="M53" s="579"/>
      <c r="N53" s="579"/>
      <c r="O53" s="579"/>
      <c r="P53" s="579"/>
      <c r="Q53" s="162">
        <v>0</v>
      </c>
      <c r="R53" s="336">
        <f t="shared" si="8"/>
        <v>0</v>
      </c>
      <c r="S53" s="163">
        <v>0</v>
      </c>
      <c r="T53" s="163">
        <v>0</v>
      </c>
      <c r="U53" s="163">
        <v>0</v>
      </c>
      <c r="V53" s="163">
        <v>0</v>
      </c>
      <c r="W53" s="337">
        <f t="shared" si="3"/>
        <v>0</v>
      </c>
    </row>
    <row r="54" spans="1:23" ht="21.75" customHeight="1" x14ac:dyDescent="0.2">
      <c r="A54" s="583"/>
      <c r="B54" s="561"/>
      <c r="C54" s="578" t="s">
        <v>650</v>
      </c>
      <c r="D54" s="579"/>
      <c r="E54" s="579"/>
      <c r="F54" s="579"/>
      <c r="G54" s="579"/>
      <c r="H54" s="579"/>
      <c r="I54" s="579"/>
      <c r="J54" s="579"/>
      <c r="K54" s="579"/>
      <c r="L54" s="579"/>
      <c r="M54" s="579"/>
      <c r="N54" s="579"/>
      <c r="O54" s="579"/>
      <c r="P54" s="579"/>
      <c r="Q54" s="162">
        <v>0</v>
      </c>
      <c r="R54" s="336">
        <f t="shared" si="8"/>
        <v>0</v>
      </c>
      <c r="S54" s="163">
        <v>0</v>
      </c>
      <c r="T54" s="163">
        <v>0</v>
      </c>
      <c r="U54" s="163">
        <v>0</v>
      </c>
      <c r="V54" s="163">
        <v>0</v>
      </c>
      <c r="W54" s="337">
        <f t="shared" si="3"/>
        <v>0</v>
      </c>
    </row>
    <row r="55" spans="1:23" ht="21.75" customHeight="1" x14ac:dyDescent="0.2">
      <c r="A55" s="583"/>
      <c r="B55" s="561"/>
      <c r="C55" s="578" t="s">
        <v>743</v>
      </c>
      <c r="D55" s="579"/>
      <c r="E55" s="579"/>
      <c r="F55" s="579"/>
      <c r="G55" s="579"/>
      <c r="H55" s="579"/>
      <c r="I55" s="579"/>
      <c r="J55" s="579"/>
      <c r="K55" s="579"/>
      <c r="L55" s="579"/>
      <c r="M55" s="579"/>
      <c r="N55" s="579"/>
      <c r="O55" s="579"/>
      <c r="P55" s="579"/>
      <c r="Q55" s="162">
        <v>0</v>
      </c>
      <c r="R55" s="336">
        <f t="shared" si="8"/>
        <v>0</v>
      </c>
      <c r="S55" s="163">
        <v>0</v>
      </c>
      <c r="T55" s="163">
        <v>0</v>
      </c>
      <c r="U55" s="163">
        <v>0</v>
      </c>
      <c r="V55" s="163">
        <v>0</v>
      </c>
      <c r="W55" s="337">
        <f t="shared" si="3"/>
        <v>0</v>
      </c>
    </row>
    <row r="56" spans="1:23" ht="21.75" customHeight="1" x14ac:dyDescent="0.2">
      <c r="A56" s="583"/>
      <c r="B56" s="561"/>
      <c r="C56" s="578" t="s">
        <v>651</v>
      </c>
      <c r="D56" s="579"/>
      <c r="E56" s="579"/>
      <c r="F56" s="579"/>
      <c r="G56" s="579"/>
      <c r="H56" s="579"/>
      <c r="I56" s="579"/>
      <c r="J56" s="579"/>
      <c r="K56" s="579"/>
      <c r="L56" s="579"/>
      <c r="M56" s="579"/>
      <c r="N56" s="579"/>
      <c r="O56" s="579"/>
      <c r="P56" s="579"/>
      <c r="Q56" s="162">
        <v>0</v>
      </c>
      <c r="R56" s="336">
        <f t="shared" si="8"/>
        <v>0</v>
      </c>
      <c r="S56" s="163">
        <v>0</v>
      </c>
      <c r="T56" s="163">
        <v>0</v>
      </c>
      <c r="U56" s="163">
        <v>0</v>
      </c>
      <c r="V56" s="163">
        <v>0</v>
      </c>
      <c r="W56" s="337">
        <f t="shared" si="3"/>
        <v>0</v>
      </c>
    </row>
    <row r="57" spans="1:23" ht="21.75" customHeight="1" x14ac:dyDescent="0.2">
      <c r="A57" s="583"/>
      <c r="B57" s="561"/>
      <c r="C57" s="602" t="s">
        <v>740</v>
      </c>
      <c r="D57" s="603"/>
      <c r="E57" s="603"/>
      <c r="F57" s="603"/>
      <c r="G57" s="603"/>
      <c r="H57" s="603"/>
      <c r="I57" s="603"/>
      <c r="J57" s="603"/>
      <c r="K57" s="603"/>
      <c r="L57" s="603"/>
      <c r="M57" s="603"/>
      <c r="N57" s="603"/>
      <c r="O57" s="603"/>
      <c r="P57" s="603"/>
      <c r="Q57" s="316">
        <v>0</v>
      </c>
      <c r="R57" s="356">
        <f t="shared" si="8"/>
        <v>0</v>
      </c>
      <c r="S57" s="220">
        <v>0</v>
      </c>
      <c r="T57" s="220">
        <v>0</v>
      </c>
      <c r="U57" s="220">
        <v>0</v>
      </c>
      <c r="V57" s="220">
        <v>0</v>
      </c>
      <c r="W57" s="357">
        <f t="shared" si="3"/>
        <v>0</v>
      </c>
    </row>
    <row r="58" spans="1:23" ht="21.75" customHeight="1" x14ac:dyDescent="0.2">
      <c r="A58" s="583"/>
      <c r="B58" s="561"/>
      <c r="C58" s="564" t="s">
        <v>644</v>
      </c>
      <c r="D58" s="565"/>
      <c r="E58" s="565"/>
      <c r="F58" s="565"/>
      <c r="G58" s="565"/>
      <c r="H58" s="565"/>
      <c r="I58" s="565"/>
      <c r="J58" s="565"/>
      <c r="K58" s="565"/>
      <c r="L58" s="565"/>
      <c r="M58" s="565"/>
      <c r="N58" s="565"/>
      <c r="O58" s="565"/>
      <c r="P58" s="565"/>
      <c r="Q58" s="340">
        <f t="shared" ref="Q58:V58" si="9">SUM(Q52:Q57)</f>
        <v>0</v>
      </c>
      <c r="R58" s="341">
        <f t="shared" ref="R58:R67" si="10">SUM(S58:U58)</f>
        <v>0</v>
      </c>
      <c r="S58" s="341">
        <f t="shared" si="9"/>
        <v>0</v>
      </c>
      <c r="T58" s="341">
        <f t="shared" si="9"/>
        <v>0</v>
      </c>
      <c r="U58" s="341">
        <f t="shared" si="9"/>
        <v>0</v>
      </c>
      <c r="V58" s="341">
        <f t="shared" si="9"/>
        <v>0</v>
      </c>
      <c r="W58" s="342">
        <f t="shared" si="3"/>
        <v>0</v>
      </c>
    </row>
    <row r="59" spans="1:23" ht="21.75" customHeight="1" x14ac:dyDescent="0.2">
      <c r="A59" s="583"/>
      <c r="B59" s="561"/>
      <c r="C59" s="604" t="s">
        <v>652</v>
      </c>
      <c r="D59" s="605"/>
      <c r="E59" s="605"/>
      <c r="F59" s="605"/>
      <c r="G59" s="605"/>
      <c r="H59" s="605"/>
      <c r="I59" s="605"/>
      <c r="J59" s="605"/>
      <c r="K59" s="605"/>
      <c r="L59" s="605"/>
      <c r="M59" s="605"/>
      <c r="N59" s="605"/>
      <c r="O59" s="605"/>
      <c r="P59" s="605"/>
      <c r="Q59" s="358">
        <v>0</v>
      </c>
      <c r="R59" s="359">
        <f t="shared" si="10"/>
        <v>0</v>
      </c>
      <c r="S59" s="360">
        <v>0</v>
      </c>
      <c r="T59" s="360">
        <v>0</v>
      </c>
      <c r="U59" s="360">
        <v>0</v>
      </c>
      <c r="V59" s="360">
        <v>0</v>
      </c>
      <c r="W59" s="361">
        <f t="shared" si="3"/>
        <v>0</v>
      </c>
    </row>
    <row r="60" spans="1:23" ht="21.75" customHeight="1" x14ac:dyDescent="0.2">
      <c r="A60" s="583"/>
      <c r="B60" s="561"/>
      <c r="C60" s="600" t="s">
        <v>740</v>
      </c>
      <c r="D60" s="601"/>
      <c r="E60" s="601"/>
      <c r="F60" s="601"/>
      <c r="G60" s="601"/>
      <c r="H60" s="601"/>
      <c r="I60" s="601"/>
      <c r="J60" s="601"/>
      <c r="K60" s="601"/>
      <c r="L60" s="601"/>
      <c r="M60" s="601"/>
      <c r="N60" s="601"/>
      <c r="O60" s="601"/>
      <c r="P60" s="601"/>
      <c r="Q60" s="167">
        <v>0</v>
      </c>
      <c r="R60" s="338">
        <f t="shared" si="10"/>
        <v>0</v>
      </c>
      <c r="S60" s="168">
        <v>0</v>
      </c>
      <c r="T60" s="168">
        <v>0</v>
      </c>
      <c r="U60" s="168">
        <v>0</v>
      </c>
      <c r="V60" s="168">
        <v>0</v>
      </c>
      <c r="W60" s="339">
        <f t="shared" si="3"/>
        <v>0</v>
      </c>
    </row>
    <row r="61" spans="1:23" ht="21.75" customHeight="1" x14ac:dyDescent="0.2">
      <c r="A61" s="583"/>
      <c r="B61" s="561"/>
      <c r="C61" s="564" t="s">
        <v>653</v>
      </c>
      <c r="D61" s="565"/>
      <c r="E61" s="565"/>
      <c r="F61" s="565"/>
      <c r="G61" s="565"/>
      <c r="H61" s="565"/>
      <c r="I61" s="565"/>
      <c r="J61" s="565"/>
      <c r="K61" s="565"/>
      <c r="L61" s="565"/>
      <c r="M61" s="565"/>
      <c r="N61" s="565"/>
      <c r="O61" s="565"/>
      <c r="P61" s="565"/>
      <c r="Q61" s="340">
        <f>SUM(Q58:Q60)</f>
        <v>0</v>
      </c>
      <c r="R61" s="341">
        <f t="shared" si="10"/>
        <v>0</v>
      </c>
      <c r="S61" s="341">
        <f>SUM(S58:S60)</f>
        <v>0</v>
      </c>
      <c r="T61" s="341">
        <f>SUM(T58:T60)</f>
        <v>0</v>
      </c>
      <c r="U61" s="341">
        <f>SUM(U58:U60)</f>
        <v>0</v>
      </c>
      <c r="V61" s="341">
        <f>SUM(V58:V60)</f>
        <v>0</v>
      </c>
      <c r="W61" s="342">
        <f t="shared" si="3"/>
        <v>0</v>
      </c>
    </row>
    <row r="62" spans="1:23" ht="21.75" customHeight="1" x14ac:dyDescent="0.2">
      <c r="A62" s="583"/>
      <c r="B62" s="150"/>
      <c r="C62" s="565" t="s">
        <v>654</v>
      </c>
      <c r="D62" s="565"/>
      <c r="E62" s="565"/>
      <c r="F62" s="565"/>
      <c r="G62" s="565"/>
      <c r="H62" s="565"/>
      <c r="I62" s="565"/>
      <c r="J62" s="565"/>
      <c r="K62" s="565"/>
      <c r="L62" s="565"/>
      <c r="M62" s="565"/>
      <c r="N62" s="565"/>
      <c r="O62" s="565"/>
      <c r="P62" s="565"/>
      <c r="Q62" s="362">
        <f>Q51-Q61</f>
        <v>0</v>
      </c>
      <c r="R62" s="363">
        <f t="shared" si="10"/>
        <v>0</v>
      </c>
      <c r="S62" s="363">
        <f>S51-S61</f>
        <v>0</v>
      </c>
      <c r="T62" s="363">
        <f>T51-T61</f>
        <v>0</v>
      </c>
      <c r="U62" s="341">
        <f>U51-U61</f>
        <v>0</v>
      </c>
      <c r="V62" s="341">
        <f>V51-V61</f>
        <v>0</v>
      </c>
      <c r="W62" s="342">
        <f t="shared" si="3"/>
        <v>0</v>
      </c>
    </row>
    <row r="63" spans="1:23" ht="21.75" customHeight="1" x14ac:dyDescent="0.2">
      <c r="A63" s="583"/>
      <c r="B63" s="150"/>
      <c r="C63" s="565" t="s">
        <v>627</v>
      </c>
      <c r="D63" s="565"/>
      <c r="E63" s="565"/>
      <c r="F63" s="565"/>
      <c r="G63" s="565"/>
      <c r="H63" s="565"/>
      <c r="I63" s="565"/>
      <c r="J63" s="565"/>
      <c r="K63" s="565"/>
      <c r="L63" s="565"/>
      <c r="M63" s="565"/>
      <c r="N63" s="565"/>
      <c r="O63" s="565"/>
      <c r="P63" s="565"/>
      <c r="Q63" s="347">
        <v>0</v>
      </c>
      <c r="R63" s="341">
        <f t="shared" si="10"/>
        <v>0</v>
      </c>
      <c r="S63" s="119">
        <v>0</v>
      </c>
      <c r="T63" s="119">
        <v>0</v>
      </c>
      <c r="U63" s="119">
        <v>0</v>
      </c>
      <c r="V63" s="119">
        <v>0</v>
      </c>
      <c r="W63" s="342">
        <f t="shared" si="3"/>
        <v>0</v>
      </c>
    </row>
    <row r="64" spans="1:23" ht="21.75" customHeight="1" thickBot="1" x14ac:dyDescent="0.25">
      <c r="A64" s="608"/>
      <c r="B64" s="598" t="s">
        <v>655</v>
      </c>
      <c r="C64" s="599"/>
      <c r="D64" s="599"/>
      <c r="E64" s="599"/>
      <c r="F64" s="599"/>
      <c r="G64" s="599"/>
      <c r="H64" s="599"/>
      <c r="I64" s="599"/>
      <c r="J64" s="599"/>
      <c r="K64" s="599"/>
      <c r="L64" s="599"/>
      <c r="M64" s="599"/>
      <c r="N64" s="599"/>
      <c r="O64" s="599"/>
      <c r="P64" s="599"/>
      <c r="Q64" s="364">
        <f>Q62+Q63</f>
        <v>0</v>
      </c>
      <c r="R64" s="365">
        <f t="shared" si="10"/>
        <v>0</v>
      </c>
      <c r="S64" s="365">
        <f>S62+S63</f>
        <v>0</v>
      </c>
      <c r="T64" s="365">
        <f>T62+T63</f>
        <v>0</v>
      </c>
      <c r="U64" s="363">
        <f>U62+U63</f>
        <v>0</v>
      </c>
      <c r="V64" s="363">
        <f>V62+V63</f>
        <v>0</v>
      </c>
      <c r="W64" s="366">
        <f t="shared" si="3"/>
        <v>0</v>
      </c>
    </row>
    <row r="65" spans="1:23" ht="21.75" customHeight="1" thickBot="1" x14ac:dyDescent="0.25">
      <c r="A65" s="590" t="s">
        <v>656</v>
      </c>
      <c r="B65" s="591"/>
      <c r="C65" s="592"/>
      <c r="D65" s="592"/>
      <c r="E65" s="592"/>
      <c r="F65" s="592"/>
      <c r="G65" s="592"/>
      <c r="H65" s="592"/>
      <c r="I65" s="592"/>
      <c r="J65" s="592"/>
      <c r="K65" s="592"/>
      <c r="L65" s="592"/>
      <c r="M65" s="592"/>
      <c r="N65" s="592"/>
      <c r="O65" s="592"/>
      <c r="P65" s="592"/>
      <c r="Q65" s="353">
        <f>Q41+Q64</f>
        <v>0</v>
      </c>
      <c r="R65" s="353">
        <f t="shared" si="10"/>
        <v>0</v>
      </c>
      <c r="S65" s="353">
        <f>S41+S64</f>
        <v>0</v>
      </c>
      <c r="T65" s="353">
        <f>T41+T64</f>
        <v>0</v>
      </c>
      <c r="U65" s="353">
        <f>U41+U64</f>
        <v>0</v>
      </c>
      <c r="V65" s="353">
        <f>V41+V64</f>
        <v>0</v>
      </c>
      <c r="W65" s="355">
        <f t="shared" si="3"/>
        <v>0</v>
      </c>
    </row>
    <row r="66" spans="1:23" ht="21.75" customHeight="1" thickBot="1" x14ac:dyDescent="0.25">
      <c r="A66" s="590" t="s">
        <v>657</v>
      </c>
      <c r="B66" s="591"/>
      <c r="C66" s="592"/>
      <c r="D66" s="592"/>
      <c r="E66" s="592"/>
      <c r="F66" s="592"/>
      <c r="G66" s="592"/>
      <c r="H66" s="592"/>
      <c r="I66" s="592"/>
      <c r="J66" s="592"/>
      <c r="K66" s="592"/>
      <c r="L66" s="592"/>
      <c r="M66" s="592"/>
      <c r="N66" s="592"/>
      <c r="O66" s="592"/>
      <c r="P66" s="592"/>
      <c r="Q66" s="367">
        <v>0</v>
      </c>
      <c r="R66" s="353">
        <f t="shared" si="10"/>
        <v>0</v>
      </c>
      <c r="S66" s="368">
        <v>0</v>
      </c>
      <c r="T66" s="368">
        <v>0</v>
      </c>
      <c r="U66" s="368">
        <v>0</v>
      </c>
      <c r="V66" s="368">
        <v>0</v>
      </c>
      <c r="W66" s="355">
        <f t="shared" si="3"/>
        <v>0</v>
      </c>
    </row>
    <row r="67" spans="1:23" ht="21.75" customHeight="1" thickBot="1" x14ac:dyDescent="0.25">
      <c r="A67" s="590" t="s">
        <v>658</v>
      </c>
      <c r="B67" s="591"/>
      <c r="C67" s="592"/>
      <c r="D67" s="592"/>
      <c r="E67" s="592"/>
      <c r="F67" s="592"/>
      <c r="G67" s="592"/>
      <c r="H67" s="592"/>
      <c r="I67" s="592"/>
      <c r="J67" s="592"/>
      <c r="K67" s="592"/>
      <c r="L67" s="592"/>
      <c r="M67" s="592"/>
      <c r="N67" s="592"/>
      <c r="O67" s="592"/>
      <c r="P67" s="592"/>
      <c r="Q67" s="367">
        <v>0</v>
      </c>
      <c r="R67" s="353">
        <f t="shared" si="10"/>
        <v>0</v>
      </c>
      <c r="S67" s="368">
        <v>0</v>
      </c>
      <c r="T67" s="368">
        <v>0</v>
      </c>
      <c r="U67" s="368">
        <v>0</v>
      </c>
      <c r="V67" s="368">
        <v>0</v>
      </c>
      <c r="W67" s="355">
        <f t="shared" si="3"/>
        <v>0</v>
      </c>
    </row>
    <row r="68" spans="1:23" ht="21.75" customHeight="1" x14ac:dyDescent="0.2">
      <c r="C68" s="151"/>
      <c r="D68" s="151"/>
      <c r="E68" s="151"/>
      <c r="F68" s="151"/>
      <c r="G68" s="151"/>
      <c r="H68" s="151"/>
      <c r="I68" s="151"/>
      <c r="J68" s="151"/>
      <c r="K68" s="151"/>
      <c r="L68" s="151"/>
      <c r="M68" s="151"/>
      <c r="N68" s="151"/>
      <c r="O68" s="151"/>
      <c r="P68" s="151"/>
      <c r="Q68" s="151"/>
      <c r="R68" s="151"/>
      <c r="S68" s="151"/>
    </row>
    <row r="69" spans="1:23" ht="35.1" customHeight="1" x14ac:dyDescent="0.2"/>
    <row r="70" spans="1:23" ht="35.1" customHeight="1" x14ac:dyDescent="0.2"/>
    <row r="71" spans="1:23" ht="35.1" customHeight="1" x14ac:dyDescent="0.2"/>
    <row r="72" spans="1:23" ht="35.1" customHeight="1" x14ac:dyDescent="0.2"/>
    <row r="73" spans="1:23" ht="35.1" customHeight="1" x14ac:dyDescent="0.2"/>
    <row r="74" spans="1:23" ht="35.1" customHeight="1" x14ac:dyDescent="0.2"/>
    <row r="75" spans="1:23" ht="35.1" customHeight="1" x14ac:dyDescent="0.2"/>
    <row r="76" spans="1:23" ht="35.1" customHeight="1" x14ac:dyDescent="0.2"/>
    <row r="77" spans="1:23" ht="35.1" customHeight="1" x14ac:dyDescent="0.2"/>
    <row r="78" spans="1:23" ht="35.1" customHeight="1" x14ac:dyDescent="0.2"/>
  </sheetData>
  <sheetProtection algorithmName="SHA-512" hashValue="w7Z7Nl055juiDvQAVYjKf4PaZsl9riSOR0eu4alY8HHuSL6RE/N0YW7VVH3MxkGa6T92GLh84bm27FUcm3LzGg==" saltValue="SLki4swYZ1iBytxcWAGGFw==" spinCount="100000" sheet="1" formatCells="0" formatColumns="0" formatRows="0" insertColumns="0" insertRows="0" insertHyperlinks="0" deleteColumns="0" deleteRows="0" sort="0" autoFilter="0" pivotTables="0"/>
  <mergeCells count="83">
    <mergeCell ref="B25:B31"/>
    <mergeCell ref="V4:W4"/>
    <mergeCell ref="Q3:U3"/>
    <mergeCell ref="Q4:U4"/>
    <mergeCell ref="A3:P3"/>
    <mergeCell ref="A4:P4"/>
    <mergeCell ref="A9:A24"/>
    <mergeCell ref="B9:B17"/>
    <mergeCell ref="B18:B21"/>
    <mergeCell ref="B24:P24"/>
    <mergeCell ref="C16:P16"/>
    <mergeCell ref="C18:P18"/>
    <mergeCell ref="C19:P19"/>
    <mergeCell ref="C20:P20"/>
    <mergeCell ref="C58:P58"/>
    <mergeCell ref="C59:P59"/>
    <mergeCell ref="A41:P41"/>
    <mergeCell ref="A42:A64"/>
    <mergeCell ref="C53:P53"/>
    <mergeCell ref="C63:P63"/>
    <mergeCell ref="C57:P57"/>
    <mergeCell ref="C62:P62"/>
    <mergeCell ref="C56:P56"/>
    <mergeCell ref="C60:P60"/>
    <mergeCell ref="C42:P42"/>
    <mergeCell ref="C43:P43"/>
    <mergeCell ref="C44:P44"/>
    <mergeCell ref="C45:P45"/>
    <mergeCell ref="C61:P61"/>
    <mergeCell ref="C49:P49"/>
    <mergeCell ref="C54:P54"/>
    <mergeCell ref="C55:P55"/>
    <mergeCell ref="C21:P21"/>
    <mergeCell ref="C22:P22"/>
    <mergeCell ref="C23:P23"/>
    <mergeCell ref="C25:P25"/>
    <mergeCell ref="C26:P26"/>
    <mergeCell ref="C27:P27"/>
    <mergeCell ref="C37:P37"/>
    <mergeCell ref="C38:P38"/>
    <mergeCell ref="C50:P50"/>
    <mergeCell ref="C51:P51"/>
    <mergeCell ref="C52:P52"/>
    <mergeCell ref="C46:P46"/>
    <mergeCell ref="C47:P47"/>
    <mergeCell ref="C48:P48"/>
    <mergeCell ref="A65:P65"/>
    <mergeCell ref="A66:P66"/>
    <mergeCell ref="A67:P67"/>
    <mergeCell ref="C9:P9"/>
    <mergeCell ref="C10:P10"/>
    <mergeCell ref="C11:P11"/>
    <mergeCell ref="C12:P12"/>
    <mergeCell ref="C13:P13"/>
    <mergeCell ref="C14:P14"/>
    <mergeCell ref="C15:P15"/>
    <mergeCell ref="B42:B51"/>
    <mergeCell ref="B52:B61"/>
    <mergeCell ref="B64:P64"/>
    <mergeCell ref="C30:P30"/>
    <mergeCell ref="C35:P35"/>
    <mergeCell ref="C36:P36"/>
    <mergeCell ref="U1:W1"/>
    <mergeCell ref="V3:W3"/>
    <mergeCell ref="S7:S8"/>
    <mergeCell ref="T7:T8"/>
    <mergeCell ref="U7:U8"/>
    <mergeCell ref="B32:B37"/>
    <mergeCell ref="B40:P40"/>
    <mergeCell ref="C17:P17"/>
    <mergeCell ref="V6:V8"/>
    <mergeCell ref="W6:W8"/>
    <mergeCell ref="R6:R8"/>
    <mergeCell ref="Q6:Q8"/>
    <mergeCell ref="A6:P8"/>
    <mergeCell ref="C39:P39"/>
    <mergeCell ref="C28:P28"/>
    <mergeCell ref="C29:P29"/>
    <mergeCell ref="C31:P31"/>
    <mergeCell ref="C32:P32"/>
    <mergeCell ref="C33:P33"/>
    <mergeCell ref="C34:P34"/>
    <mergeCell ref="A25:A40"/>
  </mergeCells>
  <phoneticPr fontId="15"/>
  <printOptions horizontalCentered="1"/>
  <pageMargins left="0.59055118110236227" right="0.39370078740157483" top="0.39370078740157483" bottom="0.39370078740157483" header="0" footer="0"/>
  <pageSetup paperSize="9" scale="4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2">
    <pageSetUpPr fitToPage="1"/>
  </sheetPr>
  <dimension ref="A1:U137"/>
  <sheetViews>
    <sheetView showGridLines="0" view="pageBreakPreview" zoomScale="70" zoomScaleNormal="100" zoomScaleSheetLayoutView="70" workbookViewId="0">
      <selection activeCell="Q7" sqref="Q7"/>
    </sheetView>
  </sheetViews>
  <sheetFormatPr defaultColWidth="9" defaultRowHeight="14.4" x14ac:dyDescent="0.2"/>
  <cols>
    <col min="1" max="1" width="3.109375" style="64" customWidth="1"/>
    <col min="2" max="4" width="3.21875" style="66" customWidth="1"/>
    <col min="5" max="16" width="3.109375" style="66" customWidth="1"/>
    <col min="17" max="19" width="25" style="66" customWidth="1"/>
    <col min="20" max="20" width="25.109375" style="66" customWidth="1"/>
    <col min="21" max="16384" width="9" style="66"/>
  </cols>
  <sheetData>
    <row r="1" spans="1:21" s="22" customFormat="1" ht="26.25" customHeight="1" x14ac:dyDescent="0.2">
      <c r="A1" s="64"/>
      <c r="B1" s="71" t="s">
        <v>722</v>
      </c>
      <c r="Q1" s="70"/>
      <c r="R1" s="70"/>
      <c r="S1" s="620" t="str">
        <f>'1_資金収入'!T2</f>
        <v>（令和6年4月1日から令和7年3月31日まで）</v>
      </c>
      <c r="T1" s="620"/>
      <c r="U1" s="81"/>
    </row>
    <row r="2" spans="1:21" s="22" customFormat="1" ht="18" customHeight="1" thickBot="1" x14ac:dyDescent="0.25">
      <c r="A2" s="64"/>
      <c r="B2" s="70"/>
      <c r="Q2" s="70"/>
      <c r="R2" s="70"/>
      <c r="T2" s="70"/>
    </row>
    <row r="3" spans="1:21" s="22" customFormat="1" ht="22.5" customHeight="1" thickBot="1" x14ac:dyDescent="0.25">
      <c r="A3" s="64"/>
      <c r="B3" s="621" t="s">
        <v>198</v>
      </c>
      <c r="C3" s="622"/>
      <c r="D3" s="622"/>
      <c r="E3" s="622"/>
      <c r="F3" s="622"/>
      <c r="G3" s="622"/>
      <c r="H3" s="622"/>
      <c r="I3" s="622"/>
      <c r="J3" s="622"/>
      <c r="K3" s="622"/>
      <c r="L3" s="622"/>
      <c r="M3" s="622"/>
      <c r="N3" s="622"/>
      <c r="O3" s="622"/>
      <c r="P3" s="669"/>
      <c r="Q3" s="610" t="str">
        <f>'1_資金収入'!P3</f>
        <v>-</v>
      </c>
      <c r="R3" s="481"/>
      <c r="S3" s="481"/>
      <c r="T3" s="182" t="str">
        <f>'1_資金収入'!U3</f>
        <v>-</v>
      </c>
      <c r="U3" s="155"/>
    </row>
    <row r="4" spans="1:21" s="22" customFormat="1" ht="22.5" customHeight="1" thickBot="1" x14ac:dyDescent="0.25">
      <c r="A4" s="64"/>
      <c r="B4" s="621" t="s">
        <v>197</v>
      </c>
      <c r="C4" s="622"/>
      <c r="D4" s="622"/>
      <c r="E4" s="622"/>
      <c r="F4" s="622"/>
      <c r="G4" s="622"/>
      <c r="H4" s="622"/>
      <c r="I4" s="622"/>
      <c r="J4" s="622"/>
      <c r="K4" s="622"/>
      <c r="L4" s="622"/>
      <c r="M4" s="622"/>
      <c r="N4" s="622"/>
      <c r="O4" s="622"/>
      <c r="P4" s="669"/>
      <c r="Q4" s="610" t="str">
        <f>'1_資金収入'!P4</f>
        <v>（学校名を選択してください）※学校番号順</v>
      </c>
      <c r="R4" s="481"/>
      <c r="S4" s="481"/>
      <c r="T4" s="182" t="str">
        <f>'1_資金収入'!U4</f>
        <v>-</v>
      </c>
      <c r="U4" s="156"/>
    </row>
    <row r="5" spans="1:21" s="22" customFormat="1" ht="18.75" customHeight="1" thickBot="1" x14ac:dyDescent="0.25">
      <c r="A5" s="64"/>
      <c r="B5" s="147"/>
      <c r="C5" s="147"/>
      <c r="D5" s="147"/>
      <c r="E5" s="147"/>
      <c r="F5" s="147"/>
      <c r="G5" s="147"/>
      <c r="H5" s="147"/>
      <c r="I5" s="147"/>
      <c r="J5" s="147"/>
      <c r="K5" s="147"/>
      <c r="L5" s="147"/>
      <c r="M5" s="147"/>
      <c r="N5" s="147"/>
      <c r="O5" s="147"/>
      <c r="P5" s="147"/>
      <c r="S5" s="73"/>
      <c r="T5" s="64" t="s">
        <v>344</v>
      </c>
    </row>
    <row r="6" spans="1:21" ht="60" customHeight="1" thickBot="1" x14ac:dyDescent="0.25">
      <c r="B6" s="621" t="s">
        <v>343</v>
      </c>
      <c r="C6" s="622"/>
      <c r="D6" s="622"/>
      <c r="E6" s="622"/>
      <c r="F6" s="622"/>
      <c r="G6" s="622"/>
      <c r="H6" s="622"/>
      <c r="I6" s="622"/>
      <c r="J6" s="622"/>
      <c r="K6" s="622"/>
      <c r="L6" s="622"/>
      <c r="M6" s="622"/>
      <c r="N6" s="622"/>
      <c r="O6" s="622"/>
      <c r="P6" s="623"/>
      <c r="Q6" s="83" t="s">
        <v>254</v>
      </c>
      <c r="R6" s="186" t="s">
        <v>723</v>
      </c>
      <c r="S6" s="79" t="s">
        <v>255</v>
      </c>
      <c r="T6" s="82" t="s">
        <v>342</v>
      </c>
    </row>
    <row r="7" spans="1:21" ht="22.5" customHeight="1" x14ac:dyDescent="0.2">
      <c r="B7" s="670" t="s">
        <v>900</v>
      </c>
      <c r="C7" s="582" t="s">
        <v>659</v>
      </c>
      <c r="D7" s="631" t="s">
        <v>372</v>
      </c>
      <c r="E7" s="632"/>
      <c r="F7" s="632"/>
      <c r="G7" s="632"/>
      <c r="H7" s="632"/>
      <c r="I7" s="632"/>
      <c r="J7" s="632"/>
      <c r="K7" s="632"/>
      <c r="L7" s="632"/>
      <c r="M7" s="632"/>
      <c r="N7" s="632"/>
      <c r="O7" s="632"/>
      <c r="P7" s="633"/>
      <c r="Q7" s="158">
        <f>SUM(Q8:Q12)</f>
        <v>0</v>
      </c>
      <c r="R7" s="159">
        <f>SUM(R8:R12)</f>
        <v>0</v>
      </c>
      <c r="S7" s="159">
        <f>SUM(S8:S12)</f>
        <v>0</v>
      </c>
      <c r="T7" s="174">
        <f>SUM(Q7:S7)</f>
        <v>0</v>
      </c>
    </row>
    <row r="8" spans="1:21" ht="22.5" customHeight="1" x14ac:dyDescent="0.2">
      <c r="B8" s="671"/>
      <c r="C8" s="583"/>
      <c r="D8" s="153"/>
      <c r="E8" s="579" t="s">
        <v>124</v>
      </c>
      <c r="F8" s="579"/>
      <c r="G8" s="579"/>
      <c r="H8" s="579"/>
      <c r="I8" s="579"/>
      <c r="J8" s="579"/>
      <c r="K8" s="579"/>
      <c r="L8" s="579"/>
      <c r="M8" s="579"/>
      <c r="N8" s="579"/>
      <c r="O8" s="579"/>
      <c r="P8" s="624"/>
      <c r="Q8" s="188">
        <v>0</v>
      </c>
      <c r="R8" s="163">
        <v>0</v>
      </c>
      <c r="S8" s="163">
        <v>0</v>
      </c>
      <c r="T8" s="166">
        <f>SUM(Q8:S8)</f>
        <v>0</v>
      </c>
    </row>
    <row r="9" spans="1:21" ht="22.5" customHeight="1" x14ac:dyDescent="0.2">
      <c r="B9" s="671"/>
      <c r="C9" s="583"/>
      <c r="D9" s="153"/>
      <c r="E9" s="579" t="s">
        <v>125</v>
      </c>
      <c r="F9" s="579"/>
      <c r="G9" s="579"/>
      <c r="H9" s="579"/>
      <c r="I9" s="579"/>
      <c r="J9" s="579"/>
      <c r="K9" s="579"/>
      <c r="L9" s="579"/>
      <c r="M9" s="579"/>
      <c r="N9" s="579"/>
      <c r="O9" s="579"/>
      <c r="P9" s="624"/>
      <c r="Q9" s="162">
        <v>0</v>
      </c>
      <c r="R9" s="163">
        <v>0</v>
      </c>
      <c r="S9" s="163">
        <v>0</v>
      </c>
      <c r="T9" s="166">
        <f>SUM(Q9:S9)</f>
        <v>0</v>
      </c>
    </row>
    <row r="10" spans="1:21" ht="22.5" customHeight="1" x14ac:dyDescent="0.2">
      <c r="B10" s="671"/>
      <c r="C10" s="583"/>
      <c r="D10" s="153"/>
      <c r="E10" s="579" t="s">
        <v>660</v>
      </c>
      <c r="F10" s="579"/>
      <c r="G10" s="579"/>
      <c r="H10" s="579"/>
      <c r="I10" s="579"/>
      <c r="J10" s="579"/>
      <c r="K10" s="579"/>
      <c r="L10" s="579"/>
      <c r="M10" s="579"/>
      <c r="N10" s="579"/>
      <c r="O10" s="579"/>
      <c r="P10" s="624"/>
      <c r="Q10" s="162">
        <v>0</v>
      </c>
      <c r="R10" s="163">
        <v>0</v>
      </c>
      <c r="S10" s="163">
        <v>0</v>
      </c>
      <c r="T10" s="166">
        <f>SUM(Q10:S10)</f>
        <v>0</v>
      </c>
    </row>
    <row r="11" spans="1:21" ht="22.5" customHeight="1" x14ac:dyDescent="0.2">
      <c r="B11" s="671"/>
      <c r="C11" s="583"/>
      <c r="D11" s="153"/>
      <c r="E11" s="579" t="s">
        <v>126</v>
      </c>
      <c r="F11" s="579"/>
      <c r="G11" s="579"/>
      <c r="H11" s="579"/>
      <c r="I11" s="579"/>
      <c r="J11" s="579"/>
      <c r="K11" s="579"/>
      <c r="L11" s="579"/>
      <c r="M11" s="579"/>
      <c r="N11" s="579"/>
      <c r="O11" s="579"/>
      <c r="P11" s="624"/>
      <c r="Q11" s="162">
        <v>0</v>
      </c>
      <c r="R11" s="163">
        <v>0</v>
      </c>
      <c r="S11" s="163">
        <v>0</v>
      </c>
      <c r="T11" s="166">
        <f t="shared" ref="T11:T98" si="0">SUM(Q11:S11)</f>
        <v>0</v>
      </c>
    </row>
    <row r="12" spans="1:21" ht="22.5" customHeight="1" x14ac:dyDescent="0.2">
      <c r="B12" s="671"/>
      <c r="C12" s="583"/>
      <c r="D12" s="154"/>
      <c r="E12" s="625" t="s">
        <v>858</v>
      </c>
      <c r="F12" s="625"/>
      <c r="G12" s="625"/>
      <c r="H12" s="625"/>
      <c r="I12" s="625"/>
      <c r="J12" s="625"/>
      <c r="K12" s="625"/>
      <c r="L12" s="625"/>
      <c r="M12" s="625"/>
      <c r="N12" s="625"/>
      <c r="O12" s="625"/>
      <c r="P12" s="626"/>
      <c r="Q12" s="167">
        <v>0</v>
      </c>
      <c r="R12" s="168">
        <v>0</v>
      </c>
      <c r="S12" s="168">
        <v>0</v>
      </c>
      <c r="T12" s="175">
        <f t="shared" si="0"/>
        <v>0</v>
      </c>
    </row>
    <row r="13" spans="1:21" ht="22.5" customHeight="1" x14ac:dyDescent="0.2">
      <c r="B13" s="671"/>
      <c r="C13" s="583"/>
      <c r="D13" s="627" t="s">
        <v>374</v>
      </c>
      <c r="E13" s="628"/>
      <c r="F13" s="628"/>
      <c r="G13" s="628"/>
      <c r="H13" s="628"/>
      <c r="I13" s="628"/>
      <c r="J13" s="628"/>
      <c r="K13" s="628"/>
      <c r="L13" s="628"/>
      <c r="M13" s="628"/>
      <c r="N13" s="628"/>
      <c r="O13" s="628"/>
      <c r="P13" s="629"/>
      <c r="Q13" s="299">
        <f>SUM(Q14:Q17)</f>
        <v>0</v>
      </c>
      <c r="R13" s="300">
        <f>SUM(R14:R17)</f>
        <v>0</v>
      </c>
      <c r="S13" s="300">
        <f>SUM(S14:S17)</f>
        <v>0</v>
      </c>
      <c r="T13" s="177">
        <f>SUM(Q13:S13)</f>
        <v>0</v>
      </c>
    </row>
    <row r="14" spans="1:21" ht="22.5" customHeight="1" x14ac:dyDescent="0.2">
      <c r="B14" s="671"/>
      <c r="C14" s="583"/>
      <c r="D14" s="153"/>
      <c r="E14" s="579" t="s">
        <v>661</v>
      </c>
      <c r="F14" s="579"/>
      <c r="G14" s="579"/>
      <c r="H14" s="579"/>
      <c r="I14" s="579"/>
      <c r="J14" s="579"/>
      <c r="K14" s="579"/>
      <c r="L14" s="579"/>
      <c r="M14" s="579"/>
      <c r="N14" s="579"/>
      <c r="O14" s="579"/>
      <c r="P14" s="624"/>
      <c r="Q14" s="162">
        <v>0</v>
      </c>
      <c r="R14" s="163">
        <v>0</v>
      </c>
      <c r="S14" s="163">
        <v>0</v>
      </c>
      <c r="T14" s="166">
        <f t="shared" si="0"/>
        <v>0</v>
      </c>
    </row>
    <row r="15" spans="1:21" ht="22.5" customHeight="1" x14ac:dyDescent="0.2">
      <c r="B15" s="671"/>
      <c r="C15" s="583"/>
      <c r="D15" s="153"/>
      <c r="E15" s="579" t="s">
        <v>662</v>
      </c>
      <c r="F15" s="579"/>
      <c r="G15" s="579"/>
      <c r="H15" s="579"/>
      <c r="I15" s="579"/>
      <c r="J15" s="579"/>
      <c r="K15" s="579"/>
      <c r="L15" s="579"/>
      <c r="M15" s="579"/>
      <c r="N15" s="579"/>
      <c r="O15" s="579"/>
      <c r="P15" s="624"/>
      <c r="Q15" s="162">
        <v>0</v>
      </c>
      <c r="R15" s="163">
        <v>0</v>
      </c>
      <c r="S15" s="163">
        <v>0</v>
      </c>
      <c r="T15" s="166">
        <f t="shared" si="0"/>
        <v>0</v>
      </c>
    </row>
    <row r="16" spans="1:21" ht="22.5" customHeight="1" x14ac:dyDescent="0.2">
      <c r="B16" s="671"/>
      <c r="C16" s="583"/>
      <c r="D16" s="153"/>
      <c r="E16" s="579" t="s">
        <v>663</v>
      </c>
      <c r="F16" s="579"/>
      <c r="G16" s="579"/>
      <c r="H16" s="579"/>
      <c r="I16" s="579"/>
      <c r="J16" s="579"/>
      <c r="K16" s="579"/>
      <c r="L16" s="579"/>
      <c r="M16" s="579"/>
      <c r="N16" s="579"/>
      <c r="O16" s="579"/>
      <c r="P16" s="624"/>
      <c r="Q16" s="162">
        <v>0</v>
      </c>
      <c r="R16" s="163">
        <v>0</v>
      </c>
      <c r="S16" s="163">
        <v>0</v>
      </c>
      <c r="T16" s="166">
        <f t="shared" si="0"/>
        <v>0</v>
      </c>
    </row>
    <row r="17" spans="1:20" ht="22.5" customHeight="1" x14ac:dyDescent="0.2">
      <c r="A17" s="64" t="s">
        <v>859</v>
      </c>
      <c r="B17" s="671"/>
      <c r="C17" s="583"/>
      <c r="D17" s="154"/>
      <c r="E17" s="601" t="s">
        <v>740</v>
      </c>
      <c r="F17" s="601"/>
      <c r="G17" s="601"/>
      <c r="H17" s="601"/>
      <c r="I17" s="601"/>
      <c r="J17" s="601"/>
      <c r="K17" s="601"/>
      <c r="L17" s="601"/>
      <c r="M17" s="601"/>
      <c r="N17" s="601"/>
      <c r="O17" s="601"/>
      <c r="P17" s="630"/>
      <c r="Q17" s="167">
        <v>0</v>
      </c>
      <c r="R17" s="168">
        <v>0</v>
      </c>
      <c r="S17" s="168">
        <v>0</v>
      </c>
      <c r="T17" s="175">
        <f t="shared" si="0"/>
        <v>0</v>
      </c>
    </row>
    <row r="18" spans="1:20" ht="22.5" customHeight="1" x14ac:dyDescent="0.2">
      <c r="B18" s="671"/>
      <c r="C18" s="583"/>
      <c r="D18" s="627" t="s">
        <v>664</v>
      </c>
      <c r="E18" s="628"/>
      <c r="F18" s="628"/>
      <c r="G18" s="628"/>
      <c r="H18" s="628"/>
      <c r="I18" s="628"/>
      <c r="J18" s="628"/>
      <c r="K18" s="628"/>
      <c r="L18" s="628"/>
      <c r="M18" s="628"/>
      <c r="N18" s="628"/>
      <c r="O18" s="628"/>
      <c r="P18" s="629"/>
      <c r="Q18" s="301">
        <f>SUM(Q19:Q21)</f>
        <v>0</v>
      </c>
      <c r="R18" s="301">
        <f>SUM(R19:R21)</f>
        <v>0</v>
      </c>
      <c r="S18" s="301">
        <f>SUM(S19:S21)</f>
        <v>0</v>
      </c>
      <c r="T18" s="177">
        <f t="shared" si="0"/>
        <v>0</v>
      </c>
    </row>
    <row r="19" spans="1:20" ht="22.5" customHeight="1" x14ac:dyDescent="0.2">
      <c r="B19" s="671"/>
      <c r="C19" s="583"/>
      <c r="D19" s="153"/>
      <c r="E19" s="579" t="s">
        <v>665</v>
      </c>
      <c r="F19" s="579"/>
      <c r="G19" s="579"/>
      <c r="H19" s="579"/>
      <c r="I19" s="579"/>
      <c r="J19" s="579"/>
      <c r="K19" s="579"/>
      <c r="L19" s="579"/>
      <c r="M19" s="579"/>
      <c r="N19" s="579"/>
      <c r="O19" s="579"/>
      <c r="P19" s="624"/>
      <c r="Q19" s="162">
        <v>0</v>
      </c>
      <c r="R19" s="163">
        <v>0</v>
      </c>
      <c r="S19" s="163">
        <v>0</v>
      </c>
      <c r="T19" s="166">
        <f t="shared" si="0"/>
        <v>0</v>
      </c>
    </row>
    <row r="20" spans="1:20" ht="22.5" customHeight="1" x14ac:dyDescent="0.2">
      <c r="B20" s="671"/>
      <c r="C20" s="583"/>
      <c r="D20" s="153"/>
      <c r="E20" s="579" t="s">
        <v>666</v>
      </c>
      <c r="F20" s="579"/>
      <c r="G20" s="579"/>
      <c r="H20" s="579"/>
      <c r="I20" s="579"/>
      <c r="J20" s="579"/>
      <c r="K20" s="579"/>
      <c r="L20" s="579"/>
      <c r="M20" s="579"/>
      <c r="N20" s="579"/>
      <c r="O20" s="579"/>
      <c r="P20" s="624"/>
      <c r="Q20" s="162">
        <v>0</v>
      </c>
      <c r="R20" s="163">
        <v>0</v>
      </c>
      <c r="S20" s="163">
        <v>0</v>
      </c>
      <c r="T20" s="166">
        <f t="shared" si="0"/>
        <v>0</v>
      </c>
    </row>
    <row r="21" spans="1:20" ht="22.5" customHeight="1" x14ac:dyDescent="0.2">
      <c r="B21" s="671"/>
      <c r="C21" s="583"/>
      <c r="D21" s="154"/>
      <c r="E21" s="601" t="s">
        <v>667</v>
      </c>
      <c r="F21" s="601"/>
      <c r="G21" s="601"/>
      <c r="H21" s="601"/>
      <c r="I21" s="601"/>
      <c r="J21" s="601"/>
      <c r="K21" s="601"/>
      <c r="L21" s="601"/>
      <c r="M21" s="601"/>
      <c r="N21" s="601"/>
      <c r="O21" s="601"/>
      <c r="P21" s="630"/>
      <c r="Q21" s="167">
        <v>0</v>
      </c>
      <c r="R21" s="168">
        <v>0</v>
      </c>
      <c r="S21" s="168">
        <v>0</v>
      </c>
      <c r="T21" s="175">
        <f t="shared" si="0"/>
        <v>0</v>
      </c>
    </row>
    <row r="22" spans="1:20" ht="22.5" customHeight="1" x14ac:dyDescent="0.2">
      <c r="B22" s="671"/>
      <c r="C22" s="583"/>
      <c r="D22" s="627" t="s">
        <v>668</v>
      </c>
      <c r="E22" s="628"/>
      <c r="F22" s="628"/>
      <c r="G22" s="628"/>
      <c r="H22" s="628"/>
      <c r="I22" s="628"/>
      <c r="J22" s="628"/>
      <c r="K22" s="628"/>
      <c r="L22" s="628"/>
      <c r="M22" s="628"/>
      <c r="N22" s="628"/>
      <c r="O22" s="628"/>
      <c r="P22" s="629"/>
      <c r="Q22" s="302">
        <f>SUM(Q23:Q25)</f>
        <v>0</v>
      </c>
      <c r="R22" s="301">
        <f>SUM(R23:R25)</f>
        <v>0</v>
      </c>
      <c r="S22" s="301">
        <f>SUM(S23:S25)</f>
        <v>0</v>
      </c>
      <c r="T22" s="177">
        <f t="shared" si="0"/>
        <v>0</v>
      </c>
    </row>
    <row r="23" spans="1:20" ht="22.5" customHeight="1" x14ac:dyDescent="0.2">
      <c r="B23" s="671"/>
      <c r="C23" s="583"/>
      <c r="D23" s="153"/>
      <c r="E23" s="579" t="s">
        <v>669</v>
      </c>
      <c r="F23" s="579"/>
      <c r="G23" s="579"/>
      <c r="H23" s="579"/>
      <c r="I23" s="579"/>
      <c r="J23" s="579"/>
      <c r="K23" s="579"/>
      <c r="L23" s="579"/>
      <c r="M23" s="579"/>
      <c r="N23" s="579"/>
      <c r="O23" s="579"/>
      <c r="P23" s="624"/>
      <c r="Q23" s="162">
        <v>0</v>
      </c>
      <c r="R23" s="163">
        <v>0</v>
      </c>
      <c r="S23" s="163">
        <v>0</v>
      </c>
      <c r="T23" s="166">
        <f t="shared" si="0"/>
        <v>0</v>
      </c>
    </row>
    <row r="24" spans="1:20" ht="22.5" customHeight="1" x14ac:dyDescent="0.2">
      <c r="B24" s="671"/>
      <c r="C24" s="583"/>
      <c r="D24" s="153"/>
      <c r="E24" s="579" t="s">
        <v>670</v>
      </c>
      <c r="F24" s="579"/>
      <c r="G24" s="579"/>
      <c r="H24" s="579"/>
      <c r="I24" s="579"/>
      <c r="J24" s="579"/>
      <c r="K24" s="579"/>
      <c r="L24" s="579"/>
      <c r="M24" s="579"/>
      <c r="N24" s="579"/>
      <c r="O24" s="579"/>
      <c r="P24" s="624"/>
      <c r="Q24" s="162">
        <v>0</v>
      </c>
      <c r="R24" s="163">
        <v>0</v>
      </c>
      <c r="S24" s="163">
        <v>0</v>
      </c>
      <c r="T24" s="166">
        <f t="shared" si="0"/>
        <v>0</v>
      </c>
    </row>
    <row r="25" spans="1:20" ht="22.5" customHeight="1" x14ac:dyDescent="0.2">
      <c r="A25" s="64" t="s">
        <v>860</v>
      </c>
      <c r="B25" s="671"/>
      <c r="C25" s="583"/>
      <c r="D25" s="154"/>
      <c r="E25" s="601" t="s">
        <v>740</v>
      </c>
      <c r="F25" s="601"/>
      <c r="G25" s="601"/>
      <c r="H25" s="601"/>
      <c r="I25" s="601"/>
      <c r="J25" s="601"/>
      <c r="K25" s="601"/>
      <c r="L25" s="601"/>
      <c r="M25" s="601"/>
      <c r="N25" s="601"/>
      <c r="O25" s="601"/>
      <c r="P25" s="630"/>
      <c r="Q25" s="167">
        <v>0</v>
      </c>
      <c r="R25" s="168">
        <v>0</v>
      </c>
      <c r="S25" s="168">
        <v>0</v>
      </c>
      <c r="T25" s="175">
        <f t="shared" si="0"/>
        <v>0</v>
      </c>
    </row>
    <row r="26" spans="1:20" ht="22.5" customHeight="1" x14ac:dyDescent="0.2">
      <c r="B26" s="671"/>
      <c r="C26" s="583"/>
      <c r="D26" s="627" t="s">
        <v>620</v>
      </c>
      <c r="E26" s="628"/>
      <c r="F26" s="628"/>
      <c r="G26" s="628"/>
      <c r="H26" s="628"/>
      <c r="I26" s="628"/>
      <c r="J26" s="628"/>
      <c r="K26" s="628"/>
      <c r="L26" s="628"/>
      <c r="M26" s="628"/>
      <c r="N26" s="628"/>
      <c r="O26" s="628"/>
      <c r="P26" s="629"/>
      <c r="Q26" s="302">
        <f>SUM(Q27:Q31)</f>
        <v>0</v>
      </c>
      <c r="R26" s="301">
        <f>SUM(R27:R31)</f>
        <v>0</v>
      </c>
      <c r="S26" s="301">
        <f>SUM(S27:S31)</f>
        <v>0</v>
      </c>
      <c r="T26" s="177">
        <f t="shared" si="0"/>
        <v>0</v>
      </c>
    </row>
    <row r="27" spans="1:20" ht="22.5" customHeight="1" x14ac:dyDescent="0.2">
      <c r="B27" s="671"/>
      <c r="C27" s="583"/>
      <c r="D27" s="153"/>
      <c r="E27" s="579" t="s">
        <v>671</v>
      </c>
      <c r="F27" s="579"/>
      <c r="G27" s="579"/>
      <c r="H27" s="579"/>
      <c r="I27" s="579"/>
      <c r="J27" s="579"/>
      <c r="K27" s="579"/>
      <c r="L27" s="579"/>
      <c r="M27" s="579"/>
      <c r="N27" s="579"/>
      <c r="O27" s="579"/>
      <c r="P27" s="624"/>
      <c r="Q27" s="162">
        <v>0</v>
      </c>
      <c r="R27" s="163">
        <v>0</v>
      </c>
      <c r="S27" s="163">
        <v>0</v>
      </c>
      <c r="T27" s="166">
        <f t="shared" si="0"/>
        <v>0</v>
      </c>
    </row>
    <row r="28" spans="1:20" ht="22.5" customHeight="1" x14ac:dyDescent="0.2">
      <c r="B28" s="671"/>
      <c r="C28" s="583"/>
      <c r="D28" s="153"/>
      <c r="E28" s="579" t="s">
        <v>672</v>
      </c>
      <c r="F28" s="579"/>
      <c r="G28" s="579"/>
      <c r="H28" s="579"/>
      <c r="I28" s="579"/>
      <c r="J28" s="579"/>
      <c r="K28" s="579"/>
      <c r="L28" s="579"/>
      <c r="M28" s="579"/>
      <c r="N28" s="579"/>
      <c r="O28" s="579"/>
      <c r="P28" s="624"/>
      <c r="Q28" s="162">
        <v>0</v>
      </c>
      <c r="R28" s="163">
        <v>0</v>
      </c>
      <c r="S28" s="163">
        <v>0</v>
      </c>
      <c r="T28" s="166">
        <f t="shared" si="0"/>
        <v>0</v>
      </c>
    </row>
    <row r="29" spans="1:20" ht="22.5" customHeight="1" x14ac:dyDescent="0.2">
      <c r="B29" s="671"/>
      <c r="C29" s="583"/>
      <c r="D29" s="153"/>
      <c r="E29" s="579" t="s">
        <v>673</v>
      </c>
      <c r="F29" s="579"/>
      <c r="G29" s="579"/>
      <c r="H29" s="579"/>
      <c r="I29" s="579"/>
      <c r="J29" s="579"/>
      <c r="K29" s="579"/>
      <c r="L29" s="579"/>
      <c r="M29" s="579"/>
      <c r="N29" s="579"/>
      <c r="O29" s="579"/>
      <c r="P29" s="624"/>
      <c r="Q29" s="162">
        <v>0</v>
      </c>
      <c r="R29" s="163">
        <v>0</v>
      </c>
      <c r="S29" s="163">
        <v>0</v>
      </c>
      <c r="T29" s="166">
        <f t="shared" si="0"/>
        <v>0</v>
      </c>
    </row>
    <row r="30" spans="1:20" ht="22.5" customHeight="1" x14ac:dyDescent="0.2">
      <c r="B30" s="671"/>
      <c r="C30" s="583"/>
      <c r="D30" s="207"/>
      <c r="E30" s="579" t="s">
        <v>877</v>
      </c>
      <c r="F30" s="579"/>
      <c r="G30" s="579"/>
      <c r="H30" s="579"/>
      <c r="I30" s="579"/>
      <c r="J30" s="579"/>
      <c r="K30" s="579"/>
      <c r="L30" s="579"/>
      <c r="M30" s="579"/>
      <c r="N30" s="579"/>
      <c r="O30" s="579"/>
      <c r="P30" s="624"/>
      <c r="Q30" s="316">
        <v>0</v>
      </c>
      <c r="R30" s="220">
        <v>0</v>
      </c>
      <c r="S30" s="220">
        <v>0</v>
      </c>
      <c r="T30" s="317">
        <f t="shared" si="0"/>
        <v>0</v>
      </c>
    </row>
    <row r="31" spans="1:20" ht="22.5" customHeight="1" x14ac:dyDescent="0.2">
      <c r="A31" s="64" t="s">
        <v>861</v>
      </c>
      <c r="B31" s="671"/>
      <c r="C31" s="583"/>
      <c r="D31" s="154"/>
      <c r="E31" s="601" t="s">
        <v>740</v>
      </c>
      <c r="F31" s="601"/>
      <c r="G31" s="601"/>
      <c r="H31" s="601"/>
      <c r="I31" s="601"/>
      <c r="J31" s="601"/>
      <c r="K31" s="601"/>
      <c r="L31" s="601"/>
      <c r="M31" s="601"/>
      <c r="N31" s="601"/>
      <c r="O31" s="601"/>
      <c r="P31" s="630"/>
      <c r="Q31" s="167">
        <v>0</v>
      </c>
      <c r="R31" s="168">
        <v>0</v>
      </c>
      <c r="S31" s="168">
        <v>0</v>
      </c>
      <c r="T31" s="175">
        <f t="shared" si="0"/>
        <v>0</v>
      </c>
    </row>
    <row r="32" spans="1:20" ht="22.5" customHeight="1" x14ac:dyDescent="0.2">
      <c r="B32" s="671"/>
      <c r="C32" s="583"/>
      <c r="D32" s="627" t="s">
        <v>621</v>
      </c>
      <c r="E32" s="628"/>
      <c r="F32" s="628"/>
      <c r="G32" s="628"/>
      <c r="H32" s="628"/>
      <c r="I32" s="628"/>
      <c r="J32" s="628"/>
      <c r="K32" s="628"/>
      <c r="L32" s="628"/>
      <c r="M32" s="628"/>
      <c r="N32" s="628"/>
      <c r="O32" s="628"/>
      <c r="P32" s="629"/>
      <c r="Q32" s="302">
        <f>SUM(Q33:Q37)</f>
        <v>0</v>
      </c>
      <c r="R32" s="301">
        <f>SUM(R33:R37)</f>
        <v>0</v>
      </c>
      <c r="S32" s="301">
        <f>SUM(S33:S37)</f>
        <v>0</v>
      </c>
      <c r="T32" s="177">
        <f>SUM(Q32:S32)</f>
        <v>0</v>
      </c>
    </row>
    <row r="33" spans="1:20" ht="22.5" customHeight="1" x14ac:dyDescent="0.2">
      <c r="B33" s="671"/>
      <c r="C33" s="583"/>
      <c r="D33" s="153"/>
      <c r="E33" s="579" t="s">
        <v>674</v>
      </c>
      <c r="F33" s="579"/>
      <c r="G33" s="579"/>
      <c r="H33" s="579"/>
      <c r="I33" s="579"/>
      <c r="J33" s="579"/>
      <c r="K33" s="579"/>
      <c r="L33" s="579"/>
      <c r="M33" s="579"/>
      <c r="N33" s="579"/>
      <c r="O33" s="579"/>
      <c r="P33" s="624"/>
      <c r="Q33" s="162">
        <v>0</v>
      </c>
      <c r="R33" s="163">
        <v>0</v>
      </c>
      <c r="S33" s="163">
        <v>0</v>
      </c>
      <c r="T33" s="166">
        <f t="shared" si="0"/>
        <v>0</v>
      </c>
    </row>
    <row r="34" spans="1:20" ht="22.5" customHeight="1" x14ac:dyDescent="0.2">
      <c r="B34" s="671"/>
      <c r="C34" s="583"/>
      <c r="D34" s="153"/>
      <c r="E34" s="579" t="s">
        <v>675</v>
      </c>
      <c r="F34" s="579"/>
      <c r="G34" s="579"/>
      <c r="H34" s="579"/>
      <c r="I34" s="579"/>
      <c r="J34" s="579"/>
      <c r="K34" s="579"/>
      <c r="L34" s="579"/>
      <c r="M34" s="579"/>
      <c r="N34" s="579"/>
      <c r="O34" s="579"/>
      <c r="P34" s="624"/>
      <c r="Q34" s="162">
        <v>0</v>
      </c>
      <c r="R34" s="163">
        <v>0</v>
      </c>
      <c r="S34" s="163">
        <v>0</v>
      </c>
      <c r="T34" s="166">
        <f t="shared" si="0"/>
        <v>0</v>
      </c>
    </row>
    <row r="35" spans="1:20" ht="22.5" customHeight="1" x14ac:dyDescent="0.2">
      <c r="B35" s="671"/>
      <c r="C35" s="583"/>
      <c r="D35" s="207"/>
      <c r="E35" s="579" t="s">
        <v>792</v>
      </c>
      <c r="F35" s="579"/>
      <c r="G35" s="579"/>
      <c r="H35" s="579"/>
      <c r="I35" s="579"/>
      <c r="J35" s="579"/>
      <c r="K35" s="579"/>
      <c r="L35" s="579"/>
      <c r="M35" s="579"/>
      <c r="N35" s="579"/>
      <c r="O35" s="579"/>
      <c r="P35" s="624"/>
      <c r="Q35" s="162">
        <v>0</v>
      </c>
      <c r="R35" s="163">
        <v>0</v>
      </c>
      <c r="S35" s="163">
        <v>0</v>
      </c>
      <c r="T35" s="166">
        <f t="shared" si="0"/>
        <v>0</v>
      </c>
    </row>
    <row r="36" spans="1:20" ht="22.5" customHeight="1" x14ac:dyDescent="0.2">
      <c r="B36" s="671"/>
      <c r="C36" s="583"/>
      <c r="D36" s="207"/>
      <c r="E36" s="579" t="s">
        <v>793</v>
      </c>
      <c r="F36" s="579"/>
      <c r="G36" s="579"/>
      <c r="H36" s="579"/>
      <c r="I36" s="579"/>
      <c r="J36" s="579"/>
      <c r="K36" s="579"/>
      <c r="L36" s="579"/>
      <c r="M36" s="579"/>
      <c r="N36" s="579"/>
      <c r="O36" s="579"/>
      <c r="P36" s="624"/>
      <c r="Q36" s="162">
        <v>0</v>
      </c>
      <c r="R36" s="163">
        <v>0</v>
      </c>
      <c r="S36" s="163">
        <v>0</v>
      </c>
      <c r="T36" s="166">
        <f t="shared" si="0"/>
        <v>0</v>
      </c>
    </row>
    <row r="37" spans="1:20" ht="22.5" customHeight="1" x14ac:dyDescent="0.2">
      <c r="A37" s="64" t="s">
        <v>862</v>
      </c>
      <c r="B37" s="671"/>
      <c r="C37" s="583"/>
      <c r="D37" s="154"/>
      <c r="E37" s="579" t="s">
        <v>740</v>
      </c>
      <c r="F37" s="579"/>
      <c r="G37" s="579"/>
      <c r="H37" s="579"/>
      <c r="I37" s="579"/>
      <c r="J37" s="579"/>
      <c r="K37" s="579"/>
      <c r="L37" s="579"/>
      <c r="M37" s="579"/>
      <c r="N37" s="579"/>
      <c r="O37" s="579"/>
      <c r="P37" s="624"/>
      <c r="Q37" s="162">
        <v>0</v>
      </c>
      <c r="R37" s="163">
        <v>0</v>
      </c>
      <c r="S37" s="163">
        <v>0</v>
      </c>
      <c r="T37" s="175">
        <f>SUM(Q37:S37)</f>
        <v>0</v>
      </c>
    </row>
    <row r="38" spans="1:20" ht="22.5" customHeight="1" thickBot="1" x14ac:dyDescent="0.25">
      <c r="B38" s="671"/>
      <c r="C38" s="584"/>
      <c r="D38" s="655" t="s">
        <v>676</v>
      </c>
      <c r="E38" s="562"/>
      <c r="F38" s="562"/>
      <c r="G38" s="562"/>
      <c r="H38" s="562"/>
      <c r="I38" s="562"/>
      <c r="J38" s="562"/>
      <c r="K38" s="562"/>
      <c r="L38" s="562"/>
      <c r="M38" s="562"/>
      <c r="N38" s="562"/>
      <c r="O38" s="562"/>
      <c r="P38" s="656"/>
      <c r="Q38" s="199">
        <f>Q7+Q13+Q18+Q22+Q26+Q32</f>
        <v>0</v>
      </c>
      <c r="R38" s="198">
        <f>R7+R13+R18+R22+R26+R32</f>
        <v>0</v>
      </c>
      <c r="S38" s="164">
        <f>S7+S13+S18+S22+S26+S32</f>
        <v>0</v>
      </c>
      <c r="T38" s="176">
        <f>SUM(Q38:S38)</f>
        <v>0</v>
      </c>
    </row>
    <row r="39" spans="1:20" ht="22.5" customHeight="1" x14ac:dyDescent="0.2">
      <c r="B39" s="671"/>
      <c r="C39" s="582" t="s">
        <v>677</v>
      </c>
      <c r="D39" s="627" t="s">
        <v>373</v>
      </c>
      <c r="E39" s="628"/>
      <c r="F39" s="628"/>
      <c r="G39" s="628"/>
      <c r="H39" s="628"/>
      <c r="I39" s="628"/>
      <c r="J39" s="628"/>
      <c r="K39" s="628"/>
      <c r="L39" s="628"/>
      <c r="M39" s="628"/>
      <c r="N39" s="628"/>
      <c r="O39" s="628"/>
      <c r="P39" s="629"/>
      <c r="Q39" s="165">
        <f>SUM(Q40:Q45)</f>
        <v>0</v>
      </c>
      <c r="R39" s="165">
        <f>SUM(R40:R45)</f>
        <v>0</v>
      </c>
      <c r="S39" s="165">
        <f>SUM(S40:S45)</f>
        <v>0</v>
      </c>
      <c r="T39" s="174">
        <f t="shared" si="0"/>
        <v>0</v>
      </c>
    </row>
    <row r="40" spans="1:20" ht="22.5" customHeight="1" x14ac:dyDescent="0.2">
      <c r="B40" s="671"/>
      <c r="C40" s="583"/>
      <c r="D40" s="153"/>
      <c r="E40" s="579" t="s">
        <v>66</v>
      </c>
      <c r="F40" s="579"/>
      <c r="G40" s="579"/>
      <c r="H40" s="579"/>
      <c r="I40" s="579"/>
      <c r="J40" s="579"/>
      <c r="K40" s="579"/>
      <c r="L40" s="579"/>
      <c r="M40" s="579"/>
      <c r="N40" s="579"/>
      <c r="O40" s="579"/>
      <c r="P40" s="624"/>
      <c r="Q40" s="162">
        <v>0</v>
      </c>
      <c r="R40" s="163">
        <v>0</v>
      </c>
      <c r="S40" s="163">
        <v>0</v>
      </c>
      <c r="T40" s="166">
        <f t="shared" si="0"/>
        <v>0</v>
      </c>
    </row>
    <row r="41" spans="1:20" ht="22.5" customHeight="1" x14ac:dyDescent="0.2">
      <c r="B41" s="671"/>
      <c r="C41" s="583"/>
      <c r="D41" s="153"/>
      <c r="E41" s="579" t="s">
        <v>67</v>
      </c>
      <c r="F41" s="579"/>
      <c r="G41" s="579"/>
      <c r="H41" s="579"/>
      <c r="I41" s="579"/>
      <c r="J41" s="579"/>
      <c r="K41" s="579"/>
      <c r="L41" s="579"/>
      <c r="M41" s="579"/>
      <c r="N41" s="579"/>
      <c r="O41" s="579"/>
      <c r="P41" s="624"/>
      <c r="Q41" s="162">
        <v>0</v>
      </c>
      <c r="R41" s="163">
        <v>0</v>
      </c>
      <c r="S41" s="163">
        <v>0</v>
      </c>
      <c r="T41" s="166">
        <f t="shared" si="0"/>
        <v>0</v>
      </c>
    </row>
    <row r="42" spans="1:20" ht="22.5" customHeight="1" x14ac:dyDescent="0.2">
      <c r="B42" s="671"/>
      <c r="C42" s="583"/>
      <c r="D42" s="153"/>
      <c r="E42" s="579" t="s">
        <v>68</v>
      </c>
      <c r="F42" s="579"/>
      <c r="G42" s="579"/>
      <c r="H42" s="579"/>
      <c r="I42" s="579"/>
      <c r="J42" s="579"/>
      <c r="K42" s="579"/>
      <c r="L42" s="579"/>
      <c r="M42" s="579"/>
      <c r="N42" s="579"/>
      <c r="O42" s="579"/>
      <c r="P42" s="624"/>
      <c r="Q42" s="162">
        <v>0</v>
      </c>
      <c r="R42" s="163">
        <v>0</v>
      </c>
      <c r="S42" s="163">
        <v>0</v>
      </c>
      <c r="T42" s="166">
        <f t="shared" si="0"/>
        <v>0</v>
      </c>
    </row>
    <row r="43" spans="1:20" ht="22.5" customHeight="1" x14ac:dyDescent="0.2">
      <c r="B43" s="671"/>
      <c r="C43" s="583"/>
      <c r="D43" s="153"/>
      <c r="E43" s="579" t="s">
        <v>678</v>
      </c>
      <c r="F43" s="579"/>
      <c r="G43" s="579"/>
      <c r="H43" s="579"/>
      <c r="I43" s="579"/>
      <c r="J43" s="579"/>
      <c r="K43" s="579"/>
      <c r="L43" s="579"/>
      <c r="M43" s="579"/>
      <c r="N43" s="579"/>
      <c r="O43" s="579"/>
      <c r="P43" s="624"/>
      <c r="Q43" s="162">
        <v>0</v>
      </c>
      <c r="R43" s="163">
        <v>0</v>
      </c>
      <c r="S43" s="163">
        <v>0</v>
      </c>
      <c r="T43" s="166">
        <f t="shared" si="0"/>
        <v>0</v>
      </c>
    </row>
    <row r="44" spans="1:20" ht="22.5" customHeight="1" x14ac:dyDescent="0.2">
      <c r="B44" s="671"/>
      <c r="C44" s="583"/>
      <c r="D44" s="153"/>
      <c r="E44" s="579" t="s">
        <v>69</v>
      </c>
      <c r="F44" s="579"/>
      <c r="G44" s="579"/>
      <c r="H44" s="579"/>
      <c r="I44" s="579"/>
      <c r="J44" s="579"/>
      <c r="K44" s="579"/>
      <c r="L44" s="579"/>
      <c r="M44" s="579"/>
      <c r="N44" s="579"/>
      <c r="O44" s="579"/>
      <c r="P44" s="624"/>
      <c r="Q44" s="162">
        <v>0</v>
      </c>
      <c r="R44" s="163">
        <v>0</v>
      </c>
      <c r="S44" s="163">
        <v>0</v>
      </c>
      <c r="T44" s="166">
        <f t="shared" si="0"/>
        <v>0</v>
      </c>
    </row>
    <row r="45" spans="1:20" ht="22.5" customHeight="1" x14ac:dyDescent="0.2">
      <c r="B45" s="671"/>
      <c r="C45" s="583"/>
      <c r="D45" s="154"/>
      <c r="E45" s="601" t="s">
        <v>740</v>
      </c>
      <c r="F45" s="601"/>
      <c r="G45" s="601"/>
      <c r="H45" s="601"/>
      <c r="I45" s="601"/>
      <c r="J45" s="601"/>
      <c r="K45" s="601"/>
      <c r="L45" s="601"/>
      <c r="M45" s="601"/>
      <c r="N45" s="601"/>
      <c r="O45" s="601"/>
      <c r="P45" s="630"/>
      <c r="Q45" s="167">
        <v>0</v>
      </c>
      <c r="R45" s="168">
        <v>0</v>
      </c>
      <c r="S45" s="168">
        <v>0</v>
      </c>
      <c r="T45" s="175">
        <f t="shared" si="0"/>
        <v>0</v>
      </c>
    </row>
    <row r="46" spans="1:20" ht="22.5" customHeight="1" x14ac:dyDescent="0.2">
      <c r="B46" s="671"/>
      <c r="C46" s="583"/>
      <c r="D46" s="627" t="s">
        <v>679</v>
      </c>
      <c r="E46" s="628"/>
      <c r="F46" s="628"/>
      <c r="G46" s="628"/>
      <c r="H46" s="628"/>
      <c r="I46" s="628"/>
      <c r="J46" s="628"/>
      <c r="K46" s="628"/>
      <c r="L46" s="628"/>
      <c r="M46" s="628"/>
      <c r="N46" s="628"/>
      <c r="O46" s="628"/>
      <c r="P46" s="629"/>
      <c r="Q46" s="301">
        <f>SUM(Q47:Q61)</f>
        <v>0</v>
      </c>
      <c r="R46" s="301">
        <f>SUM(R47:R61)</f>
        <v>0</v>
      </c>
      <c r="S46" s="301">
        <f>SUM(S47:S61)</f>
        <v>0</v>
      </c>
      <c r="T46" s="177">
        <f t="shared" si="0"/>
        <v>0</v>
      </c>
    </row>
    <row r="47" spans="1:20" ht="22.5" customHeight="1" x14ac:dyDescent="0.2">
      <c r="B47" s="671"/>
      <c r="C47" s="583"/>
      <c r="D47" s="153"/>
      <c r="E47" s="579" t="s">
        <v>680</v>
      </c>
      <c r="F47" s="579"/>
      <c r="G47" s="579"/>
      <c r="H47" s="579"/>
      <c r="I47" s="579"/>
      <c r="J47" s="579"/>
      <c r="K47" s="579"/>
      <c r="L47" s="579"/>
      <c r="M47" s="579"/>
      <c r="N47" s="579"/>
      <c r="O47" s="579"/>
      <c r="P47" s="624"/>
      <c r="Q47" s="162">
        <v>0</v>
      </c>
      <c r="R47" s="163">
        <v>0</v>
      </c>
      <c r="S47" s="163">
        <v>0</v>
      </c>
      <c r="T47" s="166">
        <f t="shared" si="0"/>
        <v>0</v>
      </c>
    </row>
    <row r="48" spans="1:20" ht="22.5" customHeight="1" x14ac:dyDescent="0.2">
      <c r="B48" s="671"/>
      <c r="C48" s="583"/>
      <c r="D48" s="153"/>
      <c r="E48" s="579" t="s">
        <v>681</v>
      </c>
      <c r="F48" s="579"/>
      <c r="G48" s="579"/>
      <c r="H48" s="579"/>
      <c r="I48" s="579"/>
      <c r="J48" s="579"/>
      <c r="K48" s="579"/>
      <c r="L48" s="579"/>
      <c r="M48" s="579"/>
      <c r="N48" s="579"/>
      <c r="O48" s="579"/>
      <c r="P48" s="624"/>
      <c r="Q48" s="162">
        <v>0</v>
      </c>
      <c r="R48" s="163">
        <v>0</v>
      </c>
      <c r="S48" s="163">
        <v>0</v>
      </c>
      <c r="T48" s="166">
        <f t="shared" si="0"/>
        <v>0</v>
      </c>
    </row>
    <row r="49" spans="1:20" ht="22.5" customHeight="1" x14ac:dyDescent="0.2">
      <c r="B49" s="671"/>
      <c r="C49" s="583"/>
      <c r="D49" s="153"/>
      <c r="E49" s="579" t="s">
        <v>682</v>
      </c>
      <c r="F49" s="579"/>
      <c r="G49" s="579"/>
      <c r="H49" s="579"/>
      <c r="I49" s="579"/>
      <c r="J49" s="579"/>
      <c r="K49" s="579"/>
      <c r="L49" s="579"/>
      <c r="M49" s="579"/>
      <c r="N49" s="579"/>
      <c r="O49" s="579"/>
      <c r="P49" s="624"/>
      <c r="Q49" s="162">
        <v>0</v>
      </c>
      <c r="R49" s="163">
        <v>0</v>
      </c>
      <c r="S49" s="163">
        <v>0</v>
      </c>
      <c r="T49" s="166">
        <f t="shared" si="0"/>
        <v>0</v>
      </c>
    </row>
    <row r="50" spans="1:20" ht="22.5" customHeight="1" x14ac:dyDescent="0.2">
      <c r="B50" s="671"/>
      <c r="C50" s="583"/>
      <c r="D50" s="153"/>
      <c r="E50" s="579" t="s">
        <v>794</v>
      </c>
      <c r="F50" s="579"/>
      <c r="G50" s="579"/>
      <c r="H50" s="579"/>
      <c r="I50" s="579"/>
      <c r="J50" s="579"/>
      <c r="K50" s="579"/>
      <c r="L50" s="579"/>
      <c r="M50" s="579"/>
      <c r="N50" s="579"/>
      <c r="O50" s="579"/>
      <c r="P50" s="624"/>
      <c r="Q50" s="162">
        <v>0</v>
      </c>
      <c r="R50" s="163">
        <v>0</v>
      </c>
      <c r="S50" s="163">
        <v>0</v>
      </c>
      <c r="T50" s="166">
        <f t="shared" si="0"/>
        <v>0</v>
      </c>
    </row>
    <row r="51" spans="1:20" ht="22.5" customHeight="1" x14ac:dyDescent="0.2">
      <c r="B51" s="671"/>
      <c r="C51" s="583"/>
      <c r="D51" s="153"/>
      <c r="E51" s="579" t="s">
        <v>795</v>
      </c>
      <c r="F51" s="579"/>
      <c r="G51" s="579"/>
      <c r="H51" s="579"/>
      <c r="I51" s="579"/>
      <c r="J51" s="579"/>
      <c r="K51" s="579"/>
      <c r="L51" s="579"/>
      <c r="M51" s="579"/>
      <c r="N51" s="579"/>
      <c r="O51" s="579"/>
      <c r="P51" s="624"/>
      <c r="Q51" s="162">
        <v>0</v>
      </c>
      <c r="R51" s="163">
        <v>0</v>
      </c>
      <c r="S51" s="163">
        <v>0</v>
      </c>
      <c r="T51" s="166">
        <f t="shared" si="0"/>
        <v>0</v>
      </c>
    </row>
    <row r="52" spans="1:20" ht="22.5" customHeight="1" x14ac:dyDescent="0.2">
      <c r="B52" s="671"/>
      <c r="C52" s="583"/>
      <c r="D52" s="153"/>
      <c r="E52" s="579" t="s">
        <v>796</v>
      </c>
      <c r="F52" s="579"/>
      <c r="G52" s="579"/>
      <c r="H52" s="579"/>
      <c r="I52" s="579"/>
      <c r="J52" s="579"/>
      <c r="K52" s="579"/>
      <c r="L52" s="579"/>
      <c r="M52" s="579"/>
      <c r="N52" s="579"/>
      <c r="O52" s="579"/>
      <c r="P52" s="624"/>
      <c r="Q52" s="162">
        <v>0</v>
      </c>
      <c r="R52" s="163">
        <v>0</v>
      </c>
      <c r="S52" s="163">
        <v>0</v>
      </c>
      <c r="T52" s="166">
        <f t="shared" si="0"/>
        <v>0</v>
      </c>
    </row>
    <row r="53" spans="1:20" ht="22.5" customHeight="1" x14ac:dyDescent="0.2">
      <c r="B53" s="671"/>
      <c r="C53" s="583"/>
      <c r="D53" s="153"/>
      <c r="E53" s="579" t="s">
        <v>797</v>
      </c>
      <c r="F53" s="579"/>
      <c r="G53" s="579"/>
      <c r="H53" s="579"/>
      <c r="I53" s="579"/>
      <c r="J53" s="579"/>
      <c r="K53" s="579"/>
      <c r="L53" s="579"/>
      <c r="M53" s="579"/>
      <c r="N53" s="579"/>
      <c r="O53" s="579"/>
      <c r="P53" s="624"/>
      <c r="Q53" s="162">
        <v>0</v>
      </c>
      <c r="R53" s="163">
        <v>0</v>
      </c>
      <c r="S53" s="163">
        <v>0</v>
      </c>
      <c r="T53" s="166">
        <f t="shared" si="0"/>
        <v>0</v>
      </c>
    </row>
    <row r="54" spans="1:20" ht="22.5" customHeight="1" x14ac:dyDescent="0.2">
      <c r="B54" s="671"/>
      <c r="C54" s="583"/>
      <c r="D54" s="153"/>
      <c r="E54" s="579" t="s">
        <v>798</v>
      </c>
      <c r="F54" s="579"/>
      <c r="G54" s="579"/>
      <c r="H54" s="579"/>
      <c r="I54" s="579"/>
      <c r="J54" s="579"/>
      <c r="K54" s="579"/>
      <c r="L54" s="579"/>
      <c r="M54" s="579"/>
      <c r="N54" s="579"/>
      <c r="O54" s="579"/>
      <c r="P54" s="624"/>
      <c r="Q54" s="162">
        <v>0</v>
      </c>
      <c r="R54" s="163">
        <v>0</v>
      </c>
      <c r="S54" s="163">
        <v>0</v>
      </c>
      <c r="T54" s="166">
        <f t="shared" si="0"/>
        <v>0</v>
      </c>
    </row>
    <row r="55" spans="1:20" ht="22.5" customHeight="1" x14ac:dyDescent="0.2">
      <c r="B55" s="671"/>
      <c r="C55" s="583"/>
      <c r="D55" s="153"/>
      <c r="E55" s="579" t="s">
        <v>799</v>
      </c>
      <c r="F55" s="579"/>
      <c r="G55" s="579"/>
      <c r="H55" s="579"/>
      <c r="I55" s="579"/>
      <c r="J55" s="579"/>
      <c r="K55" s="579"/>
      <c r="L55" s="579"/>
      <c r="M55" s="579"/>
      <c r="N55" s="579"/>
      <c r="O55" s="579"/>
      <c r="P55" s="624"/>
      <c r="Q55" s="162">
        <v>0</v>
      </c>
      <c r="R55" s="163">
        <v>0</v>
      </c>
      <c r="S55" s="163">
        <v>0</v>
      </c>
      <c r="T55" s="166">
        <f t="shared" si="0"/>
        <v>0</v>
      </c>
    </row>
    <row r="56" spans="1:20" ht="22.5" customHeight="1" x14ac:dyDescent="0.2">
      <c r="B56" s="671"/>
      <c r="C56" s="583"/>
      <c r="D56" s="153"/>
      <c r="E56" s="579" t="s">
        <v>800</v>
      </c>
      <c r="F56" s="579"/>
      <c r="G56" s="579"/>
      <c r="H56" s="579"/>
      <c r="I56" s="579"/>
      <c r="J56" s="579"/>
      <c r="K56" s="579"/>
      <c r="L56" s="579"/>
      <c r="M56" s="579"/>
      <c r="N56" s="579"/>
      <c r="O56" s="579"/>
      <c r="P56" s="624"/>
      <c r="Q56" s="162">
        <v>0</v>
      </c>
      <c r="R56" s="163">
        <v>0</v>
      </c>
      <c r="S56" s="163">
        <v>0</v>
      </c>
      <c r="T56" s="166">
        <f t="shared" si="0"/>
        <v>0</v>
      </c>
    </row>
    <row r="57" spans="1:20" ht="22.5" customHeight="1" x14ac:dyDescent="0.2">
      <c r="B57" s="671"/>
      <c r="C57" s="583"/>
      <c r="D57" s="153"/>
      <c r="E57" s="579" t="s">
        <v>801</v>
      </c>
      <c r="F57" s="579"/>
      <c r="G57" s="579"/>
      <c r="H57" s="579"/>
      <c r="I57" s="579"/>
      <c r="J57" s="579"/>
      <c r="K57" s="579"/>
      <c r="L57" s="579"/>
      <c r="M57" s="579"/>
      <c r="N57" s="579"/>
      <c r="O57" s="579"/>
      <c r="P57" s="624"/>
      <c r="Q57" s="162">
        <v>0</v>
      </c>
      <c r="R57" s="163">
        <v>0</v>
      </c>
      <c r="S57" s="163">
        <v>0</v>
      </c>
      <c r="T57" s="166">
        <f t="shared" si="0"/>
        <v>0</v>
      </c>
    </row>
    <row r="58" spans="1:20" ht="22.5" customHeight="1" x14ac:dyDescent="0.2">
      <c r="B58" s="671"/>
      <c r="C58" s="583"/>
      <c r="D58" s="153"/>
      <c r="E58" s="579" t="s">
        <v>683</v>
      </c>
      <c r="F58" s="579"/>
      <c r="G58" s="579"/>
      <c r="H58" s="579"/>
      <c r="I58" s="579"/>
      <c r="J58" s="579"/>
      <c r="K58" s="579"/>
      <c r="L58" s="579"/>
      <c r="M58" s="579"/>
      <c r="N58" s="579"/>
      <c r="O58" s="579"/>
      <c r="P58" s="624"/>
      <c r="Q58" s="189">
        <v>0</v>
      </c>
      <c r="R58" s="163">
        <v>0</v>
      </c>
      <c r="S58" s="163">
        <v>0</v>
      </c>
      <c r="T58" s="166">
        <f t="shared" si="0"/>
        <v>0</v>
      </c>
    </row>
    <row r="59" spans="1:20" ht="22.5" customHeight="1" x14ac:dyDescent="0.2">
      <c r="B59" s="671"/>
      <c r="C59" s="583"/>
      <c r="D59" s="153"/>
      <c r="E59" s="579" t="s">
        <v>802</v>
      </c>
      <c r="F59" s="579"/>
      <c r="G59" s="579"/>
      <c r="H59" s="579"/>
      <c r="I59" s="579"/>
      <c r="J59" s="579"/>
      <c r="K59" s="579"/>
      <c r="L59" s="579"/>
      <c r="M59" s="579"/>
      <c r="N59" s="579"/>
      <c r="O59" s="579"/>
      <c r="P59" s="624"/>
      <c r="Q59" s="189">
        <v>0</v>
      </c>
      <c r="R59" s="163">
        <v>0</v>
      </c>
      <c r="S59" s="163">
        <v>0</v>
      </c>
      <c r="T59" s="166">
        <f t="shared" si="0"/>
        <v>0</v>
      </c>
    </row>
    <row r="60" spans="1:20" ht="22.5" customHeight="1" x14ac:dyDescent="0.2">
      <c r="B60" s="671"/>
      <c r="C60" s="583"/>
      <c r="D60" s="153"/>
      <c r="E60" s="579" t="s">
        <v>684</v>
      </c>
      <c r="F60" s="579"/>
      <c r="G60" s="579"/>
      <c r="H60" s="579"/>
      <c r="I60" s="579"/>
      <c r="J60" s="579"/>
      <c r="K60" s="579"/>
      <c r="L60" s="579"/>
      <c r="M60" s="579"/>
      <c r="N60" s="579"/>
      <c r="O60" s="579"/>
      <c r="P60" s="624"/>
      <c r="Q60" s="189">
        <v>0</v>
      </c>
      <c r="R60" s="163">
        <v>0</v>
      </c>
      <c r="S60" s="163">
        <v>0</v>
      </c>
      <c r="T60" s="166">
        <f t="shared" si="0"/>
        <v>0</v>
      </c>
    </row>
    <row r="61" spans="1:20" ht="22.5" customHeight="1" x14ac:dyDescent="0.2">
      <c r="A61" s="64" t="s">
        <v>860</v>
      </c>
      <c r="B61" s="671"/>
      <c r="C61" s="583"/>
      <c r="D61" s="154"/>
      <c r="E61" s="601" t="s">
        <v>740</v>
      </c>
      <c r="F61" s="601"/>
      <c r="G61" s="601"/>
      <c r="H61" s="601"/>
      <c r="I61" s="601"/>
      <c r="J61" s="601"/>
      <c r="K61" s="601"/>
      <c r="L61" s="601"/>
      <c r="M61" s="601"/>
      <c r="N61" s="601"/>
      <c r="O61" s="601"/>
      <c r="P61" s="630"/>
      <c r="Q61" s="190">
        <v>0</v>
      </c>
      <c r="R61" s="168">
        <v>0</v>
      </c>
      <c r="S61" s="168">
        <v>0</v>
      </c>
      <c r="T61" s="175">
        <f t="shared" si="0"/>
        <v>0</v>
      </c>
    </row>
    <row r="62" spans="1:20" ht="22.5" customHeight="1" x14ac:dyDescent="0.2">
      <c r="B62" s="671"/>
      <c r="C62" s="583"/>
      <c r="D62" s="627" t="s">
        <v>379</v>
      </c>
      <c r="E62" s="628"/>
      <c r="F62" s="628"/>
      <c r="G62" s="628"/>
      <c r="H62" s="628"/>
      <c r="I62" s="628"/>
      <c r="J62" s="628"/>
      <c r="K62" s="628"/>
      <c r="L62" s="628"/>
      <c r="M62" s="628"/>
      <c r="N62" s="628"/>
      <c r="O62" s="628"/>
      <c r="P62" s="629"/>
      <c r="Q62" s="301">
        <f>SUM(Q63:Q82)</f>
        <v>0</v>
      </c>
      <c r="R62" s="301">
        <f>SUM(R63:R82)</f>
        <v>0</v>
      </c>
      <c r="S62" s="301">
        <f>SUM(S63:S82)</f>
        <v>0</v>
      </c>
      <c r="T62" s="177">
        <f t="shared" si="0"/>
        <v>0</v>
      </c>
    </row>
    <row r="63" spans="1:20" ht="22.5" customHeight="1" x14ac:dyDescent="0.2">
      <c r="B63" s="671"/>
      <c r="C63" s="583"/>
      <c r="D63" s="153"/>
      <c r="E63" s="579" t="s">
        <v>680</v>
      </c>
      <c r="F63" s="579"/>
      <c r="G63" s="579"/>
      <c r="H63" s="579"/>
      <c r="I63" s="579"/>
      <c r="J63" s="579"/>
      <c r="K63" s="579"/>
      <c r="L63" s="579"/>
      <c r="M63" s="579"/>
      <c r="N63" s="579"/>
      <c r="O63" s="579"/>
      <c r="P63" s="624"/>
      <c r="Q63" s="189">
        <v>0</v>
      </c>
      <c r="R63" s="163">
        <v>0</v>
      </c>
      <c r="S63" s="163">
        <v>0</v>
      </c>
      <c r="T63" s="166">
        <f t="shared" si="0"/>
        <v>0</v>
      </c>
    </row>
    <row r="64" spans="1:20" ht="22.5" customHeight="1" x14ac:dyDescent="0.2">
      <c r="B64" s="671"/>
      <c r="C64" s="583"/>
      <c r="D64" s="153"/>
      <c r="E64" s="579" t="s">
        <v>681</v>
      </c>
      <c r="F64" s="579"/>
      <c r="G64" s="579"/>
      <c r="H64" s="579"/>
      <c r="I64" s="579"/>
      <c r="J64" s="579"/>
      <c r="K64" s="579"/>
      <c r="L64" s="579"/>
      <c r="M64" s="579"/>
      <c r="N64" s="579"/>
      <c r="O64" s="579"/>
      <c r="P64" s="624"/>
      <c r="Q64" s="162">
        <v>0</v>
      </c>
      <c r="R64" s="163">
        <v>0</v>
      </c>
      <c r="S64" s="163">
        <v>0</v>
      </c>
      <c r="T64" s="166">
        <f t="shared" si="0"/>
        <v>0</v>
      </c>
    </row>
    <row r="65" spans="2:20" ht="22.5" customHeight="1" x14ac:dyDescent="0.2">
      <c r="B65" s="671"/>
      <c r="C65" s="583"/>
      <c r="D65" s="153"/>
      <c r="E65" s="579" t="s">
        <v>682</v>
      </c>
      <c r="F65" s="579"/>
      <c r="G65" s="579"/>
      <c r="H65" s="579"/>
      <c r="I65" s="579"/>
      <c r="J65" s="579"/>
      <c r="K65" s="579"/>
      <c r="L65" s="579"/>
      <c r="M65" s="579"/>
      <c r="N65" s="579"/>
      <c r="O65" s="579"/>
      <c r="P65" s="624"/>
      <c r="Q65" s="162">
        <v>0</v>
      </c>
      <c r="R65" s="163">
        <v>0</v>
      </c>
      <c r="S65" s="163">
        <v>0</v>
      </c>
      <c r="T65" s="166">
        <f t="shared" si="0"/>
        <v>0</v>
      </c>
    </row>
    <row r="66" spans="2:20" ht="22.5" customHeight="1" x14ac:dyDescent="0.2">
      <c r="B66" s="671"/>
      <c r="C66" s="583"/>
      <c r="D66" s="153"/>
      <c r="E66" s="579" t="s">
        <v>803</v>
      </c>
      <c r="F66" s="579"/>
      <c r="G66" s="579"/>
      <c r="H66" s="579"/>
      <c r="I66" s="579"/>
      <c r="J66" s="579"/>
      <c r="K66" s="579"/>
      <c r="L66" s="579"/>
      <c r="M66" s="579"/>
      <c r="N66" s="579"/>
      <c r="O66" s="579"/>
      <c r="P66" s="624"/>
      <c r="Q66" s="162">
        <v>0</v>
      </c>
      <c r="R66" s="163">
        <v>0</v>
      </c>
      <c r="S66" s="163">
        <v>0</v>
      </c>
      <c r="T66" s="166">
        <f t="shared" si="0"/>
        <v>0</v>
      </c>
    </row>
    <row r="67" spans="2:20" ht="22.5" customHeight="1" x14ac:dyDescent="0.2">
      <c r="B67" s="671"/>
      <c r="C67" s="583"/>
      <c r="D67" s="153"/>
      <c r="E67" s="579" t="s">
        <v>804</v>
      </c>
      <c r="F67" s="579"/>
      <c r="G67" s="579"/>
      <c r="H67" s="579"/>
      <c r="I67" s="579"/>
      <c r="J67" s="579"/>
      <c r="K67" s="579"/>
      <c r="L67" s="579"/>
      <c r="M67" s="579"/>
      <c r="N67" s="579"/>
      <c r="O67" s="579"/>
      <c r="P67" s="624"/>
      <c r="Q67" s="162">
        <v>0</v>
      </c>
      <c r="R67" s="163">
        <v>0</v>
      </c>
      <c r="S67" s="163">
        <v>0</v>
      </c>
      <c r="T67" s="166">
        <f t="shared" si="0"/>
        <v>0</v>
      </c>
    </row>
    <row r="68" spans="2:20" ht="22.5" customHeight="1" x14ac:dyDescent="0.2">
      <c r="B68" s="671"/>
      <c r="C68" s="583"/>
      <c r="D68" s="153"/>
      <c r="E68" s="579" t="s">
        <v>805</v>
      </c>
      <c r="F68" s="579"/>
      <c r="G68" s="579"/>
      <c r="H68" s="579"/>
      <c r="I68" s="579"/>
      <c r="J68" s="579"/>
      <c r="K68" s="579"/>
      <c r="L68" s="579"/>
      <c r="M68" s="579"/>
      <c r="N68" s="579"/>
      <c r="O68" s="579"/>
      <c r="P68" s="624"/>
      <c r="Q68" s="162">
        <v>0</v>
      </c>
      <c r="R68" s="163">
        <v>0</v>
      </c>
      <c r="S68" s="163">
        <v>0</v>
      </c>
      <c r="T68" s="166">
        <f t="shared" si="0"/>
        <v>0</v>
      </c>
    </row>
    <row r="69" spans="2:20" ht="22.5" customHeight="1" x14ac:dyDescent="0.2">
      <c r="B69" s="671"/>
      <c r="C69" s="583"/>
      <c r="D69" s="153"/>
      <c r="E69" s="579" t="s">
        <v>798</v>
      </c>
      <c r="F69" s="579"/>
      <c r="G69" s="579"/>
      <c r="H69" s="579"/>
      <c r="I69" s="579"/>
      <c r="J69" s="579"/>
      <c r="K69" s="579"/>
      <c r="L69" s="579"/>
      <c r="M69" s="579"/>
      <c r="N69" s="579"/>
      <c r="O69" s="579"/>
      <c r="P69" s="624"/>
      <c r="Q69" s="162">
        <v>0</v>
      </c>
      <c r="R69" s="163">
        <v>0</v>
      </c>
      <c r="S69" s="163">
        <v>0</v>
      </c>
      <c r="T69" s="166">
        <f t="shared" si="0"/>
        <v>0</v>
      </c>
    </row>
    <row r="70" spans="2:20" ht="22.5" customHeight="1" x14ac:dyDescent="0.2">
      <c r="B70" s="671"/>
      <c r="C70" s="583"/>
      <c r="D70" s="153"/>
      <c r="E70" s="579" t="s">
        <v>806</v>
      </c>
      <c r="F70" s="579"/>
      <c r="G70" s="579"/>
      <c r="H70" s="579"/>
      <c r="I70" s="579"/>
      <c r="J70" s="579"/>
      <c r="K70" s="579"/>
      <c r="L70" s="579"/>
      <c r="M70" s="579"/>
      <c r="N70" s="579"/>
      <c r="O70" s="579"/>
      <c r="P70" s="624"/>
      <c r="Q70" s="162">
        <v>0</v>
      </c>
      <c r="R70" s="163">
        <v>0</v>
      </c>
      <c r="S70" s="163">
        <v>0</v>
      </c>
      <c r="T70" s="166">
        <f t="shared" si="0"/>
        <v>0</v>
      </c>
    </row>
    <row r="71" spans="2:20" ht="22.5" customHeight="1" x14ac:dyDescent="0.2">
      <c r="B71" s="671"/>
      <c r="C71" s="583"/>
      <c r="D71" s="153"/>
      <c r="E71" s="579" t="s">
        <v>807</v>
      </c>
      <c r="F71" s="579"/>
      <c r="G71" s="579"/>
      <c r="H71" s="579"/>
      <c r="I71" s="579"/>
      <c r="J71" s="579"/>
      <c r="K71" s="579"/>
      <c r="L71" s="579"/>
      <c r="M71" s="579"/>
      <c r="N71" s="579"/>
      <c r="O71" s="579"/>
      <c r="P71" s="624"/>
      <c r="Q71" s="162">
        <v>0</v>
      </c>
      <c r="R71" s="163">
        <v>0</v>
      </c>
      <c r="S71" s="163">
        <v>0</v>
      </c>
      <c r="T71" s="166">
        <f t="shared" si="0"/>
        <v>0</v>
      </c>
    </row>
    <row r="72" spans="2:20" ht="22.5" customHeight="1" x14ac:dyDescent="0.2">
      <c r="B72" s="671"/>
      <c r="C72" s="583"/>
      <c r="D72" s="153"/>
      <c r="E72" s="579" t="s">
        <v>808</v>
      </c>
      <c r="F72" s="579"/>
      <c r="G72" s="579"/>
      <c r="H72" s="579"/>
      <c r="I72" s="579"/>
      <c r="J72" s="579"/>
      <c r="K72" s="579"/>
      <c r="L72" s="579"/>
      <c r="M72" s="579"/>
      <c r="N72" s="579"/>
      <c r="O72" s="579"/>
      <c r="P72" s="624"/>
      <c r="Q72" s="162">
        <v>0</v>
      </c>
      <c r="R72" s="163">
        <v>0</v>
      </c>
      <c r="S72" s="163">
        <v>0</v>
      </c>
      <c r="T72" s="166">
        <f t="shared" si="0"/>
        <v>0</v>
      </c>
    </row>
    <row r="73" spans="2:20" ht="22.5" customHeight="1" x14ac:dyDescent="0.2">
      <c r="B73" s="671"/>
      <c r="C73" s="583"/>
      <c r="D73" s="153"/>
      <c r="E73" s="579" t="s">
        <v>809</v>
      </c>
      <c r="F73" s="579"/>
      <c r="G73" s="579"/>
      <c r="H73" s="579"/>
      <c r="I73" s="579"/>
      <c r="J73" s="579"/>
      <c r="K73" s="579"/>
      <c r="L73" s="579"/>
      <c r="M73" s="579"/>
      <c r="N73" s="579"/>
      <c r="O73" s="579"/>
      <c r="P73" s="624"/>
      <c r="Q73" s="162">
        <v>0</v>
      </c>
      <c r="R73" s="163">
        <v>0</v>
      </c>
      <c r="S73" s="163">
        <v>0</v>
      </c>
      <c r="T73" s="166">
        <f t="shared" si="0"/>
        <v>0</v>
      </c>
    </row>
    <row r="74" spans="2:20" ht="22.5" customHeight="1" x14ac:dyDescent="0.2">
      <c r="B74" s="671"/>
      <c r="C74" s="583"/>
      <c r="D74" s="153"/>
      <c r="E74" s="579" t="s">
        <v>810</v>
      </c>
      <c r="F74" s="579"/>
      <c r="G74" s="579"/>
      <c r="H74" s="579"/>
      <c r="I74" s="579"/>
      <c r="J74" s="579"/>
      <c r="K74" s="579"/>
      <c r="L74" s="579"/>
      <c r="M74" s="579"/>
      <c r="N74" s="579"/>
      <c r="O74" s="579"/>
      <c r="P74" s="624"/>
      <c r="Q74" s="162">
        <v>0</v>
      </c>
      <c r="R74" s="163">
        <v>0</v>
      </c>
      <c r="S74" s="163">
        <v>0</v>
      </c>
      <c r="T74" s="166">
        <f t="shared" si="0"/>
        <v>0</v>
      </c>
    </row>
    <row r="75" spans="2:20" ht="22.5" customHeight="1" x14ac:dyDescent="0.2">
      <c r="B75" s="671"/>
      <c r="C75" s="583"/>
      <c r="D75" s="153"/>
      <c r="E75" s="579" t="s">
        <v>811</v>
      </c>
      <c r="F75" s="579"/>
      <c r="G75" s="579"/>
      <c r="H75" s="579"/>
      <c r="I75" s="579"/>
      <c r="J75" s="579"/>
      <c r="K75" s="579"/>
      <c r="L75" s="579"/>
      <c r="M75" s="579"/>
      <c r="N75" s="579"/>
      <c r="O75" s="579"/>
      <c r="P75" s="624"/>
      <c r="Q75" s="162">
        <v>0</v>
      </c>
      <c r="R75" s="163">
        <v>0</v>
      </c>
      <c r="S75" s="163">
        <v>0</v>
      </c>
      <c r="T75" s="166">
        <f t="shared" si="0"/>
        <v>0</v>
      </c>
    </row>
    <row r="76" spans="2:20" ht="22.5" customHeight="1" x14ac:dyDescent="0.2">
      <c r="B76" s="671"/>
      <c r="C76" s="583"/>
      <c r="D76" s="153"/>
      <c r="E76" s="579" t="s">
        <v>812</v>
      </c>
      <c r="F76" s="579"/>
      <c r="G76" s="579"/>
      <c r="H76" s="579"/>
      <c r="I76" s="579"/>
      <c r="J76" s="579"/>
      <c r="K76" s="579"/>
      <c r="L76" s="579"/>
      <c r="M76" s="579"/>
      <c r="N76" s="579"/>
      <c r="O76" s="579"/>
      <c r="P76" s="624"/>
      <c r="Q76" s="162">
        <v>0</v>
      </c>
      <c r="R76" s="163">
        <v>0</v>
      </c>
      <c r="S76" s="163">
        <v>0</v>
      </c>
      <c r="T76" s="166">
        <f t="shared" si="0"/>
        <v>0</v>
      </c>
    </row>
    <row r="77" spans="2:20" ht="22.5" customHeight="1" x14ac:dyDescent="0.2">
      <c r="B77" s="671"/>
      <c r="C77" s="583"/>
      <c r="D77" s="153"/>
      <c r="E77" s="579" t="s">
        <v>813</v>
      </c>
      <c r="F77" s="579"/>
      <c r="G77" s="579"/>
      <c r="H77" s="579"/>
      <c r="I77" s="579"/>
      <c r="J77" s="579"/>
      <c r="K77" s="579"/>
      <c r="L77" s="579"/>
      <c r="M77" s="579"/>
      <c r="N77" s="579"/>
      <c r="O77" s="579"/>
      <c r="P77" s="624"/>
      <c r="Q77" s="162">
        <v>0</v>
      </c>
      <c r="R77" s="163">
        <v>0</v>
      </c>
      <c r="S77" s="163">
        <v>0</v>
      </c>
      <c r="T77" s="166">
        <f t="shared" si="0"/>
        <v>0</v>
      </c>
    </row>
    <row r="78" spans="2:20" ht="22.5" customHeight="1" x14ac:dyDescent="0.2">
      <c r="B78" s="671"/>
      <c r="C78" s="583"/>
      <c r="D78" s="153"/>
      <c r="E78" s="579" t="s">
        <v>814</v>
      </c>
      <c r="F78" s="579"/>
      <c r="G78" s="579"/>
      <c r="H78" s="579"/>
      <c r="I78" s="579"/>
      <c r="J78" s="579"/>
      <c r="K78" s="579"/>
      <c r="L78" s="579"/>
      <c r="M78" s="579"/>
      <c r="N78" s="579"/>
      <c r="O78" s="579"/>
      <c r="P78" s="624"/>
      <c r="Q78" s="162">
        <v>0</v>
      </c>
      <c r="R78" s="163">
        <v>0</v>
      </c>
      <c r="S78" s="163">
        <v>0</v>
      </c>
      <c r="T78" s="166">
        <f t="shared" si="0"/>
        <v>0</v>
      </c>
    </row>
    <row r="79" spans="2:20" ht="22.5" customHeight="1" x14ac:dyDescent="0.2">
      <c r="B79" s="671"/>
      <c r="C79" s="583"/>
      <c r="D79" s="153"/>
      <c r="E79" s="579" t="s">
        <v>815</v>
      </c>
      <c r="F79" s="579"/>
      <c r="G79" s="579"/>
      <c r="H79" s="579"/>
      <c r="I79" s="579"/>
      <c r="J79" s="579"/>
      <c r="K79" s="579"/>
      <c r="L79" s="579"/>
      <c r="M79" s="579"/>
      <c r="N79" s="579"/>
      <c r="O79" s="579"/>
      <c r="P79" s="624"/>
      <c r="Q79" s="162">
        <v>0</v>
      </c>
      <c r="R79" s="163">
        <v>0</v>
      </c>
      <c r="S79" s="163">
        <v>0</v>
      </c>
      <c r="T79" s="166">
        <f t="shared" si="0"/>
        <v>0</v>
      </c>
    </row>
    <row r="80" spans="2:20" ht="22.5" customHeight="1" x14ac:dyDescent="0.2">
      <c r="B80" s="671"/>
      <c r="C80" s="583"/>
      <c r="D80" s="153"/>
      <c r="E80" s="579" t="s">
        <v>684</v>
      </c>
      <c r="F80" s="579"/>
      <c r="G80" s="579"/>
      <c r="H80" s="579"/>
      <c r="I80" s="579"/>
      <c r="J80" s="579"/>
      <c r="K80" s="579"/>
      <c r="L80" s="579"/>
      <c r="M80" s="579"/>
      <c r="N80" s="579"/>
      <c r="O80" s="579"/>
      <c r="P80" s="624"/>
      <c r="Q80" s="162">
        <v>0</v>
      </c>
      <c r="R80" s="163">
        <v>0</v>
      </c>
      <c r="S80" s="163">
        <v>0</v>
      </c>
      <c r="T80" s="166">
        <f t="shared" si="0"/>
        <v>0</v>
      </c>
    </row>
    <row r="81" spans="1:20" ht="22.5" customHeight="1" x14ac:dyDescent="0.2">
      <c r="B81" s="671"/>
      <c r="C81" s="583"/>
      <c r="D81" s="153"/>
      <c r="E81" s="579" t="s">
        <v>879</v>
      </c>
      <c r="F81" s="579"/>
      <c r="G81" s="579"/>
      <c r="H81" s="579"/>
      <c r="I81" s="579"/>
      <c r="J81" s="579"/>
      <c r="K81" s="579"/>
      <c r="L81" s="579"/>
      <c r="M81" s="579"/>
      <c r="N81" s="579"/>
      <c r="O81" s="579"/>
      <c r="P81" s="624"/>
      <c r="Q81" s="316">
        <v>0</v>
      </c>
      <c r="R81" s="220">
        <v>0</v>
      </c>
      <c r="S81" s="220">
        <v>0</v>
      </c>
      <c r="T81" s="317">
        <f t="shared" si="0"/>
        <v>0</v>
      </c>
    </row>
    <row r="82" spans="1:20" ht="22.5" customHeight="1" x14ac:dyDescent="0.2">
      <c r="A82" s="64" t="s">
        <v>863</v>
      </c>
      <c r="B82" s="671"/>
      <c r="C82" s="583"/>
      <c r="D82" s="154"/>
      <c r="E82" s="601" t="s">
        <v>740</v>
      </c>
      <c r="F82" s="601"/>
      <c r="G82" s="601"/>
      <c r="H82" s="601"/>
      <c r="I82" s="601"/>
      <c r="J82" s="601"/>
      <c r="K82" s="601"/>
      <c r="L82" s="601"/>
      <c r="M82" s="601"/>
      <c r="N82" s="601"/>
      <c r="O82" s="601"/>
      <c r="P82" s="630"/>
      <c r="Q82" s="167">
        <v>0</v>
      </c>
      <c r="R82" s="168">
        <v>0</v>
      </c>
      <c r="S82" s="168">
        <v>0</v>
      </c>
      <c r="T82" s="175">
        <f t="shared" si="0"/>
        <v>0</v>
      </c>
    </row>
    <row r="83" spans="1:20" ht="22.5" customHeight="1" x14ac:dyDescent="0.2">
      <c r="B83" s="671"/>
      <c r="C83" s="583"/>
      <c r="D83" s="627" t="s">
        <v>685</v>
      </c>
      <c r="E83" s="628"/>
      <c r="F83" s="628"/>
      <c r="G83" s="628"/>
      <c r="H83" s="628"/>
      <c r="I83" s="628"/>
      <c r="J83" s="628"/>
      <c r="K83" s="628"/>
      <c r="L83" s="628"/>
      <c r="M83" s="628"/>
      <c r="N83" s="628"/>
      <c r="O83" s="628"/>
      <c r="P83" s="629"/>
      <c r="Q83" s="301">
        <f>SUM(Q84:Q85)</f>
        <v>0</v>
      </c>
      <c r="R83" s="301">
        <f>SUM(R84:R85)</f>
        <v>0</v>
      </c>
      <c r="S83" s="301">
        <f>SUM(S84:S85)</f>
        <v>0</v>
      </c>
      <c r="T83" s="177">
        <f t="shared" si="0"/>
        <v>0</v>
      </c>
    </row>
    <row r="84" spans="1:20" ht="22.5" customHeight="1" x14ac:dyDescent="0.2">
      <c r="B84" s="671"/>
      <c r="C84" s="583"/>
      <c r="D84" s="153"/>
      <c r="E84" s="579" t="s">
        <v>686</v>
      </c>
      <c r="F84" s="579"/>
      <c r="G84" s="579"/>
      <c r="H84" s="579"/>
      <c r="I84" s="579"/>
      <c r="J84" s="579"/>
      <c r="K84" s="579"/>
      <c r="L84" s="579"/>
      <c r="M84" s="579"/>
      <c r="N84" s="579"/>
      <c r="O84" s="579"/>
      <c r="P84" s="624"/>
      <c r="Q84" s="162">
        <v>0</v>
      </c>
      <c r="R84" s="163">
        <v>0</v>
      </c>
      <c r="S84" s="163">
        <v>0</v>
      </c>
      <c r="T84" s="166">
        <f t="shared" si="0"/>
        <v>0</v>
      </c>
    </row>
    <row r="85" spans="1:20" ht="22.5" customHeight="1" x14ac:dyDescent="0.2">
      <c r="B85" s="671"/>
      <c r="C85" s="583"/>
      <c r="D85" s="154"/>
      <c r="E85" s="601" t="s">
        <v>382</v>
      </c>
      <c r="F85" s="601"/>
      <c r="G85" s="601"/>
      <c r="H85" s="601"/>
      <c r="I85" s="601"/>
      <c r="J85" s="601"/>
      <c r="K85" s="601"/>
      <c r="L85" s="601"/>
      <c r="M85" s="601"/>
      <c r="N85" s="601"/>
      <c r="O85" s="601"/>
      <c r="P85" s="630"/>
      <c r="Q85" s="167">
        <v>0</v>
      </c>
      <c r="R85" s="168">
        <v>0</v>
      </c>
      <c r="S85" s="168">
        <v>0</v>
      </c>
      <c r="T85" s="175">
        <f t="shared" si="0"/>
        <v>0</v>
      </c>
    </row>
    <row r="86" spans="1:20" ht="22.5" customHeight="1" thickBot="1" x14ac:dyDescent="0.25">
      <c r="B86" s="671"/>
      <c r="C86" s="584"/>
      <c r="D86" s="655" t="s">
        <v>687</v>
      </c>
      <c r="E86" s="562"/>
      <c r="F86" s="562"/>
      <c r="G86" s="562"/>
      <c r="H86" s="562"/>
      <c r="I86" s="562"/>
      <c r="J86" s="562"/>
      <c r="K86" s="562"/>
      <c r="L86" s="562"/>
      <c r="M86" s="562"/>
      <c r="N86" s="562"/>
      <c r="O86" s="562"/>
      <c r="P86" s="656"/>
      <c r="Q86" s="169">
        <f>Q39+Q46+Q62+Q83</f>
        <v>0</v>
      </c>
      <c r="R86" s="170">
        <f>R39+R46+R62+R83</f>
        <v>0</v>
      </c>
      <c r="S86" s="170">
        <f>S39+S46+S62+S83</f>
        <v>0</v>
      </c>
      <c r="T86" s="177">
        <f t="shared" si="0"/>
        <v>0</v>
      </c>
    </row>
    <row r="87" spans="1:20" ht="22.5" customHeight="1" thickBot="1" x14ac:dyDescent="0.25">
      <c r="B87" s="672"/>
      <c r="C87" s="607" t="s">
        <v>688</v>
      </c>
      <c r="D87" s="607"/>
      <c r="E87" s="607"/>
      <c r="F87" s="607"/>
      <c r="G87" s="607"/>
      <c r="H87" s="607"/>
      <c r="I87" s="607"/>
      <c r="J87" s="607"/>
      <c r="K87" s="607"/>
      <c r="L87" s="607"/>
      <c r="M87" s="607"/>
      <c r="N87" s="607"/>
      <c r="O87" s="607"/>
      <c r="P87" s="634"/>
      <c r="Q87" s="184">
        <f>Q38-Q86</f>
        <v>0</v>
      </c>
      <c r="R87" s="171">
        <f>R38-R86</f>
        <v>0</v>
      </c>
      <c r="S87" s="171">
        <f>S38-S86</f>
        <v>0</v>
      </c>
      <c r="T87" s="78">
        <f t="shared" si="0"/>
        <v>0</v>
      </c>
    </row>
    <row r="88" spans="1:20" ht="22.5" customHeight="1" x14ac:dyDescent="0.2">
      <c r="B88" s="666" t="s">
        <v>689</v>
      </c>
      <c r="C88" s="582" t="s">
        <v>690</v>
      </c>
      <c r="D88" s="631" t="s">
        <v>691</v>
      </c>
      <c r="E88" s="632"/>
      <c r="F88" s="632"/>
      <c r="G88" s="632"/>
      <c r="H88" s="632"/>
      <c r="I88" s="632"/>
      <c r="J88" s="632"/>
      <c r="K88" s="632"/>
      <c r="L88" s="632"/>
      <c r="M88" s="632"/>
      <c r="N88" s="632"/>
      <c r="O88" s="632"/>
      <c r="P88" s="633"/>
      <c r="Q88" s="196">
        <f>SUM(Q89:Q90)</f>
        <v>0</v>
      </c>
      <c r="R88" s="196">
        <f>SUM(R89:R90)</f>
        <v>0</v>
      </c>
      <c r="S88" s="196">
        <f>SUM(S89:S90)</f>
        <v>0</v>
      </c>
      <c r="T88" s="174">
        <f t="shared" si="0"/>
        <v>0</v>
      </c>
    </row>
    <row r="89" spans="1:20" ht="22.5" customHeight="1" x14ac:dyDescent="0.2">
      <c r="B89" s="667"/>
      <c r="C89" s="583"/>
      <c r="D89" s="153"/>
      <c r="E89" s="579" t="s">
        <v>692</v>
      </c>
      <c r="F89" s="579"/>
      <c r="G89" s="579"/>
      <c r="H89" s="579"/>
      <c r="I89" s="579"/>
      <c r="J89" s="579"/>
      <c r="K89" s="579"/>
      <c r="L89" s="579"/>
      <c r="M89" s="579"/>
      <c r="N89" s="579"/>
      <c r="O89" s="579"/>
      <c r="P89" s="624"/>
      <c r="Q89" s="162">
        <v>0</v>
      </c>
      <c r="R89" s="163">
        <v>0</v>
      </c>
      <c r="S89" s="163">
        <v>0</v>
      </c>
      <c r="T89" s="166">
        <f t="shared" si="0"/>
        <v>0</v>
      </c>
    </row>
    <row r="90" spans="1:20" ht="22.5" customHeight="1" x14ac:dyDescent="0.2">
      <c r="B90" s="667"/>
      <c r="C90" s="583"/>
      <c r="D90" s="153"/>
      <c r="E90" s="579" t="s">
        <v>693</v>
      </c>
      <c r="F90" s="579"/>
      <c r="G90" s="579"/>
      <c r="H90" s="579"/>
      <c r="I90" s="579"/>
      <c r="J90" s="579"/>
      <c r="K90" s="579"/>
      <c r="L90" s="579"/>
      <c r="M90" s="579"/>
      <c r="N90" s="579"/>
      <c r="O90" s="579"/>
      <c r="P90" s="624"/>
      <c r="Q90" s="162">
        <v>0</v>
      </c>
      <c r="R90" s="163">
        <v>0</v>
      </c>
      <c r="S90" s="163">
        <v>0</v>
      </c>
      <c r="T90" s="166">
        <f t="shared" si="0"/>
        <v>0</v>
      </c>
    </row>
    <row r="91" spans="1:20" ht="22.5" customHeight="1" x14ac:dyDescent="0.2">
      <c r="B91" s="667"/>
      <c r="C91" s="583"/>
      <c r="D91" s="663" t="s">
        <v>694</v>
      </c>
      <c r="E91" s="664"/>
      <c r="F91" s="664"/>
      <c r="G91" s="664"/>
      <c r="H91" s="664"/>
      <c r="I91" s="664"/>
      <c r="J91" s="664"/>
      <c r="K91" s="664"/>
      <c r="L91" s="664"/>
      <c r="M91" s="664"/>
      <c r="N91" s="664"/>
      <c r="O91" s="664"/>
      <c r="P91" s="665"/>
      <c r="Q91" s="179">
        <f>SUM(Q92:Q93)</f>
        <v>0</v>
      </c>
      <c r="R91" s="180">
        <f>SUM(R92:R93)</f>
        <v>0</v>
      </c>
      <c r="S91" s="181">
        <f>SUM(S92:S93)</f>
        <v>0</v>
      </c>
      <c r="T91" s="166">
        <f t="shared" si="0"/>
        <v>0</v>
      </c>
    </row>
    <row r="92" spans="1:20" ht="22.5" customHeight="1" x14ac:dyDescent="0.2">
      <c r="B92" s="667"/>
      <c r="C92" s="583"/>
      <c r="D92" s="153"/>
      <c r="E92" s="579" t="s">
        <v>53</v>
      </c>
      <c r="F92" s="579"/>
      <c r="G92" s="579"/>
      <c r="H92" s="579"/>
      <c r="I92" s="579"/>
      <c r="J92" s="579"/>
      <c r="K92" s="579"/>
      <c r="L92" s="579"/>
      <c r="M92" s="579"/>
      <c r="N92" s="579"/>
      <c r="O92" s="579"/>
      <c r="P92" s="624"/>
      <c r="Q92" s="162">
        <v>0</v>
      </c>
      <c r="R92" s="163">
        <v>0</v>
      </c>
      <c r="S92" s="163">
        <v>0</v>
      </c>
      <c r="T92" s="166">
        <f t="shared" si="0"/>
        <v>0</v>
      </c>
    </row>
    <row r="93" spans="1:20" ht="22.5" customHeight="1" x14ac:dyDescent="0.2">
      <c r="A93" s="64" t="s">
        <v>864</v>
      </c>
      <c r="B93" s="667"/>
      <c r="C93" s="583"/>
      <c r="D93" s="154"/>
      <c r="E93" s="579" t="s">
        <v>740</v>
      </c>
      <c r="F93" s="579"/>
      <c r="G93" s="579"/>
      <c r="H93" s="579"/>
      <c r="I93" s="579"/>
      <c r="J93" s="579"/>
      <c r="K93" s="579"/>
      <c r="L93" s="579"/>
      <c r="M93" s="579"/>
      <c r="N93" s="579"/>
      <c r="O93" s="579"/>
      <c r="P93" s="624"/>
      <c r="Q93" s="167">
        <v>0</v>
      </c>
      <c r="R93" s="168">
        <v>0</v>
      </c>
      <c r="S93" s="168">
        <v>0</v>
      </c>
      <c r="T93" s="175">
        <f t="shared" si="0"/>
        <v>0</v>
      </c>
    </row>
    <row r="94" spans="1:20" ht="22.5" customHeight="1" thickBot="1" x14ac:dyDescent="0.25">
      <c r="B94" s="667"/>
      <c r="C94" s="584"/>
      <c r="D94" s="655" t="s">
        <v>695</v>
      </c>
      <c r="E94" s="562"/>
      <c r="F94" s="562"/>
      <c r="G94" s="562"/>
      <c r="H94" s="562"/>
      <c r="I94" s="562"/>
      <c r="J94" s="562"/>
      <c r="K94" s="562"/>
      <c r="L94" s="562"/>
      <c r="M94" s="562"/>
      <c r="N94" s="562"/>
      <c r="O94" s="562"/>
      <c r="P94" s="656"/>
      <c r="Q94" s="164">
        <f>Q88+Q91</f>
        <v>0</v>
      </c>
      <c r="R94" s="164">
        <f>R88+R91</f>
        <v>0</v>
      </c>
      <c r="S94" s="164">
        <f>S88+S91</f>
        <v>0</v>
      </c>
      <c r="T94" s="177">
        <f t="shared" si="0"/>
        <v>0</v>
      </c>
    </row>
    <row r="95" spans="1:20" ht="22.5" customHeight="1" x14ac:dyDescent="0.2">
      <c r="B95" s="667"/>
      <c r="C95" s="660" t="s">
        <v>677</v>
      </c>
      <c r="D95" s="631" t="s">
        <v>380</v>
      </c>
      <c r="E95" s="632"/>
      <c r="F95" s="632"/>
      <c r="G95" s="632"/>
      <c r="H95" s="632"/>
      <c r="I95" s="632"/>
      <c r="J95" s="632"/>
      <c r="K95" s="632"/>
      <c r="L95" s="632"/>
      <c r="M95" s="632"/>
      <c r="N95" s="632"/>
      <c r="O95" s="632"/>
      <c r="P95" s="633"/>
      <c r="Q95" s="165">
        <f>SUM(Q96:Q97)</f>
        <v>0</v>
      </c>
      <c r="R95" s="165">
        <f>SUM(R96:R97)</f>
        <v>0</v>
      </c>
      <c r="S95" s="165">
        <f>SUM(S96:S97)</f>
        <v>0</v>
      </c>
      <c r="T95" s="174">
        <f t="shared" si="0"/>
        <v>0</v>
      </c>
    </row>
    <row r="96" spans="1:20" ht="22.5" customHeight="1" x14ac:dyDescent="0.2">
      <c r="B96" s="667"/>
      <c r="C96" s="661"/>
      <c r="D96" s="153"/>
      <c r="E96" s="579" t="s">
        <v>696</v>
      </c>
      <c r="F96" s="579"/>
      <c r="G96" s="579"/>
      <c r="H96" s="579"/>
      <c r="I96" s="579"/>
      <c r="J96" s="579"/>
      <c r="K96" s="579"/>
      <c r="L96" s="579"/>
      <c r="M96" s="579"/>
      <c r="N96" s="579"/>
      <c r="O96" s="579"/>
      <c r="P96" s="624"/>
      <c r="Q96" s="162">
        <v>0</v>
      </c>
      <c r="R96" s="163">
        <v>0</v>
      </c>
      <c r="S96" s="163">
        <v>0</v>
      </c>
      <c r="T96" s="166">
        <f t="shared" si="0"/>
        <v>0</v>
      </c>
    </row>
    <row r="97" spans="1:20" ht="22.5" customHeight="1" x14ac:dyDescent="0.2">
      <c r="B97" s="667"/>
      <c r="C97" s="661"/>
      <c r="D97" s="153"/>
      <c r="E97" s="579" t="s">
        <v>697</v>
      </c>
      <c r="F97" s="579"/>
      <c r="G97" s="579"/>
      <c r="H97" s="579"/>
      <c r="I97" s="579"/>
      <c r="J97" s="579"/>
      <c r="K97" s="579"/>
      <c r="L97" s="579"/>
      <c r="M97" s="579"/>
      <c r="N97" s="579"/>
      <c r="O97" s="579"/>
      <c r="P97" s="624"/>
      <c r="Q97" s="162">
        <v>0</v>
      </c>
      <c r="R97" s="163">
        <v>0</v>
      </c>
      <c r="S97" s="163">
        <v>0</v>
      </c>
      <c r="T97" s="166">
        <f t="shared" si="0"/>
        <v>0</v>
      </c>
    </row>
    <row r="98" spans="1:20" ht="22.5" customHeight="1" x14ac:dyDescent="0.2">
      <c r="B98" s="667"/>
      <c r="C98" s="661"/>
      <c r="D98" s="663" t="s">
        <v>698</v>
      </c>
      <c r="E98" s="664"/>
      <c r="F98" s="664"/>
      <c r="G98" s="664"/>
      <c r="H98" s="664"/>
      <c r="I98" s="664"/>
      <c r="J98" s="664"/>
      <c r="K98" s="664"/>
      <c r="L98" s="664"/>
      <c r="M98" s="664"/>
      <c r="N98" s="664"/>
      <c r="O98" s="664"/>
      <c r="P98" s="665"/>
      <c r="Q98" s="160">
        <f>Q99</f>
        <v>0</v>
      </c>
      <c r="R98" s="161">
        <f>R99</f>
        <v>0</v>
      </c>
      <c r="S98" s="161">
        <f>S99</f>
        <v>0</v>
      </c>
      <c r="T98" s="166">
        <f t="shared" si="0"/>
        <v>0</v>
      </c>
    </row>
    <row r="99" spans="1:20" ht="22.5" customHeight="1" x14ac:dyDescent="0.2">
      <c r="A99" s="64" t="s">
        <v>865</v>
      </c>
      <c r="B99" s="667"/>
      <c r="C99" s="661"/>
      <c r="D99" s="207"/>
      <c r="E99" s="603" t="s">
        <v>740</v>
      </c>
      <c r="F99" s="603"/>
      <c r="G99" s="603"/>
      <c r="H99" s="603"/>
      <c r="I99" s="603"/>
      <c r="J99" s="603"/>
      <c r="K99" s="603"/>
      <c r="L99" s="603"/>
      <c r="M99" s="603"/>
      <c r="N99" s="603"/>
      <c r="O99" s="603"/>
      <c r="P99" s="658"/>
      <c r="Q99" s="167">
        <v>0</v>
      </c>
      <c r="R99" s="168">
        <v>0</v>
      </c>
      <c r="S99" s="168">
        <v>0</v>
      </c>
      <c r="T99" s="175">
        <f t="shared" ref="T99:T129" si="1">SUM(Q99:S99)</f>
        <v>0</v>
      </c>
    </row>
    <row r="100" spans="1:20" ht="22.5" customHeight="1" thickBot="1" x14ac:dyDescent="0.25">
      <c r="B100" s="667"/>
      <c r="C100" s="662"/>
      <c r="D100" s="655" t="s">
        <v>699</v>
      </c>
      <c r="E100" s="562"/>
      <c r="F100" s="562"/>
      <c r="G100" s="562"/>
      <c r="H100" s="562"/>
      <c r="I100" s="562"/>
      <c r="J100" s="562"/>
      <c r="K100" s="562"/>
      <c r="L100" s="562"/>
      <c r="M100" s="562"/>
      <c r="N100" s="562"/>
      <c r="O100" s="562"/>
      <c r="P100" s="656"/>
      <c r="Q100" s="173">
        <f>Q95+Q98</f>
        <v>0</v>
      </c>
      <c r="R100" s="173">
        <f>R95+R98</f>
        <v>0</v>
      </c>
      <c r="S100" s="173">
        <f>S95+S98</f>
        <v>0</v>
      </c>
      <c r="T100" s="177">
        <f t="shared" si="1"/>
        <v>0</v>
      </c>
    </row>
    <row r="101" spans="1:20" ht="22.5" customHeight="1" thickBot="1" x14ac:dyDescent="0.25">
      <c r="B101" s="668"/>
      <c r="C101" s="635" t="s">
        <v>700</v>
      </c>
      <c r="D101" s="635"/>
      <c r="E101" s="635"/>
      <c r="F101" s="635"/>
      <c r="G101" s="635"/>
      <c r="H101" s="635"/>
      <c r="I101" s="635"/>
      <c r="J101" s="635"/>
      <c r="K101" s="635"/>
      <c r="L101" s="635"/>
      <c r="M101" s="635"/>
      <c r="N101" s="635"/>
      <c r="O101" s="635"/>
      <c r="P101" s="636"/>
      <c r="Q101" s="171">
        <f>Q94-Q100</f>
        <v>0</v>
      </c>
      <c r="R101" s="171">
        <f>R94-R100</f>
        <v>0</v>
      </c>
      <c r="S101" s="171">
        <f>S94-S100</f>
        <v>0</v>
      </c>
      <c r="T101" s="174">
        <f t="shared" si="1"/>
        <v>0</v>
      </c>
    </row>
    <row r="102" spans="1:20" ht="22.5" customHeight="1" thickBot="1" x14ac:dyDescent="0.25">
      <c r="B102" s="606" t="s">
        <v>701</v>
      </c>
      <c r="C102" s="607"/>
      <c r="D102" s="607"/>
      <c r="E102" s="607"/>
      <c r="F102" s="607"/>
      <c r="G102" s="607"/>
      <c r="H102" s="607"/>
      <c r="I102" s="607"/>
      <c r="J102" s="607"/>
      <c r="K102" s="607"/>
      <c r="L102" s="607"/>
      <c r="M102" s="607"/>
      <c r="N102" s="607"/>
      <c r="O102" s="607"/>
      <c r="P102" s="634"/>
      <c r="Q102" s="76">
        <f>Q87+Q101</f>
        <v>0</v>
      </c>
      <c r="R102" s="77">
        <f>R87+R101</f>
        <v>0</v>
      </c>
      <c r="S102" s="77">
        <f>S87+S101</f>
        <v>0</v>
      </c>
      <c r="T102" s="78">
        <f t="shared" si="1"/>
        <v>0</v>
      </c>
    </row>
    <row r="103" spans="1:20" ht="22.5" customHeight="1" x14ac:dyDescent="0.2">
      <c r="B103" s="638" t="s">
        <v>702</v>
      </c>
      <c r="C103" s="582" t="s">
        <v>690</v>
      </c>
      <c r="D103" s="631" t="s">
        <v>378</v>
      </c>
      <c r="E103" s="632"/>
      <c r="F103" s="632"/>
      <c r="G103" s="632"/>
      <c r="H103" s="632"/>
      <c r="I103" s="632"/>
      <c r="J103" s="632"/>
      <c r="K103" s="632"/>
      <c r="L103" s="632"/>
      <c r="M103" s="632"/>
      <c r="N103" s="632"/>
      <c r="O103" s="632"/>
      <c r="P103" s="633"/>
      <c r="Q103" s="203">
        <f>SUM(Q104:Q107)</f>
        <v>0</v>
      </c>
      <c r="R103" s="204">
        <f>SUM(R104:R107)</f>
        <v>0</v>
      </c>
      <c r="S103" s="205">
        <f>SUM(S104:S107)</f>
        <v>0</v>
      </c>
      <c r="T103" s="174">
        <f t="shared" si="1"/>
        <v>0</v>
      </c>
    </row>
    <row r="104" spans="1:20" ht="22.5" customHeight="1" x14ac:dyDescent="0.2">
      <c r="B104" s="639"/>
      <c r="C104" s="637"/>
      <c r="D104" s="206"/>
      <c r="E104" s="579" t="s">
        <v>816</v>
      </c>
      <c r="F104" s="579"/>
      <c r="G104" s="579"/>
      <c r="H104" s="579"/>
      <c r="I104" s="579"/>
      <c r="J104" s="579"/>
      <c r="K104" s="579"/>
      <c r="L104" s="579"/>
      <c r="M104" s="579"/>
      <c r="N104" s="579"/>
      <c r="O104" s="579"/>
      <c r="P104" s="624"/>
      <c r="Q104" s="162">
        <v>0</v>
      </c>
      <c r="R104" s="163">
        <v>0</v>
      </c>
      <c r="S104" s="163">
        <v>0</v>
      </c>
      <c r="T104" s="166">
        <f t="shared" si="1"/>
        <v>0</v>
      </c>
    </row>
    <row r="105" spans="1:20" ht="22.5" customHeight="1" x14ac:dyDescent="0.2">
      <c r="B105" s="639"/>
      <c r="C105" s="637"/>
      <c r="D105" s="206"/>
      <c r="E105" s="579" t="s">
        <v>817</v>
      </c>
      <c r="F105" s="579"/>
      <c r="G105" s="579"/>
      <c r="H105" s="579"/>
      <c r="I105" s="579"/>
      <c r="J105" s="579"/>
      <c r="K105" s="579"/>
      <c r="L105" s="579"/>
      <c r="M105" s="579"/>
      <c r="N105" s="579"/>
      <c r="O105" s="579"/>
      <c r="P105" s="624"/>
      <c r="Q105" s="162">
        <v>0</v>
      </c>
      <c r="R105" s="163">
        <v>0</v>
      </c>
      <c r="S105" s="163">
        <v>0</v>
      </c>
      <c r="T105" s="166">
        <f t="shared" si="1"/>
        <v>0</v>
      </c>
    </row>
    <row r="106" spans="1:20" ht="22.5" customHeight="1" x14ac:dyDescent="0.2">
      <c r="B106" s="639"/>
      <c r="C106" s="637"/>
      <c r="D106" s="206"/>
      <c r="E106" s="579" t="s">
        <v>818</v>
      </c>
      <c r="F106" s="579"/>
      <c r="G106" s="579"/>
      <c r="H106" s="579"/>
      <c r="I106" s="579"/>
      <c r="J106" s="579"/>
      <c r="K106" s="579"/>
      <c r="L106" s="579"/>
      <c r="M106" s="579"/>
      <c r="N106" s="579"/>
      <c r="O106" s="579"/>
      <c r="P106" s="624"/>
      <c r="Q106" s="162">
        <v>0</v>
      </c>
      <c r="R106" s="163">
        <v>0</v>
      </c>
      <c r="S106" s="163">
        <v>0</v>
      </c>
      <c r="T106" s="166">
        <f t="shared" si="1"/>
        <v>0</v>
      </c>
    </row>
    <row r="107" spans="1:20" ht="22.5" customHeight="1" x14ac:dyDescent="0.2">
      <c r="A107" s="64" t="s">
        <v>866</v>
      </c>
      <c r="B107" s="640"/>
      <c r="C107" s="583"/>
      <c r="D107" s="154"/>
      <c r="E107" s="601" t="s">
        <v>740</v>
      </c>
      <c r="F107" s="601"/>
      <c r="G107" s="601"/>
      <c r="H107" s="601"/>
      <c r="I107" s="601"/>
      <c r="J107" s="601"/>
      <c r="K107" s="601"/>
      <c r="L107" s="601"/>
      <c r="M107" s="601"/>
      <c r="N107" s="601"/>
      <c r="O107" s="601"/>
      <c r="P107" s="630"/>
      <c r="Q107" s="167">
        <v>0</v>
      </c>
      <c r="R107" s="168">
        <v>0</v>
      </c>
      <c r="S107" s="168">
        <v>0</v>
      </c>
      <c r="T107" s="175">
        <f t="shared" si="1"/>
        <v>0</v>
      </c>
    </row>
    <row r="108" spans="1:20" ht="22.5" customHeight="1" x14ac:dyDescent="0.2">
      <c r="B108" s="640"/>
      <c r="C108" s="583"/>
      <c r="D108" s="627" t="s">
        <v>703</v>
      </c>
      <c r="E108" s="628"/>
      <c r="F108" s="628"/>
      <c r="G108" s="628"/>
      <c r="H108" s="628"/>
      <c r="I108" s="628"/>
      <c r="J108" s="628"/>
      <c r="K108" s="628"/>
      <c r="L108" s="628"/>
      <c r="M108" s="628"/>
      <c r="N108" s="628"/>
      <c r="O108" s="628"/>
      <c r="P108" s="629"/>
      <c r="Q108" s="301">
        <f>SUM(Q109:Q113)</f>
        <v>0</v>
      </c>
      <c r="R108" s="301">
        <f>SUM(R109:R113)</f>
        <v>0</v>
      </c>
      <c r="S108" s="301">
        <f>SUM(S109:S113)</f>
        <v>0</v>
      </c>
      <c r="T108" s="177">
        <f t="shared" si="1"/>
        <v>0</v>
      </c>
    </row>
    <row r="109" spans="1:20" ht="22.5" customHeight="1" x14ac:dyDescent="0.2">
      <c r="B109" s="640"/>
      <c r="C109" s="583"/>
      <c r="D109" s="153"/>
      <c r="E109" s="579" t="s">
        <v>704</v>
      </c>
      <c r="F109" s="579"/>
      <c r="G109" s="579"/>
      <c r="H109" s="579"/>
      <c r="I109" s="579"/>
      <c r="J109" s="579"/>
      <c r="K109" s="579"/>
      <c r="L109" s="579"/>
      <c r="M109" s="579"/>
      <c r="N109" s="579"/>
      <c r="O109" s="579"/>
      <c r="P109" s="624"/>
      <c r="Q109" s="162">
        <v>0</v>
      </c>
      <c r="R109" s="163">
        <v>0</v>
      </c>
      <c r="S109" s="163">
        <v>0</v>
      </c>
      <c r="T109" s="166">
        <f t="shared" si="1"/>
        <v>0</v>
      </c>
    </row>
    <row r="110" spans="1:20" ht="22.5" customHeight="1" x14ac:dyDescent="0.2">
      <c r="B110" s="640"/>
      <c r="C110" s="583"/>
      <c r="D110" s="153"/>
      <c r="E110" s="579" t="s">
        <v>705</v>
      </c>
      <c r="F110" s="579"/>
      <c r="G110" s="579"/>
      <c r="H110" s="579"/>
      <c r="I110" s="579"/>
      <c r="J110" s="579"/>
      <c r="K110" s="579"/>
      <c r="L110" s="579"/>
      <c r="M110" s="579"/>
      <c r="N110" s="579"/>
      <c r="O110" s="579"/>
      <c r="P110" s="624"/>
      <c r="Q110" s="162">
        <v>0</v>
      </c>
      <c r="R110" s="163">
        <v>0</v>
      </c>
      <c r="S110" s="163">
        <v>0</v>
      </c>
      <c r="T110" s="166">
        <f t="shared" si="1"/>
        <v>0</v>
      </c>
    </row>
    <row r="111" spans="1:20" ht="22.5" customHeight="1" x14ac:dyDescent="0.2">
      <c r="B111" s="640"/>
      <c r="C111" s="583"/>
      <c r="D111" s="153"/>
      <c r="E111" s="579" t="s">
        <v>706</v>
      </c>
      <c r="F111" s="579"/>
      <c r="G111" s="579"/>
      <c r="H111" s="579"/>
      <c r="I111" s="579"/>
      <c r="J111" s="579"/>
      <c r="K111" s="579"/>
      <c r="L111" s="579"/>
      <c r="M111" s="579"/>
      <c r="N111" s="579"/>
      <c r="O111" s="579"/>
      <c r="P111" s="624"/>
      <c r="Q111" s="162">
        <v>0</v>
      </c>
      <c r="R111" s="163">
        <v>0</v>
      </c>
      <c r="S111" s="163">
        <v>0</v>
      </c>
      <c r="T111" s="166">
        <f t="shared" si="1"/>
        <v>0</v>
      </c>
    </row>
    <row r="112" spans="1:20" ht="22.5" customHeight="1" x14ac:dyDescent="0.2">
      <c r="B112" s="640"/>
      <c r="C112" s="583"/>
      <c r="D112" s="153"/>
      <c r="E112" s="579" t="s">
        <v>707</v>
      </c>
      <c r="F112" s="579"/>
      <c r="G112" s="579"/>
      <c r="H112" s="579"/>
      <c r="I112" s="579"/>
      <c r="J112" s="579"/>
      <c r="K112" s="579"/>
      <c r="L112" s="579"/>
      <c r="M112" s="579"/>
      <c r="N112" s="579"/>
      <c r="O112" s="579"/>
      <c r="P112" s="624"/>
      <c r="Q112" s="162">
        <v>0</v>
      </c>
      <c r="R112" s="163">
        <v>0</v>
      </c>
      <c r="S112" s="163">
        <v>0</v>
      </c>
      <c r="T112" s="166">
        <f t="shared" si="1"/>
        <v>0</v>
      </c>
    </row>
    <row r="113" spans="1:20" ht="22.5" customHeight="1" x14ac:dyDescent="0.2">
      <c r="A113" s="64" t="s">
        <v>867</v>
      </c>
      <c r="B113" s="640"/>
      <c r="C113" s="583"/>
      <c r="D113" s="154"/>
      <c r="E113" s="579" t="s">
        <v>740</v>
      </c>
      <c r="F113" s="579"/>
      <c r="G113" s="579"/>
      <c r="H113" s="579"/>
      <c r="I113" s="579"/>
      <c r="J113" s="579"/>
      <c r="K113" s="579"/>
      <c r="L113" s="579"/>
      <c r="M113" s="579"/>
      <c r="N113" s="579"/>
      <c r="O113" s="579"/>
      <c r="P113" s="624"/>
      <c r="Q113" s="190">
        <v>0</v>
      </c>
      <c r="R113" s="168">
        <v>0</v>
      </c>
      <c r="S113" s="168">
        <v>0</v>
      </c>
      <c r="T113" s="175">
        <f t="shared" si="1"/>
        <v>0</v>
      </c>
    </row>
    <row r="114" spans="1:20" ht="22.5" customHeight="1" thickBot="1" x14ac:dyDescent="0.25">
      <c r="B114" s="640"/>
      <c r="C114" s="584"/>
      <c r="D114" s="655" t="s">
        <v>708</v>
      </c>
      <c r="E114" s="562"/>
      <c r="F114" s="562"/>
      <c r="G114" s="562"/>
      <c r="H114" s="562"/>
      <c r="I114" s="562"/>
      <c r="J114" s="562"/>
      <c r="K114" s="562"/>
      <c r="L114" s="562"/>
      <c r="M114" s="562"/>
      <c r="N114" s="562"/>
      <c r="O114" s="562"/>
      <c r="P114" s="656"/>
      <c r="Q114" s="164">
        <f>Q103+Q108</f>
        <v>0</v>
      </c>
      <c r="R114" s="164">
        <f>R103+R108</f>
        <v>0</v>
      </c>
      <c r="S114" s="164">
        <f>S103+S108</f>
        <v>0</v>
      </c>
      <c r="T114" s="177">
        <f t="shared" si="1"/>
        <v>0</v>
      </c>
    </row>
    <row r="115" spans="1:20" ht="22.5" customHeight="1" x14ac:dyDescent="0.2">
      <c r="B115" s="640"/>
      <c r="C115" s="582" t="s">
        <v>677</v>
      </c>
      <c r="D115" s="631" t="s">
        <v>709</v>
      </c>
      <c r="E115" s="632"/>
      <c r="F115" s="632"/>
      <c r="G115" s="632"/>
      <c r="H115" s="632"/>
      <c r="I115" s="632"/>
      <c r="J115" s="632"/>
      <c r="K115" s="632"/>
      <c r="L115" s="632"/>
      <c r="M115" s="632"/>
      <c r="N115" s="632"/>
      <c r="O115" s="632"/>
      <c r="P115" s="633"/>
      <c r="Q115" s="165">
        <f>SUM(Q116:Q118)</f>
        <v>0</v>
      </c>
      <c r="R115" s="165">
        <f>SUM(R116:R118)</f>
        <v>0</v>
      </c>
      <c r="S115" s="165">
        <f>SUM(S116:S118)</f>
        <v>0</v>
      </c>
      <c r="T115" s="174">
        <f>SUM(Q115:S115)</f>
        <v>0</v>
      </c>
    </row>
    <row r="116" spans="1:20" ht="22.5" customHeight="1" x14ac:dyDescent="0.2">
      <c r="B116" s="640"/>
      <c r="C116" s="637"/>
      <c r="D116" s="206"/>
      <c r="E116" s="579" t="s">
        <v>819</v>
      </c>
      <c r="F116" s="579"/>
      <c r="G116" s="579"/>
      <c r="H116" s="579"/>
      <c r="I116" s="579"/>
      <c r="J116" s="579"/>
      <c r="K116" s="579"/>
      <c r="L116" s="579"/>
      <c r="M116" s="579"/>
      <c r="N116" s="579"/>
      <c r="O116" s="579"/>
      <c r="P116" s="624"/>
      <c r="Q116" s="189">
        <v>0</v>
      </c>
      <c r="R116" s="163">
        <v>0</v>
      </c>
      <c r="S116" s="163">
        <v>0</v>
      </c>
      <c r="T116" s="166">
        <f t="shared" si="1"/>
        <v>0</v>
      </c>
    </row>
    <row r="117" spans="1:20" ht="22.5" customHeight="1" x14ac:dyDescent="0.2">
      <c r="B117" s="640"/>
      <c r="C117" s="637"/>
      <c r="D117" s="206"/>
      <c r="E117" s="579" t="s">
        <v>820</v>
      </c>
      <c r="F117" s="579"/>
      <c r="G117" s="579"/>
      <c r="H117" s="579"/>
      <c r="I117" s="579"/>
      <c r="J117" s="579"/>
      <c r="K117" s="579"/>
      <c r="L117" s="579"/>
      <c r="M117" s="579"/>
      <c r="N117" s="579"/>
      <c r="O117" s="579"/>
      <c r="P117" s="624"/>
      <c r="Q117" s="189">
        <v>0</v>
      </c>
      <c r="R117" s="163">
        <v>0</v>
      </c>
      <c r="S117" s="163">
        <v>0</v>
      </c>
      <c r="T117" s="166">
        <f>SUM(Q117:S117)</f>
        <v>0</v>
      </c>
    </row>
    <row r="118" spans="1:20" ht="22.5" customHeight="1" x14ac:dyDescent="0.2">
      <c r="B118" s="640"/>
      <c r="C118" s="637"/>
      <c r="D118" s="154"/>
      <c r="E118" s="601" t="s">
        <v>821</v>
      </c>
      <c r="F118" s="601"/>
      <c r="G118" s="601"/>
      <c r="H118" s="601"/>
      <c r="I118" s="601"/>
      <c r="J118" s="601"/>
      <c r="K118" s="601"/>
      <c r="L118" s="601"/>
      <c r="M118" s="601"/>
      <c r="N118" s="601"/>
      <c r="O118" s="601"/>
      <c r="P118" s="630"/>
      <c r="Q118" s="190">
        <v>0</v>
      </c>
      <c r="R118" s="168">
        <v>0</v>
      </c>
      <c r="S118" s="168">
        <v>0</v>
      </c>
      <c r="T118" s="175">
        <f t="shared" si="1"/>
        <v>0</v>
      </c>
    </row>
    <row r="119" spans="1:20" ht="22.5" customHeight="1" x14ac:dyDescent="0.2">
      <c r="B119" s="640"/>
      <c r="C119" s="583"/>
      <c r="D119" s="627" t="s">
        <v>710</v>
      </c>
      <c r="E119" s="628"/>
      <c r="F119" s="628"/>
      <c r="G119" s="628"/>
      <c r="H119" s="628"/>
      <c r="I119" s="628"/>
      <c r="J119" s="628"/>
      <c r="K119" s="628"/>
      <c r="L119" s="628"/>
      <c r="M119" s="628"/>
      <c r="N119" s="628"/>
      <c r="O119" s="628"/>
      <c r="P119" s="629"/>
      <c r="Q119" s="301">
        <f>SUM(Q120:Q121)</f>
        <v>0</v>
      </c>
      <c r="R119" s="301">
        <f>SUM(R120:R121)</f>
        <v>0</v>
      </c>
      <c r="S119" s="301">
        <f>SUM(S120:S121)</f>
        <v>0</v>
      </c>
      <c r="T119" s="177">
        <f t="shared" si="1"/>
        <v>0</v>
      </c>
    </row>
    <row r="120" spans="1:20" ht="22.5" customHeight="1" x14ac:dyDescent="0.2">
      <c r="B120" s="640"/>
      <c r="C120" s="583"/>
      <c r="D120" s="153"/>
      <c r="E120" s="579" t="s">
        <v>711</v>
      </c>
      <c r="F120" s="579"/>
      <c r="G120" s="579"/>
      <c r="H120" s="579"/>
      <c r="I120" s="579"/>
      <c r="J120" s="579"/>
      <c r="K120" s="579"/>
      <c r="L120" s="579"/>
      <c r="M120" s="579"/>
      <c r="N120" s="579"/>
      <c r="O120" s="579"/>
      <c r="P120" s="624"/>
      <c r="Q120" s="162">
        <v>0</v>
      </c>
      <c r="R120" s="163">
        <v>0</v>
      </c>
      <c r="S120" s="163">
        <v>0</v>
      </c>
      <c r="T120" s="166">
        <f t="shared" si="1"/>
        <v>0</v>
      </c>
    </row>
    <row r="121" spans="1:20" ht="22.5" customHeight="1" x14ac:dyDescent="0.2">
      <c r="B121" s="640"/>
      <c r="C121" s="583"/>
      <c r="D121" s="153"/>
      <c r="E121" s="579" t="s">
        <v>707</v>
      </c>
      <c r="F121" s="579"/>
      <c r="G121" s="579"/>
      <c r="H121" s="579"/>
      <c r="I121" s="579"/>
      <c r="J121" s="579"/>
      <c r="K121" s="579"/>
      <c r="L121" s="579"/>
      <c r="M121" s="579"/>
      <c r="N121" s="579"/>
      <c r="O121" s="579"/>
      <c r="P121" s="624"/>
      <c r="Q121" s="162">
        <v>0</v>
      </c>
      <c r="R121" s="163">
        <v>0</v>
      </c>
      <c r="S121" s="163">
        <v>0</v>
      </c>
      <c r="T121" s="166">
        <f t="shared" si="1"/>
        <v>0</v>
      </c>
    </row>
    <row r="122" spans="1:20" ht="22.5" customHeight="1" thickBot="1" x14ac:dyDescent="0.25">
      <c r="B122" s="640"/>
      <c r="C122" s="584"/>
      <c r="D122" s="655" t="s">
        <v>712</v>
      </c>
      <c r="E122" s="562"/>
      <c r="F122" s="562"/>
      <c r="G122" s="562"/>
      <c r="H122" s="562"/>
      <c r="I122" s="562"/>
      <c r="J122" s="562"/>
      <c r="K122" s="562"/>
      <c r="L122" s="562"/>
      <c r="M122" s="562"/>
      <c r="N122" s="562"/>
      <c r="O122" s="562"/>
      <c r="P122" s="656"/>
      <c r="Q122" s="164">
        <f>Q115+Q119</f>
        <v>0</v>
      </c>
      <c r="R122" s="164">
        <f>R115+R119</f>
        <v>0</v>
      </c>
      <c r="S122" s="164">
        <f>S115+S119</f>
        <v>0</v>
      </c>
      <c r="T122" s="177">
        <f t="shared" si="1"/>
        <v>0</v>
      </c>
    </row>
    <row r="123" spans="1:20" ht="22.5" customHeight="1" thickBot="1" x14ac:dyDescent="0.25">
      <c r="B123" s="641"/>
      <c r="C123" s="653" t="s">
        <v>713</v>
      </c>
      <c r="D123" s="591"/>
      <c r="E123" s="592"/>
      <c r="F123" s="592"/>
      <c r="G123" s="592"/>
      <c r="H123" s="592"/>
      <c r="I123" s="592"/>
      <c r="J123" s="592"/>
      <c r="K123" s="592"/>
      <c r="L123" s="592"/>
      <c r="M123" s="592"/>
      <c r="N123" s="592"/>
      <c r="O123" s="592"/>
      <c r="P123" s="654"/>
      <c r="Q123" s="76">
        <f>Q114-Q122</f>
        <v>0</v>
      </c>
      <c r="R123" s="77">
        <f>R114-R122</f>
        <v>0</v>
      </c>
      <c r="S123" s="77">
        <f>S114-S122</f>
        <v>0</v>
      </c>
      <c r="T123" s="174">
        <f>SUM(Q123:S123)</f>
        <v>0</v>
      </c>
    </row>
    <row r="124" spans="1:20" ht="22.5" customHeight="1" x14ac:dyDescent="0.2">
      <c r="B124" s="642" t="s">
        <v>714</v>
      </c>
      <c r="C124" s="643"/>
      <c r="D124" s="643"/>
      <c r="E124" s="644"/>
      <c r="F124" s="644"/>
      <c r="G124" s="644"/>
      <c r="H124" s="644"/>
      <c r="I124" s="644"/>
      <c r="J124" s="644"/>
      <c r="K124" s="644"/>
      <c r="L124" s="644"/>
      <c r="M124" s="644"/>
      <c r="N124" s="644"/>
      <c r="O124" s="644"/>
      <c r="P124" s="645"/>
      <c r="Q124" s="279">
        <f>SUM(Q87,Q101,Q123)</f>
        <v>0</v>
      </c>
      <c r="R124" s="277">
        <f>SUM(R87,R101,R123)</f>
        <v>0</v>
      </c>
      <c r="S124" s="277">
        <f>SUM(S87,S101,S123)</f>
        <v>0</v>
      </c>
      <c r="T124" s="278">
        <f>SUM(Q124:S124)</f>
        <v>0</v>
      </c>
    </row>
    <row r="125" spans="1:20" ht="22.5" customHeight="1" x14ac:dyDescent="0.2">
      <c r="B125" s="649" t="s">
        <v>868</v>
      </c>
      <c r="C125" s="650"/>
      <c r="D125" s="650"/>
      <c r="E125" s="651"/>
      <c r="F125" s="651"/>
      <c r="G125" s="651"/>
      <c r="H125" s="651"/>
      <c r="I125" s="651"/>
      <c r="J125" s="651"/>
      <c r="K125" s="651"/>
      <c r="L125" s="651"/>
      <c r="M125" s="651"/>
      <c r="N125" s="651"/>
      <c r="O125" s="651"/>
      <c r="P125" s="652"/>
      <c r="Q125" s="200">
        <v>0</v>
      </c>
      <c r="R125" s="119">
        <v>0</v>
      </c>
      <c r="S125" s="119">
        <v>0</v>
      </c>
      <c r="T125" s="75">
        <f t="shared" si="1"/>
        <v>0</v>
      </c>
    </row>
    <row r="126" spans="1:20" ht="22.5" customHeight="1" x14ac:dyDescent="0.2">
      <c r="B126" s="649" t="s">
        <v>715</v>
      </c>
      <c r="C126" s="650"/>
      <c r="D126" s="650"/>
      <c r="E126" s="651"/>
      <c r="F126" s="651"/>
      <c r="G126" s="651"/>
      <c r="H126" s="651"/>
      <c r="I126" s="651"/>
      <c r="J126" s="651"/>
      <c r="K126" s="651"/>
      <c r="L126" s="651"/>
      <c r="M126" s="651"/>
      <c r="N126" s="651"/>
      <c r="O126" s="651"/>
      <c r="P126" s="652"/>
      <c r="Q126" s="280">
        <f>SUM(Q124:Q125)</f>
        <v>0</v>
      </c>
      <c r="R126" s="191">
        <f>SUM(R124:R125)</f>
        <v>0</v>
      </c>
      <c r="S126" s="191">
        <f>SUM(S124:S125)</f>
        <v>0</v>
      </c>
      <c r="T126" s="75">
        <f t="shared" si="1"/>
        <v>0</v>
      </c>
    </row>
    <row r="127" spans="1:20" ht="22.5" customHeight="1" x14ac:dyDescent="0.2">
      <c r="B127" s="649" t="s">
        <v>716</v>
      </c>
      <c r="C127" s="650"/>
      <c r="D127" s="650"/>
      <c r="E127" s="651"/>
      <c r="F127" s="651"/>
      <c r="G127" s="651"/>
      <c r="H127" s="651"/>
      <c r="I127" s="651"/>
      <c r="J127" s="651"/>
      <c r="K127" s="651"/>
      <c r="L127" s="651"/>
      <c r="M127" s="651"/>
      <c r="N127" s="651"/>
      <c r="O127" s="651"/>
      <c r="P127" s="652"/>
      <c r="Q127" s="200">
        <v>0</v>
      </c>
      <c r="R127" s="119">
        <v>0</v>
      </c>
      <c r="S127" s="119">
        <v>0</v>
      </c>
      <c r="T127" s="75">
        <f t="shared" si="1"/>
        <v>0</v>
      </c>
    </row>
    <row r="128" spans="1:20" ht="22.5" customHeight="1" x14ac:dyDescent="0.2">
      <c r="B128" s="649" t="s">
        <v>717</v>
      </c>
      <c r="C128" s="650"/>
      <c r="D128" s="650"/>
      <c r="E128" s="651"/>
      <c r="F128" s="651"/>
      <c r="G128" s="651"/>
      <c r="H128" s="651"/>
      <c r="I128" s="651"/>
      <c r="J128" s="651"/>
      <c r="K128" s="651"/>
      <c r="L128" s="651"/>
      <c r="M128" s="651"/>
      <c r="N128" s="651"/>
      <c r="O128" s="651"/>
      <c r="P128" s="652"/>
      <c r="Q128" s="200">
        <v>0</v>
      </c>
      <c r="R128" s="119">
        <v>0</v>
      </c>
      <c r="S128" s="119">
        <v>0</v>
      </c>
      <c r="T128" s="75">
        <f t="shared" si="1"/>
        <v>0</v>
      </c>
    </row>
    <row r="129" spans="2:20" ht="22.5" customHeight="1" thickBot="1" x14ac:dyDescent="0.25">
      <c r="B129" s="657" t="s">
        <v>718</v>
      </c>
      <c r="C129" s="655"/>
      <c r="D129" s="655"/>
      <c r="E129" s="562"/>
      <c r="F129" s="562"/>
      <c r="G129" s="562"/>
      <c r="H129" s="562"/>
      <c r="I129" s="562"/>
      <c r="J129" s="562"/>
      <c r="K129" s="562"/>
      <c r="L129" s="562"/>
      <c r="M129" s="562"/>
      <c r="N129" s="562"/>
      <c r="O129" s="562"/>
      <c r="P129" s="656"/>
      <c r="Q129" s="281">
        <f>Q126+Q127+Q128</f>
        <v>0</v>
      </c>
      <c r="R129" s="192">
        <f>R126+R127+R128</f>
        <v>0</v>
      </c>
      <c r="S129" s="192">
        <f>S126+S127+S128</f>
        <v>0</v>
      </c>
      <c r="T129" s="176">
        <f t="shared" si="1"/>
        <v>0</v>
      </c>
    </row>
    <row r="130" spans="2:20" ht="22.5" customHeight="1" thickBot="1" x14ac:dyDescent="0.25">
      <c r="B130" s="659" t="s">
        <v>719</v>
      </c>
      <c r="C130" s="659"/>
      <c r="D130" s="659"/>
      <c r="E130" s="659"/>
      <c r="F130" s="659"/>
      <c r="G130" s="659"/>
      <c r="H130" s="659"/>
      <c r="I130" s="659"/>
      <c r="J130" s="659"/>
      <c r="K130" s="659"/>
      <c r="L130" s="659"/>
      <c r="M130" s="659"/>
      <c r="N130" s="659"/>
      <c r="O130" s="659"/>
      <c r="P130" s="659"/>
      <c r="Q130" s="157"/>
      <c r="R130" s="157"/>
      <c r="S130" s="157"/>
      <c r="T130" s="157"/>
    </row>
    <row r="131" spans="2:20" ht="22.5" customHeight="1" x14ac:dyDescent="0.2">
      <c r="B131" s="646" t="s">
        <v>720</v>
      </c>
      <c r="C131" s="647"/>
      <c r="D131" s="647"/>
      <c r="E131" s="648"/>
      <c r="F131" s="648"/>
      <c r="G131" s="648"/>
      <c r="H131" s="648"/>
      <c r="I131" s="648"/>
      <c r="J131" s="648"/>
      <c r="K131" s="648"/>
      <c r="L131" s="648"/>
      <c r="M131" s="648"/>
      <c r="N131" s="648"/>
      <c r="O131" s="648"/>
      <c r="P131" s="648"/>
      <c r="Q131" s="202">
        <f>Q38+Q94+Q114</f>
        <v>0</v>
      </c>
      <c r="R131" s="193">
        <f>R38+R94+R114</f>
        <v>0</v>
      </c>
      <c r="S131" s="193">
        <f>S38+S94+S114</f>
        <v>0</v>
      </c>
      <c r="T131" s="74">
        <f>SUM(Q131:S131)</f>
        <v>0</v>
      </c>
    </row>
    <row r="132" spans="2:20" ht="22.5" customHeight="1" thickBot="1" x14ac:dyDescent="0.25">
      <c r="B132" s="657" t="s">
        <v>721</v>
      </c>
      <c r="C132" s="655"/>
      <c r="D132" s="655"/>
      <c r="E132" s="562"/>
      <c r="F132" s="562"/>
      <c r="G132" s="562"/>
      <c r="H132" s="562"/>
      <c r="I132" s="562"/>
      <c r="J132" s="562"/>
      <c r="K132" s="562"/>
      <c r="L132" s="562"/>
      <c r="M132" s="562"/>
      <c r="N132" s="562"/>
      <c r="O132" s="562"/>
      <c r="P132" s="562"/>
      <c r="Q132" s="194">
        <f>Q86+Q100+Q122</f>
        <v>0</v>
      </c>
      <c r="R132" s="195">
        <f>R86+R100+R122</f>
        <v>0</v>
      </c>
      <c r="S132" s="195">
        <f>S86+S100+S122</f>
        <v>0</v>
      </c>
      <c r="T132" s="172">
        <f>SUM(Q132:S132)</f>
        <v>0</v>
      </c>
    </row>
    <row r="133" spans="2:20" ht="21.75" customHeight="1" x14ac:dyDescent="0.2">
      <c r="B133" s="314" t="s">
        <v>1017</v>
      </c>
      <c r="C133" s="22"/>
    </row>
    <row r="134" spans="2:20" ht="21.75" customHeight="1" x14ac:dyDescent="0.2">
      <c r="B134" s="314" t="s">
        <v>1018</v>
      </c>
      <c r="C134" s="22"/>
    </row>
    <row r="135" spans="2:20" ht="21.75" customHeight="1" x14ac:dyDescent="0.2">
      <c r="B135" s="314" t="s">
        <v>887</v>
      </c>
      <c r="C135" s="22"/>
    </row>
    <row r="136" spans="2:20" ht="21.75" customHeight="1" x14ac:dyDescent="0.2">
      <c r="B136" s="314" t="s">
        <v>888</v>
      </c>
      <c r="C136" s="22"/>
    </row>
    <row r="137" spans="2:20" ht="21.75" customHeight="1" x14ac:dyDescent="0.2"/>
  </sheetData>
  <sheetProtection algorithmName="SHA-512" hashValue="61qNH+YT62L3LXSShH6HlDJy+8cCzT5+FMnFOwMzh01VoUX60n3tIqpgUJ07NIRpj9R0EkcmUjFki2V3pL6E0Q==" saltValue="FW34Cku8mrvFnxIGHSt6gw==" spinCount="100000" sheet="1" formatCells="0" formatColumns="0" formatRows="0" insertColumns="0" insertRows="0" insertHyperlinks="0" deleteColumns="0" deleteRows="0" sort="0" autoFilter="0" pivotTables="0"/>
  <mergeCells count="141">
    <mergeCell ref="B3:P3"/>
    <mergeCell ref="B4:P4"/>
    <mergeCell ref="Q3:S3"/>
    <mergeCell ref="Q4:S4"/>
    <mergeCell ref="E96:P96"/>
    <mergeCell ref="E97:P97"/>
    <mergeCell ref="E92:P92"/>
    <mergeCell ref="E84:P84"/>
    <mergeCell ref="D86:P86"/>
    <mergeCell ref="E50:P50"/>
    <mergeCell ref="B7:B87"/>
    <mergeCell ref="E75:P75"/>
    <mergeCell ref="E76:P76"/>
    <mergeCell ref="E77:P77"/>
    <mergeCell ref="D26:P26"/>
    <mergeCell ref="E35:P35"/>
    <mergeCell ref="E36:P36"/>
    <mergeCell ref="D32:P32"/>
    <mergeCell ref="E41:P41"/>
    <mergeCell ref="E51:P51"/>
    <mergeCell ref="E43:P43"/>
    <mergeCell ref="E58:P58"/>
    <mergeCell ref="E53:P53"/>
    <mergeCell ref="D62:P62"/>
    <mergeCell ref="E33:P33"/>
    <mergeCell ref="B130:P130"/>
    <mergeCell ref="E117:P117"/>
    <mergeCell ref="E118:P118"/>
    <mergeCell ref="C95:C100"/>
    <mergeCell ref="E93:P93"/>
    <mergeCell ref="E64:P64"/>
    <mergeCell ref="E65:P65"/>
    <mergeCell ref="E80:P80"/>
    <mergeCell ref="E82:P82"/>
    <mergeCell ref="E74:P74"/>
    <mergeCell ref="C88:C94"/>
    <mergeCell ref="E90:P90"/>
    <mergeCell ref="B129:P129"/>
    <mergeCell ref="D91:P91"/>
    <mergeCell ref="E112:P112"/>
    <mergeCell ref="E113:P113"/>
    <mergeCell ref="B88:B101"/>
    <mergeCell ref="B125:P125"/>
    <mergeCell ref="B126:P126"/>
    <mergeCell ref="D94:P94"/>
    <mergeCell ref="C115:C122"/>
    <mergeCell ref="D98:P98"/>
    <mergeCell ref="E107:P107"/>
    <mergeCell ref="E31:P31"/>
    <mergeCell ref="E52:P52"/>
    <mergeCell ref="B132:P132"/>
    <mergeCell ref="D114:P114"/>
    <mergeCell ref="D108:P108"/>
    <mergeCell ref="D103:P103"/>
    <mergeCell ref="D100:P100"/>
    <mergeCell ref="C7:C38"/>
    <mergeCell ref="C39:C86"/>
    <mergeCell ref="E9:P9"/>
    <mergeCell ref="E10:P10"/>
    <mergeCell ref="E11:P11"/>
    <mergeCell ref="E110:P110"/>
    <mergeCell ref="E14:P14"/>
    <mergeCell ref="E99:P99"/>
    <mergeCell ref="D7:P7"/>
    <mergeCell ref="C87:P87"/>
    <mergeCell ref="D39:P39"/>
    <mergeCell ref="D38:P38"/>
    <mergeCell ref="E21:P21"/>
    <mergeCell ref="E40:P40"/>
    <mergeCell ref="E16:P16"/>
    <mergeCell ref="D18:P18"/>
    <mergeCell ref="E30:P30"/>
    <mergeCell ref="E59:P59"/>
    <mergeCell ref="E54:P54"/>
    <mergeCell ref="E55:P55"/>
    <mergeCell ref="E57:P57"/>
    <mergeCell ref="D46:P46"/>
    <mergeCell ref="E89:P89"/>
    <mergeCell ref="E79:P79"/>
    <mergeCell ref="E67:P67"/>
    <mergeCell ref="E68:P68"/>
    <mergeCell ref="E56:P56"/>
    <mergeCell ref="E71:P71"/>
    <mergeCell ref="E72:P72"/>
    <mergeCell ref="E73:P73"/>
    <mergeCell ref="E69:P69"/>
    <mergeCell ref="E70:P70"/>
    <mergeCell ref="D88:P88"/>
    <mergeCell ref="E60:P60"/>
    <mergeCell ref="E61:P61"/>
    <mergeCell ref="E63:P63"/>
    <mergeCell ref="E85:P85"/>
    <mergeCell ref="E66:P66"/>
    <mergeCell ref="E78:P78"/>
    <mergeCell ref="E104:P104"/>
    <mergeCell ref="D95:P95"/>
    <mergeCell ref="E81:P81"/>
    <mergeCell ref="B102:P102"/>
    <mergeCell ref="C101:P101"/>
    <mergeCell ref="C103:C114"/>
    <mergeCell ref="B103:B123"/>
    <mergeCell ref="B124:P124"/>
    <mergeCell ref="B131:P131"/>
    <mergeCell ref="D83:P83"/>
    <mergeCell ref="B128:P128"/>
    <mergeCell ref="B127:P127"/>
    <mergeCell ref="C123:P123"/>
    <mergeCell ref="D122:P122"/>
    <mergeCell ref="E120:P120"/>
    <mergeCell ref="E105:P105"/>
    <mergeCell ref="E109:P109"/>
    <mergeCell ref="E111:P111"/>
    <mergeCell ref="D115:P115"/>
    <mergeCell ref="D119:P119"/>
    <mergeCell ref="E106:P106"/>
    <mergeCell ref="E116:P116"/>
    <mergeCell ref="E121:P121"/>
    <mergeCell ref="S1:T1"/>
    <mergeCell ref="B6:P6"/>
    <mergeCell ref="E47:P47"/>
    <mergeCell ref="E48:P48"/>
    <mergeCell ref="E49:P49"/>
    <mergeCell ref="E12:P12"/>
    <mergeCell ref="D13:P13"/>
    <mergeCell ref="E42:P42"/>
    <mergeCell ref="E44:P44"/>
    <mergeCell ref="E45:P45"/>
    <mergeCell ref="E34:P34"/>
    <mergeCell ref="E37:P37"/>
    <mergeCell ref="E15:P15"/>
    <mergeCell ref="E8:P8"/>
    <mergeCell ref="E17:P17"/>
    <mergeCell ref="E19:P19"/>
    <mergeCell ref="E20:P20"/>
    <mergeCell ref="E25:P25"/>
    <mergeCell ref="E23:P23"/>
    <mergeCell ref="E24:P24"/>
    <mergeCell ref="D22:P22"/>
    <mergeCell ref="E27:P27"/>
    <mergeCell ref="E28:P28"/>
    <mergeCell ref="E29:P29"/>
  </mergeCells>
  <phoneticPr fontId="4"/>
  <dataValidations count="1">
    <dataValidation type="whole" imeMode="halfAlpha" allowBlank="1" showInputMessage="1" showErrorMessage="1" error="半角整数値又は半角文字(-)で入力してください。（小数点不可）_x000a_" sqref="Q7:T132" xr:uid="{00000000-0002-0000-0400-000000000000}">
      <formula1>-1000000000000</formula1>
      <formula2>1000000000000</formula2>
    </dataValidation>
  </dataValidations>
  <printOptions horizontalCentered="1" gridLinesSet="0"/>
  <pageMargins left="0.59055118110236227" right="0.39370078740157483" top="0.39370078740157483" bottom="0.39370078740157483" header="0" footer="0"/>
  <pageSetup paperSize="9" scale="63" fitToHeight="0" orientation="portrait" horizontalDpi="4294967292" verticalDpi="360" r:id="rId1"/>
  <headerFooter alignWithMargins="0"/>
  <rowBreaks count="2" manualBreakCount="2">
    <brk id="45" max="19" man="1"/>
    <brk id="87" max="1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I67"/>
  <sheetViews>
    <sheetView showGridLines="0" view="pageBreakPreview" zoomScale="70" zoomScaleNormal="100" zoomScaleSheetLayoutView="70" workbookViewId="0">
      <pane xSplit="4" ySplit="6" topLeftCell="E7" activePane="bottomRight" state="frozen"/>
      <selection activeCell="T26" sqref="T26"/>
      <selection pane="topRight" activeCell="T26" sqref="T26"/>
      <selection pane="bottomLeft" activeCell="T26" sqref="T26"/>
      <selection pane="bottomRight" activeCell="E7" sqref="E7"/>
    </sheetView>
  </sheetViews>
  <sheetFormatPr defaultColWidth="9" defaultRowHeight="14.4" x14ac:dyDescent="0.2"/>
  <cols>
    <col min="1" max="1" width="3.33203125" style="22" customWidth="1"/>
    <col min="2" max="3" width="3.21875" style="145" customWidth="1"/>
    <col min="4" max="4" width="28.77734375" style="145" customWidth="1"/>
    <col min="5" max="5" width="35" style="22" customWidth="1"/>
    <col min="6" max="7" width="3.21875" style="22" customWidth="1"/>
    <col min="8" max="8" width="28.77734375" style="22" customWidth="1"/>
    <col min="9" max="9" width="35" style="22" customWidth="1"/>
    <col min="10" max="16384" width="9" style="22"/>
  </cols>
  <sheetData>
    <row r="1" spans="2:9" ht="22.5" customHeight="1" x14ac:dyDescent="0.2">
      <c r="B1" s="208" t="s">
        <v>206</v>
      </c>
      <c r="H1" s="684" t="str">
        <f>'1_資金収入'!T2</f>
        <v>（令和6年4月1日から令和7年3月31日まで）</v>
      </c>
      <c r="I1" s="684"/>
    </row>
    <row r="2" spans="2:9" ht="18.75" customHeight="1" thickBot="1" x14ac:dyDescent="0.25">
      <c r="B2" s="147"/>
      <c r="C2" s="147"/>
      <c r="D2" s="147"/>
    </row>
    <row r="3" spans="2:9" ht="22.5" customHeight="1" thickBot="1" x14ac:dyDescent="0.25">
      <c r="B3" s="673" t="s">
        <v>198</v>
      </c>
      <c r="C3" s="674"/>
      <c r="D3" s="675"/>
      <c r="E3" s="682" t="str">
        <f>'1_資金収入'!P3</f>
        <v>-</v>
      </c>
      <c r="F3" s="683"/>
      <c r="G3" s="683"/>
      <c r="H3" s="683"/>
      <c r="I3" s="182" t="str">
        <f>'1_資金収入'!U3</f>
        <v>-</v>
      </c>
    </row>
    <row r="4" spans="2:9" ht="22.5" customHeight="1" thickBot="1" x14ac:dyDescent="0.25">
      <c r="B4" s="673" t="s">
        <v>197</v>
      </c>
      <c r="C4" s="674"/>
      <c r="D4" s="675"/>
      <c r="E4" s="682" t="str">
        <f>'1_資金収入'!P4</f>
        <v>（学校名を選択してください）※学校番号順</v>
      </c>
      <c r="F4" s="683"/>
      <c r="G4" s="683"/>
      <c r="H4" s="683"/>
      <c r="I4" s="182" t="str">
        <f>'1_資金収入'!U4</f>
        <v>-</v>
      </c>
    </row>
    <row r="5" spans="2:9" ht="18.75" customHeight="1" thickBot="1" x14ac:dyDescent="0.25">
      <c r="B5" s="147"/>
      <c r="C5" s="147"/>
      <c r="D5" s="147"/>
      <c r="I5" s="64" t="s">
        <v>203</v>
      </c>
    </row>
    <row r="6" spans="2:9" ht="22.5" customHeight="1" x14ac:dyDescent="0.2">
      <c r="B6" s="679" t="s">
        <v>343</v>
      </c>
      <c r="C6" s="680"/>
      <c r="D6" s="681"/>
      <c r="E6" s="210" t="s">
        <v>194</v>
      </c>
      <c r="F6" s="691" t="s">
        <v>195</v>
      </c>
      <c r="G6" s="691"/>
      <c r="H6" s="691"/>
      <c r="I6" s="209" t="s">
        <v>196</v>
      </c>
    </row>
    <row r="7" spans="2:9" ht="20.25" customHeight="1" x14ac:dyDescent="0.2">
      <c r="B7" s="288" t="s">
        <v>144</v>
      </c>
      <c r="C7" s="289"/>
      <c r="D7" s="290"/>
      <c r="E7" s="298">
        <f>E8+E18+E24</f>
        <v>0</v>
      </c>
      <c r="F7" s="676">
        <f>F8+F18+F24</f>
        <v>0</v>
      </c>
      <c r="G7" s="677"/>
      <c r="H7" s="678"/>
      <c r="I7" s="319">
        <f>E7-F7</f>
        <v>0</v>
      </c>
    </row>
    <row r="8" spans="2:9" ht="20.25" customHeight="1" x14ac:dyDescent="0.2">
      <c r="B8" s="214"/>
      <c r="C8" s="246" t="s">
        <v>145</v>
      </c>
      <c r="D8" s="282"/>
      <c r="E8" s="285">
        <f>SUM(E9:E17)</f>
        <v>0</v>
      </c>
      <c r="F8" s="685">
        <f>SUM(F9:F17)</f>
        <v>0</v>
      </c>
      <c r="G8" s="686">
        <f>SUM(G9:G17)</f>
        <v>0</v>
      </c>
      <c r="H8" s="687">
        <f>SUM(H9:H17)</f>
        <v>0</v>
      </c>
      <c r="I8" s="320">
        <f>E8-F8</f>
        <v>0</v>
      </c>
    </row>
    <row r="9" spans="2:9" ht="20.25" customHeight="1" x14ac:dyDescent="0.2">
      <c r="B9" s="214"/>
      <c r="C9" s="248"/>
      <c r="D9" s="283" t="s">
        <v>78</v>
      </c>
      <c r="E9" s="286">
        <v>0</v>
      </c>
      <c r="F9" s="688">
        <v>0</v>
      </c>
      <c r="G9" s="689"/>
      <c r="H9" s="690"/>
      <c r="I9" s="320">
        <f t="shared" ref="I9:I63" si="0">E9-F9</f>
        <v>0</v>
      </c>
    </row>
    <row r="10" spans="2:9" ht="20.25" customHeight="1" x14ac:dyDescent="0.2">
      <c r="B10" s="214"/>
      <c r="C10" s="248"/>
      <c r="D10" s="283" t="s">
        <v>79</v>
      </c>
      <c r="E10" s="286">
        <v>0</v>
      </c>
      <c r="F10" s="688">
        <v>0</v>
      </c>
      <c r="G10" s="689"/>
      <c r="H10" s="690"/>
      <c r="I10" s="320">
        <f t="shared" si="0"/>
        <v>0</v>
      </c>
    </row>
    <row r="11" spans="2:9" ht="20.25" customHeight="1" x14ac:dyDescent="0.2">
      <c r="B11" s="214"/>
      <c r="C11" s="248"/>
      <c r="D11" s="283" t="s">
        <v>80</v>
      </c>
      <c r="E11" s="286">
        <v>0</v>
      </c>
      <c r="F11" s="688">
        <v>0</v>
      </c>
      <c r="G11" s="689"/>
      <c r="H11" s="690"/>
      <c r="I11" s="320">
        <f t="shared" si="0"/>
        <v>0</v>
      </c>
    </row>
    <row r="12" spans="2:9" ht="20.25" customHeight="1" x14ac:dyDescent="0.2">
      <c r="B12" s="214"/>
      <c r="C12" s="248"/>
      <c r="D12" s="283" t="s">
        <v>83</v>
      </c>
      <c r="E12" s="286">
        <v>0</v>
      </c>
      <c r="F12" s="688">
        <v>0</v>
      </c>
      <c r="G12" s="689"/>
      <c r="H12" s="690"/>
      <c r="I12" s="320">
        <f t="shared" si="0"/>
        <v>0</v>
      </c>
    </row>
    <row r="13" spans="2:9" ht="20.25" customHeight="1" x14ac:dyDescent="0.2">
      <c r="B13" s="214"/>
      <c r="C13" s="248"/>
      <c r="D13" s="284" t="s">
        <v>724</v>
      </c>
      <c r="E13" s="286">
        <v>0</v>
      </c>
      <c r="F13" s="688">
        <v>0</v>
      </c>
      <c r="G13" s="689"/>
      <c r="H13" s="690"/>
      <c r="I13" s="320">
        <f t="shared" si="0"/>
        <v>0</v>
      </c>
    </row>
    <row r="14" spans="2:9" ht="20.25" customHeight="1" x14ac:dyDescent="0.2">
      <c r="B14" s="214"/>
      <c r="C14" s="248"/>
      <c r="D14" s="284" t="s">
        <v>85</v>
      </c>
      <c r="E14" s="286">
        <v>0</v>
      </c>
      <c r="F14" s="688">
        <v>0</v>
      </c>
      <c r="G14" s="689"/>
      <c r="H14" s="690"/>
      <c r="I14" s="320">
        <f t="shared" si="0"/>
        <v>0</v>
      </c>
    </row>
    <row r="15" spans="2:9" ht="20.25" customHeight="1" x14ac:dyDescent="0.2">
      <c r="B15" s="214"/>
      <c r="C15" s="248"/>
      <c r="D15" s="284" t="s">
        <v>869</v>
      </c>
      <c r="E15" s="286">
        <v>0</v>
      </c>
      <c r="F15" s="688">
        <v>0</v>
      </c>
      <c r="G15" s="689"/>
      <c r="H15" s="690"/>
      <c r="I15" s="320">
        <f t="shared" si="0"/>
        <v>0</v>
      </c>
    </row>
    <row r="16" spans="2:9" ht="20.25" customHeight="1" x14ac:dyDescent="0.2">
      <c r="B16" s="214"/>
      <c r="C16" s="248"/>
      <c r="D16" s="283" t="s">
        <v>81</v>
      </c>
      <c r="E16" s="286">
        <v>0</v>
      </c>
      <c r="F16" s="688">
        <v>0</v>
      </c>
      <c r="G16" s="689"/>
      <c r="H16" s="690"/>
      <c r="I16" s="320">
        <f t="shared" si="0"/>
        <v>0</v>
      </c>
    </row>
    <row r="17" spans="1:9" ht="20.25" customHeight="1" x14ac:dyDescent="0.2">
      <c r="A17" s="23" t="s">
        <v>871</v>
      </c>
      <c r="B17" s="214"/>
      <c r="C17" s="248"/>
      <c r="D17" s="283" t="s">
        <v>256</v>
      </c>
      <c r="E17" s="286">
        <v>0</v>
      </c>
      <c r="F17" s="688">
        <v>0</v>
      </c>
      <c r="G17" s="689"/>
      <c r="H17" s="690"/>
      <c r="I17" s="320">
        <f t="shared" si="0"/>
        <v>0</v>
      </c>
    </row>
    <row r="18" spans="1:9" ht="20.25" customHeight="1" x14ac:dyDescent="0.2">
      <c r="B18" s="214"/>
      <c r="C18" s="246" t="s">
        <v>725</v>
      </c>
      <c r="D18" s="282"/>
      <c r="E18" s="287">
        <f>SUM(E19:E23)</f>
        <v>0</v>
      </c>
      <c r="F18" s="685">
        <f>SUM(F19:F23)</f>
        <v>0</v>
      </c>
      <c r="G18" s="686">
        <f>SUM(G19:G23)</f>
        <v>0</v>
      </c>
      <c r="H18" s="687">
        <f>SUM(H19:H23)</f>
        <v>0</v>
      </c>
      <c r="I18" s="320">
        <f>E18-F18</f>
        <v>0</v>
      </c>
    </row>
    <row r="19" spans="1:9" ht="20.25" customHeight="1" x14ac:dyDescent="0.2">
      <c r="B19" s="214"/>
      <c r="C19" s="248"/>
      <c r="D19" s="283" t="s">
        <v>726</v>
      </c>
      <c r="E19" s="286">
        <v>0</v>
      </c>
      <c r="F19" s="688">
        <v>0</v>
      </c>
      <c r="G19" s="689"/>
      <c r="H19" s="690"/>
      <c r="I19" s="320">
        <f t="shared" si="0"/>
        <v>0</v>
      </c>
    </row>
    <row r="20" spans="1:9" ht="20.25" customHeight="1" x14ac:dyDescent="0.2">
      <c r="B20" s="214"/>
      <c r="C20" s="248"/>
      <c r="D20" s="283" t="s">
        <v>727</v>
      </c>
      <c r="E20" s="286">
        <v>0</v>
      </c>
      <c r="F20" s="688">
        <v>0</v>
      </c>
      <c r="G20" s="689"/>
      <c r="H20" s="690"/>
      <c r="I20" s="320">
        <f t="shared" si="0"/>
        <v>0</v>
      </c>
    </row>
    <row r="21" spans="1:9" ht="20.25" customHeight="1" x14ac:dyDescent="0.2">
      <c r="B21" s="214"/>
      <c r="C21" s="248"/>
      <c r="D21" s="283" t="s">
        <v>822</v>
      </c>
      <c r="E21" s="286">
        <v>0</v>
      </c>
      <c r="F21" s="688">
        <v>0</v>
      </c>
      <c r="G21" s="689"/>
      <c r="H21" s="690"/>
      <c r="I21" s="320">
        <f t="shared" si="0"/>
        <v>0</v>
      </c>
    </row>
    <row r="22" spans="1:9" ht="20.25" customHeight="1" x14ac:dyDescent="0.2">
      <c r="B22" s="214"/>
      <c r="C22" s="248"/>
      <c r="D22" s="283" t="s">
        <v>823</v>
      </c>
      <c r="E22" s="286">
        <v>0</v>
      </c>
      <c r="F22" s="688">
        <v>0</v>
      </c>
      <c r="G22" s="689"/>
      <c r="H22" s="690"/>
      <c r="I22" s="320">
        <f t="shared" si="0"/>
        <v>0</v>
      </c>
    </row>
    <row r="23" spans="1:9" ht="20.25" customHeight="1" x14ac:dyDescent="0.2">
      <c r="B23" s="214"/>
      <c r="C23" s="248"/>
      <c r="D23" s="284" t="s">
        <v>870</v>
      </c>
      <c r="E23" s="286">
        <v>0</v>
      </c>
      <c r="F23" s="688">
        <v>0</v>
      </c>
      <c r="G23" s="689"/>
      <c r="H23" s="690"/>
      <c r="I23" s="320">
        <f t="shared" si="0"/>
        <v>0</v>
      </c>
    </row>
    <row r="24" spans="1:9" ht="20.25" customHeight="1" x14ac:dyDescent="0.2">
      <c r="B24" s="214"/>
      <c r="C24" s="246" t="s">
        <v>728</v>
      </c>
      <c r="D24" s="282"/>
      <c r="E24" s="287">
        <f>SUM(E25:E32)</f>
        <v>0</v>
      </c>
      <c r="F24" s="685">
        <f>SUM(F25:F32)</f>
        <v>0</v>
      </c>
      <c r="G24" s="686">
        <f>SUM(G25:G32)</f>
        <v>0</v>
      </c>
      <c r="H24" s="687">
        <f>SUM(H25:H32)</f>
        <v>0</v>
      </c>
      <c r="I24" s="320">
        <f>E24-F24</f>
        <v>0</v>
      </c>
    </row>
    <row r="25" spans="1:9" ht="20.25" customHeight="1" x14ac:dyDescent="0.2">
      <c r="B25" s="214"/>
      <c r="C25" s="248"/>
      <c r="D25" s="283" t="s">
        <v>199</v>
      </c>
      <c r="E25" s="286">
        <v>0</v>
      </c>
      <c r="F25" s="688">
        <v>0</v>
      </c>
      <c r="G25" s="689"/>
      <c r="H25" s="690"/>
      <c r="I25" s="320">
        <f t="shared" si="0"/>
        <v>0</v>
      </c>
    </row>
    <row r="26" spans="1:9" ht="20.25" customHeight="1" x14ac:dyDescent="0.2">
      <c r="B26" s="214"/>
      <c r="C26" s="248"/>
      <c r="D26" s="283" t="s">
        <v>200</v>
      </c>
      <c r="E26" s="286">
        <v>0</v>
      </c>
      <c r="F26" s="688">
        <v>0</v>
      </c>
      <c r="G26" s="689"/>
      <c r="H26" s="690"/>
      <c r="I26" s="320">
        <f t="shared" si="0"/>
        <v>0</v>
      </c>
    </row>
    <row r="27" spans="1:9" ht="20.25" customHeight="1" x14ac:dyDescent="0.2">
      <c r="B27" s="214"/>
      <c r="C27" s="248"/>
      <c r="D27" s="283" t="s">
        <v>257</v>
      </c>
      <c r="E27" s="286">
        <v>0</v>
      </c>
      <c r="F27" s="688">
        <v>0</v>
      </c>
      <c r="G27" s="689"/>
      <c r="H27" s="690"/>
      <c r="I27" s="320">
        <f t="shared" si="0"/>
        <v>0</v>
      </c>
    </row>
    <row r="28" spans="1:9" ht="20.25" customHeight="1" x14ac:dyDescent="0.2">
      <c r="B28" s="214"/>
      <c r="C28" s="248"/>
      <c r="D28" s="283" t="s">
        <v>729</v>
      </c>
      <c r="E28" s="286">
        <v>0</v>
      </c>
      <c r="F28" s="688">
        <v>0</v>
      </c>
      <c r="G28" s="689"/>
      <c r="H28" s="690"/>
      <c r="I28" s="320">
        <f t="shared" si="0"/>
        <v>0</v>
      </c>
    </row>
    <row r="29" spans="1:9" ht="20.25" customHeight="1" x14ac:dyDescent="0.2">
      <c r="B29" s="214"/>
      <c r="C29" s="248"/>
      <c r="D29" s="283" t="s">
        <v>201</v>
      </c>
      <c r="E29" s="286">
        <v>0</v>
      </c>
      <c r="F29" s="688">
        <v>0</v>
      </c>
      <c r="G29" s="689"/>
      <c r="H29" s="690"/>
      <c r="I29" s="320">
        <f t="shared" si="0"/>
        <v>0</v>
      </c>
    </row>
    <row r="30" spans="1:9" ht="20.25" customHeight="1" x14ac:dyDescent="0.2">
      <c r="B30" s="214"/>
      <c r="C30" s="248"/>
      <c r="D30" s="283" t="s">
        <v>258</v>
      </c>
      <c r="E30" s="286">
        <v>0</v>
      </c>
      <c r="F30" s="688">
        <v>0</v>
      </c>
      <c r="G30" s="689"/>
      <c r="H30" s="690"/>
      <c r="I30" s="320">
        <f t="shared" si="0"/>
        <v>0</v>
      </c>
    </row>
    <row r="31" spans="1:9" ht="20.25" customHeight="1" x14ac:dyDescent="0.2">
      <c r="B31" s="214"/>
      <c r="C31" s="248"/>
      <c r="D31" s="283" t="s">
        <v>259</v>
      </c>
      <c r="E31" s="286">
        <v>0</v>
      </c>
      <c r="F31" s="688">
        <v>0</v>
      </c>
      <c r="G31" s="689"/>
      <c r="H31" s="690"/>
      <c r="I31" s="320">
        <f t="shared" si="0"/>
        <v>0</v>
      </c>
    </row>
    <row r="32" spans="1:9" ht="20.25" customHeight="1" x14ac:dyDescent="0.2">
      <c r="A32" s="22" t="s">
        <v>872</v>
      </c>
      <c r="B32" s="292"/>
      <c r="C32" s="293"/>
      <c r="D32" s="294" t="s">
        <v>730</v>
      </c>
      <c r="E32" s="295">
        <v>0</v>
      </c>
      <c r="F32" s="692">
        <v>0</v>
      </c>
      <c r="G32" s="693"/>
      <c r="H32" s="694"/>
      <c r="I32" s="321">
        <f t="shared" si="0"/>
        <v>0</v>
      </c>
    </row>
    <row r="33" spans="1:9" ht="20.25" customHeight="1" x14ac:dyDescent="0.2">
      <c r="B33" s="288" t="s">
        <v>156</v>
      </c>
      <c r="C33" s="289"/>
      <c r="D33" s="290"/>
      <c r="E33" s="291">
        <f>SUM(E34:E40)</f>
        <v>0</v>
      </c>
      <c r="F33" s="695">
        <f>SUM(F34:F40)</f>
        <v>0</v>
      </c>
      <c r="G33" s="696">
        <f>SUM(G34:G40)</f>
        <v>0</v>
      </c>
      <c r="H33" s="697">
        <f>SUM(H34:H40)</f>
        <v>0</v>
      </c>
      <c r="I33" s="322">
        <f>E33-F33</f>
        <v>0</v>
      </c>
    </row>
    <row r="34" spans="1:9" ht="20.25" customHeight="1" x14ac:dyDescent="0.2">
      <c r="B34" s="214"/>
      <c r="C34" s="248"/>
      <c r="D34" s="283" t="s">
        <v>157</v>
      </c>
      <c r="E34" s="286">
        <v>0</v>
      </c>
      <c r="F34" s="688">
        <v>0</v>
      </c>
      <c r="G34" s="689"/>
      <c r="H34" s="690"/>
      <c r="I34" s="320">
        <f t="shared" si="0"/>
        <v>0</v>
      </c>
    </row>
    <row r="35" spans="1:9" ht="20.25" customHeight="1" x14ac:dyDescent="0.2">
      <c r="B35" s="214"/>
      <c r="C35" s="248"/>
      <c r="D35" s="283" t="s">
        <v>158</v>
      </c>
      <c r="E35" s="286">
        <v>0</v>
      </c>
      <c r="F35" s="688">
        <v>0</v>
      </c>
      <c r="G35" s="689"/>
      <c r="H35" s="690"/>
      <c r="I35" s="320">
        <f t="shared" si="0"/>
        <v>0</v>
      </c>
    </row>
    <row r="36" spans="1:9" ht="20.25" customHeight="1" x14ac:dyDescent="0.2">
      <c r="B36" s="214"/>
      <c r="C36" s="248"/>
      <c r="D36" s="283" t="s">
        <v>159</v>
      </c>
      <c r="E36" s="286">
        <v>0</v>
      </c>
      <c r="F36" s="688">
        <v>0</v>
      </c>
      <c r="G36" s="689"/>
      <c r="H36" s="690"/>
      <c r="I36" s="320">
        <f t="shared" si="0"/>
        <v>0</v>
      </c>
    </row>
    <row r="37" spans="1:9" ht="20.25" customHeight="1" x14ac:dyDescent="0.2">
      <c r="B37" s="214"/>
      <c r="C37" s="248"/>
      <c r="D37" s="283" t="s">
        <v>160</v>
      </c>
      <c r="E37" s="286">
        <v>0</v>
      </c>
      <c r="F37" s="688">
        <v>0</v>
      </c>
      <c r="G37" s="689"/>
      <c r="H37" s="690"/>
      <c r="I37" s="320">
        <f t="shared" si="0"/>
        <v>0</v>
      </c>
    </row>
    <row r="38" spans="1:9" ht="20.25" customHeight="1" x14ac:dyDescent="0.2">
      <c r="B38" s="214"/>
      <c r="C38" s="248"/>
      <c r="D38" s="283" t="s">
        <v>201</v>
      </c>
      <c r="E38" s="286">
        <v>0</v>
      </c>
      <c r="F38" s="688">
        <v>0</v>
      </c>
      <c r="G38" s="689"/>
      <c r="H38" s="690"/>
      <c r="I38" s="320">
        <f t="shared" si="0"/>
        <v>0</v>
      </c>
    </row>
    <row r="39" spans="1:9" ht="20.25" customHeight="1" x14ac:dyDescent="0.2">
      <c r="B39" s="214"/>
      <c r="C39" s="248"/>
      <c r="D39" s="283" t="s">
        <v>162</v>
      </c>
      <c r="E39" s="286">
        <v>0</v>
      </c>
      <c r="F39" s="688">
        <v>0</v>
      </c>
      <c r="G39" s="689"/>
      <c r="H39" s="690"/>
      <c r="I39" s="320">
        <f t="shared" si="0"/>
        <v>0</v>
      </c>
    </row>
    <row r="40" spans="1:9" ht="20.25" customHeight="1" thickBot="1" x14ac:dyDescent="0.25">
      <c r="A40" s="22" t="s">
        <v>873</v>
      </c>
      <c r="B40" s="303"/>
      <c r="C40" s="304"/>
      <c r="D40" s="305" t="s">
        <v>202</v>
      </c>
      <c r="E40" s="306">
        <v>0</v>
      </c>
      <c r="F40" s="719">
        <v>0</v>
      </c>
      <c r="G40" s="720"/>
      <c r="H40" s="721"/>
      <c r="I40" s="323">
        <f t="shared" si="0"/>
        <v>0</v>
      </c>
    </row>
    <row r="41" spans="1:9" ht="20.25" customHeight="1" thickBot="1" x14ac:dyDescent="0.25">
      <c r="B41" s="307" t="s">
        <v>731</v>
      </c>
      <c r="C41" s="308"/>
      <c r="D41" s="309"/>
      <c r="E41" s="178">
        <f>E7+E33</f>
        <v>0</v>
      </c>
      <c r="F41" s="722">
        <f>F7+F33</f>
        <v>0</v>
      </c>
      <c r="G41" s="723"/>
      <c r="H41" s="724"/>
      <c r="I41" s="80">
        <f t="shared" si="0"/>
        <v>0</v>
      </c>
    </row>
    <row r="42" spans="1:9" ht="20.25" customHeight="1" x14ac:dyDescent="0.2">
      <c r="B42" s="288" t="s">
        <v>166</v>
      </c>
      <c r="C42" s="289"/>
      <c r="D42" s="290"/>
      <c r="E42" s="318">
        <f>SUM(E43:E47)</f>
        <v>0</v>
      </c>
      <c r="F42" s="713">
        <f>SUM(F43:F47)</f>
        <v>0</v>
      </c>
      <c r="G42" s="714">
        <f>SUM(G43:G47)</f>
        <v>0</v>
      </c>
      <c r="H42" s="715">
        <f>SUM(H43:H47)</f>
        <v>0</v>
      </c>
      <c r="I42" s="322">
        <f t="shared" si="0"/>
        <v>0</v>
      </c>
    </row>
    <row r="43" spans="1:9" ht="20.25" customHeight="1" x14ac:dyDescent="0.2">
      <c r="B43" s="214"/>
      <c r="C43" s="248"/>
      <c r="D43" s="283" t="s">
        <v>167</v>
      </c>
      <c r="E43" s="286">
        <v>0</v>
      </c>
      <c r="F43" s="688">
        <v>0</v>
      </c>
      <c r="G43" s="689"/>
      <c r="H43" s="690"/>
      <c r="I43" s="320">
        <f t="shared" si="0"/>
        <v>0</v>
      </c>
    </row>
    <row r="44" spans="1:9" ht="20.25" customHeight="1" x14ac:dyDescent="0.2">
      <c r="B44" s="214"/>
      <c r="C44" s="248"/>
      <c r="D44" s="283" t="s">
        <v>168</v>
      </c>
      <c r="E44" s="286">
        <v>0</v>
      </c>
      <c r="F44" s="688">
        <v>0</v>
      </c>
      <c r="G44" s="689"/>
      <c r="H44" s="690"/>
      <c r="I44" s="320">
        <f t="shared" si="0"/>
        <v>0</v>
      </c>
    </row>
    <row r="45" spans="1:9" ht="20.25" customHeight="1" x14ac:dyDescent="0.2">
      <c r="B45" s="214"/>
      <c r="C45" s="248"/>
      <c r="D45" s="283" t="s">
        <v>732</v>
      </c>
      <c r="E45" s="286">
        <v>0</v>
      </c>
      <c r="F45" s="688">
        <v>0</v>
      </c>
      <c r="G45" s="689"/>
      <c r="H45" s="690"/>
      <c r="I45" s="320">
        <f t="shared" si="0"/>
        <v>0</v>
      </c>
    </row>
    <row r="46" spans="1:9" ht="20.25" customHeight="1" x14ac:dyDescent="0.2">
      <c r="B46" s="214"/>
      <c r="C46" s="248"/>
      <c r="D46" s="283" t="s">
        <v>733</v>
      </c>
      <c r="E46" s="286">
        <v>0</v>
      </c>
      <c r="F46" s="701">
        <v>0</v>
      </c>
      <c r="G46" s="702"/>
      <c r="H46" s="703"/>
      <c r="I46" s="320">
        <f>E46-F46</f>
        <v>0</v>
      </c>
    </row>
    <row r="47" spans="1:9" ht="20.25" customHeight="1" x14ac:dyDescent="0.2">
      <c r="A47" s="22" t="s">
        <v>866</v>
      </c>
      <c r="B47" s="292"/>
      <c r="C47" s="293"/>
      <c r="D47" s="294" t="s">
        <v>260</v>
      </c>
      <c r="E47" s="295">
        <v>0</v>
      </c>
      <c r="F47" s="698">
        <v>0</v>
      </c>
      <c r="G47" s="699"/>
      <c r="H47" s="700"/>
      <c r="I47" s="321">
        <f>E47-F47</f>
        <v>0</v>
      </c>
    </row>
    <row r="48" spans="1:9" ht="20.25" customHeight="1" x14ac:dyDescent="0.2">
      <c r="B48" s="288" t="s">
        <v>170</v>
      </c>
      <c r="C48" s="289"/>
      <c r="D48" s="290"/>
      <c r="E48" s="296">
        <f>SUM(E49:E55)</f>
        <v>0</v>
      </c>
      <c r="F48" s="710">
        <f>SUM(F49:F55)</f>
        <v>0</v>
      </c>
      <c r="G48" s="711">
        <f>SUM(G49:G55)</f>
        <v>0</v>
      </c>
      <c r="H48" s="712">
        <f>SUM(H49:H55)</f>
        <v>0</v>
      </c>
      <c r="I48" s="322">
        <f t="shared" si="0"/>
        <v>0</v>
      </c>
    </row>
    <row r="49" spans="1:9" ht="20.25" customHeight="1" x14ac:dyDescent="0.2">
      <c r="B49" s="214"/>
      <c r="C49" s="248"/>
      <c r="D49" s="283" t="s">
        <v>171</v>
      </c>
      <c r="E49" s="286">
        <v>0</v>
      </c>
      <c r="F49" s="688">
        <v>0</v>
      </c>
      <c r="G49" s="689"/>
      <c r="H49" s="690"/>
      <c r="I49" s="320">
        <f t="shared" si="0"/>
        <v>0</v>
      </c>
    </row>
    <row r="50" spans="1:9" ht="20.25" customHeight="1" x14ac:dyDescent="0.2">
      <c r="B50" s="214"/>
      <c r="C50" s="248"/>
      <c r="D50" s="283" t="s">
        <v>734</v>
      </c>
      <c r="E50" s="286">
        <v>0</v>
      </c>
      <c r="F50" s="688">
        <v>0</v>
      </c>
      <c r="G50" s="689"/>
      <c r="H50" s="690"/>
      <c r="I50" s="320">
        <f t="shared" si="0"/>
        <v>0</v>
      </c>
    </row>
    <row r="51" spans="1:9" ht="20.25" customHeight="1" x14ac:dyDescent="0.2">
      <c r="B51" s="214"/>
      <c r="C51" s="248"/>
      <c r="D51" s="283" t="s">
        <v>172</v>
      </c>
      <c r="E51" s="286">
        <v>0</v>
      </c>
      <c r="F51" s="688">
        <v>0</v>
      </c>
      <c r="G51" s="689"/>
      <c r="H51" s="690"/>
      <c r="I51" s="320">
        <f t="shared" si="0"/>
        <v>0</v>
      </c>
    </row>
    <row r="52" spans="1:9" ht="20.25" customHeight="1" x14ac:dyDescent="0.2">
      <c r="B52" s="214"/>
      <c r="C52" s="248"/>
      <c r="D52" s="283" t="s">
        <v>173</v>
      </c>
      <c r="E52" s="286">
        <v>0</v>
      </c>
      <c r="F52" s="688">
        <v>0</v>
      </c>
      <c r="G52" s="689"/>
      <c r="H52" s="690"/>
      <c r="I52" s="320">
        <f t="shared" si="0"/>
        <v>0</v>
      </c>
    </row>
    <row r="53" spans="1:9" ht="20.25" customHeight="1" x14ac:dyDescent="0.2">
      <c r="B53" s="214"/>
      <c r="C53" s="248"/>
      <c r="D53" s="283" t="s">
        <v>174</v>
      </c>
      <c r="E53" s="286">
        <v>0</v>
      </c>
      <c r="F53" s="688">
        <v>0</v>
      </c>
      <c r="G53" s="689"/>
      <c r="H53" s="690"/>
      <c r="I53" s="320">
        <f t="shared" si="0"/>
        <v>0</v>
      </c>
    </row>
    <row r="54" spans="1:9" ht="20.25" customHeight="1" x14ac:dyDescent="0.2">
      <c r="B54" s="214"/>
      <c r="C54" s="248"/>
      <c r="D54" s="283" t="s">
        <v>175</v>
      </c>
      <c r="E54" s="286">
        <v>0</v>
      </c>
      <c r="F54" s="688">
        <v>0</v>
      </c>
      <c r="G54" s="689"/>
      <c r="H54" s="690"/>
      <c r="I54" s="320">
        <f t="shared" si="0"/>
        <v>0</v>
      </c>
    </row>
    <row r="55" spans="1:9" ht="20.25" customHeight="1" thickBot="1" x14ac:dyDescent="0.25">
      <c r="A55" s="22" t="s">
        <v>860</v>
      </c>
      <c r="B55" s="303"/>
      <c r="C55" s="304"/>
      <c r="D55" s="305" t="s">
        <v>261</v>
      </c>
      <c r="E55" s="306">
        <v>0</v>
      </c>
      <c r="F55" s="707">
        <v>0</v>
      </c>
      <c r="G55" s="708"/>
      <c r="H55" s="709"/>
      <c r="I55" s="323">
        <f t="shared" si="0"/>
        <v>0</v>
      </c>
    </row>
    <row r="56" spans="1:9" ht="20.25" customHeight="1" thickBot="1" x14ac:dyDescent="0.25">
      <c r="B56" s="310" t="s">
        <v>735</v>
      </c>
      <c r="C56" s="311"/>
      <c r="D56" s="312"/>
      <c r="E56" s="178">
        <f>E42+E48</f>
        <v>0</v>
      </c>
      <c r="F56" s="722">
        <f>F42+F48</f>
        <v>0</v>
      </c>
      <c r="G56" s="723">
        <f>G42+G48</f>
        <v>0</v>
      </c>
      <c r="H56" s="724">
        <f>H42+H48</f>
        <v>0</v>
      </c>
      <c r="I56" s="297">
        <f>E56-F56</f>
        <v>0</v>
      </c>
    </row>
    <row r="57" spans="1:9" ht="20.25" customHeight="1" x14ac:dyDescent="0.2">
      <c r="B57" s="716" t="s">
        <v>736</v>
      </c>
      <c r="C57" s="717"/>
      <c r="D57" s="718"/>
      <c r="E57" s="291">
        <f>SUM(E58:E61)</f>
        <v>0</v>
      </c>
      <c r="F57" s="695">
        <f>SUM(F58:F61)</f>
        <v>0</v>
      </c>
      <c r="G57" s="696">
        <f>SUM(G58:G61)</f>
        <v>0</v>
      </c>
      <c r="H57" s="697">
        <f>SUM(H58:H61)</f>
        <v>0</v>
      </c>
      <c r="I57" s="322">
        <f t="shared" si="0"/>
        <v>0</v>
      </c>
    </row>
    <row r="58" spans="1:9" ht="20.25" customHeight="1" x14ac:dyDescent="0.2">
      <c r="B58" s="214"/>
      <c r="C58" s="248"/>
      <c r="D58" s="283" t="s">
        <v>262</v>
      </c>
      <c r="E58" s="286">
        <v>0</v>
      </c>
      <c r="F58" s="688">
        <v>0</v>
      </c>
      <c r="G58" s="689"/>
      <c r="H58" s="690"/>
      <c r="I58" s="320">
        <f t="shared" si="0"/>
        <v>0</v>
      </c>
    </row>
    <row r="59" spans="1:9" ht="20.25" customHeight="1" x14ac:dyDescent="0.2">
      <c r="B59" s="214"/>
      <c r="C59" s="248"/>
      <c r="D59" s="283" t="s">
        <v>263</v>
      </c>
      <c r="E59" s="286">
        <v>0</v>
      </c>
      <c r="F59" s="688">
        <v>0</v>
      </c>
      <c r="G59" s="689"/>
      <c r="H59" s="690"/>
      <c r="I59" s="320">
        <f t="shared" si="0"/>
        <v>0</v>
      </c>
    </row>
    <row r="60" spans="1:9" ht="20.25" customHeight="1" x14ac:dyDescent="0.2">
      <c r="B60" s="214"/>
      <c r="C60" s="248"/>
      <c r="D60" s="283" t="s">
        <v>264</v>
      </c>
      <c r="E60" s="286">
        <v>0</v>
      </c>
      <c r="F60" s="688">
        <v>0</v>
      </c>
      <c r="G60" s="689"/>
      <c r="H60" s="690"/>
      <c r="I60" s="320">
        <f t="shared" si="0"/>
        <v>0</v>
      </c>
    </row>
    <row r="61" spans="1:9" ht="20.25" customHeight="1" x14ac:dyDescent="0.2">
      <c r="B61" s="292"/>
      <c r="C61" s="293"/>
      <c r="D61" s="294" t="s">
        <v>265</v>
      </c>
      <c r="E61" s="295">
        <v>0</v>
      </c>
      <c r="F61" s="692">
        <v>0</v>
      </c>
      <c r="G61" s="693"/>
      <c r="H61" s="694"/>
      <c r="I61" s="321">
        <f t="shared" si="0"/>
        <v>0</v>
      </c>
    </row>
    <row r="62" spans="1:9" ht="20.25" customHeight="1" x14ac:dyDescent="0.2">
      <c r="B62" s="325" t="s">
        <v>737</v>
      </c>
      <c r="C62" s="289"/>
      <c r="D62" s="290"/>
      <c r="E62" s="326">
        <f>E63</f>
        <v>0</v>
      </c>
      <c r="F62" s="731">
        <f>F63</f>
        <v>0</v>
      </c>
      <c r="G62" s="732"/>
      <c r="H62" s="733"/>
      <c r="I62" s="324">
        <f t="shared" si="0"/>
        <v>0</v>
      </c>
    </row>
    <row r="63" spans="1:9" ht="20.25" customHeight="1" thickBot="1" x14ac:dyDescent="0.25">
      <c r="B63" s="327"/>
      <c r="C63" s="304"/>
      <c r="D63" s="328" t="s">
        <v>754</v>
      </c>
      <c r="E63" s="306">
        <v>0</v>
      </c>
      <c r="F63" s="728">
        <v>0</v>
      </c>
      <c r="G63" s="729"/>
      <c r="H63" s="730"/>
      <c r="I63" s="323">
        <f t="shared" si="0"/>
        <v>0</v>
      </c>
    </row>
    <row r="64" spans="1:9" ht="20.25" customHeight="1" thickBot="1" x14ac:dyDescent="0.25">
      <c r="B64" s="307" t="s">
        <v>738</v>
      </c>
      <c r="C64" s="313"/>
      <c r="D64" s="312"/>
      <c r="E64" s="197">
        <f>SUM(E57,E62)</f>
        <v>0</v>
      </c>
      <c r="F64" s="725">
        <f>SUM(F57,F62)</f>
        <v>0</v>
      </c>
      <c r="G64" s="726"/>
      <c r="H64" s="727"/>
      <c r="I64" s="80">
        <f>E64-F64</f>
        <v>0</v>
      </c>
    </row>
    <row r="65" spans="2:9" ht="20.25" customHeight="1" thickBot="1" x14ac:dyDescent="0.25">
      <c r="B65" s="704" t="s">
        <v>739</v>
      </c>
      <c r="C65" s="705"/>
      <c r="D65" s="706"/>
      <c r="E65" s="197">
        <f>SUM(E56,E64)</f>
        <v>0</v>
      </c>
      <c r="F65" s="725">
        <f>SUM(F56,F64)</f>
        <v>0</v>
      </c>
      <c r="G65" s="726"/>
      <c r="H65" s="727"/>
      <c r="I65" s="297">
        <f>E65-F65</f>
        <v>0</v>
      </c>
    </row>
    <row r="66" spans="2:9" ht="21.75" customHeight="1" x14ac:dyDescent="0.2">
      <c r="B66" s="314" t="s">
        <v>1017</v>
      </c>
    </row>
    <row r="67" spans="2:9" ht="21.75" customHeight="1" x14ac:dyDescent="0.2">
      <c r="B67" s="314" t="s">
        <v>1018</v>
      </c>
    </row>
  </sheetData>
  <sheetProtection algorithmName="SHA-512" hashValue="3dV0Oitslatdl5bF6L+1hMOMLIY4KbME6kuThdEb/z2iBYkZ+RsCakb8EZoLXGUKjsfuZrPfFN4FVAk1ZlRVkw==" saltValue="GGwSZuzUxFNHxdbmmyqriw==" spinCount="100000" sheet="1" formatCells="0" formatColumns="0" formatRows="0" insertColumns="0" insertRows="0" insertHyperlinks="0" deleteColumns="0" deleteRows="0" sort="0" autoFilter="0" pivotTables="0"/>
  <mergeCells count="68">
    <mergeCell ref="F63:H63"/>
    <mergeCell ref="F56:H56"/>
    <mergeCell ref="F57:H57"/>
    <mergeCell ref="F60:H60"/>
    <mergeCell ref="F61:H61"/>
    <mergeCell ref="F62:H62"/>
    <mergeCell ref="B65:D65"/>
    <mergeCell ref="F34:H34"/>
    <mergeCell ref="F55:H55"/>
    <mergeCell ref="F48:H48"/>
    <mergeCell ref="F54:H54"/>
    <mergeCell ref="F42:H42"/>
    <mergeCell ref="F35:H35"/>
    <mergeCell ref="F59:H59"/>
    <mergeCell ref="F53:H53"/>
    <mergeCell ref="B57:D57"/>
    <mergeCell ref="F40:H40"/>
    <mergeCell ref="F41:H41"/>
    <mergeCell ref="F65:H65"/>
    <mergeCell ref="F64:H64"/>
    <mergeCell ref="F51:H51"/>
    <mergeCell ref="F58:H58"/>
    <mergeCell ref="F49:H49"/>
    <mergeCell ref="F52:H52"/>
    <mergeCell ref="F37:H37"/>
    <mergeCell ref="F14:H14"/>
    <mergeCell ref="F15:H15"/>
    <mergeCell ref="F20:H20"/>
    <mergeCell ref="F50:H50"/>
    <mergeCell ref="F33:H33"/>
    <mergeCell ref="F43:H43"/>
    <mergeCell ref="F36:H36"/>
    <mergeCell ref="F44:H44"/>
    <mergeCell ref="F21:H21"/>
    <mergeCell ref="F22:H22"/>
    <mergeCell ref="F45:H45"/>
    <mergeCell ref="F47:H47"/>
    <mergeCell ref="F46:H46"/>
    <mergeCell ref="F31:H31"/>
    <mergeCell ref="F23:H23"/>
    <mergeCell ref="F25:H25"/>
    <mergeCell ref="F38:H38"/>
    <mergeCell ref="F39:H39"/>
    <mergeCell ref="F30:H30"/>
    <mergeCell ref="F32:H32"/>
    <mergeCell ref="F28:H28"/>
    <mergeCell ref="F26:H26"/>
    <mergeCell ref="F17:H17"/>
    <mergeCell ref="F18:H18"/>
    <mergeCell ref="F6:H6"/>
    <mergeCell ref="F27:H27"/>
    <mergeCell ref="F29:H29"/>
    <mergeCell ref="F10:H10"/>
    <mergeCell ref="F24:H24"/>
    <mergeCell ref="F13:H13"/>
    <mergeCell ref="F16:H16"/>
    <mergeCell ref="F19:H19"/>
    <mergeCell ref="H1:I1"/>
    <mergeCell ref="F8:H8"/>
    <mergeCell ref="F9:H9"/>
    <mergeCell ref="F11:H11"/>
    <mergeCell ref="F12:H12"/>
    <mergeCell ref="E3:H3"/>
    <mergeCell ref="B4:D4"/>
    <mergeCell ref="B3:D3"/>
    <mergeCell ref="F7:H7"/>
    <mergeCell ref="B6:D6"/>
    <mergeCell ref="E4:H4"/>
  </mergeCells>
  <phoneticPr fontId="4"/>
  <dataValidations count="1">
    <dataValidation imeMode="halfAlpha" allowBlank="1" showInputMessage="1" showErrorMessage="1" sqref="F62 I62 F64:F65 F63:I63 I64:I65 F7:I61 E7:E65" xr:uid="{00000000-0002-0000-0500-000000000000}"/>
  </dataValidations>
  <printOptions horizontalCentered="1" gridLinesSet="0"/>
  <pageMargins left="0.59055118110236227" right="0.39370078740157483" top="0.59055118110236227" bottom="0.19685039370078741" header="0" footer="0"/>
  <pageSetup paperSize="9" scale="61" orientation="portrait" horizontalDpi="4294967292" verticalDpi="36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M108"/>
  <sheetViews>
    <sheetView view="pageBreakPreview" zoomScale="70" zoomScaleNormal="100" zoomScaleSheetLayoutView="70" workbookViewId="0">
      <selection activeCell="R12" sqref="R12"/>
    </sheetView>
  </sheetViews>
  <sheetFormatPr defaultColWidth="8" defaultRowHeight="14.4" x14ac:dyDescent="0.2"/>
  <cols>
    <col min="1" max="1" width="4.33203125" style="85" customWidth="1"/>
    <col min="2" max="2" width="9.21875" style="85" customWidth="1"/>
    <col min="3" max="3" width="6.88671875" style="85" customWidth="1"/>
    <col min="4" max="4" width="9.88671875" style="85" customWidth="1"/>
    <col min="5" max="5" width="8.77734375" style="85" customWidth="1"/>
    <col min="6" max="6" width="10" style="85" customWidth="1"/>
    <col min="7" max="7" width="42.44140625" style="85" customWidth="1"/>
    <col min="8" max="10" width="15" style="85" customWidth="1"/>
    <col min="11" max="12" width="15.21875" style="85" customWidth="1"/>
    <col min="13" max="13" width="13.109375" style="85" customWidth="1"/>
    <col min="14" max="16384" width="8" style="85"/>
  </cols>
  <sheetData>
    <row r="1" spans="1:1" ht="22.5" customHeight="1" x14ac:dyDescent="0.2">
      <c r="A1" s="84" t="s">
        <v>26</v>
      </c>
    </row>
    <row r="2" spans="1:1" ht="8.25" customHeight="1" x14ac:dyDescent="0.2"/>
    <row r="3" spans="1:1" ht="8.25" customHeight="1" x14ac:dyDescent="0.2">
      <c r="A3" s="136"/>
    </row>
    <row r="4" spans="1:1" ht="8.25" customHeight="1" x14ac:dyDescent="0.2">
      <c r="A4" s="86"/>
    </row>
    <row r="5" spans="1:1" ht="15" customHeight="1" x14ac:dyDescent="0.2">
      <c r="A5" s="136" t="s">
        <v>514</v>
      </c>
    </row>
    <row r="6" spans="1:1" ht="15" customHeight="1" x14ac:dyDescent="0.2">
      <c r="A6" s="86" t="s">
        <v>399</v>
      </c>
    </row>
    <row r="7" spans="1:1" ht="15" customHeight="1" x14ac:dyDescent="0.2">
      <c r="A7" s="86" t="s">
        <v>392</v>
      </c>
    </row>
    <row r="8" spans="1:1" ht="15" customHeight="1" x14ac:dyDescent="0.2">
      <c r="A8" s="86" t="s">
        <v>393</v>
      </c>
    </row>
    <row r="9" spans="1:1" ht="15" customHeight="1" x14ac:dyDescent="0.2">
      <c r="A9" s="86" t="s">
        <v>22</v>
      </c>
    </row>
    <row r="10" spans="1:1" ht="15" customHeight="1" x14ac:dyDescent="0.2">
      <c r="A10" s="86" t="s">
        <v>1033</v>
      </c>
    </row>
    <row r="11" spans="1:1" ht="15" customHeight="1" x14ac:dyDescent="0.2">
      <c r="A11" s="86"/>
    </row>
    <row r="12" spans="1:1" ht="15" customHeight="1" x14ac:dyDescent="0.2">
      <c r="A12" s="86" t="s">
        <v>407</v>
      </c>
    </row>
    <row r="13" spans="1:1" ht="15" customHeight="1" x14ac:dyDescent="0.2">
      <c r="A13" s="86" t="s">
        <v>408</v>
      </c>
    </row>
    <row r="14" spans="1:1" ht="15" customHeight="1" x14ac:dyDescent="0.2">
      <c r="A14" s="86" t="s">
        <v>398</v>
      </c>
    </row>
    <row r="15" spans="1:1" ht="15" customHeight="1" x14ac:dyDescent="0.2">
      <c r="A15" s="86" t="s">
        <v>406</v>
      </c>
    </row>
    <row r="16" spans="1:1" ht="15" customHeight="1" x14ac:dyDescent="0.2">
      <c r="A16" s="86" t="s">
        <v>521</v>
      </c>
    </row>
    <row r="17" spans="1:13" ht="15" customHeight="1" x14ac:dyDescent="0.2">
      <c r="A17" s="86" t="s">
        <v>25</v>
      </c>
    </row>
    <row r="18" spans="1:13" ht="15" customHeight="1" x14ac:dyDescent="0.2">
      <c r="A18" s="86"/>
    </row>
    <row r="19" spans="1:13" ht="15" customHeight="1" thickBot="1" x14ac:dyDescent="0.25">
      <c r="A19" s="86"/>
    </row>
    <row r="20" spans="1:13" ht="22.5" customHeight="1" thickBot="1" x14ac:dyDescent="0.25">
      <c r="A20" s="741" t="s">
        <v>198</v>
      </c>
      <c r="B20" s="742"/>
      <c r="C20" s="742"/>
      <c r="D20" s="742"/>
      <c r="E20" s="743" t="str">
        <f>'1_資金収入'!P3</f>
        <v>-</v>
      </c>
      <c r="F20" s="743"/>
      <c r="G20" s="744"/>
      <c r="H20" s="72" t="str">
        <f>'1_資金収入'!U3</f>
        <v>-</v>
      </c>
      <c r="I20" s="737" t="s">
        <v>404</v>
      </c>
      <c r="J20" s="738"/>
      <c r="K20" s="87">
        <f>SUM(M:M)</f>
        <v>0</v>
      </c>
      <c r="L20" s="88" t="s">
        <v>395</v>
      </c>
      <c r="M20" s="89" t="s">
        <v>8</v>
      </c>
    </row>
    <row r="21" spans="1:13" ht="22.5" customHeight="1" thickBot="1" x14ac:dyDescent="0.25">
      <c r="A21" s="741" t="s">
        <v>197</v>
      </c>
      <c r="B21" s="742"/>
      <c r="C21" s="742"/>
      <c r="D21" s="742"/>
      <c r="E21" s="743" t="str">
        <f>'1_資金収入'!P4</f>
        <v>（学校名を選択してください）※学校番号順</v>
      </c>
      <c r="F21" s="743"/>
      <c r="G21" s="744"/>
      <c r="H21" s="72" t="str">
        <f>'1_資金収入'!U4</f>
        <v>-</v>
      </c>
      <c r="I21" s="739" t="s">
        <v>405</v>
      </c>
      <c r="J21" s="740"/>
      <c r="K21" s="87">
        <f>SUM(L:L)</f>
        <v>0</v>
      </c>
      <c r="L21" s="88" t="s">
        <v>395</v>
      </c>
      <c r="M21" s="90" t="str">
        <f>IF(('1_資金収入'!Q29+'1_資金収入'!Q31)&gt;0,"提出要","")</f>
        <v/>
      </c>
    </row>
    <row r="22" spans="1:13" ht="14.25" customHeight="1" thickBot="1" x14ac:dyDescent="0.25">
      <c r="A22" s="91"/>
      <c r="B22" s="91"/>
      <c r="C22" s="91"/>
      <c r="D22" s="91"/>
      <c r="E22" s="91"/>
      <c r="F22" s="92"/>
      <c r="G22" s="92"/>
      <c r="H22" s="93"/>
      <c r="I22" s="94"/>
      <c r="J22" s="95"/>
      <c r="K22" s="96"/>
      <c r="L22" s="97"/>
      <c r="M22" s="98"/>
    </row>
    <row r="23" spans="1:13" ht="22.5" customHeight="1" x14ac:dyDescent="0.2">
      <c r="A23" s="91"/>
      <c r="B23" s="91"/>
      <c r="C23" s="91"/>
      <c r="D23" s="91"/>
      <c r="E23" s="91"/>
      <c r="F23" s="92"/>
      <c r="G23" s="92"/>
      <c r="H23" s="99"/>
      <c r="I23" s="752" t="s">
        <v>401</v>
      </c>
      <c r="J23" s="751" t="s">
        <v>396</v>
      </c>
      <c r="K23" s="751"/>
      <c r="L23" s="121"/>
      <c r="M23" s="88" t="s">
        <v>395</v>
      </c>
    </row>
    <row r="24" spans="1:13" ht="22.5" customHeight="1" thickBot="1" x14ac:dyDescent="0.25">
      <c r="A24" s="91"/>
      <c r="B24" s="91"/>
      <c r="C24" s="91"/>
      <c r="D24" s="91"/>
      <c r="E24" s="91"/>
      <c r="F24" s="92"/>
      <c r="G24" s="92"/>
      <c r="H24" s="99"/>
      <c r="I24" s="753"/>
      <c r="J24" s="754" t="s">
        <v>397</v>
      </c>
      <c r="K24" s="754"/>
      <c r="L24" s="122"/>
      <c r="M24" s="88" t="s">
        <v>395</v>
      </c>
    </row>
    <row r="25" spans="1:13" ht="13.5" customHeight="1" x14ac:dyDescent="0.2">
      <c r="A25" s="91"/>
      <c r="B25" s="91"/>
      <c r="C25" s="91"/>
      <c r="D25" s="91"/>
      <c r="E25" s="91"/>
      <c r="F25" s="92"/>
      <c r="G25" s="92"/>
      <c r="H25" s="93"/>
      <c r="I25" s="94"/>
      <c r="J25" s="95"/>
      <c r="K25" s="96"/>
      <c r="L25" s="97"/>
      <c r="M25" s="98"/>
    </row>
    <row r="26" spans="1:13" ht="18.75" customHeight="1" thickBot="1" x14ac:dyDescent="0.25">
      <c r="J26" s="736" t="str">
        <f>'1_資金収入'!T2</f>
        <v>（令和6年4月1日から令和7年3月31日まで）</v>
      </c>
      <c r="K26" s="736"/>
      <c r="L26" s="736"/>
      <c r="M26" s="736"/>
    </row>
    <row r="27" spans="1:13" ht="22.5" customHeight="1" x14ac:dyDescent="0.2">
      <c r="A27" s="745" t="s">
        <v>384</v>
      </c>
      <c r="B27" s="757" t="s">
        <v>20</v>
      </c>
      <c r="C27" s="100"/>
      <c r="D27" s="101"/>
      <c r="E27" s="757" t="s">
        <v>19</v>
      </c>
      <c r="F27" s="101"/>
      <c r="G27" s="747" t="s">
        <v>18</v>
      </c>
      <c r="H27" s="749" t="s">
        <v>385</v>
      </c>
      <c r="I27" s="749" t="s">
        <v>23</v>
      </c>
      <c r="J27" s="749" t="s">
        <v>24</v>
      </c>
      <c r="K27" s="755" t="s">
        <v>400</v>
      </c>
      <c r="L27" s="756"/>
      <c r="M27" s="734" t="s">
        <v>403</v>
      </c>
    </row>
    <row r="28" spans="1:13" s="105" customFormat="1" ht="33.75" customHeight="1" thickBot="1" x14ac:dyDescent="0.25">
      <c r="A28" s="746"/>
      <c r="B28" s="758"/>
      <c r="C28" s="102" t="s">
        <v>390</v>
      </c>
      <c r="D28" s="102" t="s">
        <v>394</v>
      </c>
      <c r="E28" s="758"/>
      <c r="F28" s="102" t="s">
        <v>391</v>
      </c>
      <c r="G28" s="748"/>
      <c r="H28" s="750"/>
      <c r="I28" s="750"/>
      <c r="J28" s="750"/>
      <c r="K28" s="103" t="s">
        <v>21</v>
      </c>
      <c r="L28" s="104" t="s">
        <v>402</v>
      </c>
      <c r="M28" s="735"/>
    </row>
    <row r="29" spans="1:13" ht="18.75" customHeight="1" x14ac:dyDescent="0.2">
      <c r="A29" s="106">
        <f>ROW($A29)-ROW($A$28)</f>
        <v>1</v>
      </c>
      <c r="B29" s="123"/>
      <c r="C29" s="123"/>
      <c r="D29" s="123"/>
      <c r="E29" s="124"/>
      <c r="F29" s="123"/>
      <c r="G29" s="125"/>
      <c r="H29" s="126"/>
      <c r="I29" s="127"/>
      <c r="J29" s="127"/>
      <c r="K29" s="123"/>
      <c r="L29" s="128"/>
      <c r="M29" s="129"/>
    </row>
    <row r="30" spans="1:13" ht="18.75" customHeight="1" x14ac:dyDescent="0.2">
      <c r="A30" s="107">
        <f t="shared" ref="A30:A78" si="0">ROW($A30)-ROW($A$28)</f>
        <v>2</v>
      </c>
      <c r="B30" s="130"/>
      <c r="C30" s="130"/>
      <c r="D30" s="130"/>
      <c r="E30" s="130"/>
      <c r="F30" s="130"/>
      <c r="G30" s="131"/>
      <c r="H30" s="132"/>
      <c r="I30" s="133"/>
      <c r="J30" s="133"/>
      <c r="K30" s="130"/>
      <c r="L30" s="134"/>
      <c r="M30" s="135"/>
    </row>
    <row r="31" spans="1:13" ht="18.75" customHeight="1" x14ac:dyDescent="0.2">
      <c r="A31" s="107">
        <f t="shared" si="0"/>
        <v>3</v>
      </c>
      <c r="B31" s="130"/>
      <c r="C31" s="130"/>
      <c r="D31" s="130"/>
      <c r="E31" s="130"/>
      <c r="F31" s="130"/>
      <c r="G31" s="131"/>
      <c r="H31" s="132"/>
      <c r="I31" s="133"/>
      <c r="J31" s="133"/>
      <c r="K31" s="130"/>
      <c r="L31" s="134"/>
      <c r="M31" s="135"/>
    </row>
    <row r="32" spans="1:13" ht="18.75" customHeight="1" x14ac:dyDescent="0.2">
      <c r="A32" s="107">
        <f t="shared" si="0"/>
        <v>4</v>
      </c>
      <c r="B32" s="130"/>
      <c r="C32" s="130"/>
      <c r="D32" s="130"/>
      <c r="E32" s="130"/>
      <c r="F32" s="130"/>
      <c r="G32" s="131"/>
      <c r="H32" s="132"/>
      <c r="I32" s="133"/>
      <c r="J32" s="133"/>
      <c r="K32" s="130"/>
      <c r="L32" s="134"/>
      <c r="M32" s="135"/>
    </row>
    <row r="33" spans="1:13" ht="18.75" customHeight="1" x14ac:dyDescent="0.2">
      <c r="A33" s="107">
        <f t="shared" si="0"/>
        <v>5</v>
      </c>
      <c r="B33" s="130"/>
      <c r="C33" s="130"/>
      <c r="D33" s="130"/>
      <c r="E33" s="130"/>
      <c r="F33" s="130"/>
      <c r="G33" s="131"/>
      <c r="H33" s="132"/>
      <c r="I33" s="133"/>
      <c r="J33" s="133"/>
      <c r="K33" s="130"/>
      <c r="L33" s="134"/>
      <c r="M33" s="135"/>
    </row>
    <row r="34" spans="1:13" ht="18.75" customHeight="1" x14ac:dyDescent="0.2">
      <c r="A34" s="107">
        <f t="shared" si="0"/>
        <v>6</v>
      </c>
      <c r="B34" s="130"/>
      <c r="C34" s="130"/>
      <c r="D34" s="130"/>
      <c r="E34" s="130"/>
      <c r="F34" s="130"/>
      <c r="G34" s="131"/>
      <c r="H34" s="132"/>
      <c r="I34" s="133"/>
      <c r="J34" s="133"/>
      <c r="K34" s="130"/>
      <c r="L34" s="134"/>
      <c r="M34" s="135"/>
    </row>
    <row r="35" spans="1:13" ht="18.75" customHeight="1" x14ac:dyDescent="0.2">
      <c r="A35" s="107">
        <f t="shared" si="0"/>
        <v>7</v>
      </c>
      <c r="B35" s="130"/>
      <c r="C35" s="130"/>
      <c r="D35" s="130"/>
      <c r="E35" s="130"/>
      <c r="F35" s="130"/>
      <c r="G35" s="131"/>
      <c r="H35" s="132"/>
      <c r="I35" s="133"/>
      <c r="J35" s="133"/>
      <c r="K35" s="130"/>
      <c r="L35" s="134"/>
      <c r="M35" s="135"/>
    </row>
    <row r="36" spans="1:13" ht="18.75" customHeight="1" x14ac:dyDescent="0.2">
      <c r="A36" s="107">
        <f t="shared" si="0"/>
        <v>8</v>
      </c>
      <c r="B36" s="130"/>
      <c r="C36" s="130"/>
      <c r="D36" s="130"/>
      <c r="E36" s="130"/>
      <c r="F36" s="130"/>
      <c r="G36" s="131"/>
      <c r="H36" s="132"/>
      <c r="I36" s="133"/>
      <c r="J36" s="133"/>
      <c r="K36" s="130"/>
      <c r="L36" s="134"/>
      <c r="M36" s="135"/>
    </row>
    <row r="37" spans="1:13" ht="18.75" customHeight="1" x14ac:dyDescent="0.2">
      <c r="A37" s="107">
        <f t="shared" si="0"/>
        <v>9</v>
      </c>
      <c r="B37" s="130"/>
      <c r="C37" s="130"/>
      <c r="D37" s="130"/>
      <c r="E37" s="130"/>
      <c r="F37" s="130"/>
      <c r="G37" s="131"/>
      <c r="H37" s="132"/>
      <c r="I37" s="133"/>
      <c r="J37" s="133"/>
      <c r="K37" s="130"/>
      <c r="L37" s="134"/>
      <c r="M37" s="135"/>
    </row>
    <row r="38" spans="1:13" ht="18.75" customHeight="1" x14ac:dyDescent="0.2">
      <c r="A38" s="107">
        <f t="shared" si="0"/>
        <v>10</v>
      </c>
      <c r="B38" s="130"/>
      <c r="C38" s="130"/>
      <c r="D38" s="130"/>
      <c r="E38" s="130"/>
      <c r="F38" s="130"/>
      <c r="G38" s="131"/>
      <c r="H38" s="132"/>
      <c r="I38" s="133"/>
      <c r="J38" s="133"/>
      <c r="K38" s="130"/>
      <c r="L38" s="134"/>
      <c r="M38" s="135"/>
    </row>
    <row r="39" spans="1:13" ht="18.75" customHeight="1" x14ac:dyDescent="0.2">
      <c r="A39" s="107">
        <f t="shared" si="0"/>
        <v>11</v>
      </c>
      <c r="B39" s="130"/>
      <c r="C39" s="130"/>
      <c r="D39" s="130"/>
      <c r="E39" s="130"/>
      <c r="F39" s="130"/>
      <c r="G39" s="131"/>
      <c r="H39" s="132"/>
      <c r="I39" s="133"/>
      <c r="J39" s="133"/>
      <c r="K39" s="130"/>
      <c r="L39" s="134"/>
      <c r="M39" s="135"/>
    </row>
    <row r="40" spans="1:13" ht="18.75" customHeight="1" x14ac:dyDescent="0.2">
      <c r="A40" s="107">
        <f t="shared" si="0"/>
        <v>12</v>
      </c>
      <c r="B40" s="130"/>
      <c r="C40" s="130"/>
      <c r="D40" s="130"/>
      <c r="E40" s="130"/>
      <c r="F40" s="130"/>
      <c r="G40" s="131"/>
      <c r="H40" s="132"/>
      <c r="I40" s="133"/>
      <c r="J40" s="133"/>
      <c r="K40" s="130"/>
      <c r="L40" s="134"/>
      <c r="M40" s="135"/>
    </row>
    <row r="41" spans="1:13" ht="18.75" customHeight="1" x14ac:dyDescent="0.2">
      <c r="A41" s="107">
        <f t="shared" si="0"/>
        <v>13</v>
      </c>
      <c r="B41" s="130"/>
      <c r="C41" s="130"/>
      <c r="D41" s="130"/>
      <c r="E41" s="130"/>
      <c r="F41" s="130"/>
      <c r="G41" s="131"/>
      <c r="H41" s="132"/>
      <c r="I41" s="133"/>
      <c r="J41" s="133"/>
      <c r="K41" s="130"/>
      <c r="L41" s="134"/>
      <c r="M41" s="135"/>
    </row>
    <row r="42" spans="1:13" ht="18.75" customHeight="1" x14ac:dyDescent="0.2">
      <c r="A42" s="107">
        <f t="shared" si="0"/>
        <v>14</v>
      </c>
      <c r="B42" s="130"/>
      <c r="C42" s="130"/>
      <c r="D42" s="130"/>
      <c r="E42" s="130"/>
      <c r="F42" s="130"/>
      <c r="G42" s="131"/>
      <c r="H42" s="132"/>
      <c r="I42" s="133"/>
      <c r="J42" s="133"/>
      <c r="K42" s="130"/>
      <c r="L42" s="134"/>
      <c r="M42" s="135"/>
    </row>
    <row r="43" spans="1:13" ht="18.75" customHeight="1" x14ac:dyDescent="0.2">
      <c r="A43" s="107">
        <f t="shared" si="0"/>
        <v>15</v>
      </c>
      <c r="B43" s="130"/>
      <c r="C43" s="130"/>
      <c r="D43" s="130"/>
      <c r="E43" s="130"/>
      <c r="F43" s="130"/>
      <c r="G43" s="131"/>
      <c r="H43" s="132"/>
      <c r="I43" s="133"/>
      <c r="J43" s="133"/>
      <c r="K43" s="130"/>
      <c r="L43" s="134"/>
      <c r="M43" s="135"/>
    </row>
    <row r="44" spans="1:13" ht="18.75" customHeight="1" x14ac:dyDescent="0.2">
      <c r="A44" s="107">
        <f t="shared" si="0"/>
        <v>16</v>
      </c>
      <c r="B44" s="130"/>
      <c r="C44" s="130"/>
      <c r="D44" s="130"/>
      <c r="E44" s="130"/>
      <c r="F44" s="130"/>
      <c r="G44" s="131"/>
      <c r="H44" s="132"/>
      <c r="I44" s="133"/>
      <c r="J44" s="133"/>
      <c r="K44" s="130"/>
      <c r="L44" s="134"/>
      <c r="M44" s="135"/>
    </row>
    <row r="45" spans="1:13" ht="18.75" customHeight="1" x14ac:dyDescent="0.2">
      <c r="A45" s="107">
        <f t="shared" si="0"/>
        <v>17</v>
      </c>
      <c r="B45" s="130"/>
      <c r="C45" s="130"/>
      <c r="D45" s="130"/>
      <c r="E45" s="130"/>
      <c r="F45" s="130"/>
      <c r="G45" s="131"/>
      <c r="H45" s="132"/>
      <c r="I45" s="133"/>
      <c r="J45" s="133"/>
      <c r="K45" s="130"/>
      <c r="L45" s="134"/>
      <c r="M45" s="135"/>
    </row>
    <row r="46" spans="1:13" ht="18.75" customHeight="1" x14ac:dyDescent="0.2">
      <c r="A46" s="107">
        <f t="shared" si="0"/>
        <v>18</v>
      </c>
      <c r="B46" s="130"/>
      <c r="C46" s="130"/>
      <c r="D46" s="130"/>
      <c r="E46" s="130"/>
      <c r="F46" s="130"/>
      <c r="G46" s="131"/>
      <c r="H46" s="132"/>
      <c r="I46" s="133"/>
      <c r="J46" s="133"/>
      <c r="K46" s="130"/>
      <c r="L46" s="134"/>
      <c r="M46" s="135"/>
    </row>
    <row r="47" spans="1:13" ht="18.75" customHeight="1" x14ac:dyDescent="0.2">
      <c r="A47" s="107">
        <f t="shared" si="0"/>
        <v>19</v>
      </c>
      <c r="B47" s="130"/>
      <c r="C47" s="130"/>
      <c r="D47" s="130"/>
      <c r="E47" s="130"/>
      <c r="F47" s="130"/>
      <c r="G47" s="131"/>
      <c r="H47" s="132"/>
      <c r="I47" s="133"/>
      <c r="J47" s="133"/>
      <c r="K47" s="130"/>
      <c r="L47" s="134"/>
      <c r="M47" s="135"/>
    </row>
    <row r="48" spans="1:13" ht="18.75" customHeight="1" x14ac:dyDescent="0.2">
      <c r="A48" s="107">
        <f t="shared" si="0"/>
        <v>20</v>
      </c>
      <c r="B48" s="130"/>
      <c r="C48" s="130"/>
      <c r="D48" s="130"/>
      <c r="E48" s="130"/>
      <c r="F48" s="130"/>
      <c r="G48" s="131"/>
      <c r="H48" s="132"/>
      <c r="I48" s="133"/>
      <c r="J48" s="133"/>
      <c r="K48" s="130"/>
      <c r="L48" s="134"/>
      <c r="M48" s="135"/>
    </row>
    <row r="49" spans="1:13" ht="18.75" customHeight="1" x14ac:dyDescent="0.2">
      <c r="A49" s="107">
        <f t="shared" si="0"/>
        <v>21</v>
      </c>
      <c r="B49" s="130"/>
      <c r="C49" s="130"/>
      <c r="D49" s="130"/>
      <c r="E49" s="130"/>
      <c r="F49" s="130"/>
      <c r="G49" s="131"/>
      <c r="H49" s="132"/>
      <c r="I49" s="133"/>
      <c r="J49" s="133"/>
      <c r="K49" s="130"/>
      <c r="L49" s="134"/>
      <c r="M49" s="135"/>
    </row>
    <row r="50" spans="1:13" ht="18.75" customHeight="1" x14ac:dyDescent="0.2">
      <c r="A50" s="107">
        <f t="shared" si="0"/>
        <v>22</v>
      </c>
      <c r="B50" s="130"/>
      <c r="C50" s="130"/>
      <c r="D50" s="130"/>
      <c r="E50" s="130"/>
      <c r="F50" s="130"/>
      <c r="G50" s="131"/>
      <c r="H50" s="132"/>
      <c r="I50" s="133"/>
      <c r="J50" s="133"/>
      <c r="K50" s="130"/>
      <c r="L50" s="134"/>
      <c r="M50" s="135"/>
    </row>
    <row r="51" spans="1:13" ht="18.75" customHeight="1" x14ac:dyDescent="0.2">
      <c r="A51" s="107">
        <f t="shared" si="0"/>
        <v>23</v>
      </c>
      <c r="B51" s="130"/>
      <c r="C51" s="130"/>
      <c r="D51" s="130"/>
      <c r="E51" s="130"/>
      <c r="F51" s="130"/>
      <c r="G51" s="131"/>
      <c r="H51" s="132"/>
      <c r="I51" s="133"/>
      <c r="J51" s="133"/>
      <c r="K51" s="130"/>
      <c r="L51" s="134"/>
      <c r="M51" s="135"/>
    </row>
    <row r="52" spans="1:13" ht="18.75" customHeight="1" x14ac:dyDescent="0.2">
      <c r="A52" s="107">
        <f t="shared" si="0"/>
        <v>24</v>
      </c>
      <c r="B52" s="130"/>
      <c r="C52" s="130"/>
      <c r="D52" s="130"/>
      <c r="E52" s="130"/>
      <c r="F52" s="130"/>
      <c r="G52" s="131"/>
      <c r="H52" s="132"/>
      <c r="I52" s="133"/>
      <c r="J52" s="133"/>
      <c r="K52" s="130"/>
      <c r="L52" s="134"/>
      <c r="M52" s="135"/>
    </row>
    <row r="53" spans="1:13" ht="18.75" customHeight="1" x14ac:dyDescent="0.2">
      <c r="A53" s="107">
        <f t="shared" si="0"/>
        <v>25</v>
      </c>
      <c r="B53" s="130"/>
      <c r="C53" s="130"/>
      <c r="D53" s="130"/>
      <c r="E53" s="130"/>
      <c r="F53" s="130"/>
      <c r="G53" s="131"/>
      <c r="H53" s="132"/>
      <c r="I53" s="133"/>
      <c r="J53" s="133"/>
      <c r="K53" s="130"/>
      <c r="L53" s="134"/>
      <c r="M53" s="135"/>
    </row>
    <row r="54" spans="1:13" ht="18.75" customHeight="1" x14ac:dyDescent="0.2">
      <c r="A54" s="107">
        <f t="shared" si="0"/>
        <v>26</v>
      </c>
      <c r="B54" s="130"/>
      <c r="C54" s="130"/>
      <c r="D54" s="130"/>
      <c r="E54" s="130"/>
      <c r="F54" s="130"/>
      <c r="G54" s="131"/>
      <c r="H54" s="132"/>
      <c r="I54" s="133"/>
      <c r="J54" s="133"/>
      <c r="K54" s="130"/>
      <c r="L54" s="134"/>
      <c r="M54" s="135"/>
    </row>
    <row r="55" spans="1:13" ht="18.75" customHeight="1" x14ac:dyDescent="0.2">
      <c r="A55" s="107">
        <f t="shared" si="0"/>
        <v>27</v>
      </c>
      <c r="B55" s="130"/>
      <c r="C55" s="130"/>
      <c r="D55" s="130"/>
      <c r="E55" s="130"/>
      <c r="F55" s="130"/>
      <c r="G55" s="131"/>
      <c r="H55" s="132"/>
      <c r="I55" s="133"/>
      <c r="J55" s="133"/>
      <c r="K55" s="130"/>
      <c r="L55" s="134"/>
      <c r="M55" s="135"/>
    </row>
    <row r="56" spans="1:13" ht="18.75" customHeight="1" x14ac:dyDescent="0.2">
      <c r="A56" s="107">
        <f t="shared" si="0"/>
        <v>28</v>
      </c>
      <c r="B56" s="130"/>
      <c r="C56" s="130"/>
      <c r="D56" s="130"/>
      <c r="E56" s="130"/>
      <c r="F56" s="130"/>
      <c r="G56" s="131"/>
      <c r="H56" s="132"/>
      <c r="I56" s="133"/>
      <c r="J56" s="133"/>
      <c r="K56" s="130"/>
      <c r="L56" s="134"/>
      <c r="M56" s="135"/>
    </row>
    <row r="57" spans="1:13" ht="18.75" customHeight="1" x14ac:dyDescent="0.2">
      <c r="A57" s="107">
        <f t="shared" si="0"/>
        <v>29</v>
      </c>
      <c r="B57" s="130"/>
      <c r="C57" s="130"/>
      <c r="D57" s="130"/>
      <c r="E57" s="130"/>
      <c r="F57" s="130"/>
      <c r="G57" s="131"/>
      <c r="H57" s="132"/>
      <c r="I57" s="133"/>
      <c r="J57" s="133"/>
      <c r="K57" s="130"/>
      <c r="L57" s="134"/>
      <c r="M57" s="135"/>
    </row>
    <row r="58" spans="1:13" ht="18.75" customHeight="1" x14ac:dyDescent="0.2">
      <c r="A58" s="107">
        <f t="shared" si="0"/>
        <v>30</v>
      </c>
      <c r="B58" s="130"/>
      <c r="C58" s="130"/>
      <c r="D58" s="130"/>
      <c r="E58" s="130"/>
      <c r="F58" s="130"/>
      <c r="G58" s="131"/>
      <c r="H58" s="132"/>
      <c r="I58" s="133"/>
      <c r="J58" s="133"/>
      <c r="K58" s="130"/>
      <c r="L58" s="134"/>
      <c r="M58" s="135"/>
    </row>
    <row r="59" spans="1:13" ht="18.75" customHeight="1" x14ac:dyDescent="0.2">
      <c r="A59" s="107">
        <f t="shared" si="0"/>
        <v>31</v>
      </c>
      <c r="B59" s="130"/>
      <c r="C59" s="130"/>
      <c r="D59" s="130"/>
      <c r="E59" s="130"/>
      <c r="F59" s="130"/>
      <c r="G59" s="131"/>
      <c r="H59" s="132"/>
      <c r="I59" s="133"/>
      <c r="J59" s="133"/>
      <c r="K59" s="130"/>
      <c r="L59" s="134"/>
      <c r="M59" s="135"/>
    </row>
    <row r="60" spans="1:13" ht="18.75" customHeight="1" x14ac:dyDescent="0.2">
      <c r="A60" s="107">
        <f t="shared" si="0"/>
        <v>32</v>
      </c>
      <c r="B60" s="130"/>
      <c r="C60" s="130"/>
      <c r="D60" s="130"/>
      <c r="E60" s="130"/>
      <c r="F60" s="130"/>
      <c r="G60" s="131"/>
      <c r="H60" s="132"/>
      <c r="I60" s="133"/>
      <c r="J60" s="133"/>
      <c r="K60" s="130"/>
      <c r="L60" s="134"/>
      <c r="M60" s="135"/>
    </row>
    <row r="61" spans="1:13" ht="18.75" customHeight="1" x14ac:dyDescent="0.2">
      <c r="A61" s="107">
        <f t="shared" si="0"/>
        <v>33</v>
      </c>
      <c r="B61" s="130"/>
      <c r="C61" s="130"/>
      <c r="D61" s="130"/>
      <c r="E61" s="130"/>
      <c r="F61" s="130"/>
      <c r="G61" s="131"/>
      <c r="H61" s="132"/>
      <c r="I61" s="133"/>
      <c r="J61" s="133"/>
      <c r="K61" s="130"/>
      <c r="L61" s="134"/>
      <c r="M61" s="135"/>
    </row>
    <row r="62" spans="1:13" ht="18.75" customHeight="1" x14ac:dyDescent="0.2">
      <c r="A62" s="107">
        <f t="shared" si="0"/>
        <v>34</v>
      </c>
      <c r="B62" s="130"/>
      <c r="C62" s="130"/>
      <c r="D62" s="130"/>
      <c r="E62" s="130"/>
      <c r="F62" s="130"/>
      <c r="G62" s="131"/>
      <c r="H62" s="132"/>
      <c r="I62" s="133"/>
      <c r="J62" s="133"/>
      <c r="K62" s="130"/>
      <c r="L62" s="134"/>
      <c r="M62" s="135"/>
    </row>
    <row r="63" spans="1:13" ht="18.75" customHeight="1" x14ac:dyDescent="0.2">
      <c r="A63" s="107">
        <f t="shared" si="0"/>
        <v>35</v>
      </c>
      <c r="B63" s="130"/>
      <c r="C63" s="130"/>
      <c r="D63" s="130"/>
      <c r="E63" s="130"/>
      <c r="F63" s="130"/>
      <c r="G63" s="131"/>
      <c r="H63" s="132"/>
      <c r="I63" s="133"/>
      <c r="J63" s="133"/>
      <c r="K63" s="130"/>
      <c r="L63" s="134"/>
      <c r="M63" s="135"/>
    </row>
    <row r="64" spans="1:13" ht="18.75" customHeight="1" x14ac:dyDescent="0.2">
      <c r="A64" s="107">
        <f t="shared" si="0"/>
        <v>36</v>
      </c>
      <c r="B64" s="130"/>
      <c r="C64" s="130"/>
      <c r="D64" s="130"/>
      <c r="E64" s="130"/>
      <c r="F64" s="130"/>
      <c r="G64" s="131"/>
      <c r="H64" s="132"/>
      <c r="I64" s="133"/>
      <c r="J64" s="133"/>
      <c r="K64" s="130"/>
      <c r="L64" s="134"/>
      <c r="M64" s="135"/>
    </row>
    <row r="65" spans="1:13" ht="18.75" customHeight="1" x14ac:dyDescent="0.2">
      <c r="A65" s="107">
        <f t="shared" si="0"/>
        <v>37</v>
      </c>
      <c r="B65" s="130"/>
      <c r="C65" s="130"/>
      <c r="D65" s="130"/>
      <c r="E65" s="130"/>
      <c r="F65" s="130"/>
      <c r="G65" s="131"/>
      <c r="H65" s="132"/>
      <c r="I65" s="133"/>
      <c r="J65" s="133"/>
      <c r="K65" s="130"/>
      <c r="L65" s="134"/>
      <c r="M65" s="135"/>
    </row>
    <row r="66" spans="1:13" ht="18.75" customHeight="1" x14ac:dyDescent="0.2">
      <c r="A66" s="107">
        <f t="shared" si="0"/>
        <v>38</v>
      </c>
      <c r="B66" s="130"/>
      <c r="C66" s="130"/>
      <c r="D66" s="130"/>
      <c r="E66" s="130"/>
      <c r="F66" s="130"/>
      <c r="G66" s="131"/>
      <c r="H66" s="132"/>
      <c r="I66" s="133"/>
      <c r="J66" s="133"/>
      <c r="K66" s="130"/>
      <c r="L66" s="134"/>
      <c r="M66" s="135"/>
    </row>
    <row r="67" spans="1:13" ht="18.75" customHeight="1" x14ac:dyDescent="0.2">
      <c r="A67" s="107">
        <f t="shared" si="0"/>
        <v>39</v>
      </c>
      <c r="B67" s="130"/>
      <c r="C67" s="130"/>
      <c r="D67" s="130"/>
      <c r="E67" s="130"/>
      <c r="F67" s="130"/>
      <c r="G67" s="131"/>
      <c r="H67" s="132"/>
      <c r="I67" s="133"/>
      <c r="J67" s="133"/>
      <c r="K67" s="130"/>
      <c r="L67" s="134"/>
      <c r="M67" s="135"/>
    </row>
    <row r="68" spans="1:13" ht="18.75" customHeight="1" x14ac:dyDescent="0.2">
      <c r="A68" s="107">
        <f t="shared" si="0"/>
        <v>40</v>
      </c>
      <c r="B68" s="130"/>
      <c r="C68" s="130"/>
      <c r="D68" s="130"/>
      <c r="E68" s="130"/>
      <c r="F68" s="130"/>
      <c r="G68" s="131"/>
      <c r="H68" s="132"/>
      <c r="I68" s="133"/>
      <c r="J68" s="133"/>
      <c r="K68" s="130"/>
      <c r="L68" s="134"/>
      <c r="M68" s="135"/>
    </row>
    <row r="69" spans="1:13" ht="18.75" customHeight="1" x14ac:dyDescent="0.2">
      <c r="A69" s="107">
        <f t="shared" si="0"/>
        <v>41</v>
      </c>
      <c r="B69" s="130"/>
      <c r="C69" s="130"/>
      <c r="D69" s="130"/>
      <c r="E69" s="130"/>
      <c r="F69" s="130"/>
      <c r="G69" s="131"/>
      <c r="H69" s="132"/>
      <c r="I69" s="133"/>
      <c r="J69" s="133"/>
      <c r="K69" s="130"/>
      <c r="L69" s="134"/>
      <c r="M69" s="135"/>
    </row>
    <row r="70" spans="1:13" ht="18.75" customHeight="1" x14ac:dyDescent="0.2">
      <c r="A70" s="107">
        <f t="shared" si="0"/>
        <v>42</v>
      </c>
      <c r="B70" s="130"/>
      <c r="C70" s="130"/>
      <c r="D70" s="130"/>
      <c r="E70" s="130"/>
      <c r="F70" s="130"/>
      <c r="G70" s="131"/>
      <c r="H70" s="132"/>
      <c r="I70" s="133"/>
      <c r="J70" s="133"/>
      <c r="K70" s="130"/>
      <c r="L70" s="134"/>
      <c r="M70" s="135"/>
    </row>
    <row r="71" spans="1:13" ht="18.75" customHeight="1" x14ac:dyDescent="0.2">
      <c r="A71" s="107">
        <f t="shared" si="0"/>
        <v>43</v>
      </c>
      <c r="B71" s="130"/>
      <c r="C71" s="130"/>
      <c r="D71" s="130"/>
      <c r="E71" s="130"/>
      <c r="F71" s="130"/>
      <c r="G71" s="131"/>
      <c r="H71" s="132"/>
      <c r="I71" s="133"/>
      <c r="J71" s="133"/>
      <c r="K71" s="130"/>
      <c r="L71" s="134"/>
      <c r="M71" s="135"/>
    </row>
    <row r="72" spans="1:13" ht="18.75" customHeight="1" x14ac:dyDescent="0.2">
      <c r="A72" s="107">
        <f t="shared" si="0"/>
        <v>44</v>
      </c>
      <c r="B72" s="130"/>
      <c r="C72" s="130"/>
      <c r="D72" s="130"/>
      <c r="E72" s="130"/>
      <c r="F72" s="130"/>
      <c r="G72" s="131"/>
      <c r="H72" s="132"/>
      <c r="I72" s="133"/>
      <c r="J72" s="133"/>
      <c r="K72" s="130"/>
      <c r="L72" s="134"/>
      <c r="M72" s="135"/>
    </row>
    <row r="73" spans="1:13" ht="18.75" customHeight="1" x14ac:dyDescent="0.2">
      <c r="A73" s="107">
        <f t="shared" si="0"/>
        <v>45</v>
      </c>
      <c r="B73" s="130"/>
      <c r="C73" s="130"/>
      <c r="D73" s="130"/>
      <c r="E73" s="130"/>
      <c r="F73" s="130"/>
      <c r="G73" s="131"/>
      <c r="H73" s="132"/>
      <c r="I73" s="133"/>
      <c r="J73" s="133"/>
      <c r="K73" s="130"/>
      <c r="L73" s="134"/>
      <c r="M73" s="135"/>
    </row>
    <row r="74" spans="1:13" ht="18.75" customHeight="1" x14ac:dyDescent="0.2">
      <c r="A74" s="107">
        <f t="shared" si="0"/>
        <v>46</v>
      </c>
      <c r="B74" s="130"/>
      <c r="C74" s="130"/>
      <c r="D74" s="130"/>
      <c r="E74" s="130"/>
      <c r="F74" s="130"/>
      <c r="G74" s="131"/>
      <c r="H74" s="132"/>
      <c r="I74" s="133"/>
      <c r="J74" s="133"/>
      <c r="K74" s="130"/>
      <c r="L74" s="134"/>
      <c r="M74" s="135"/>
    </row>
    <row r="75" spans="1:13" ht="18.75" customHeight="1" x14ac:dyDescent="0.2">
      <c r="A75" s="107">
        <f t="shared" si="0"/>
        <v>47</v>
      </c>
      <c r="B75" s="130"/>
      <c r="C75" s="130"/>
      <c r="D75" s="130"/>
      <c r="E75" s="130"/>
      <c r="F75" s="130"/>
      <c r="G75" s="131"/>
      <c r="H75" s="132"/>
      <c r="I75" s="133"/>
      <c r="J75" s="133"/>
      <c r="K75" s="130"/>
      <c r="L75" s="134"/>
      <c r="M75" s="135"/>
    </row>
    <row r="76" spans="1:13" ht="18.75" customHeight="1" x14ac:dyDescent="0.2">
      <c r="A76" s="107">
        <f t="shared" si="0"/>
        <v>48</v>
      </c>
      <c r="B76" s="130"/>
      <c r="C76" s="130"/>
      <c r="D76" s="130"/>
      <c r="E76" s="130"/>
      <c r="F76" s="130"/>
      <c r="G76" s="131"/>
      <c r="H76" s="132"/>
      <c r="I76" s="133"/>
      <c r="J76" s="133"/>
      <c r="K76" s="130"/>
      <c r="L76" s="134"/>
      <c r="M76" s="135"/>
    </row>
    <row r="77" spans="1:13" ht="18.75" customHeight="1" x14ac:dyDescent="0.2">
      <c r="A77" s="107">
        <f t="shared" si="0"/>
        <v>49</v>
      </c>
      <c r="B77" s="130"/>
      <c r="C77" s="130"/>
      <c r="D77" s="130"/>
      <c r="E77" s="130"/>
      <c r="F77" s="130"/>
      <c r="G77" s="131"/>
      <c r="H77" s="132"/>
      <c r="I77" s="133"/>
      <c r="J77" s="133"/>
      <c r="K77" s="130"/>
      <c r="L77" s="134"/>
      <c r="M77" s="135"/>
    </row>
    <row r="78" spans="1:13" ht="18.75" customHeight="1" x14ac:dyDescent="0.2">
      <c r="A78" s="107">
        <f t="shared" si="0"/>
        <v>50</v>
      </c>
      <c r="B78" s="130"/>
      <c r="C78" s="130"/>
      <c r="D78" s="130"/>
      <c r="E78" s="130"/>
      <c r="F78" s="130"/>
      <c r="G78" s="131"/>
      <c r="H78" s="132"/>
      <c r="I78" s="133"/>
      <c r="J78" s="133"/>
      <c r="K78" s="130"/>
      <c r="L78" s="134"/>
      <c r="M78" s="135"/>
    </row>
    <row r="79" spans="1:13" ht="15" customHeight="1" x14ac:dyDescent="0.2"/>
    <row r="80" spans="1:13"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row r="89" ht="15" customHeight="1" x14ac:dyDescent="0.2"/>
    <row r="90" ht="15" customHeight="1" x14ac:dyDescent="0.2"/>
    <row r="91" ht="15" customHeight="1" x14ac:dyDescent="0.2"/>
    <row r="92" ht="15" customHeight="1" x14ac:dyDescent="0.2"/>
    <row r="93" ht="15" customHeight="1" x14ac:dyDescent="0.2"/>
    <row r="94" ht="15" customHeight="1" x14ac:dyDescent="0.2"/>
    <row r="95" ht="15" customHeight="1" x14ac:dyDescent="0.2"/>
    <row r="9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sheetData>
  <sheetProtection formatCells="0" formatColumns="0" formatRows="0" insertColumns="0" insertRows="0" insertHyperlinks="0" deleteColumns="0" deleteRows="0" sort="0" autoFilter="0" pivotTables="0"/>
  <mergeCells count="19">
    <mergeCell ref="I27:I28"/>
    <mergeCell ref="B27:B28"/>
    <mergeCell ref="E27:E28"/>
    <mergeCell ref="M27:M28"/>
    <mergeCell ref="J26:M26"/>
    <mergeCell ref="I20:J20"/>
    <mergeCell ref="I21:J21"/>
    <mergeCell ref="A20:D20"/>
    <mergeCell ref="A21:D21"/>
    <mergeCell ref="E20:G20"/>
    <mergeCell ref="E21:G21"/>
    <mergeCell ref="A27:A28"/>
    <mergeCell ref="G27:G28"/>
    <mergeCell ref="H27:H28"/>
    <mergeCell ref="J23:K23"/>
    <mergeCell ref="I23:I24"/>
    <mergeCell ref="J24:K24"/>
    <mergeCell ref="J27:J28"/>
    <mergeCell ref="K27:L27"/>
  </mergeCells>
  <phoneticPr fontId="12"/>
  <dataValidations count="6">
    <dataValidation type="list" allowBlank="1" showInputMessage="1" showErrorMessage="1" sqref="K29:K78" xr:uid="{00000000-0002-0000-0600-000000000000}">
      <formula1>"高等課程,専門課程,一般課程"</formula1>
    </dataValidation>
    <dataValidation type="list" allowBlank="1" showInputMessage="1" showErrorMessage="1" sqref="E29:E78" xr:uid="{00000000-0002-0000-0600-000001000000}">
      <formula1>"理事長,理事"</formula1>
    </dataValidation>
    <dataValidation type="list" allowBlank="1" showInputMessage="1" showErrorMessage="1" sqref="C29:C78" xr:uid="{00000000-0002-0000-0600-000002000000}">
      <formula1>"専任,兼任"</formula1>
    </dataValidation>
    <dataValidation type="list" allowBlank="1" showInputMessage="1" showErrorMessage="1" sqref="F29:F78" xr:uid="{00000000-0002-0000-0600-000003000000}">
      <formula1>"常勤,非常勤"</formula1>
    </dataValidation>
    <dataValidation type="list" allowBlank="1" showInputMessage="1" showErrorMessage="1" sqref="B29:B78" xr:uid="{00000000-0002-0000-0600-000004000000}">
      <formula1>"校長,教員,助手,職員,校医"</formula1>
    </dataValidation>
    <dataValidation type="list" allowBlank="1" showInputMessage="1" showErrorMessage="1" sqref="D29:D78" xr:uid="{00000000-0002-0000-0600-000005000000}">
      <formula1>"校長,教員,助手,職員,校医,その他"</formula1>
    </dataValidation>
  </dataValidations>
  <printOptions horizontalCentered="1"/>
  <pageMargins left="0.59055118110236227" right="0.39370078740157483" top="0.39370078740157483" bottom="0.39370078740157483" header="0" footer="0"/>
  <pageSetup paperSize="9" scale="75"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dimension ref="A1:CU545"/>
  <sheetViews>
    <sheetView workbookViewId="0">
      <selection activeCell="B5" sqref="B5"/>
    </sheetView>
  </sheetViews>
  <sheetFormatPr defaultRowHeight="13.2" x14ac:dyDescent="0.2"/>
  <cols>
    <col min="2" max="2" width="10.33203125" customWidth="1"/>
    <col min="3" max="3" width="10.88671875" customWidth="1"/>
    <col min="4" max="98" width="10.6640625" customWidth="1"/>
  </cols>
  <sheetData>
    <row r="1" spans="1:99" x14ac:dyDescent="0.2">
      <c r="A1" s="18" t="s">
        <v>207</v>
      </c>
    </row>
    <row r="2" spans="1:99" x14ac:dyDescent="0.2">
      <c r="A2" s="1" t="s">
        <v>39</v>
      </c>
      <c r="B2" s="1" t="s">
        <v>40</v>
      </c>
      <c r="C2" s="1" t="s">
        <v>41</v>
      </c>
      <c r="D2" s="14" t="s">
        <v>372</v>
      </c>
      <c r="E2" s="14" t="s">
        <v>42</v>
      </c>
      <c r="F2" s="14" t="s">
        <v>43</v>
      </c>
      <c r="G2" s="14" t="s">
        <v>44</v>
      </c>
      <c r="H2" s="14" t="s">
        <v>45</v>
      </c>
      <c r="I2" s="14" t="s">
        <v>360</v>
      </c>
      <c r="J2" s="14" t="s">
        <v>361</v>
      </c>
      <c r="K2" s="14" t="s">
        <v>362</v>
      </c>
      <c r="L2" s="14" t="s">
        <v>46</v>
      </c>
      <c r="M2" s="14" t="s">
        <v>47</v>
      </c>
      <c r="N2" s="14" t="s">
        <v>48</v>
      </c>
      <c r="O2" s="14" t="s">
        <v>49</v>
      </c>
      <c r="P2" s="14" t="s">
        <v>192</v>
      </c>
      <c r="Q2" s="14" t="s">
        <v>193</v>
      </c>
      <c r="R2" s="14" t="s">
        <v>50</v>
      </c>
      <c r="S2" s="14" t="s">
        <v>51</v>
      </c>
      <c r="T2" s="14" t="s">
        <v>52</v>
      </c>
      <c r="U2" s="14" t="s">
        <v>363</v>
      </c>
      <c r="V2" s="14" t="s">
        <v>364</v>
      </c>
      <c r="W2" s="14" t="s">
        <v>365</v>
      </c>
      <c r="X2" s="14" t="s">
        <v>53</v>
      </c>
      <c r="Y2" s="14" t="s">
        <v>54</v>
      </c>
      <c r="Z2" s="14" t="s">
        <v>366</v>
      </c>
      <c r="AA2" s="14" t="s">
        <v>367</v>
      </c>
      <c r="AB2" s="14" t="s">
        <v>55</v>
      </c>
      <c r="AC2" s="14" t="s">
        <v>56</v>
      </c>
      <c r="AD2" s="14" t="s">
        <v>57</v>
      </c>
      <c r="AE2" s="14" t="s">
        <v>58</v>
      </c>
      <c r="AF2" s="14" t="s">
        <v>368</v>
      </c>
      <c r="AG2" s="14" t="s">
        <v>59</v>
      </c>
      <c r="AH2" s="14" t="s">
        <v>60</v>
      </c>
      <c r="AI2" s="14" t="s">
        <v>61</v>
      </c>
      <c r="AJ2" s="14" t="s">
        <v>62</v>
      </c>
      <c r="AK2" s="14" t="s">
        <v>63</v>
      </c>
      <c r="AL2" s="14" t="s">
        <v>371</v>
      </c>
      <c r="AM2" s="14" t="s">
        <v>64</v>
      </c>
      <c r="AN2" s="14" t="s">
        <v>65</v>
      </c>
      <c r="AO2" s="14" t="s">
        <v>66</v>
      </c>
      <c r="AP2" s="14" t="s">
        <v>67</v>
      </c>
      <c r="AQ2" s="14" t="s">
        <v>68</v>
      </c>
      <c r="AR2" s="14" t="s">
        <v>69</v>
      </c>
      <c r="AS2" s="14" t="s">
        <v>70</v>
      </c>
      <c r="AT2" s="14" t="s">
        <v>71</v>
      </c>
      <c r="AU2" s="14" t="s">
        <v>72</v>
      </c>
      <c r="AV2" s="14" t="s">
        <v>73</v>
      </c>
      <c r="AW2" s="14" t="s">
        <v>74</v>
      </c>
      <c r="AX2" s="14" t="s">
        <v>75</v>
      </c>
      <c r="AY2" s="14" t="s">
        <v>76</v>
      </c>
      <c r="AZ2" s="14" t="s">
        <v>77</v>
      </c>
      <c r="BA2" s="14" t="s">
        <v>78</v>
      </c>
      <c r="BB2" s="14" t="s">
        <v>79</v>
      </c>
      <c r="BC2" s="14" t="s">
        <v>80</v>
      </c>
      <c r="BD2" s="14" t="s">
        <v>81</v>
      </c>
      <c r="BE2" s="14" t="s">
        <v>82</v>
      </c>
      <c r="BF2" s="14" t="s">
        <v>83</v>
      </c>
      <c r="BG2" s="14" t="s">
        <v>84</v>
      </c>
      <c r="BH2" s="14" t="s">
        <v>85</v>
      </c>
      <c r="BI2" s="14" t="s">
        <v>86</v>
      </c>
      <c r="BJ2" s="14" t="s">
        <v>87</v>
      </c>
      <c r="BK2" s="14" t="s">
        <v>88</v>
      </c>
      <c r="BL2" s="14" t="s">
        <v>89</v>
      </c>
      <c r="BM2" s="14" t="s">
        <v>90</v>
      </c>
      <c r="BN2" s="14" t="s">
        <v>91</v>
      </c>
      <c r="BO2" s="14" t="s">
        <v>92</v>
      </c>
      <c r="BP2" s="14" t="s">
        <v>93</v>
      </c>
      <c r="BQ2" s="14" t="s">
        <v>94</v>
      </c>
      <c r="BR2" s="14" t="s">
        <v>95</v>
      </c>
      <c r="BS2" s="14" t="s">
        <v>96</v>
      </c>
      <c r="BT2" s="14" t="s">
        <v>97</v>
      </c>
      <c r="BU2" s="14" t="s">
        <v>98</v>
      </c>
      <c r="BV2" s="14" t="s">
        <v>99</v>
      </c>
      <c r="BW2" s="14" t="s">
        <v>100</v>
      </c>
      <c r="BX2" s="14" t="s">
        <v>101</v>
      </c>
      <c r="BY2" s="14" t="s">
        <v>102</v>
      </c>
      <c r="BZ2" s="14" t="s">
        <v>103</v>
      </c>
      <c r="CA2" s="14" t="s">
        <v>104</v>
      </c>
      <c r="CB2" s="14" t="s">
        <v>105</v>
      </c>
      <c r="CC2" s="14" t="s">
        <v>106</v>
      </c>
      <c r="CD2" s="14" t="s">
        <v>107</v>
      </c>
      <c r="CE2" s="14" t="s">
        <v>108</v>
      </c>
      <c r="CF2" s="14" t="s">
        <v>109</v>
      </c>
      <c r="CG2" s="14" t="s">
        <v>110</v>
      </c>
      <c r="CH2" s="14" t="s">
        <v>111</v>
      </c>
      <c r="CI2" s="14" t="s">
        <v>112</v>
      </c>
      <c r="CJ2" s="14" t="s">
        <v>113</v>
      </c>
      <c r="CK2" s="14" t="s">
        <v>114</v>
      </c>
      <c r="CL2" s="14" t="s">
        <v>115</v>
      </c>
      <c r="CM2" s="14" t="s">
        <v>116</v>
      </c>
      <c r="CN2" s="14" t="s">
        <v>117</v>
      </c>
      <c r="CO2" s="14" t="s">
        <v>118</v>
      </c>
      <c r="CP2" s="14" t="s">
        <v>119</v>
      </c>
      <c r="CQ2" s="14" t="s">
        <v>120</v>
      </c>
      <c r="CR2" s="14" t="s">
        <v>121</v>
      </c>
      <c r="CS2" s="14" t="s">
        <v>122</v>
      </c>
      <c r="CT2" s="14" t="s">
        <v>123</v>
      </c>
    </row>
    <row r="3" spans="1:99" x14ac:dyDescent="0.2">
      <c r="A3" s="2" t="e">
        <f>要領!#REF!</f>
        <v>#REF!</v>
      </c>
      <c r="B3" s="2" t="e">
        <f>要領!#REF!</f>
        <v>#REF!</v>
      </c>
      <c r="C3" s="21">
        <v>1</v>
      </c>
      <c r="D3" s="3" t="e">
        <f>#REF!</f>
        <v>#REF!</v>
      </c>
      <c r="E3" s="3" t="e">
        <f>#REF!</f>
        <v>#REF!</v>
      </c>
      <c r="F3" s="3" t="e">
        <f>#REF!</f>
        <v>#REF!</v>
      </c>
      <c r="G3" s="3" t="e">
        <f>#REF!</f>
        <v>#REF!</v>
      </c>
      <c r="H3" s="3" t="e">
        <f>#REF!</f>
        <v>#REF!</v>
      </c>
      <c r="I3" s="3" t="e">
        <f>#REF!</f>
        <v>#REF!</v>
      </c>
      <c r="J3" s="3" t="e">
        <f>#REF!</f>
        <v>#REF!</v>
      </c>
      <c r="K3" s="3" t="e">
        <f>#REF!</f>
        <v>#REF!</v>
      </c>
      <c r="L3" s="3" t="e">
        <f>#REF!</f>
        <v>#REF!</v>
      </c>
      <c r="M3" s="3" t="e">
        <f>#REF!</f>
        <v>#REF!</v>
      </c>
      <c r="N3" s="3" t="e">
        <f>#REF!</f>
        <v>#REF!</v>
      </c>
      <c r="O3" s="3" t="e">
        <f>#REF!</f>
        <v>#REF!</v>
      </c>
      <c r="P3" s="3" t="e">
        <f>#REF!</f>
        <v>#REF!</v>
      </c>
      <c r="Q3" s="3" t="e">
        <f>#REF!</f>
        <v>#REF!</v>
      </c>
      <c r="R3" s="3" t="e">
        <f>#REF!</f>
        <v>#REF!</v>
      </c>
      <c r="S3" s="3" t="e">
        <f>#REF!</f>
        <v>#REF!</v>
      </c>
      <c r="T3" s="3" t="e">
        <f>#REF!</f>
        <v>#REF!</v>
      </c>
      <c r="U3" s="3" t="e">
        <f>#REF!</f>
        <v>#REF!</v>
      </c>
      <c r="V3" s="3" t="e">
        <f>#REF!</f>
        <v>#REF!</v>
      </c>
      <c r="W3" s="3" t="e">
        <f>#REF!</f>
        <v>#REF!</v>
      </c>
      <c r="X3" s="3" t="e">
        <f>#REF!</f>
        <v>#REF!</v>
      </c>
      <c r="Y3" s="3" t="e">
        <f>#REF!</f>
        <v>#REF!</v>
      </c>
      <c r="Z3" s="3" t="e">
        <f>#REF!</f>
        <v>#REF!</v>
      </c>
      <c r="AA3" s="3" t="e">
        <f>#REF!</f>
        <v>#REF!</v>
      </c>
      <c r="AB3" s="3" t="e">
        <f>#REF!</f>
        <v>#REF!</v>
      </c>
      <c r="AC3" s="3" t="e">
        <f>#REF!</f>
        <v>#REF!</v>
      </c>
      <c r="AD3" s="3" t="e">
        <f>#REF!</f>
        <v>#REF!</v>
      </c>
      <c r="AE3" s="3" t="e">
        <f>#REF!</f>
        <v>#REF!</v>
      </c>
      <c r="AF3" s="3" t="e">
        <f>#REF!</f>
        <v>#REF!</v>
      </c>
      <c r="AG3" s="3" t="e">
        <f>#REF!</f>
        <v>#REF!</v>
      </c>
      <c r="AH3" s="3" t="e">
        <f>#REF!</f>
        <v>#REF!</v>
      </c>
      <c r="AI3" s="3" t="e">
        <f>#REF!</f>
        <v>#REF!</v>
      </c>
      <c r="AJ3" s="3" t="e">
        <f>#REF!</f>
        <v>#REF!</v>
      </c>
      <c r="AK3" s="3" t="e">
        <f>#REF!</f>
        <v>#REF!</v>
      </c>
      <c r="AL3" s="3" t="e">
        <f>#REF!</f>
        <v>#REF!</v>
      </c>
      <c r="AM3" s="3" t="e">
        <f>#REF!</f>
        <v>#REF!</v>
      </c>
      <c r="AN3" s="3" t="e">
        <f>#REF!</f>
        <v>#REF!</v>
      </c>
      <c r="AO3" s="3" t="e">
        <f>#REF!</f>
        <v>#REF!</v>
      </c>
      <c r="AP3" s="3" t="e">
        <f>#REF!</f>
        <v>#REF!</v>
      </c>
      <c r="AQ3" s="3" t="e">
        <f>#REF!</f>
        <v>#REF!</v>
      </c>
      <c r="AR3" s="3" t="e">
        <f>#REF!</f>
        <v>#REF!</v>
      </c>
      <c r="AS3" s="3" t="e">
        <f>#REF!</f>
        <v>#REF!</v>
      </c>
      <c r="AT3" s="3" t="e">
        <f>#REF!</f>
        <v>#REF!</v>
      </c>
      <c r="AU3" s="3" t="e">
        <f>#REF!</f>
        <v>#REF!</v>
      </c>
      <c r="AV3" s="3" t="e">
        <f>#REF!</f>
        <v>#REF!</v>
      </c>
      <c r="AW3" s="3" t="e">
        <f>#REF!</f>
        <v>#REF!</v>
      </c>
      <c r="AX3" s="3" t="e">
        <f>#REF!</f>
        <v>#REF!</v>
      </c>
      <c r="AY3" s="3" t="e">
        <f>#REF!</f>
        <v>#REF!</v>
      </c>
      <c r="AZ3" s="3" t="e">
        <f>#REF!</f>
        <v>#REF!</v>
      </c>
      <c r="BA3" s="3" t="e">
        <f>#REF!</f>
        <v>#REF!</v>
      </c>
      <c r="BB3" s="3" t="e">
        <f>#REF!</f>
        <v>#REF!</v>
      </c>
      <c r="BC3" s="3" t="e">
        <f>#REF!</f>
        <v>#REF!</v>
      </c>
      <c r="BD3" s="3" t="e">
        <f>#REF!</f>
        <v>#REF!</v>
      </c>
      <c r="BE3" s="3" t="e">
        <f>#REF!</f>
        <v>#REF!</v>
      </c>
      <c r="BF3" s="3" t="e">
        <f>#REF!</f>
        <v>#REF!</v>
      </c>
      <c r="BG3" s="3" t="e">
        <f>#REF!</f>
        <v>#REF!</v>
      </c>
      <c r="BH3" s="3" t="e">
        <f>#REF!</f>
        <v>#REF!</v>
      </c>
      <c r="BI3" s="3" t="e">
        <f>#REF!</f>
        <v>#REF!</v>
      </c>
      <c r="BJ3" s="3" t="e">
        <f>#REF!</f>
        <v>#REF!</v>
      </c>
      <c r="BK3" s="3" t="e">
        <f>#REF!</f>
        <v>#REF!</v>
      </c>
      <c r="BL3" s="3" t="e">
        <f>#REF!</f>
        <v>#REF!</v>
      </c>
      <c r="BM3" s="3" t="e">
        <f>#REF!</f>
        <v>#REF!</v>
      </c>
      <c r="BN3" s="3" t="e">
        <f>#REF!</f>
        <v>#REF!</v>
      </c>
      <c r="BO3" s="3" t="e">
        <f>#REF!</f>
        <v>#REF!</v>
      </c>
      <c r="BP3" s="3" t="e">
        <f>#REF!</f>
        <v>#REF!</v>
      </c>
      <c r="BQ3" s="3" t="e">
        <f>#REF!</f>
        <v>#REF!</v>
      </c>
      <c r="BR3" s="3" t="e">
        <f>#REF!</f>
        <v>#REF!</v>
      </c>
      <c r="BS3" s="3" t="e">
        <f>#REF!</f>
        <v>#REF!</v>
      </c>
      <c r="BT3" s="3" t="e">
        <f>#REF!</f>
        <v>#REF!</v>
      </c>
      <c r="BU3" s="3" t="e">
        <f>#REF!</f>
        <v>#REF!</v>
      </c>
      <c r="BV3" s="3" t="e">
        <f>#REF!</f>
        <v>#REF!</v>
      </c>
      <c r="BW3" s="3" t="e">
        <f>#REF!</f>
        <v>#REF!</v>
      </c>
      <c r="BX3" s="3" t="e">
        <f>#REF!</f>
        <v>#REF!</v>
      </c>
      <c r="BY3" s="3" t="e">
        <f>#REF!</f>
        <v>#REF!</v>
      </c>
      <c r="BZ3" s="3" t="e">
        <f>#REF!</f>
        <v>#REF!</v>
      </c>
      <c r="CA3" s="3" t="e">
        <f>#REF!</f>
        <v>#REF!</v>
      </c>
      <c r="CB3" s="3" t="e">
        <f>#REF!</f>
        <v>#REF!</v>
      </c>
      <c r="CC3" s="3" t="e">
        <f>#REF!</f>
        <v>#REF!</v>
      </c>
      <c r="CD3" s="3" t="e">
        <f>#REF!</f>
        <v>#REF!</v>
      </c>
      <c r="CE3" s="3" t="e">
        <f>#REF!</f>
        <v>#REF!</v>
      </c>
      <c r="CF3" s="3" t="e">
        <f>#REF!</f>
        <v>#REF!</v>
      </c>
      <c r="CG3" s="3" t="e">
        <f>#REF!</f>
        <v>#REF!</v>
      </c>
      <c r="CH3" s="3" t="e">
        <f>#REF!</f>
        <v>#REF!</v>
      </c>
      <c r="CI3" s="3" t="e">
        <f>#REF!</f>
        <v>#REF!</v>
      </c>
      <c r="CJ3" s="3" t="e">
        <f>#REF!</f>
        <v>#REF!</v>
      </c>
      <c r="CK3" s="3" t="e">
        <f>#REF!</f>
        <v>#REF!</v>
      </c>
      <c r="CL3" s="3" t="e">
        <f>#REF!</f>
        <v>#REF!</v>
      </c>
      <c r="CM3" s="3" t="e">
        <f>#REF!</f>
        <v>#REF!</v>
      </c>
      <c r="CN3" s="3" t="e">
        <f>#REF!</f>
        <v>#REF!</v>
      </c>
      <c r="CO3" s="3" t="e">
        <f>#REF!</f>
        <v>#REF!</v>
      </c>
      <c r="CP3" s="3" t="e">
        <f>#REF!</f>
        <v>#REF!</v>
      </c>
      <c r="CQ3" s="3" t="e">
        <f>#REF!</f>
        <v>#REF!</v>
      </c>
      <c r="CR3" s="3" t="e">
        <f>#REF!</f>
        <v>#REF!</v>
      </c>
      <c r="CS3" s="3" t="e">
        <f>#REF!</f>
        <v>#REF!</v>
      </c>
      <c r="CT3" s="3" t="e">
        <f>#REF!</f>
        <v>#REF!</v>
      </c>
    </row>
    <row r="4" spans="1:99" x14ac:dyDescent="0.2">
      <c r="A4" s="2" t="e">
        <f>要領!#REF!</f>
        <v>#REF!</v>
      </c>
      <c r="B4" s="2" t="e">
        <f>要領!#REF!</f>
        <v>#REF!</v>
      </c>
      <c r="C4" s="21">
        <v>2</v>
      </c>
      <c r="D4" s="3" t="e">
        <f>#REF!</f>
        <v>#REF!</v>
      </c>
      <c r="E4" s="3" t="e">
        <f>#REF!</f>
        <v>#REF!</v>
      </c>
      <c r="F4" s="3" t="e">
        <f>#REF!</f>
        <v>#REF!</v>
      </c>
      <c r="G4" s="3" t="e">
        <f>#REF!</f>
        <v>#REF!</v>
      </c>
      <c r="H4" s="3" t="e">
        <f>#REF!</f>
        <v>#REF!</v>
      </c>
      <c r="I4" s="3" t="e">
        <f>#REF!</f>
        <v>#REF!</v>
      </c>
      <c r="J4" s="3" t="e">
        <f>#REF!</f>
        <v>#REF!</v>
      </c>
      <c r="K4" s="3" t="e">
        <f>#REF!</f>
        <v>#REF!</v>
      </c>
      <c r="L4" s="3" t="e">
        <f>#REF!</f>
        <v>#REF!</v>
      </c>
      <c r="M4" s="3" t="e">
        <f>#REF!</f>
        <v>#REF!</v>
      </c>
      <c r="N4" s="3" t="e">
        <f>#REF!</f>
        <v>#REF!</v>
      </c>
      <c r="O4" s="3" t="e">
        <f>#REF!</f>
        <v>#REF!</v>
      </c>
      <c r="P4" s="3" t="e">
        <f>#REF!</f>
        <v>#REF!</v>
      </c>
      <c r="Q4" s="3" t="e">
        <f>#REF!</f>
        <v>#REF!</v>
      </c>
      <c r="R4" s="3" t="e">
        <f>#REF!</f>
        <v>#REF!</v>
      </c>
      <c r="S4" s="3" t="e">
        <f>#REF!</f>
        <v>#REF!</v>
      </c>
      <c r="T4" s="3" t="e">
        <f>#REF!</f>
        <v>#REF!</v>
      </c>
      <c r="U4" s="3" t="e">
        <f>#REF!</f>
        <v>#REF!</v>
      </c>
      <c r="V4" s="3" t="e">
        <f>#REF!</f>
        <v>#REF!</v>
      </c>
      <c r="W4" s="3" t="e">
        <f>#REF!</f>
        <v>#REF!</v>
      </c>
      <c r="X4" s="3" t="e">
        <f>#REF!</f>
        <v>#REF!</v>
      </c>
      <c r="Y4" s="3" t="e">
        <f>#REF!</f>
        <v>#REF!</v>
      </c>
      <c r="Z4" s="3" t="e">
        <f>#REF!</f>
        <v>#REF!</v>
      </c>
      <c r="AA4" s="3" t="e">
        <f>#REF!</f>
        <v>#REF!</v>
      </c>
      <c r="AB4" s="3" t="e">
        <f>#REF!</f>
        <v>#REF!</v>
      </c>
      <c r="AC4" s="3" t="e">
        <f>#REF!</f>
        <v>#REF!</v>
      </c>
      <c r="AD4" s="3" t="e">
        <f>#REF!</f>
        <v>#REF!</v>
      </c>
      <c r="AE4" s="3" t="e">
        <f>#REF!</f>
        <v>#REF!</v>
      </c>
      <c r="AF4" s="3" t="e">
        <f>#REF!</f>
        <v>#REF!</v>
      </c>
      <c r="AG4" s="3" t="e">
        <f>#REF!</f>
        <v>#REF!</v>
      </c>
      <c r="AH4" s="3" t="e">
        <f>#REF!</f>
        <v>#REF!</v>
      </c>
      <c r="AI4" s="3" t="e">
        <f>#REF!</f>
        <v>#REF!</v>
      </c>
      <c r="AJ4" s="3" t="e">
        <f>#REF!</f>
        <v>#REF!</v>
      </c>
      <c r="AK4" s="3" t="e">
        <f>#REF!</f>
        <v>#REF!</v>
      </c>
      <c r="AL4" s="3" t="e">
        <f>#REF!</f>
        <v>#REF!</v>
      </c>
      <c r="AM4" s="3" t="e">
        <f>#REF!</f>
        <v>#REF!</v>
      </c>
      <c r="AN4" s="3" t="e">
        <f>#REF!</f>
        <v>#REF!</v>
      </c>
      <c r="AO4" s="3" t="e">
        <f>#REF!</f>
        <v>#REF!</v>
      </c>
      <c r="AP4" s="3" t="e">
        <f>#REF!</f>
        <v>#REF!</v>
      </c>
      <c r="AQ4" s="3" t="e">
        <f>#REF!</f>
        <v>#REF!</v>
      </c>
      <c r="AR4" s="3" t="e">
        <f>#REF!</f>
        <v>#REF!</v>
      </c>
      <c r="AS4" s="3" t="e">
        <f>#REF!</f>
        <v>#REF!</v>
      </c>
      <c r="AT4" s="3" t="e">
        <f>#REF!</f>
        <v>#REF!</v>
      </c>
      <c r="AU4" s="3" t="e">
        <f>#REF!</f>
        <v>#REF!</v>
      </c>
      <c r="AV4" s="3" t="e">
        <f>#REF!</f>
        <v>#REF!</v>
      </c>
      <c r="AW4" s="3" t="e">
        <f>#REF!</f>
        <v>#REF!</v>
      </c>
      <c r="AX4" s="3" t="e">
        <f>#REF!</f>
        <v>#REF!</v>
      </c>
      <c r="AY4" s="3" t="e">
        <f>#REF!</f>
        <v>#REF!</v>
      </c>
      <c r="AZ4" s="3" t="e">
        <f>#REF!</f>
        <v>#REF!</v>
      </c>
      <c r="BA4" s="3" t="e">
        <f>#REF!</f>
        <v>#REF!</v>
      </c>
      <c r="BB4" s="3" t="e">
        <f>#REF!</f>
        <v>#REF!</v>
      </c>
      <c r="BC4" s="3" t="e">
        <f>#REF!</f>
        <v>#REF!</v>
      </c>
      <c r="BD4" s="3" t="e">
        <f>#REF!</f>
        <v>#REF!</v>
      </c>
      <c r="BE4" s="3" t="e">
        <f>#REF!</f>
        <v>#REF!</v>
      </c>
      <c r="BF4" s="3" t="e">
        <f>#REF!</f>
        <v>#REF!</v>
      </c>
      <c r="BG4" s="3" t="e">
        <f>#REF!</f>
        <v>#REF!</v>
      </c>
      <c r="BH4" s="3" t="e">
        <f>#REF!</f>
        <v>#REF!</v>
      </c>
      <c r="BI4" s="3" t="e">
        <f>#REF!</f>
        <v>#REF!</v>
      </c>
      <c r="BJ4" s="3" t="e">
        <f>#REF!</f>
        <v>#REF!</v>
      </c>
      <c r="BK4" s="3" t="e">
        <f>#REF!</f>
        <v>#REF!</v>
      </c>
      <c r="BL4" s="3" t="e">
        <f>#REF!</f>
        <v>#REF!</v>
      </c>
      <c r="BM4" s="3" t="e">
        <f>#REF!</f>
        <v>#REF!</v>
      </c>
      <c r="BN4" s="3" t="e">
        <f>#REF!</f>
        <v>#REF!</v>
      </c>
      <c r="BO4" s="3" t="e">
        <f>#REF!</f>
        <v>#REF!</v>
      </c>
      <c r="BP4" s="3" t="e">
        <f>#REF!</f>
        <v>#REF!</v>
      </c>
      <c r="BQ4" s="3" t="e">
        <f>#REF!</f>
        <v>#REF!</v>
      </c>
      <c r="BR4" s="3" t="e">
        <f>#REF!</f>
        <v>#REF!</v>
      </c>
      <c r="BS4" s="3" t="e">
        <f>#REF!</f>
        <v>#REF!</v>
      </c>
      <c r="BT4" s="3" t="e">
        <f>#REF!</f>
        <v>#REF!</v>
      </c>
      <c r="BU4" s="3" t="e">
        <f>#REF!</f>
        <v>#REF!</v>
      </c>
      <c r="BV4" s="3" t="e">
        <f>#REF!</f>
        <v>#REF!</v>
      </c>
      <c r="BW4" s="3" t="e">
        <f>#REF!</f>
        <v>#REF!</v>
      </c>
      <c r="BX4" s="3" t="e">
        <f>#REF!</f>
        <v>#REF!</v>
      </c>
      <c r="BY4" s="3" t="e">
        <f>#REF!</f>
        <v>#REF!</v>
      </c>
      <c r="BZ4" s="3" t="e">
        <f>#REF!</f>
        <v>#REF!</v>
      </c>
      <c r="CA4" s="3" t="e">
        <f>#REF!</f>
        <v>#REF!</v>
      </c>
      <c r="CB4" s="3" t="e">
        <f>#REF!</f>
        <v>#REF!</v>
      </c>
      <c r="CC4" s="3" t="e">
        <f>#REF!</f>
        <v>#REF!</v>
      </c>
      <c r="CD4" s="3" t="e">
        <f>#REF!</f>
        <v>#REF!</v>
      </c>
      <c r="CE4" s="3" t="e">
        <f>#REF!</f>
        <v>#REF!</v>
      </c>
      <c r="CF4" s="3" t="e">
        <f>#REF!</f>
        <v>#REF!</v>
      </c>
      <c r="CG4" s="3" t="e">
        <f>#REF!</f>
        <v>#REF!</v>
      </c>
      <c r="CH4" s="3" t="e">
        <f>#REF!</f>
        <v>#REF!</v>
      </c>
      <c r="CI4" s="3" t="e">
        <f>#REF!</f>
        <v>#REF!</v>
      </c>
      <c r="CJ4" s="3" t="e">
        <f>#REF!</f>
        <v>#REF!</v>
      </c>
      <c r="CK4" s="3" t="e">
        <f>#REF!</f>
        <v>#REF!</v>
      </c>
      <c r="CL4" s="3" t="e">
        <f>#REF!</f>
        <v>#REF!</v>
      </c>
      <c r="CM4" s="3" t="e">
        <f>#REF!</f>
        <v>#REF!</v>
      </c>
      <c r="CN4" s="3" t="e">
        <f>#REF!</f>
        <v>#REF!</v>
      </c>
      <c r="CO4" s="3" t="e">
        <f>#REF!</f>
        <v>#REF!</v>
      </c>
      <c r="CP4" s="3" t="e">
        <f>#REF!</f>
        <v>#REF!</v>
      </c>
      <c r="CQ4" s="3" t="e">
        <f>#REF!</f>
        <v>#REF!</v>
      </c>
      <c r="CR4" s="3" t="e">
        <f>#REF!</f>
        <v>#REF!</v>
      </c>
      <c r="CS4" s="3" t="e">
        <f>#REF!</f>
        <v>#REF!</v>
      </c>
      <c r="CT4" s="3" t="e">
        <f>#REF!</f>
        <v>#REF!</v>
      </c>
      <c r="CU4" s="3"/>
    </row>
    <row r="5" spans="1:99" x14ac:dyDescent="0.2">
      <c r="A5" s="2" t="e">
        <f>要領!#REF!</f>
        <v>#REF!</v>
      </c>
      <c r="B5" s="2" t="e">
        <f>要領!#REF!</f>
        <v>#REF!</v>
      </c>
      <c r="C5" s="2">
        <v>3</v>
      </c>
      <c r="D5" s="3" t="e">
        <f>#REF!</f>
        <v>#REF!</v>
      </c>
      <c r="E5" s="3" t="e">
        <f>#REF!</f>
        <v>#REF!</v>
      </c>
      <c r="F5" s="3" t="e">
        <f>#REF!</f>
        <v>#REF!</v>
      </c>
      <c r="G5" s="3" t="e">
        <f>#REF!</f>
        <v>#REF!</v>
      </c>
      <c r="H5" s="3" t="e">
        <f>#REF!</f>
        <v>#REF!</v>
      </c>
      <c r="I5" s="3" t="e">
        <f>#REF!</f>
        <v>#REF!</v>
      </c>
      <c r="J5" s="3" t="e">
        <f>#REF!</f>
        <v>#REF!</v>
      </c>
      <c r="K5" s="3" t="e">
        <f>#REF!</f>
        <v>#REF!</v>
      </c>
      <c r="L5" s="3" t="e">
        <f>#REF!</f>
        <v>#REF!</v>
      </c>
      <c r="M5" s="3" t="e">
        <f>#REF!</f>
        <v>#REF!</v>
      </c>
      <c r="N5" s="3" t="e">
        <f>#REF!</f>
        <v>#REF!</v>
      </c>
      <c r="O5" s="3" t="e">
        <f>#REF!</f>
        <v>#REF!</v>
      </c>
      <c r="P5" s="3" t="e">
        <f>#REF!</f>
        <v>#REF!</v>
      </c>
      <c r="Q5" s="3" t="e">
        <f>#REF!</f>
        <v>#REF!</v>
      </c>
      <c r="R5" s="3" t="e">
        <f>#REF!</f>
        <v>#REF!</v>
      </c>
      <c r="S5" s="3" t="e">
        <f>#REF!</f>
        <v>#REF!</v>
      </c>
      <c r="T5" s="3" t="e">
        <f>#REF!</f>
        <v>#REF!</v>
      </c>
      <c r="U5" s="3" t="e">
        <f>#REF!</f>
        <v>#REF!</v>
      </c>
      <c r="V5" s="3" t="e">
        <f>#REF!</f>
        <v>#REF!</v>
      </c>
      <c r="W5" s="3" t="e">
        <f>#REF!</f>
        <v>#REF!</v>
      </c>
      <c r="X5" s="3" t="e">
        <f>#REF!</f>
        <v>#REF!</v>
      </c>
      <c r="Y5" s="3" t="e">
        <f>#REF!</f>
        <v>#REF!</v>
      </c>
      <c r="Z5" s="3" t="e">
        <f>#REF!</f>
        <v>#REF!</v>
      </c>
      <c r="AA5" s="3" t="e">
        <f>#REF!</f>
        <v>#REF!</v>
      </c>
      <c r="AB5" s="3" t="e">
        <f>#REF!</f>
        <v>#REF!</v>
      </c>
      <c r="AC5" s="3" t="e">
        <f>#REF!</f>
        <v>#REF!</v>
      </c>
      <c r="AD5" s="3" t="e">
        <f>#REF!</f>
        <v>#REF!</v>
      </c>
      <c r="AE5" s="3" t="e">
        <f>#REF!</f>
        <v>#REF!</v>
      </c>
      <c r="AF5" s="3" t="e">
        <f>#REF!</f>
        <v>#REF!</v>
      </c>
      <c r="AG5" s="3" t="e">
        <f>#REF!</f>
        <v>#REF!</v>
      </c>
      <c r="AH5" s="3" t="e">
        <f>#REF!</f>
        <v>#REF!</v>
      </c>
      <c r="AI5" s="3" t="e">
        <f>#REF!</f>
        <v>#REF!</v>
      </c>
      <c r="AJ5" s="3" t="e">
        <f>#REF!</f>
        <v>#REF!</v>
      </c>
      <c r="AK5" s="3" t="e">
        <f>#REF!</f>
        <v>#REF!</v>
      </c>
      <c r="AL5" s="3" t="e">
        <f>#REF!</f>
        <v>#REF!</v>
      </c>
      <c r="AM5" s="3" t="e">
        <f>#REF!</f>
        <v>#REF!</v>
      </c>
      <c r="AN5" s="3" t="e">
        <f>#REF!</f>
        <v>#REF!</v>
      </c>
      <c r="AO5" s="3" t="e">
        <f>#REF!</f>
        <v>#REF!</v>
      </c>
      <c r="AP5" s="3" t="e">
        <f>#REF!</f>
        <v>#REF!</v>
      </c>
      <c r="AQ5" s="3" t="e">
        <f>#REF!</f>
        <v>#REF!</v>
      </c>
      <c r="AR5" s="3" t="e">
        <f>#REF!</f>
        <v>#REF!</v>
      </c>
      <c r="AS5" s="3" t="e">
        <f>#REF!</f>
        <v>#REF!</v>
      </c>
      <c r="AT5" s="3" t="e">
        <f>#REF!</f>
        <v>#REF!</v>
      </c>
      <c r="AU5" s="3" t="e">
        <f>#REF!</f>
        <v>#REF!</v>
      </c>
      <c r="AV5" s="3" t="e">
        <f>#REF!</f>
        <v>#REF!</v>
      </c>
      <c r="AW5" s="3" t="e">
        <f>#REF!</f>
        <v>#REF!</v>
      </c>
      <c r="AX5" s="3" t="e">
        <f>#REF!</f>
        <v>#REF!</v>
      </c>
      <c r="AY5" s="3" t="e">
        <f>#REF!</f>
        <v>#REF!</v>
      </c>
      <c r="AZ5" s="3" t="e">
        <f>#REF!</f>
        <v>#REF!</v>
      </c>
      <c r="BA5" s="3" t="e">
        <f>#REF!</f>
        <v>#REF!</v>
      </c>
      <c r="BB5" s="3" t="e">
        <f>#REF!</f>
        <v>#REF!</v>
      </c>
      <c r="BC5" s="3" t="e">
        <f>#REF!</f>
        <v>#REF!</v>
      </c>
      <c r="BD5" s="3" t="e">
        <f>#REF!</f>
        <v>#REF!</v>
      </c>
      <c r="BE5" s="3" t="e">
        <f>#REF!</f>
        <v>#REF!</v>
      </c>
      <c r="BF5" s="3" t="e">
        <f>#REF!</f>
        <v>#REF!</v>
      </c>
      <c r="BG5" s="3" t="e">
        <f>#REF!</f>
        <v>#REF!</v>
      </c>
      <c r="BH5" s="3" t="e">
        <f>#REF!</f>
        <v>#REF!</v>
      </c>
      <c r="BI5" s="3" t="e">
        <f>#REF!</f>
        <v>#REF!</v>
      </c>
      <c r="BJ5" s="3" t="e">
        <f>#REF!</f>
        <v>#REF!</v>
      </c>
      <c r="BK5" s="3" t="e">
        <f>#REF!</f>
        <v>#REF!</v>
      </c>
      <c r="BL5" s="3" t="e">
        <f>#REF!</f>
        <v>#REF!</v>
      </c>
      <c r="BM5" s="3" t="e">
        <f>#REF!</f>
        <v>#REF!</v>
      </c>
      <c r="BN5" s="3" t="e">
        <f>#REF!</f>
        <v>#REF!</v>
      </c>
      <c r="BO5" s="3" t="e">
        <f>#REF!</f>
        <v>#REF!</v>
      </c>
      <c r="BP5" s="3" t="e">
        <f>#REF!</f>
        <v>#REF!</v>
      </c>
      <c r="BQ5" s="3" t="e">
        <f>#REF!</f>
        <v>#REF!</v>
      </c>
      <c r="BR5" s="3" t="e">
        <f>#REF!</f>
        <v>#REF!</v>
      </c>
      <c r="BS5" s="3" t="e">
        <f>#REF!</f>
        <v>#REF!</v>
      </c>
      <c r="BT5" s="3" t="e">
        <f>#REF!</f>
        <v>#REF!</v>
      </c>
      <c r="BU5" s="3" t="e">
        <f>#REF!</f>
        <v>#REF!</v>
      </c>
      <c r="BV5" s="3" t="e">
        <f>#REF!</f>
        <v>#REF!</v>
      </c>
      <c r="BW5" s="3" t="e">
        <f>#REF!</f>
        <v>#REF!</v>
      </c>
      <c r="BX5" s="3" t="e">
        <f>#REF!</f>
        <v>#REF!</v>
      </c>
      <c r="BY5" s="3" t="e">
        <f>#REF!</f>
        <v>#REF!</v>
      </c>
      <c r="BZ5" s="3" t="e">
        <f>#REF!</f>
        <v>#REF!</v>
      </c>
      <c r="CA5" s="3" t="e">
        <f>#REF!</f>
        <v>#REF!</v>
      </c>
      <c r="CB5" s="3" t="e">
        <f>#REF!</f>
        <v>#REF!</v>
      </c>
      <c r="CC5" s="3" t="e">
        <f>#REF!</f>
        <v>#REF!</v>
      </c>
      <c r="CD5" s="3" t="e">
        <f>#REF!</f>
        <v>#REF!</v>
      </c>
      <c r="CE5" s="3" t="e">
        <f>#REF!</f>
        <v>#REF!</v>
      </c>
      <c r="CF5" s="3" t="e">
        <f>#REF!</f>
        <v>#REF!</v>
      </c>
      <c r="CG5" s="3" t="e">
        <f>#REF!</f>
        <v>#REF!</v>
      </c>
      <c r="CH5" s="3" t="e">
        <f>#REF!</f>
        <v>#REF!</v>
      </c>
      <c r="CI5" s="3" t="e">
        <f>#REF!</f>
        <v>#REF!</v>
      </c>
      <c r="CJ5" s="3" t="e">
        <f>#REF!</f>
        <v>#REF!</v>
      </c>
      <c r="CK5" s="3" t="e">
        <f>#REF!</f>
        <v>#REF!</v>
      </c>
      <c r="CL5" s="3" t="e">
        <f>#REF!</f>
        <v>#REF!</v>
      </c>
      <c r="CM5" s="3" t="e">
        <f>#REF!</f>
        <v>#REF!</v>
      </c>
      <c r="CN5" s="3" t="e">
        <f>#REF!</f>
        <v>#REF!</v>
      </c>
      <c r="CO5" s="3" t="e">
        <f>#REF!</f>
        <v>#REF!</v>
      </c>
      <c r="CP5" s="3" t="e">
        <f>#REF!</f>
        <v>#REF!</v>
      </c>
      <c r="CQ5" s="3" t="e">
        <f>#REF!</f>
        <v>#REF!</v>
      </c>
      <c r="CR5" s="3" t="e">
        <f>#REF!</f>
        <v>#REF!</v>
      </c>
      <c r="CS5" s="3" t="e">
        <f>#REF!</f>
        <v>#REF!</v>
      </c>
      <c r="CT5" s="3" t="e">
        <f>#REF!</f>
        <v>#REF!</v>
      </c>
    </row>
    <row r="6" spans="1:99" x14ac:dyDescent="0.2">
      <c r="A6" s="2" t="e">
        <f>要領!#REF!</f>
        <v>#REF!</v>
      </c>
      <c r="B6" s="2" t="e">
        <f>要領!#REF!</f>
        <v>#REF!</v>
      </c>
      <c r="C6" s="21">
        <v>4</v>
      </c>
      <c r="D6" s="3" t="e">
        <f>#REF!</f>
        <v>#REF!</v>
      </c>
      <c r="E6" s="3" t="e">
        <f>#REF!</f>
        <v>#REF!</v>
      </c>
      <c r="F6" s="3" t="e">
        <f>#REF!</f>
        <v>#REF!</v>
      </c>
      <c r="G6" s="3" t="e">
        <f>#REF!</f>
        <v>#REF!</v>
      </c>
      <c r="H6" s="3" t="e">
        <f>#REF!</f>
        <v>#REF!</v>
      </c>
      <c r="I6" s="3" t="e">
        <f>#REF!</f>
        <v>#REF!</v>
      </c>
      <c r="J6" s="3" t="e">
        <f>#REF!</f>
        <v>#REF!</v>
      </c>
      <c r="K6" s="3" t="e">
        <f>#REF!</f>
        <v>#REF!</v>
      </c>
      <c r="L6" s="3" t="e">
        <f>#REF!</f>
        <v>#REF!</v>
      </c>
      <c r="M6" s="3" t="e">
        <f>#REF!</f>
        <v>#REF!</v>
      </c>
      <c r="N6" s="3" t="e">
        <f>#REF!</f>
        <v>#REF!</v>
      </c>
      <c r="O6" s="3" t="e">
        <f>#REF!</f>
        <v>#REF!</v>
      </c>
      <c r="P6" s="3" t="e">
        <f>#REF!</f>
        <v>#REF!</v>
      </c>
      <c r="Q6" s="3" t="e">
        <f>#REF!</f>
        <v>#REF!</v>
      </c>
      <c r="R6" s="3" t="e">
        <f>#REF!</f>
        <v>#REF!</v>
      </c>
      <c r="S6" s="3" t="e">
        <f>#REF!</f>
        <v>#REF!</v>
      </c>
      <c r="T6" s="3" t="e">
        <f>#REF!</f>
        <v>#REF!</v>
      </c>
      <c r="U6" s="3" t="e">
        <f>#REF!</f>
        <v>#REF!</v>
      </c>
      <c r="V6" s="3" t="e">
        <f>#REF!</f>
        <v>#REF!</v>
      </c>
      <c r="W6" s="3" t="e">
        <f>#REF!</f>
        <v>#REF!</v>
      </c>
      <c r="X6" s="3" t="e">
        <f>#REF!</f>
        <v>#REF!</v>
      </c>
      <c r="Y6" s="3" t="e">
        <f>#REF!</f>
        <v>#REF!</v>
      </c>
      <c r="Z6" s="3" t="e">
        <f>#REF!</f>
        <v>#REF!</v>
      </c>
      <c r="AA6" s="3" t="e">
        <f>#REF!</f>
        <v>#REF!</v>
      </c>
      <c r="AB6" s="3" t="e">
        <f>#REF!</f>
        <v>#REF!</v>
      </c>
      <c r="AC6" s="3" t="e">
        <f>#REF!</f>
        <v>#REF!</v>
      </c>
      <c r="AD6" s="3" t="e">
        <f>#REF!</f>
        <v>#REF!</v>
      </c>
      <c r="AE6" s="3" t="e">
        <f>#REF!</f>
        <v>#REF!</v>
      </c>
      <c r="AF6" s="3" t="e">
        <f>#REF!</f>
        <v>#REF!</v>
      </c>
      <c r="AG6" s="3" t="e">
        <f>#REF!</f>
        <v>#REF!</v>
      </c>
      <c r="AH6" s="3" t="e">
        <f>#REF!</f>
        <v>#REF!</v>
      </c>
      <c r="AI6" s="3" t="e">
        <f>#REF!</f>
        <v>#REF!</v>
      </c>
      <c r="AJ6" s="3" t="e">
        <f>#REF!</f>
        <v>#REF!</v>
      </c>
      <c r="AK6" s="3" t="e">
        <f>#REF!</f>
        <v>#REF!</v>
      </c>
      <c r="AL6" s="3" t="e">
        <f>#REF!</f>
        <v>#REF!</v>
      </c>
      <c r="AM6" s="3" t="e">
        <f>#REF!</f>
        <v>#REF!</v>
      </c>
      <c r="AN6" s="3" t="e">
        <f>#REF!</f>
        <v>#REF!</v>
      </c>
      <c r="AO6" s="3" t="e">
        <f>#REF!</f>
        <v>#REF!</v>
      </c>
      <c r="AP6" s="3" t="e">
        <f>#REF!</f>
        <v>#REF!</v>
      </c>
      <c r="AQ6" s="3" t="e">
        <f>#REF!</f>
        <v>#REF!</v>
      </c>
      <c r="AR6" s="3" t="e">
        <f>#REF!</f>
        <v>#REF!</v>
      </c>
      <c r="AS6" s="3" t="e">
        <f>#REF!</f>
        <v>#REF!</v>
      </c>
      <c r="AT6" s="3" t="e">
        <f>#REF!</f>
        <v>#REF!</v>
      </c>
      <c r="AU6" s="3" t="e">
        <f>#REF!</f>
        <v>#REF!</v>
      </c>
      <c r="AV6" s="3" t="e">
        <f>#REF!</f>
        <v>#REF!</v>
      </c>
      <c r="AW6" s="3" t="e">
        <f>#REF!</f>
        <v>#REF!</v>
      </c>
      <c r="AX6" s="3" t="e">
        <f>#REF!</f>
        <v>#REF!</v>
      </c>
      <c r="AY6" s="3" t="e">
        <f>#REF!</f>
        <v>#REF!</v>
      </c>
      <c r="AZ6" s="3" t="e">
        <f>#REF!</f>
        <v>#REF!</v>
      </c>
      <c r="BA6" s="3" t="e">
        <f>#REF!</f>
        <v>#REF!</v>
      </c>
      <c r="BB6" s="3" t="e">
        <f>#REF!</f>
        <v>#REF!</v>
      </c>
      <c r="BC6" s="3" t="e">
        <f>#REF!</f>
        <v>#REF!</v>
      </c>
      <c r="BD6" s="3" t="e">
        <f>#REF!</f>
        <v>#REF!</v>
      </c>
      <c r="BE6" s="3" t="e">
        <f>#REF!</f>
        <v>#REF!</v>
      </c>
      <c r="BF6" s="3" t="e">
        <f>#REF!</f>
        <v>#REF!</v>
      </c>
      <c r="BG6" s="3" t="e">
        <f>#REF!</f>
        <v>#REF!</v>
      </c>
      <c r="BH6" s="3" t="e">
        <f>#REF!</f>
        <v>#REF!</v>
      </c>
      <c r="BI6" s="3" t="e">
        <f>#REF!</f>
        <v>#REF!</v>
      </c>
      <c r="BJ6" s="3" t="e">
        <f>#REF!</f>
        <v>#REF!</v>
      </c>
      <c r="BK6" s="3" t="e">
        <f>#REF!</f>
        <v>#REF!</v>
      </c>
      <c r="BL6" s="3" t="e">
        <f>#REF!</f>
        <v>#REF!</v>
      </c>
      <c r="BM6" s="3" t="e">
        <f>#REF!</f>
        <v>#REF!</v>
      </c>
      <c r="BN6" s="3" t="e">
        <f>#REF!</f>
        <v>#REF!</v>
      </c>
      <c r="BO6" s="3" t="e">
        <f>#REF!</f>
        <v>#REF!</v>
      </c>
      <c r="BP6" s="3" t="e">
        <f>#REF!</f>
        <v>#REF!</v>
      </c>
      <c r="BQ6" s="3" t="e">
        <f>#REF!</f>
        <v>#REF!</v>
      </c>
      <c r="BR6" s="3" t="e">
        <f>#REF!</f>
        <v>#REF!</v>
      </c>
      <c r="BS6" s="3" t="e">
        <f>#REF!</f>
        <v>#REF!</v>
      </c>
      <c r="BT6" s="3" t="e">
        <f>#REF!</f>
        <v>#REF!</v>
      </c>
      <c r="BU6" s="3" t="e">
        <f>#REF!</f>
        <v>#REF!</v>
      </c>
      <c r="BV6" s="3" t="e">
        <f>#REF!</f>
        <v>#REF!</v>
      </c>
      <c r="BW6" s="3" t="e">
        <f>#REF!</f>
        <v>#REF!</v>
      </c>
      <c r="BX6" s="3" t="e">
        <f>#REF!</f>
        <v>#REF!</v>
      </c>
      <c r="BY6" s="3" t="e">
        <f>#REF!</f>
        <v>#REF!</v>
      </c>
      <c r="BZ6" s="3" t="e">
        <f>#REF!</f>
        <v>#REF!</v>
      </c>
      <c r="CA6" s="3" t="e">
        <f>#REF!</f>
        <v>#REF!</v>
      </c>
      <c r="CB6" s="3" t="e">
        <f>#REF!</f>
        <v>#REF!</v>
      </c>
      <c r="CC6" s="3" t="e">
        <f>#REF!</f>
        <v>#REF!</v>
      </c>
      <c r="CD6" s="3" t="e">
        <f>#REF!</f>
        <v>#REF!</v>
      </c>
      <c r="CE6" s="3" t="e">
        <f>#REF!</f>
        <v>#REF!</v>
      </c>
      <c r="CF6" s="3" t="e">
        <f>#REF!</f>
        <v>#REF!</v>
      </c>
      <c r="CG6" s="3" t="e">
        <f>#REF!</f>
        <v>#REF!</v>
      </c>
      <c r="CH6" s="3" t="e">
        <f>#REF!</f>
        <v>#REF!</v>
      </c>
      <c r="CI6" s="3" t="e">
        <f>#REF!</f>
        <v>#REF!</v>
      </c>
      <c r="CJ6" s="3" t="e">
        <f>#REF!</f>
        <v>#REF!</v>
      </c>
      <c r="CK6" s="3" t="e">
        <f>#REF!</f>
        <v>#REF!</v>
      </c>
      <c r="CL6" s="3" t="e">
        <f>#REF!</f>
        <v>#REF!</v>
      </c>
      <c r="CM6" s="3" t="e">
        <f>#REF!</f>
        <v>#REF!</v>
      </c>
      <c r="CN6" s="3" t="e">
        <f>#REF!</f>
        <v>#REF!</v>
      </c>
      <c r="CO6" s="3" t="e">
        <f>#REF!</f>
        <v>#REF!</v>
      </c>
      <c r="CP6" s="3" t="e">
        <f>#REF!</f>
        <v>#REF!</v>
      </c>
      <c r="CQ6" s="3" t="e">
        <f>#REF!</f>
        <v>#REF!</v>
      </c>
      <c r="CR6" s="3" t="e">
        <f>#REF!</f>
        <v>#REF!</v>
      </c>
      <c r="CS6" s="3" t="e">
        <f>#REF!</f>
        <v>#REF!</v>
      </c>
      <c r="CT6" s="3" t="e">
        <f>#REF!</f>
        <v>#REF!</v>
      </c>
    </row>
    <row r="7" spans="1:99" x14ac:dyDescent="0.2">
      <c r="A7" s="2"/>
      <c r="B7" s="2"/>
      <c r="C7" s="2"/>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row>
    <row r="8" spans="1:99" x14ac:dyDescent="0.2">
      <c r="A8" s="17"/>
      <c r="B8" s="2"/>
      <c r="C8" s="2"/>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row>
    <row r="9" spans="1:99" x14ac:dyDescent="0.2">
      <c r="A9" s="16" t="s">
        <v>208</v>
      </c>
      <c r="B9" s="2"/>
      <c r="C9" s="2"/>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row>
    <row r="10" spans="1:99" x14ac:dyDescent="0.2">
      <c r="A10" s="4" t="s">
        <v>39</v>
      </c>
      <c r="B10" s="4" t="s">
        <v>40</v>
      </c>
      <c r="C10" s="15" t="s">
        <v>372</v>
      </c>
      <c r="D10" s="15" t="s">
        <v>124</v>
      </c>
      <c r="E10" s="15" t="s">
        <v>125</v>
      </c>
      <c r="F10" s="15" t="s">
        <v>126</v>
      </c>
      <c r="G10" s="15" t="s">
        <v>127</v>
      </c>
      <c r="H10" s="15" t="s">
        <v>374</v>
      </c>
      <c r="I10" s="15" t="s">
        <v>375</v>
      </c>
      <c r="J10" s="15" t="s">
        <v>377</v>
      </c>
      <c r="K10" s="15" t="s">
        <v>46</v>
      </c>
      <c r="L10" s="15" t="s">
        <v>47</v>
      </c>
      <c r="M10" s="15" t="s">
        <v>48</v>
      </c>
      <c r="N10" s="15" t="s">
        <v>49</v>
      </c>
      <c r="O10" s="15" t="s">
        <v>128</v>
      </c>
      <c r="P10" s="15" t="s">
        <v>129</v>
      </c>
      <c r="Q10" s="15" t="s">
        <v>130</v>
      </c>
      <c r="R10" s="15" t="s">
        <v>131</v>
      </c>
      <c r="S10" s="15" t="s">
        <v>52</v>
      </c>
      <c r="T10" s="15" t="s">
        <v>363</v>
      </c>
      <c r="U10" s="15" t="s">
        <v>378</v>
      </c>
      <c r="V10" s="15" t="s">
        <v>365</v>
      </c>
      <c r="W10" s="15" t="s">
        <v>53</v>
      </c>
      <c r="X10" s="15" t="s">
        <v>54</v>
      </c>
      <c r="Y10" s="15" t="s">
        <v>366</v>
      </c>
      <c r="Z10" s="15" t="s">
        <v>132</v>
      </c>
      <c r="AA10" s="15" t="s">
        <v>133</v>
      </c>
      <c r="AB10" s="15" t="s">
        <v>134</v>
      </c>
      <c r="AC10" s="15" t="s">
        <v>373</v>
      </c>
      <c r="AD10" s="15" t="s">
        <v>66</v>
      </c>
      <c r="AE10" s="15" t="s">
        <v>67</v>
      </c>
      <c r="AF10" s="15" t="s">
        <v>68</v>
      </c>
      <c r="AG10" s="15" t="s">
        <v>69</v>
      </c>
      <c r="AH10" s="15" t="s">
        <v>70</v>
      </c>
      <c r="AI10" s="15" t="s">
        <v>376</v>
      </c>
      <c r="AJ10" s="15" t="s">
        <v>96</v>
      </c>
      <c r="AK10" s="15" t="s">
        <v>97</v>
      </c>
      <c r="AL10" s="15" t="s">
        <v>98</v>
      </c>
      <c r="AM10" s="15" t="s">
        <v>99</v>
      </c>
      <c r="AN10" s="15" t="s">
        <v>100</v>
      </c>
      <c r="AO10" s="15" t="s">
        <v>101</v>
      </c>
      <c r="AP10" s="15" t="s">
        <v>102</v>
      </c>
      <c r="AQ10" s="15" t="s">
        <v>103</v>
      </c>
      <c r="AR10" s="15" t="s">
        <v>104</v>
      </c>
      <c r="AS10" s="15" t="s">
        <v>105</v>
      </c>
      <c r="AT10" s="15" t="s">
        <v>135</v>
      </c>
      <c r="AU10" s="15" t="s">
        <v>108</v>
      </c>
      <c r="AV10" s="15" t="s">
        <v>379</v>
      </c>
      <c r="AW10" s="15" t="s">
        <v>110</v>
      </c>
      <c r="AX10" s="15" t="s">
        <v>111</v>
      </c>
      <c r="AY10" s="15" t="s">
        <v>112</v>
      </c>
      <c r="AZ10" s="15" t="s">
        <v>113</v>
      </c>
      <c r="BA10" s="15" t="s">
        <v>114</v>
      </c>
      <c r="BB10" s="15" t="s">
        <v>115</v>
      </c>
      <c r="BC10" s="15" t="s">
        <v>116</v>
      </c>
      <c r="BD10" s="15" t="s">
        <v>117</v>
      </c>
      <c r="BE10" s="15" t="s">
        <v>118</v>
      </c>
      <c r="BF10" s="15" t="s">
        <v>119</v>
      </c>
      <c r="BG10" s="15" t="s">
        <v>136</v>
      </c>
      <c r="BH10" s="15" t="s">
        <v>122</v>
      </c>
      <c r="BI10" s="15" t="s">
        <v>380</v>
      </c>
      <c r="BJ10" s="15" t="s">
        <v>381</v>
      </c>
      <c r="BK10" s="15" t="s">
        <v>382</v>
      </c>
      <c r="BL10" s="15" t="s">
        <v>137</v>
      </c>
      <c r="BM10" s="15" t="s">
        <v>138</v>
      </c>
      <c r="BN10" s="15" t="s">
        <v>139</v>
      </c>
      <c r="BO10" s="15" t="s">
        <v>140</v>
      </c>
      <c r="BP10" s="15" t="s">
        <v>141</v>
      </c>
      <c r="BQ10" s="15" t="s">
        <v>142</v>
      </c>
      <c r="BR10" s="15" t="s">
        <v>143</v>
      </c>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row>
    <row r="11" spans="1:99" x14ac:dyDescent="0.2">
      <c r="A11" s="5" t="e">
        <f>要領!#REF!</f>
        <v>#REF!</v>
      </c>
      <c r="B11" s="5" t="e">
        <f>要領!#REF!</f>
        <v>#REF!</v>
      </c>
      <c r="C11" s="6" t="e">
        <f>#REF!</f>
        <v>#REF!</v>
      </c>
      <c r="D11" s="6" t="e">
        <f>#REF!</f>
        <v>#REF!</v>
      </c>
      <c r="E11" s="6" t="e">
        <f>#REF!</f>
        <v>#REF!</v>
      </c>
      <c r="F11" s="6" t="e">
        <f>#REF!</f>
        <v>#REF!</v>
      </c>
      <c r="G11" s="6" t="e">
        <f>#REF!</f>
        <v>#REF!</v>
      </c>
      <c r="H11" s="6" t="e">
        <f>#REF!</f>
        <v>#REF!</v>
      </c>
      <c r="I11" s="6" t="e">
        <f>#REF!</f>
        <v>#REF!</v>
      </c>
      <c r="J11" s="6" t="e">
        <f>#REF!</f>
        <v>#REF!</v>
      </c>
      <c r="K11" s="6" t="e">
        <f>#REF!</f>
        <v>#REF!</v>
      </c>
      <c r="L11" s="6" t="e">
        <f>#REF!</f>
        <v>#REF!</v>
      </c>
      <c r="M11" s="6" t="e">
        <f>#REF!</f>
        <v>#REF!</v>
      </c>
      <c r="N11" s="6" t="e">
        <f>#REF!</f>
        <v>#REF!</v>
      </c>
      <c r="O11" s="6" t="e">
        <f>#REF!</f>
        <v>#REF!</v>
      </c>
      <c r="P11" s="6" t="e">
        <f>#REF!</f>
        <v>#REF!</v>
      </c>
      <c r="Q11" s="6" t="e">
        <f>#REF!</f>
        <v>#REF!</v>
      </c>
      <c r="R11" s="6" t="e">
        <f>#REF!</f>
        <v>#REF!</v>
      </c>
      <c r="S11" s="6" t="e">
        <f>#REF!</f>
        <v>#REF!</v>
      </c>
      <c r="T11" s="6" t="e">
        <f>#REF!</f>
        <v>#REF!</v>
      </c>
      <c r="U11" s="6" t="e">
        <f>#REF!</f>
        <v>#REF!</v>
      </c>
      <c r="V11" s="6" t="e">
        <f>#REF!</f>
        <v>#REF!</v>
      </c>
      <c r="W11" s="6" t="e">
        <f>#REF!</f>
        <v>#REF!</v>
      </c>
      <c r="X11" s="6" t="e">
        <f>#REF!</f>
        <v>#REF!</v>
      </c>
      <c r="Y11" s="6" t="e">
        <f>#REF!</f>
        <v>#REF!</v>
      </c>
      <c r="Z11" s="6" t="e">
        <f>#REF!</f>
        <v>#REF!</v>
      </c>
      <c r="AA11" s="6" t="e">
        <f>#REF!</f>
        <v>#REF!</v>
      </c>
      <c r="AB11" s="6" t="e">
        <f>#REF!</f>
        <v>#REF!</v>
      </c>
      <c r="AC11" s="6" t="e">
        <f>#REF!</f>
        <v>#REF!</v>
      </c>
      <c r="AD11" s="6" t="e">
        <f>#REF!</f>
        <v>#REF!</v>
      </c>
      <c r="AE11" s="6" t="e">
        <f>#REF!</f>
        <v>#REF!</v>
      </c>
      <c r="AF11" s="6" t="e">
        <f>#REF!</f>
        <v>#REF!</v>
      </c>
      <c r="AG11" s="6" t="e">
        <f>#REF!</f>
        <v>#REF!</v>
      </c>
      <c r="AH11" s="6" t="e">
        <f>#REF!</f>
        <v>#REF!</v>
      </c>
      <c r="AI11" s="6" t="e">
        <f>#REF!</f>
        <v>#REF!</v>
      </c>
      <c r="AJ11" s="6" t="e">
        <f>#REF!</f>
        <v>#REF!</v>
      </c>
      <c r="AK11" s="6" t="e">
        <f>#REF!</f>
        <v>#REF!</v>
      </c>
      <c r="AL11" s="6" t="e">
        <f>#REF!</f>
        <v>#REF!</v>
      </c>
      <c r="AM11" s="6" t="e">
        <f>#REF!</f>
        <v>#REF!</v>
      </c>
      <c r="AN11" s="6" t="e">
        <f>#REF!</f>
        <v>#REF!</v>
      </c>
      <c r="AO11" s="6" t="e">
        <f>#REF!</f>
        <v>#REF!</v>
      </c>
      <c r="AP11" s="6" t="e">
        <f>#REF!</f>
        <v>#REF!</v>
      </c>
      <c r="AQ11" s="6" t="e">
        <f>#REF!</f>
        <v>#REF!</v>
      </c>
      <c r="AR11" s="6" t="e">
        <f>#REF!</f>
        <v>#REF!</v>
      </c>
      <c r="AS11" s="6" t="e">
        <f>#REF!</f>
        <v>#REF!</v>
      </c>
      <c r="AT11" s="6" t="e">
        <f>#REF!</f>
        <v>#REF!</v>
      </c>
      <c r="AU11" s="6" t="e">
        <f>#REF!</f>
        <v>#REF!</v>
      </c>
      <c r="AV11" s="6" t="e">
        <f>#REF!</f>
        <v>#REF!</v>
      </c>
      <c r="AW11" s="6" t="e">
        <f>#REF!</f>
        <v>#REF!</v>
      </c>
      <c r="AX11" s="6" t="e">
        <f>#REF!</f>
        <v>#REF!</v>
      </c>
      <c r="AY11" s="6" t="e">
        <f>#REF!</f>
        <v>#REF!</v>
      </c>
      <c r="AZ11" s="6" t="e">
        <f>#REF!</f>
        <v>#REF!</v>
      </c>
      <c r="BA11" s="6" t="e">
        <f>#REF!</f>
        <v>#REF!</v>
      </c>
      <c r="BB11" s="6" t="e">
        <f>#REF!</f>
        <v>#REF!</v>
      </c>
      <c r="BC11" s="6" t="e">
        <f>#REF!</f>
        <v>#REF!</v>
      </c>
      <c r="BD11" s="6" t="e">
        <f>#REF!</f>
        <v>#REF!</v>
      </c>
      <c r="BE11" s="6" t="e">
        <f>#REF!</f>
        <v>#REF!</v>
      </c>
      <c r="BF11" s="6" t="e">
        <f>#REF!</f>
        <v>#REF!</v>
      </c>
      <c r="BG11" s="6" t="e">
        <f>#REF!</f>
        <v>#REF!</v>
      </c>
      <c r="BH11" s="6" t="e">
        <f>#REF!</f>
        <v>#REF!</v>
      </c>
      <c r="BI11" s="6" t="e">
        <f>#REF!</f>
        <v>#REF!</v>
      </c>
      <c r="BJ11" s="6" t="e">
        <f>#REF!</f>
        <v>#REF!</v>
      </c>
      <c r="BK11" s="6" t="e">
        <f>#REF!</f>
        <v>#REF!</v>
      </c>
      <c r="BL11" s="6" t="e">
        <f>#REF!</f>
        <v>#REF!</v>
      </c>
      <c r="BM11" s="6" t="e">
        <f>#REF!</f>
        <v>#REF!</v>
      </c>
      <c r="BN11" s="6">
        <v>0</v>
      </c>
      <c r="BO11" s="6">
        <v>0</v>
      </c>
      <c r="BP11" s="6">
        <v>0</v>
      </c>
      <c r="BQ11" s="6">
        <v>0</v>
      </c>
      <c r="BR11" s="6">
        <v>0</v>
      </c>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row>
    <row r="12" spans="1:99" x14ac:dyDescent="0.2">
      <c r="A12" s="5">
        <v>9999</v>
      </c>
      <c r="B12" s="5" t="e">
        <f>要領!#REF!</f>
        <v>#REF!</v>
      </c>
      <c r="C12" s="6" t="e">
        <f>#REF!</f>
        <v>#REF!</v>
      </c>
      <c r="D12" s="6" t="e">
        <f>#REF!</f>
        <v>#REF!</v>
      </c>
      <c r="E12" s="6" t="e">
        <f>#REF!</f>
        <v>#REF!</v>
      </c>
      <c r="F12" s="6" t="e">
        <f>#REF!</f>
        <v>#REF!</v>
      </c>
      <c r="G12" s="6" t="e">
        <f>#REF!</f>
        <v>#REF!</v>
      </c>
      <c r="H12" s="6" t="e">
        <f>#REF!</f>
        <v>#REF!</v>
      </c>
      <c r="I12" s="6" t="e">
        <f>#REF!</f>
        <v>#REF!</v>
      </c>
      <c r="J12" s="6" t="e">
        <f>#REF!</f>
        <v>#REF!</v>
      </c>
      <c r="K12" s="6" t="e">
        <f>#REF!</f>
        <v>#REF!</v>
      </c>
      <c r="L12" s="6" t="e">
        <f>#REF!</f>
        <v>#REF!</v>
      </c>
      <c r="M12" s="6" t="e">
        <f>#REF!</f>
        <v>#REF!</v>
      </c>
      <c r="N12" s="6" t="e">
        <f>#REF!</f>
        <v>#REF!</v>
      </c>
      <c r="O12" s="6" t="e">
        <f>#REF!</f>
        <v>#REF!</v>
      </c>
      <c r="P12" s="6" t="e">
        <f>#REF!</f>
        <v>#REF!</v>
      </c>
      <c r="Q12" s="6" t="e">
        <f>#REF!</f>
        <v>#REF!</v>
      </c>
      <c r="R12" s="6" t="e">
        <f>#REF!</f>
        <v>#REF!</v>
      </c>
      <c r="S12" s="6" t="e">
        <f>#REF!</f>
        <v>#REF!</v>
      </c>
      <c r="T12" s="6" t="e">
        <f>#REF!</f>
        <v>#REF!</v>
      </c>
      <c r="U12" s="6" t="e">
        <f>#REF!</f>
        <v>#REF!</v>
      </c>
      <c r="V12" s="6" t="e">
        <f>#REF!</f>
        <v>#REF!</v>
      </c>
      <c r="W12" s="6" t="e">
        <f>#REF!</f>
        <v>#REF!</v>
      </c>
      <c r="X12" s="6" t="e">
        <f>#REF!</f>
        <v>#REF!</v>
      </c>
      <c r="Y12" s="6" t="e">
        <f>#REF!</f>
        <v>#REF!</v>
      </c>
      <c r="Z12" s="6" t="e">
        <f>#REF!</f>
        <v>#REF!</v>
      </c>
      <c r="AA12" s="6" t="e">
        <f>#REF!</f>
        <v>#REF!</v>
      </c>
      <c r="AB12" s="6" t="e">
        <f>#REF!</f>
        <v>#REF!</v>
      </c>
      <c r="AC12" s="6" t="e">
        <f>#REF!</f>
        <v>#REF!</v>
      </c>
      <c r="AD12" s="6" t="e">
        <f>#REF!</f>
        <v>#REF!</v>
      </c>
      <c r="AE12" s="6" t="e">
        <f>#REF!</f>
        <v>#REF!</v>
      </c>
      <c r="AF12" s="6" t="e">
        <f>#REF!</f>
        <v>#REF!</v>
      </c>
      <c r="AG12" s="6" t="e">
        <f>#REF!</f>
        <v>#REF!</v>
      </c>
      <c r="AH12" s="6" t="e">
        <f>#REF!</f>
        <v>#REF!</v>
      </c>
      <c r="AI12" s="6" t="e">
        <f>#REF!</f>
        <v>#REF!</v>
      </c>
      <c r="AJ12" s="6" t="e">
        <f>#REF!</f>
        <v>#REF!</v>
      </c>
      <c r="AK12" s="6" t="e">
        <f>#REF!</f>
        <v>#REF!</v>
      </c>
      <c r="AL12" s="6" t="e">
        <f>#REF!</f>
        <v>#REF!</v>
      </c>
      <c r="AM12" s="6" t="e">
        <f>#REF!</f>
        <v>#REF!</v>
      </c>
      <c r="AN12" s="6" t="e">
        <f>#REF!</f>
        <v>#REF!</v>
      </c>
      <c r="AO12" s="6" t="e">
        <f>#REF!</f>
        <v>#REF!</v>
      </c>
      <c r="AP12" s="6" t="e">
        <f>#REF!</f>
        <v>#REF!</v>
      </c>
      <c r="AQ12" s="6" t="e">
        <f>#REF!</f>
        <v>#REF!</v>
      </c>
      <c r="AR12" s="6" t="e">
        <f>#REF!</f>
        <v>#REF!</v>
      </c>
      <c r="AS12" s="6" t="e">
        <f>#REF!</f>
        <v>#REF!</v>
      </c>
      <c r="AT12" s="6" t="e">
        <f>#REF!</f>
        <v>#REF!</v>
      </c>
      <c r="AU12" s="6" t="e">
        <f>#REF!</f>
        <v>#REF!</v>
      </c>
      <c r="AV12" s="6" t="e">
        <f>#REF!</f>
        <v>#REF!</v>
      </c>
      <c r="AW12" s="6" t="e">
        <f>#REF!</f>
        <v>#REF!</v>
      </c>
      <c r="AX12" s="6" t="e">
        <f>#REF!</f>
        <v>#REF!</v>
      </c>
      <c r="AY12" s="6" t="e">
        <f>#REF!</f>
        <v>#REF!</v>
      </c>
      <c r="AZ12" s="6" t="e">
        <f>#REF!</f>
        <v>#REF!</v>
      </c>
      <c r="BA12" s="6" t="e">
        <f>#REF!</f>
        <v>#REF!</v>
      </c>
      <c r="BB12" s="6" t="e">
        <f>#REF!</f>
        <v>#REF!</v>
      </c>
      <c r="BC12" s="6" t="e">
        <f>#REF!</f>
        <v>#REF!</v>
      </c>
      <c r="BD12" s="6" t="e">
        <f>#REF!</f>
        <v>#REF!</v>
      </c>
      <c r="BE12" s="6" t="e">
        <f>#REF!</f>
        <v>#REF!</v>
      </c>
      <c r="BF12" s="6" t="e">
        <f>#REF!</f>
        <v>#REF!</v>
      </c>
      <c r="BG12" s="6" t="e">
        <f>#REF!</f>
        <v>#REF!</v>
      </c>
      <c r="BH12" s="6" t="e">
        <f>#REF!</f>
        <v>#REF!</v>
      </c>
      <c r="BI12" s="6" t="e">
        <f>#REF!</f>
        <v>#REF!</v>
      </c>
      <c r="BJ12" s="6" t="e">
        <f>#REF!</f>
        <v>#REF!</v>
      </c>
      <c r="BK12" s="6" t="e">
        <f>#REF!</f>
        <v>#REF!</v>
      </c>
      <c r="BL12" s="6" t="e">
        <f>#REF!</f>
        <v>#REF!</v>
      </c>
      <c r="BM12" s="6" t="e">
        <f>#REF!</f>
        <v>#REF!</v>
      </c>
      <c r="BN12" s="6" t="e">
        <f>#REF!</f>
        <v>#REF!</v>
      </c>
      <c r="BO12" s="6" t="e">
        <f>#REF!</f>
        <v>#REF!</v>
      </c>
      <c r="BP12" s="6" t="e">
        <f>#REF!</f>
        <v>#REF!</v>
      </c>
      <c r="BQ12" s="6" t="e">
        <f>#REF!</f>
        <v>#REF!</v>
      </c>
      <c r="BR12" s="6" t="e">
        <f>#REF!</f>
        <v>#REF!</v>
      </c>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row>
    <row r="13" spans="1:99" x14ac:dyDescent="0.2">
      <c r="A13" s="2"/>
      <c r="B13" s="2"/>
      <c r="C13" s="2"/>
      <c r="D13" s="2"/>
      <c r="E13" s="2"/>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row>
    <row r="14" spans="1:99" x14ac:dyDescent="0.2">
      <c r="A14" s="2"/>
      <c r="B14" s="2"/>
      <c r="C14" s="2"/>
      <c r="D14" s="3"/>
      <c r="E14" s="2"/>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row>
    <row r="15" spans="1:99" x14ac:dyDescent="0.2">
      <c r="A15" s="19" t="s">
        <v>209</v>
      </c>
      <c r="B15" s="2"/>
      <c r="C15" s="2"/>
      <c r="D15" s="3"/>
      <c r="E15" s="2"/>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row>
    <row r="16" spans="1:99" x14ac:dyDescent="0.2">
      <c r="A16" s="7" t="s">
        <v>40</v>
      </c>
      <c r="B16" s="7" t="s">
        <v>144</v>
      </c>
      <c r="C16" s="7" t="s">
        <v>145</v>
      </c>
      <c r="D16" s="7" t="s">
        <v>78</v>
      </c>
      <c r="E16" s="7" t="s">
        <v>79</v>
      </c>
      <c r="F16" s="7" t="s">
        <v>80</v>
      </c>
      <c r="G16" s="7" t="s">
        <v>83</v>
      </c>
      <c r="H16" s="7" t="s">
        <v>84</v>
      </c>
      <c r="I16" s="7" t="s">
        <v>85</v>
      </c>
      <c r="J16" s="7" t="s">
        <v>146</v>
      </c>
      <c r="K16" s="7" t="s">
        <v>147</v>
      </c>
      <c r="L16" s="7" t="s">
        <v>148</v>
      </c>
      <c r="M16" s="7" t="s">
        <v>149</v>
      </c>
      <c r="N16" s="7" t="s">
        <v>150</v>
      </c>
      <c r="O16" s="7" t="s">
        <v>151</v>
      </c>
      <c r="P16" s="7" t="s">
        <v>152</v>
      </c>
      <c r="Q16" s="7" t="s">
        <v>153</v>
      </c>
      <c r="R16" s="7" t="s">
        <v>154</v>
      </c>
      <c r="S16" s="7" t="s">
        <v>155</v>
      </c>
      <c r="T16" s="7" t="s">
        <v>383</v>
      </c>
      <c r="U16" s="7" t="s">
        <v>156</v>
      </c>
      <c r="V16" s="7" t="s">
        <v>157</v>
      </c>
      <c r="W16" s="7" t="s">
        <v>158</v>
      </c>
      <c r="X16" s="7" t="s">
        <v>159</v>
      </c>
      <c r="Y16" s="7" t="s">
        <v>160</v>
      </c>
      <c r="Z16" s="7" t="s">
        <v>161</v>
      </c>
      <c r="AA16" s="7" t="s">
        <v>162</v>
      </c>
      <c r="AB16" s="7" t="s">
        <v>163</v>
      </c>
      <c r="AC16" s="7" t="s">
        <v>164</v>
      </c>
      <c r="AD16" s="7" t="s">
        <v>165</v>
      </c>
      <c r="AE16" s="7" t="s">
        <v>166</v>
      </c>
      <c r="AF16" s="7" t="s">
        <v>167</v>
      </c>
      <c r="AG16" s="7" t="s">
        <v>168</v>
      </c>
      <c r="AH16" s="7" t="s">
        <v>169</v>
      </c>
      <c r="AI16" s="7" t="s">
        <v>170</v>
      </c>
      <c r="AJ16" s="7" t="s">
        <v>171</v>
      </c>
      <c r="AK16" s="7" t="s">
        <v>172</v>
      </c>
      <c r="AL16" s="7" t="s">
        <v>173</v>
      </c>
      <c r="AM16" s="7" t="s">
        <v>174</v>
      </c>
      <c r="AN16" s="7" t="s">
        <v>175</v>
      </c>
      <c r="AO16" s="7" t="s">
        <v>176</v>
      </c>
      <c r="AP16" s="7" t="s">
        <v>177</v>
      </c>
      <c r="AQ16" s="7" t="s">
        <v>178</v>
      </c>
      <c r="AR16" s="7" t="s">
        <v>179</v>
      </c>
      <c r="AS16" s="7" t="s">
        <v>143</v>
      </c>
      <c r="AT16" s="7" t="s">
        <v>180</v>
      </c>
      <c r="AU16" s="7" t="s">
        <v>181</v>
      </c>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row>
    <row r="17" spans="1:98" x14ac:dyDescent="0.2">
      <c r="A17" s="8" t="e">
        <f>要領!#REF!</f>
        <v>#REF!</v>
      </c>
      <c r="B17" s="9" t="e">
        <f>#REF!</f>
        <v>#REF!</v>
      </c>
      <c r="C17" s="9" t="e">
        <f>#REF!</f>
        <v>#REF!</v>
      </c>
      <c r="D17" s="9" t="e">
        <f>#REF!</f>
        <v>#REF!</v>
      </c>
      <c r="E17" s="9" t="e">
        <f>#REF!</f>
        <v>#REF!</v>
      </c>
      <c r="F17" s="9" t="e">
        <f>#REF!</f>
        <v>#REF!</v>
      </c>
      <c r="G17" s="9" t="e">
        <f>#REF!</f>
        <v>#REF!</v>
      </c>
      <c r="H17" s="9" t="e">
        <f>#REF!</f>
        <v>#REF!</v>
      </c>
      <c r="I17" s="9" t="e">
        <f>#REF!</f>
        <v>#REF!</v>
      </c>
      <c r="J17" s="9" t="e">
        <f>#REF!</f>
        <v>#REF!</v>
      </c>
      <c r="K17" s="9" t="e">
        <f>#REF!</f>
        <v>#REF!</v>
      </c>
      <c r="L17" s="9" t="e">
        <f>#REF!</f>
        <v>#REF!</v>
      </c>
      <c r="M17" s="9" t="e">
        <f>#REF!</f>
        <v>#REF!</v>
      </c>
      <c r="N17" s="9" t="e">
        <f>#REF!</f>
        <v>#REF!</v>
      </c>
      <c r="O17" s="9" t="e">
        <f>#REF!</f>
        <v>#REF!</v>
      </c>
      <c r="P17" s="9" t="e">
        <f>#REF!</f>
        <v>#REF!</v>
      </c>
      <c r="Q17" s="9" t="e">
        <f>#REF!</f>
        <v>#REF!</v>
      </c>
      <c r="R17" s="9" t="e">
        <f>#REF!</f>
        <v>#REF!</v>
      </c>
      <c r="S17" s="9" t="e">
        <f>#REF!</f>
        <v>#REF!</v>
      </c>
      <c r="T17" s="9" t="e">
        <f>#REF!</f>
        <v>#REF!</v>
      </c>
      <c r="U17" s="9" t="e">
        <f>#REF!</f>
        <v>#REF!</v>
      </c>
      <c r="V17" s="9" t="e">
        <f>#REF!</f>
        <v>#REF!</v>
      </c>
      <c r="W17" s="9" t="e">
        <f>#REF!</f>
        <v>#REF!</v>
      </c>
      <c r="X17" s="9" t="e">
        <f>#REF!</f>
        <v>#REF!</v>
      </c>
      <c r="Y17" s="9" t="e">
        <f>#REF!</f>
        <v>#REF!</v>
      </c>
      <c r="Z17" s="9" t="e">
        <f>#REF!</f>
        <v>#REF!</v>
      </c>
      <c r="AA17" s="9" t="e">
        <f>#REF!</f>
        <v>#REF!</v>
      </c>
      <c r="AB17" s="9" t="e">
        <f>#REF!</f>
        <v>#REF!</v>
      </c>
      <c r="AC17" s="9" t="e">
        <f>#REF!</f>
        <v>#REF!</v>
      </c>
      <c r="AD17" s="9" t="e">
        <f>#REF!</f>
        <v>#REF!</v>
      </c>
      <c r="AE17" s="9" t="e">
        <f>#REF!</f>
        <v>#REF!</v>
      </c>
      <c r="AF17" s="9" t="e">
        <f>#REF!</f>
        <v>#REF!</v>
      </c>
      <c r="AG17" s="9" t="e">
        <f>#REF!</f>
        <v>#REF!</v>
      </c>
      <c r="AH17" s="9" t="e">
        <f>#REF!</f>
        <v>#REF!</v>
      </c>
      <c r="AI17" s="9" t="e">
        <f>#REF!</f>
        <v>#REF!</v>
      </c>
      <c r="AJ17" s="9" t="e">
        <f>#REF!</f>
        <v>#REF!</v>
      </c>
      <c r="AK17" s="9" t="e">
        <f>#REF!</f>
        <v>#REF!</v>
      </c>
      <c r="AL17" s="9" t="e">
        <f>#REF!</f>
        <v>#REF!</v>
      </c>
      <c r="AM17" s="9" t="e">
        <f>#REF!</f>
        <v>#REF!</v>
      </c>
      <c r="AN17" s="9" t="e">
        <f>#REF!</f>
        <v>#REF!</v>
      </c>
      <c r="AO17" s="9" t="e">
        <f>#REF!</f>
        <v>#REF!</v>
      </c>
      <c r="AP17" s="9" t="e">
        <f>#REF!</f>
        <v>#REF!</v>
      </c>
      <c r="AQ17" s="9" t="e">
        <f>#REF!</f>
        <v>#REF!</v>
      </c>
      <c r="AR17" s="9" t="e">
        <f>#REF!</f>
        <v>#REF!</v>
      </c>
      <c r="AS17" s="9" t="e">
        <f>#REF!</f>
        <v>#REF!</v>
      </c>
      <c r="AT17" s="9" t="e">
        <f>#REF!</f>
        <v>#REF!</v>
      </c>
      <c r="AU17" s="9" t="e">
        <f>#REF!</f>
        <v>#REF!</v>
      </c>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row>
    <row r="18" spans="1:98" x14ac:dyDescent="0.2">
      <c r="A18" s="2"/>
      <c r="B18" s="2"/>
      <c r="C18" s="2"/>
      <c r="D18" s="3"/>
      <c r="E18" s="2"/>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row>
    <row r="19" spans="1:98" x14ac:dyDescent="0.2">
      <c r="A19" s="2"/>
      <c r="B19" s="2"/>
      <c r="C19" s="2"/>
      <c r="D19" s="3"/>
      <c r="E19" s="2"/>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row>
    <row r="20" spans="1:98" x14ac:dyDescent="0.2">
      <c r="A20" s="20" t="s">
        <v>210</v>
      </c>
      <c r="B20" s="2"/>
      <c r="C20" s="2"/>
      <c r="D20" s="3"/>
      <c r="E20" s="2"/>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row>
    <row r="21" spans="1:98" x14ac:dyDescent="0.2">
      <c r="A21" s="10" t="s">
        <v>40</v>
      </c>
      <c r="B21" s="10" t="s">
        <v>182</v>
      </c>
      <c r="C21" s="10" t="s">
        <v>183</v>
      </c>
      <c r="D21" s="10" t="s">
        <v>184</v>
      </c>
      <c r="E21" s="10" t="s">
        <v>185</v>
      </c>
      <c r="F21" s="10" t="s">
        <v>186</v>
      </c>
      <c r="G21" s="10" t="s">
        <v>187</v>
      </c>
      <c r="H21" s="10" t="s">
        <v>188</v>
      </c>
      <c r="I21" s="10" t="s">
        <v>189</v>
      </c>
      <c r="J21" s="10" t="s">
        <v>190</v>
      </c>
      <c r="K21" s="10" t="s">
        <v>191</v>
      </c>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row>
    <row r="22" spans="1:98" x14ac:dyDescent="0.2">
      <c r="A22" s="11" t="e">
        <f>要領!#REF!</f>
        <v>#REF!</v>
      </c>
      <c r="B22" s="12">
        <v>1</v>
      </c>
      <c r="C22" s="13" t="e">
        <f>#REF!</f>
        <v>#REF!</v>
      </c>
      <c r="D22" s="13" t="e">
        <f>#REF!</f>
        <v>#REF!</v>
      </c>
      <c r="E22" s="13" t="e">
        <f>#REF!</f>
        <v>#REF!</v>
      </c>
      <c r="F22" s="13" t="e">
        <f>#REF!</f>
        <v>#REF!</v>
      </c>
      <c r="G22" s="13" t="e">
        <f>#REF!</f>
        <v>#REF!</v>
      </c>
      <c r="H22" s="13" t="e">
        <f>#REF!</f>
        <v>#REF!</v>
      </c>
      <c r="I22" s="13" t="e">
        <f>#REF!</f>
        <v>#REF!</v>
      </c>
      <c r="J22" s="13" t="e">
        <f>#REF!</f>
        <v>#REF!</v>
      </c>
      <c r="K22" s="13" t="e">
        <f>#REF!</f>
        <v>#REF!</v>
      </c>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row>
    <row r="23" spans="1:98" x14ac:dyDescent="0.2">
      <c r="A23" s="11" t="e">
        <f>要領!#REF!</f>
        <v>#REF!</v>
      </c>
      <c r="B23" s="12">
        <v>2</v>
      </c>
      <c r="C23" s="13" t="e">
        <f>#REF!</f>
        <v>#REF!</v>
      </c>
      <c r="D23" s="13" t="e">
        <f>#REF!</f>
        <v>#REF!</v>
      </c>
      <c r="E23" s="13" t="e">
        <f>#REF!</f>
        <v>#REF!</v>
      </c>
      <c r="F23" s="13" t="e">
        <f>#REF!</f>
        <v>#REF!</v>
      </c>
      <c r="G23" s="13" t="e">
        <f>#REF!</f>
        <v>#REF!</v>
      </c>
      <c r="H23" s="13" t="e">
        <f>#REF!</f>
        <v>#REF!</v>
      </c>
      <c r="I23" s="13" t="e">
        <f>#REF!</f>
        <v>#REF!</v>
      </c>
      <c r="J23" s="13" t="e">
        <f>#REF!</f>
        <v>#REF!</v>
      </c>
      <c r="K23" s="13" t="e">
        <f>#REF!</f>
        <v>#REF!</v>
      </c>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row>
    <row r="24" spans="1:98" x14ac:dyDescent="0.2">
      <c r="A24" s="11" t="e">
        <f>要領!#REF!</f>
        <v>#REF!</v>
      </c>
      <c r="B24" s="12">
        <v>3</v>
      </c>
      <c r="C24" s="13" t="e">
        <f>#REF!</f>
        <v>#REF!</v>
      </c>
      <c r="D24" s="13" t="e">
        <f>#REF!</f>
        <v>#REF!</v>
      </c>
      <c r="E24" s="13" t="e">
        <f>#REF!</f>
        <v>#REF!</v>
      </c>
      <c r="F24" s="13" t="e">
        <f>#REF!</f>
        <v>#REF!</v>
      </c>
      <c r="G24" s="13" t="e">
        <f>#REF!</f>
        <v>#REF!</v>
      </c>
      <c r="H24" s="13" t="e">
        <f>#REF!</f>
        <v>#REF!</v>
      </c>
      <c r="I24" s="13" t="e">
        <f>#REF!</f>
        <v>#REF!</v>
      </c>
      <c r="J24" s="13" t="e">
        <f>#REF!</f>
        <v>#REF!</v>
      </c>
      <c r="K24" s="13" t="e">
        <f>#REF!</f>
        <v>#REF!</v>
      </c>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row>
    <row r="25" spans="1:98" x14ac:dyDescent="0.2">
      <c r="A25" s="11" t="e">
        <f>要領!#REF!</f>
        <v>#REF!</v>
      </c>
      <c r="B25" s="12">
        <v>4</v>
      </c>
      <c r="C25" s="13" t="e">
        <f>#REF!</f>
        <v>#REF!</v>
      </c>
      <c r="D25" s="13" t="e">
        <f>#REF!</f>
        <v>#REF!</v>
      </c>
      <c r="E25" s="13" t="e">
        <f>#REF!</f>
        <v>#REF!</v>
      </c>
      <c r="F25" s="13" t="e">
        <f>#REF!</f>
        <v>#REF!</v>
      </c>
      <c r="G25" s="13" t="e">
        <f>#REF!</f>
        <v>#REF!</v>
      </c>
      <c r="H25" s="13" t="e">
        <f>#REF!</f>
        <v>#REF!</v>
      </c>
      <c r="I25" s="13" t="e">
        <f>#REF!</f>
        <v>#REF!</v>
      </c>
      <c r="J25" s="13" t="e">
        <f>#REF!</f>
        <v>#REF!</v>
      </c>
      <c r="K25" s="13" t="e">
        <f>#REF!</f>
        <v>#REF!</v>
      </c>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row>
    <row r="26" spans="1:98" x14ac:dyDescent="0.2">
      <c r="A26" s="11" t="e">
        <f>要領!#REF!</f>
        <v>#REF!</v>
      </c>
      <c r="B26" s="12">
        <v>11</v>
      </c>
      <c r="C26" s="13" t="e">
        <f>#REF!</f>
        <v>#REF!</v>
      </c>
      <c r="D26" s="13" t="e">
        <f>#REF!</f>
        <v>#REF!</v>
      </c>
      <c r="E26" s="13" t="e">
        <f>#REF!</f>
        <v>#REF!</v>
      </c>
      <c r="F26" s="13" t="e">
        <f>#REF!</f>
        <v>#REF!</v>
      </c>
      <c r="G26" s="13">
        <v>0</v>
      </c>
      <c r="H26" s="13">
        <v>0</v>
      </c>
      <c r="I26" s="13">
        <v>0</v>
      </c>
      <c r="J26" s="13">
        <v>0</v>
      </c>
      <c r="K26" s="13">
        <v>0</v>
      </c>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row>
    <row r="27" spans="1:98" x14ac:dyDescent="0.2">
      <c r="A27" s="11" t="e">
        <f>要領!#REF!</f>
        <v>#REF!</v>
      </c>
      <c r="B27" s="12">
        <v>12</v>
      </c>
      <c r="C27" s="13" t="e">
        <f>#REF!</f>
        <v>#REF!</v>
      </c>
      <c r="D27" s="13" t="e">
        <f>#REF!</f>
        <v>#REF!</v>
      </c>
      <c r="E27" s="13" t="e">
        <f>#REF!</f>
        <v>#REF!</v>
      </c>
      <c r="F27" s="13" t="e">
        <f>#REF!</f>
        <v>#REF!</v>
      </c>
      <c r="G27" s="13">
        <v>0</v>
      </c>
      <c r="H27" s="13">
        <v>0</v>
      </c>
      <c r="I27" s="13">
        <v>0</v>
      </c>
      <c r="J27" s="13">
        <v>0</v>
      </c>
      <c r="K27" s="13">
        <v>0</v>
      </c>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row>
    <row r="28" spans="1:98" x14ac:dyDescent="0.2">
      <c r="A28" s="11" t="e">
        <f>要領!#REF!</f>
        <v>#REF!</v>
      </c>
      <c r="B28" s="12">
        <v>13</v>
      </c>
      <c r="C28" s="13" t="e">
        <f>#REF!</f>
        <v>#REF!</v>
      </c>
      <c r="D28" s="13" t="e">
        <f>#REF!</f>
        <v>#REF!</v>
      </c>
      <c r="E28" s="13" t="e">
        <f>#REF!</f>
        <v>#REF!</v>
      </c>
      <c r="F28" s="13" t="e">
        <f>#REF!</f>
        <v>#REF!</v>
      </c>
      <c r="G28" s="13">
        <v>0</v>
      </c>
      <c r="H28" s="13">
        <v>0</v>
      </c>
      <c r="I28" s="13">
        <v>0</v>
      </c>
      <c r="J28" s="13">
        <v>0</v>
      </c>
      <c r="K28" s="13">
        <v>0</v>
      </c>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row>
    <row r="29" spans="1:98" x14ac:dyDescent="0.2">
      <c r="A29" s="11" t="e">
        <f>要領!#REF!</f>
        <v>#REF!</v>
      </c>
      <c r="B29" s="12">
        <v>14</v>
      </c>
      <c r="C29" s="13" t="e">
        <f>#REF!</f>
        <v>#REF!</v>
      </c>
      <c r="D29" s="13" t="e">
        <f>#REF!</f>
        <v>#REF!</v>
      </c>
      <c r="E29" s="13" t="e">
        <f>#REF!</f>
        <v>#REF!</v>
      </c>
      <c r="F29" s="13" t="e">
        <f>#REF!</f>
        <v>#REF!</v>
      </c>
      <c r="G29" s="13">
        <v>0</v>
      </c>
      <c r="H29" s="13">
        <v>0</v>
      </c>
      <c r="I29" s="13">
        <v>0</v>
      </c>
      <c r="J29" s="13">
        <v>0</v>
      </c>
      <c r="K29" s="13">
        <v>0</v>
      </c>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row>
    <row r="30" spans="1:98" x14ac:dyDescent="0.2">
      <c r="A30" s="11" t="e">
        <f>要領!#REF!</f>
        <v>#REF!</v>
      </c>
      <c r="B30" s="12">
        <v>91</v>
      </c>
      <c r="C30" s="13" t="e">
        <f>#REF!</f>
        <v>#REF!</v>
      </c>
      <c r="D30" s="13" t="e">
        <f>#REF!</f>
        <v>#REF!</v>
      </c>
      <c r="E30" s="13" t="e">
        <f>#REF!</f>
        <v>#REF!</v>
      </c>
      <c r="F30" s="13" t="e">
        <f>#REF!</f>
        <v>#REF!</v>
      </c>
      <c r="G30" s="13">
        <v>0</v>
      </c>
      <c r="H30" s="13">
        <v>0</v>
      </c>
      <c r="I30" s="13">
        <v>0</v>
      </c>
      <c r="J30" s="13">
        <v>0</v>
      </c>
      <c r="K30" s="13">
        <v>0</v>
      </c>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row>
    <row r="31" spans="1:98" x14ac:dyDescent="0.2">
      <c r="A31" s="2"/>
      <c r="B31" s="2"/>
      <c r="C31" s="2"/>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row>
    <row r="32" spans="1:98" x14ac:dyDescent="0.2">
      <c r="A32" s="2"/>
      <c r="B32" s="2"/>
      <c r="C32" s="2"/>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row>
    <row r="33" spans="1:98" x14ac:dyDescent="0.2">
      <c r="A33" s="2"/>
      <c r="B33" s="2"/>
      <c r="C33" s="2"/>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row>
    <row r="34" spans="1:98" x14ac:dyDescent="0.2">
      <c r="A34" s="2"/>
      <c r="B34" s="2"/>
      <c r="C34" s="2"/>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row>
    <row r="35" spans="1:98" x14ac:dyDescent="0.2">
      <c r="A35" s="2"/>
      <c r="B35" s="2"/>
      <c r="C35" s="2"/>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row>
    <row r="36" spans="1:98" x14ac:dyDescent="0.2">
      <c r="A36" s="2"/>
      <c r="B36" s="2"/>
      <c r="C36" s="2"/>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row>
    <row r="37" spans="1:98" x14ac:dyDescent="0.2">
      <c r="A37" s="2"/>
      <c r="B37" s="2"/>
      <c r="C37" s="2"/>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c r="CT37" s="3"/>
    </row>
    <row r="38" spans="1:98" x14ac:dyDescent="0.2">
      <c r="A38" s="2"/>
      <c r="B38" s="2"/>
      <c r="C38" s="2"/>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row>
    <row r="39" spans="1:98" x14ac:dyDescent="0.2">
      <c r="A39" s="2"/>
      <c r="B39" s="2"/>
      <c r="C39" s="2"/>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row>
    <row r="40" spans="1:98" x14ac:dyDescent="0.2">
      <c r="A40" s="2"/>
      <c r="B40" s="2"/>
      <c r="C40" s="2"/>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row>
    <row r="41" spans="1:98" x14ac:dyDescent="0.2">
      <c r="A41" s="2"/>
      <c r="B41" s="2"/>
      <c r="C41" s="2"/>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row>
    <row r="42" spans="1:98" x14ac:dyDescent="0.2">
      <c r="A42" s="2"/>
      <c r="B42" s="2"/>
      <c r="C42" s="2"/>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row>
    <row r="43" spans="1:98" x14ac:dyDescent="0.2">
      <c r="A43" s="2"/>
      <c r="B43" s="2"/>
      <c r="C43" s="2"/>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c r="CJ43" s="3"/>
      <c r="CK43" s="3"/>
      <c r="CL43" s="3"/>
      <c r="CM43" s="3"/>
      <c r="CN43" s="3"/>
      <c r="CO43" s="3"/>
      <c r="CP43" s="3"/>
      <c r="CQ43" s="3"/>
      <c r="CR43" s="3"/>
      <c r="CS43" s="3"/>
      <c r="CT43" s="3"/>
    </row>
    <row r="44" spans="1:98" x14ac:dyDescent="0.2">
      <c r="A44" s="2"/>
      <c r="B44" s="2"/>
      <c r="C44" s="2"/>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c r="CS44" s="3"/>
      <c r="CT44" s="3"/>
    </row>
    <row r="45" spans="1:98" x14ac:dyDescent="0.2">
      <c r="A45" s="2"/>
      <c r="B45" s="2"/>
      <c r="C45" s="2"/>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c r="BU45" s="3"/>
      <c r="BV45" s="3"/>
      <c r="BW45" s="3"/>
      <c r="BX45" s="3"/>
      <c r="BY45" s="3"/>
      <c r="BZ45" s="3"/>
      <c r="CA45" s="3"/>
      <c r="CB45" s="3"/>
      <c r="CC45" s="3"/>
      <c r="CD45" s="3"/>
      <c r="CE45" s="3"/>
      <c r="CF45" s="3"/>
      <c r="CG45" s="3"/>
      <c r="CH45" s="3"/>
      <c r="CI45" s="3"/>
      <c r="CJ45" s="3"/>
      <c r="CK45" s="3"/>
      <c r="CL45" s="3"/>
      <c r="CM45" s="3"/>
      <c r="CN45" s="3"/>
      <c r="CO45" s="3"/>
      <c r="CP45" s="3"/>
      <c r="CQ45" s="3"/>
      <c r="CR45" s="3"/>
      <c r="CS45" s="3"/>
      <c r="CT45" s="3"/>
    </row>
    <row r="46" spans="1:98" x14ac:dyDescent="0.2">
      <c r="A46" s="2"/>
      <c r="B46" s="2"/>
      <c r="C46" s="2"/>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c r="BU46" s="3"/>
      <c r="BV46" s="3"/>
      <c r="BW46" s="3"/>
      <c r="BX46" s="3"/>
      <c r="BY46" s="3"/>
      <c r="BZ46" s="3"/>
      <c r="CA46" s="3"/>
      <c r="CB46" s="3"/>
      <c r="CC46" s="3"/>
      <c r="CD46" s="3"/>
      <c r="CE46" s="3"/>
      <c r="CF46" s="3"/>
      <c r="CG46" s="3"/>
      <c r="CH46" s="3"/>
      <c r="CI46" s="3"/>
      <c r="CJ46" s="3"/>
      <c r="CK46" s="3"/>
      <c r="CL46" s="3"/>
      <c r="CM46" s="3"/>
      <c r="CN46" s="3"/>
      <c r="CO46" s="3"/>
      <c r="CP46" s="3"/>
      <c r="CQ46" s="3"/>
      <c r="CR46" s="3"/>
      <c r="CS46" s="3"/>
      <c r="CT46" s="3"/>
    </row>
    <row r="47" spans="1:98" x14ac:dyDescent="0.2">
      <c r="A47" s="2"/>
      <c r="B47" s="2"/>
      <c r="C47" s="2"/>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c r="BU47" s="3"/>
      <c r="BV47" s="3"/>
      <c r="BW47" s="3"/>
      <c r="BX47" s="3"/>
      <c r="BY47" s="3"/>
      <c r="BZ47" s="3"/>
      <c r="CA47" s="3"/>
      <c r="CB47" s="3"/>
      <c r="CC47" s="3"/>
      <c r="CD47" s="3"/>
      <c r="CE47" s="3"/>
      <c r="CF47" s="3"/>
      <c r="CG47" s="3"/>
      <c r="CH47" s="3"/>
      <c r="CI47" s="3"/>
      <c r="CJ47" s="3"/>
      <c r="CK47" s="3"/>
      <c r="CL47" s="3"/>
      <c r="CM47" s="3"/>
      <c r="CN47" s="3"/>
      <c r="CO47" s="3"/>
      <c r="CP47" s="3"/>
      <c r="CQ47" s="3"/>
      <c r="CR47" s="3"/>
      <c r="CS47" s="3"/>
      <c r="CT47" s="3"/>
    </row>
    <row r="48" spans="1:98" x14ac:dyDescent="0.2">
      <c r="A48" s="2"/>
      <c r="B48" s="2"/>
      <c r="C48" s="2"/>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c r="BU48" s="3"/>
      <c r="BV48" s="3"/>
      <c r="BW48" s="3"/>
      <c r="BX48" s="3"/>
      <c r="BY48" s="3"/>
      <c r="BZ48" s="3"/>
      <c r="CA48" s="3"/>
      <c r="CB48" s="3"/>
      <c r="CC48" s="3"/>
      <c r="CD48" s="3"/>
      <c r="CE48" s="3"/>
      <c r="CF48" s="3"/>
      <c r="CG48" s="3"/>
      <c r="CH48" s="3"/>
      <c r="CI48" s="3"/>
      <c r="CJ48" s="3"/>
      <c r="CK48" s="3"/>
      <c r="CL48" s="3"/>
      <c r="CM48" s="3"/>
      <c r="CN48" s="3"/>
      <c r="CO48" s="3"/>
      <c r="CP48" s="3"/>
      <c r="CQ48" s="3"/>
      <c r="CR48" s="3"/>
      <c r="CS48" s="3"/>
      <c r="CT48" s="3"/>
    </row>
    <row r="49" spans="1:98" x14ac:dyDescent="0.2">
      <c r="A49" s="2"/>
      <c r="B49" s="2"/>
      <c r="C49" s="2"/>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c r="BU49" s="3"/>
      <c r="BV49" s="3"/>
      <c r="BW49" s="3"/>
      <c r="BX49" s="3"/>
      <c r="BY49" s="3"/>
      <c r="BZ49" s="3"/>
      <c r="CA49" s="3"/>
      <c r="CB49" s="3"/>
      <c r="CC49" s="3"/>
      <c r="CD49" s="3"/>
      <c r="CE49" s="3"/>
      <c r="CF49" s="3"/>
      <c r="CG49" s="3"/>
      <c r="CH49" s="3"/>
      <c r="CI49" s="3"/>
      <c r="CJ49" s="3"/>
      <c r="CK49" s="3"/>
      <c r="CL49" s="3"/>
      <c r="CM49" s="3"/>
      <c r="CN49" s="3"/>
      <c r="CO49" s="3"/>
      <c r="CP49" s="3"/>
      <c r="CQ49" s="3"/>
      <c r="CR49" s="3"/>
      <c r="CS49" s="3"/>
      <c r="CT49" s="3"/>
    </row>
    <row r="50" spans="1:98" x14ac:dyDescent="0.2">
      <c r="A50" s="2"/>
      <c r="B50" s="2"/>
      <c r="C50" s="2"/>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c r="BU50" s="3"/>
      <c r="BV50" s="3"/>
      <c r="BW50" s="3"/>
      <c r="BX50" s="3"/>
      <c r="BY50" s="3"/>
      <c r="BZ50" s="3"/>
      <c r="CA50" s="3"/>
      <c r="CB50" s="3"/>
      <c r="CC50" s="3"/>
      <c r="CD50" s="3"/>
      <c r="CE50" s="3"/>
      <c r="CF50" s="3"/>
      <c r="CG50" s="3"/>
      <c r="CH50" s="3"/>
      <c r="CI50" s="3"/>
      <c r="CJ50" s="3"/>
      <c r="CK50" s="3"/>
      <c r="CL50" s="3"/>
      <c r="CM50" s="3"/>
      <c r="CN50" s="3"/>
      <c r="CO50" s="3"/>
      <c r="CP50" s="3"/>
      <c r="CQ50" s="3"/>
      <c r="CR50" s="3"/>
      <c r="CS50" s="3"/>
      <c r="CT50" s="3"/>
    </row>
    <row r="51" spans="1:98" x14ac:dyDescent="0.2">
      <c r="A51" s="2"/>
      <c r="B51" s="2"/>
      <c r="C51" s="2"/>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c r="CT51" s="3"/>
    </row>
    <row r="52" spans="1:98" x14ac:dyDescent="0.2">
      <c r="A52" s="2"/>
      <c r="B52" s="2"/>
      <c r="C52" s="2"/>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c r="CJ52" s="3"/>
      <c r="CK52" s="3"/>
      <c r="CL52" s="3"/>
      <c r="CM52" s="3"/>
      <c r="CN52" s="3"/>
      <c r="CO52" s="3"/>
      <c r="CP52" s="3"/>
      <c r="CQ52" s="3"/>
      <c r="CR52" s="3"/>
      <c r="CS52" s="3"/>
      <c r="CT52" s="3"/>
    </row>
    <row r="53" spans="1:98" x14ac:dyDescent="0.2">
      <c r="A53" s="2"/>
      <c r="B53" s="2"/>
      <c r="C53" s="2"/>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row>
    <row r="54" spans="1:98" x14ac:dyDescent="0.2">
      <c r="A54" s="2"/>
      <c r="B54" s="2"/>
      <c r="C54" s="2"/>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row>
    <row r="55" spans="1:98" x14ac:dyDescent="0.2">
      <c r="A55" s="2"/>
      <c r="B55" s="2"/>
      <c r="C55" s="2"/>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row>
    <row r="56" spans="1:98" x14ac:dyDescent="0.2">
      <c r="A56" s="2"/>
      <c r="B56" s="2"/>
      <c r="C56" s="2"/>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c r="BQ56" s="3"/>
      <c r="BR56" s="3"/>
      <c r="BS56" s="3"/>
      <c r="BT56" s="3"/>
      <c r="BU56" s="3"/>
      <c r="BV56" s="3"/>
      <c r="BW56" s="3"/>
      <c r="BX56" s="3"/>
      <c r="BY56" s="3"/>
      <c r="BZ56" s="3"/>
      <c r="CA56" s="3"/>
      <c r="CB56" s="3"/>
      <c r="CC56" s="3"/>
      <c r="CD56" s="3"/>
      <c r="CE56" s="3"/>
      <c r="CF56" s="3"/>
      <c r="CG56" s="3"/>
      <c r="CH56" s="3"/>
      <c r="CI56" s="3"/>
      <c r="CJ56" s="3"/>
      <c r="CK56" s="3"/>
      <c r="CL56" s="3"/>
      <c r="CM56" s="3"/>
      <c r="CN56" s="3"/>
      <c r="CO56" s="3"/>
      <c r="CP56" s="3"/>
      <c r="CQ56" s="3"/>
      <c r="CR56" s="3"/>
      <c r="CS56" s="3"/>
      <c r="CT56" s="3"/>
    </row>
    <row r="57" spans="1:98" x14ac:dyDescent="0.2">
      <c r="A57" s="2"/>
      <c r="B57" s="2"/>
      <c r="C57" s="2"/>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c r="BQ57" s="3"/>
      <c r="BR57" s="3"/>
      <c r="BS57" s="3"/>
      <c r="BT57" s="3"/>
      <c r="BU57" s="3"/>
      <c r="BV57" s="3"/>
      <c r="BW57" s="3"/>
      <c r="BX57" s="3"/>
      <c r="BY57" s="3"/>
      <c r="BZ57" s="3"/>
      <c r="CA57" s="3"/>
      <c r="CB57" s="3"/>
      <c r="CC57" s="3"/>
      <c r="CD57" s="3"/>
      <c r="CE57" s="3"/>
      <c r="CF57" s="3"/>
      <c r="CG57" s="3"/>
      <c r="CH57" s="3"/>
      <c r="CI57" s="3"/>
      <c r="CJ57" s="3"/>
      <c r="CK57" s="3"/>
      <c r="CL57" s="3"/>
      <c r="CM57" s="3"/>
      <c r="CN57" s="3"/>
      <c r="CO57" s="3"/>
      <c r="CP57" s="3"/>
      <c r="CQ57" s="3"/>
      <c r="CR57" s="3"/>
      <c r="CS57" s="3"/>
      <c r="CT57" s="3"/>
    </row>
    <row r="58" spans="1:98" x14ac:dyDescent="0.2">
      <c r="A58" s="2"/>
      <c r="B58" s="2"/>
      <c r="C58" s="2"/>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c r="CG58" s="3"/>
      <c r="CH58" s="3"/>
      <c r="CI58" s="3"/>
      <c r="CJ58" s="3"/>
      <c r="CK58" s="3"/>
      <c r="CL58" s="3"/>
      <c r="CM58" s="3"/>
      <c r="CN58" s="3"/>
      <c r="CO58" s="3"/>
      <c r="CP58" s="3"/>
      <c r="CQ58" s="3"/>
      <c r="CR58" s="3"/>
      <c r="CS58" s="3"/>
      <c r="CT58" s="3"/>
    </row>
    <row r="59" spans="1:98" x14ac:dyDescent="0.2">
      <c r="A59" s="2"/>
      <c r="B59" s="2"/>
      <c r="C59" s="2"/>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c r="BQ59" s="3"/>
      <c r="BR59" s="3"/>
      <c r="BS59" s="3"/>
      <c r="BT59" s="3"/>
      <c r="BU59" s="3"/>
      <c r="BV59" s="3"/>
      <c r="BW59" s="3"/>
      <c r="BX59" s="3"/>
      <c r="BY59" s="3"/>
      <c r="BZ59" s="3"/>
      <c r="CA59" s="3"/>
      <c r="CB59" s="3"/>
      <c r="CC59" s="3"/>
      <c r="CD59" s="3"/>
      <c r="CE59" s="3"/>
      <c r="CF59" s="3"/>
      <c r="CG59" s="3"/>
      <c r="CH59" s="3"/>
      <c r="CI59" s="3"/>
      <c r="CJ59" s="3"/>
      <c r="CK59" s="3"/>
      <c r="CL59" s="3"/>
      <c r="CM59" s="3"/>
      <c r="CN59" s="3"/>
      <c r="CO59" s="3"/>
      <c r="CP59" s="3"/>
      <c r="CQ59" s="3"/>
      <c r="CR59" s="3"/>
      <c r="CS59" s="3"/>
      <c r="CT59" s="3"/>
    </row>
    <row r="60" spans="1:98" x14ac:dyDescent="0.2">
      <c r="A60" s="2"/>
      <c r="B60" s="2"/>
      <c r="C60" s="2"/>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c r="BQ60" s="3"/>
      <c r="BR60" s="3"/>
      <c r="BS60" s="3"/>
      <c r="BT60" s="3"/>
      <c r="BU60" s="3"/>
      <c r="BV60" s="3"/>
      <c r="BW60" s="3"/>
      <c r="BX60" s="3"/>
      <c r="BY60" s="3"/>
      <c r="BZ60" s="3"/>
      <c r="CA60" s="3"/>
      <c r="CB60" s="3"/>
      <c r="CC60" s="3"/>
      <c r="CD60" s="3"/>
      <c r="CE60" s="3"/>
      <c r="CF60" s="3"/>
      <c r="CG60" s="3"/>
      <c r="CH60" s="3"/>
      <c r="CI60" s="3"/>
      <c r="CJ60" s="3"/>
      <c r="CK60" s="3"/>
      <c r="CL60" s="3"/>
      <c r="CM60" s="3"/>
      <c r="CN60" s="3"/>
      <c r="CO60" s="3"/>
      <c r="CP60" s="3"/>
      <c r="CQ60" s="3"/>
      <c r="CR60" s="3"/>
      <c r="CS60" s="3"/>
      <c r="CT60" s="3"/>
    </row>
    <row r="61" spans="1:98" x14ac:dyDescent="0.2">
      <c r="A61" s="2"/>
      <c r="B61" s="2"/>
      <c r="C61" s="2"/>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c r="BW61" s="3"/>
      <c r="BX61" s="3"/>
      <c r="BY61" s="3"/>
      <c r="BZ61" s="3"/>
      <c r="CA61" s="3"/>
      <c r="CB61" s="3"/>
      <c r="CC61" s="3"/>
      <c r="CD61" s="3"/>
      <c r="CE61" s="3"/>
      <c r="CF61" s="3"/>
      <c r="CG61" s="3"/>
      <c r="CH61" s="3"/>
      <c r="CI61" s="3"/>
      <c r="CJ61" s="3"/>
      <c r="CK61" s="3"/>
      <c r="CL61" s="3"/>
      <c r="CM61" s="3"/>
      <c r="CN61" s="3"/>
      <c r="CO61" s="3"/>
      <c r="CP61" s="3"/>
      <c r="CQ61" s="3"/>
      <c r="CR61" s="3"/>
      <c r="CS61" s="3"/>
      <c r="CT61" s="3"/>
    </row>
    <row r="62" spans="1:98" x14ac:dyDescent="0.2">
      <c r="A62" s="2"/>
      <c r="B62" s="2"/>
      <c r="C62" s="2"/>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c r="CG62" s="3"/>
      <c r="CH62" s="3"/>
      <c r="CI62" s="3"/>
      <c r="CJ62" s="3"/>
      <c r="CK62" s="3"/>
      <c r="CL62" s="3"/>
      <c r="CM62" s="3"/>
      <c r="CN62" s="3"/>
      <c r="CO62" s="3"/>
      <c r="CP62" s="3"/>
      <c r="CQ62" s="3"/>
      <c r="CR62" s="3"/>
      <c r="CS62" s="3"/>
      <c r="CT62" s="3"/>
    </row>
    <row r="63" spans="1:98" x14ac:dyDescent="0.2">
      <c r="A63" s="2"/>
      <c r="B63" s="2"/>
      <c r="C63" s="2"/>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c r="BQ63" s="3"/>
      <c r="BR63" s="3"/>
      <c r="BS63" s="3"/>
      <c r="BT63" s="3"/>
      <c r="BU63" s="3"/>
      <c r="BV63" s="3"/>
      <c r="BW63" s="3"/>
      <c r="BX63" s="3"/>
      <c r="BY63" s="3"/>
      <c r="BZ63" s="3"/>
      <c r="CA63" s="3"/>
      <c r="CB63" s="3"/>
      <c r="CC63" s="3"/>
      <c r="CD63" s="3"/>
      <c r="CE63" s="3"/>
      <c r="CF63" s="3"/>
      <c r="CG63" s="3"/>
      <c r="CH63" s="3"/>
      <c r="CI63" s="3"/>
      <c r="CJ63" s="3"/>
      <c r="CK63" s="3"/>
      <c r="CL63" s="3"/>
      <c r="CM63" s="3"/>
      <c r="CN63" s="3"/>
      <c r="CO63" s="3"/>
      <c r="CP63" s="3"/>
      <c r="CQ63" s="3"/>
      <c r="CR63" s="3"/>
      <c r="CS63" s="3"/>
      <c r="CT63" s="3"/>
    </row>
    <row r="64" spans="1:98" x14ac:dyDescent="0.2">
      <c r="A64" s="2"/>
      <c r="B64" s="2"/>
      <c r="C64" s="2"/>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c r="BQ64" s="3"/>
      <c r="BR64" s="3"/>
      <c r="BS64" s="3"/>
      <c r="BT64" s="3"/>
      <c r="BU64" s="3"/>
      <c r="BV64" s="3"/>
      <c r="BW64" s="3"/>
      <c r="BX64" s="3"/>
      <c r="BY64" s="3"/>
      <c r="BZ64" s="3"/>
      <c r="CA64" s="3"/>
      <c r="CB64" s="3"/>
      <c r="CC64" s="3"/>
      <c r="CD64" s="3"/>
      <c r="CE64" s="3"/>
      <c r="CF64" s="3"/>
      <c r="CG64" s="3"/>
      <c r="CH64" s="3"/>
      <c r="CI64" s="3"/>
      <c r="CJ64" s="3"/>
      <c r="CK64" s="3"/>
      <c r="CL64" s="3"/>
      <c r="CM64" s="3"/>
      <c r="CN64" s="3"/>
      <c r="CO64" s="3"/>
      <c r="CP64" s="3"/>
      <c r="CQ64" s="3"/>
      <c r="CR64" s="3"/>
      <c r="CS64" s="3"/>
      <c r="CT64" s="3"/>
    </row>
    <row r="65" spans="1:98" x14ac:dyDescent="0.2">
      <c r="A65" s="2"/>
      <c r="B65" s="2"/>
      <c r="C65" s="2"/>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c r="BQ65" s="3"/>
      <c r="BR65" s="3"/>
      <c r="BS65" s="3"/>
      <c r="BT65" s="3"/>
      <c r="BU65" s="3"/>
      <c r="BV65" s="3"/>
      <c r="BW65" s="3"/>
      <c r="BX65" s="3"/>
      <c r="BY65" s="3"/>
      <c r="BZ65" s="3"/>
      <c r="CA65" s="3"/>
      <c r="CB65" s="3"/>
      <c r="CC65" s="3"/>
      <c r="CD65" s="3"/>
      <c r="CE65" s="3"/>
      <c r="CF65" s="3"/>
      <c r="CG65" s="3"/>
      <c r="CH65" s="3"/>
      <c r="CI65" s="3"/>
      <c r="CJ65" s="3"/>
      <c r="CK65" s="3"/>
      <c r="CL65" s="3"/>
      <c r="CM65" s="3"/>
      <c r="CN65" s="3"/>
      <c r="CO65" s="3"/>
      <c r="CP65" s="3"/>
      <c r="CQ65" s="3"/>
      <c r="CR65" s="3"/>
      <c r="CS65" s="3"/>
      <c r="CT65" s="3"/>
    </row>
    <row r="66" spans="1:98" x14ac:dyDescent="0.2">
      <c r="A66" s="2"/>
      <c r="B66" s="2"/>
      <c r="C66" s="2"/>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c r="BQ66" s="3"/>
      <c r="BR66" s="3"/>
      <c r="BS66" s="3"/>
      <c r="BT66" s="3"/>
      <c r="BU66" s="3"/>
      <c r="BV66" s="3"/>
      <c r="BW66" s="3"/>
      <c r="BX66" s="3"/>
      <c r="BY66" s="3"/>
      <c r="BZ66" s="3"/>
      <c r="CA66" s="3"/>
      <c r="CB66" s="3"/>
      <c r="CC66" s="3"/>
      <c r="CD66" s="3"/>
      <c r="CE66" s="3"/>
      <c r="CF66" s="3"/>
      <c r="CG66" s="3"/>
      <c r="CH66" s="3"/>
      <c r="CI66" s="3"/>
      <c r="CJ66" s="3"/>
      <c r="CK66" s="3"/>
      <c r="CL66" s="3"/>
      <c r="CM66" s="3"/>
      <c r="CN66" s="3"/>
      <c r="CO66" s="3"/>
      <c r="CP66" s="3"/>
      <c r="CQ66" s="3"/>
      <c r="CR66" s="3"/>
      <c r="CS66" s="3"/>
      <c r="CT66" s="3"/>
    </row>
    <row r="67" spans="1:98" x14ac:dyDescent="0.2">
      <c r="A67" s="2"/>
      <c r="B67" s="2"/>
      <c r="C67" s="2"/>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c r="BQ67" s="3"/>
      <c r="BR67" s="3"/>
      <c r="BS67" s="3"/>
      <c r="BT67" s="3"/>
      <c r="BU67" s="3"/>
      <c r="BV67" s="3"/>
      <c r="BW67" s="3"/>
      <c r="BX67" s="3"/>
      <c r="BY67" s="3"/>
      <c r="BZ67" s="3"/>
      <c r="CA67" s="3"/>
      <c r="CB67" s="3"/>
      <c r="CC67" s="3"/>
      <c r="CD67" s="3"/>
      <c r="CE67" s="3"/>
      <c r="CF67" s="3"/>
      <c r="CG67" s="3"/>
      <c r="CH67" s="3"/>
      <c r="CI67" s="3"/>
      <c r="CJ67" s="3"/>
      <c r="CK67" s="3"/>
      <c r="CL67" s="3"/>
      <c r="CM67" s="3"/>
      <c r="CN67" s="3"/>
      <c r="CO67" s="3"/>
      <c r="CP67" s="3"/>
      <c r="CQ67" s="3"/>
      <c r="CR67" s="3"/>
      <c r="CS67" s="3"/>
      <c r="CT67" s="3"/>
    </row>
    <row r="68" spans="1:98" x14ac:dyDescent="0.2">
      <c r="A68" s="2"/>
      <c r="B68" s="2"/>
      <c r="C68" s="2"/>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c r="CM68" s="3"/>
      <c r="CN68" s="3"/>
      <c r="CO68" s="3"/>
      <c r="CP68" s="3"/>
      <c r="CQ68" s="3"/>
      <c r="CR68" s="3"/>
      <c r="CS68" s="3"/>
      <c r="CT68" s="3"/>
    </row>
    <row r="69" spans="1:98" x14ac:dyDescent="0.2">
      <c r="A69" s="2"/>
      <c r="B69" s="2"/>
      <c r="C69" s="2"/>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c r="BQ69" s="3"/>
      <c r="BR69" s="3"/>
      <c r="BS69" s="3"/>
      <c r="BT69" s="3"/>
      <c r="BU69" s="3"/>
      <c r="BV69" s="3"/>
      <c r="BW69" s="3"/>
      <c r="BX69" s="3"/>
      <c r="BY69" s="3"/>
      <c r="BZ69" s="3"/>
      <c r="CA69" s="3"/>
      <c r="CB69" s="3"/>
      <c r="CC69" s="3"/>
      <c r="CD69" s="3"/>
      <c r="CE69" s="3"/>
      <c r="CF69" s="3"/>
      <c r="CG69" s="3"/>
      <c r="CH69" s="3"/>
      <c r="CI69" s="3"/>
      <c r="CJ69" s="3"/>
      <c r="CK69" s="3"/>
      <c r="CL69" s="3"/>
      <c r="CM69" s="3"/>
      <c r="CN69" s="3"/>
      <c r="CO69" s="3"/>
      <c r="CP69" s="3"/>
      <c r="CQ69" s="3"/>
      <c r="CR69" s="3"/>
      <c r="CS69" s="3"/>
      <c r="CT69" s="3"/>
    </row>
    <row r="70" spans="1:98" x14ac:dyDescent="0.2">
      <c r="A70" s="2"/>
      <c r="B70" s="2"/>
      <c r="C70" s="2"/>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c r="BQ70" s="3"/>
      <c r="BR70" s="3"/>
      <c r="BS70" s="3"/>
      <c r="BT70" s="3"/>
      <c r="BU70" s="3"/>
      <c r="BV70" s="3"/>
      <c r="BW70" s="3"/>
      <c r="BX70" s="3"/>
      <c r="BY70" s="3"/>
      <c r="BZ70" s="3"/>
      <c r="CA70" s="3"/>
      <c r="CB70" s="3"/>
      <c r="CC70" s="3"/>
      <c r="CD70" s="3"/>
      <c r="CE70" s="3"/>
      <c r="CF70" s="3"/>
      <c r="CG70" s="3"/>
      <c r="CH70" s="3"/>
      <c r="CI70" s="3"/>
      <c r="CJ70" s="3"/>
      <c r="CK70" s="3"/>
      <c r="CL70" s="3"/>
      <c r="CM70" s="3"/>
      <c r="CN70" s="3"/>
      <c r="CO70" s="3"/>
      <c r="CP70" s="3"/>
      <c r="CQ70" s="3"/>
      <c r="CR70" s="3"/>
      <c r="CS70" s="3"/>
      <c r="CT70" s="3"/>
    </row>
    <row r="71" spans="1:98" x14ac:dyDescent="0.2">
      <c r="A71" s="2"/>
      <c r="B71" s="2"/>
      <c r="C71" s="2"/>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c r="BQ71" s="3"/>
      <c r="BR71" s="3"/>
      <c r="BS71" s="3"/>
      <c r="BT71" s="3"/>
      <c r="BU71" s="3"/>
      <c r="BV71" s="3"/>
      <c r="BW71" s="3"/>
      <c r="BX71" s="3"/>
      <c r="BY71" s="3"/>
      <c r="BZ71" s="3"/>
      <c r="CA71" s="3"/>
      <c r="CB71" s="3"/>
      <c r="CC71" s="3"/>
      <c r="CD71" s="3"/>
      <c r="CE71" s="3"/>
      <c r="CF71" s="3"/>
      <c r="CG71" s="3"/>
      <c r="CH71" s="3"/>
      <c r="CI71" s="3"/>
      <c r="CJ71" s="3"/>
      <c r="CK71" s="3"/>
      <c r="CL71" s="3"/>
      <c r="CM71" s="3"/>
      <c r="CN71" s="3"/>
      <c r="CO71" s="3"/>
      <c r="CP71" s="3"/>
      <c r="CQ71" s="3"/>
      <c r="CR71" s="3"/>
      <c r="CS71" s="3"/>
      <c r="CT71" s="3"/>
    </row>
    <row r="72" spans="1:98" x14ac:dyDescent="0.2">
      <c r="A72" s="2"/>
      <c r="B72" s="2"/>
      <c r="C72" s="2"/>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row>
    <row r="73" spans="1:98" x14ac:dyDescent="0.2">
      <c r="A73" s="2"/>
      <c r="B73" s="2"/>
      <c r="C73" s="2"/>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c r="BQ73" s="3"/>
      <c r="BR73" s="3"/>
      <c r="BS73" s="3"/>
      <c r="BT73" s="3"/>
      <c r="BU73" s="3"/>
      <c r="BV73" s="3"/>
      <c r="BW73" s="3"/>
      <c r="BX73" s="3"/>
      <c r="BY73" s="3"/>
      <c r="BZ73" s="3"/>
      <c r="CA73" s="3"/>
      <c r="CB73" s="3"/>
      <c r="CC73" s="3"/>
      <c r="CD73" s="3"/>
      <c r="CE73" s="3"/>
      <c r="CF73" s="3"/>
      <c r="CG73" s="3"/>
      <c r="CH73" s="3"/>
      <c r="CI73" s="3"/>
      <c r="CJ73" s="3"/>
      <c r="CK73" s="3"/>
      <c r="CL73" s="3"/>
      <c r="CM73" s="3"/>
      <c r="CN73" s="3"/>
      <c r="CO73" s="3"/>
      <c r="CP73" s="3"/>
      <c r="CQ73" s="3"/>
      <c r="CR73" s="3"/>
      <c r="CS73" s="3"/>
      <c r="CT73" s="3"/>
    </row>
    <row r="74" spans="1:98" x14ac:dyDescent="0.2">
      <c r="A74" s="2"/>
      <c r="B74" s="2"/>
      <c r="C74" s="2"/>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c r="BQ74" s="3"/>
      <c r="BR74" s="3"/>
      <c r="BS74" s="3"/>
      <c r="BT74" s="3"/>
      <c r="BU74" s="3"/>
      <c r="BV74" s="3"/>
      <c r="BW74" s="3"/>
      <c r="BX74" s="3"/>
      <c r="BY74" s="3"/>
      <c r="BZ74" s="3"/>
      <c r="CA74" s="3"/>
      <c r="CB74" s="3"/>
      <c r="CC74" s="3"/>
      <c r="CD74" s="3"/>
      <c r="CE74" s="3"/>
      <c r="CF74" s="3"/>
      <c r="CG74" s="3"/>
      <c r="CH74" s="3"/>
      <c r="CI74" s="3"/>
      <c r="CJ74" s="3"/>
      <c r="CK74" s="3"/>
      <c r="CL74" s="3"/>
      <c r="CM74" s="3"/>
      <c r="CN74" s="3"/>
      <c r="CO74" s="3"/>
      <c r="CP74" s="3"/>
      <c r="CQ74" s="3"/>
      <c r="CR74" s="3"/>
      <c r="CS74" s="3"/>
      <c r="CT74" s="3"/>
    </row>
    <row r="75" spans="1:98" x14ac:dyDescent="0.2">
      <c r="A75" s="2"/>
      <c r="B75" s="2"/>
      <c r="C75" s="2"/>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c r="BQ75" s="3"/>
      <c r="BR75" s="3"/>
      <c r="BS75" s="3"/>
      <c r="BT75" s="3"/>
      <c r="BU75" s="3"/>
      <c r="BV75" s="3"/>
      <c r="BW75" s="3"/>
      <c r="BX75" s="3"/>
      <c r="BY75" s="3"/>
      <c r="BZ75" s="3"/>
      <c r="CA75" s="3"/>
      <c r="CB75" s="3"/>
      <c r="CC75" s="3"/>
      <c r="CD75" s="3"/>
      <c r="CE75" s="3"/>
      <c r="CF75" s="3"/>
      <c r="CG75" s="3"/>
      <c r="CH75" s="3"/>
      <c r="CI75" s="3"/>
      <c r="CJ75" s="3"/>
      <c r="CK75" s="3"/>
      <c r="CL75" s="3"/>
      <c r="CM75" s="3"/>
      <c r="CN75" s="3"/>
      <c r="CO75" s="3"/>
      <c r="CP75" s="3"/>
      <c r="CQ75" s="3"/>
      <c r="CR75" s="3"/>
      <c r="CS75" s="3"/>
      <c r="CT75" s="3"/>
    </row>
    <row r="76" spans="1:98" x14ac:dyDescent="0.2">
      <c r="A76" s="2"/>
      <c r="B76" s="2"/>
      <c r="C76" s="2"/>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c r="BQ76" s="3"/>
      <c r="BR76" s="3"/>
      <c r="BS76" s="3"/>
      <c r="BT76" s="3"/>
      <c r="BU76" s="3"/>
      <c r="BV76" s="3"/>
      <c r="BW76" s="3"/>
      <c r="BX76" s="3"/>
      <c r="BY76" s="3"/>
      <c r="BZ76" s="3"/>
      <c r="CA76" s="3"/>
      <c r="CB76" s="3"/>
      <c r="CC76" s="3"/>
      <c r="CD76" s="3"/>
      <c r="CE76" s="3"/>
      <c r="CF76" s="3"/>
      <c r="CG76" s="3"/>
      <c r="CH76" s="3"/>
      <c r="CI76" s="3"/>
      <c r="CJ76" s="3"/>
      <c r="CK76" s="3"/>
      <c r="CL76" s="3"/>
      <c r="CM76" s="3"/>
      <c r="CN76" s="3"/>
      <c r="CO76" s="3"/>
      <c r="CP76" s="3"/>
      <c r="CQ76" s="3"/>
      <c r="CR76" s="3"/>
      <c r="CS76" s="3"/>
      <c r="CT76" s="3"/>
    </row>
    <row r="77" spans="1:98" x14ac:dyDescent="0.2">
      <c r="A77" s="2"/>
      <c r="B77" s="2"/>
      <c r="C77" s="2"/>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c r="BQ77" s="3"/>
      <c r="BR77" s="3"/>
      <c r="BS77" s="3"/>
      <c r="BT77" s="3"/>
      <c r="BU77" s="3"/>
      <c r="BV77" s="3"/>
      <c r="BW77" s="3"/>
      <c r="BX77" s="3"/>
      <c r="BY77" s="3"/>
      <c r="BZ77" s="3"/>
      <c r="CA77" s="3"/>
      <c r="CB77" s="3"/>
      <c r="CC77" s="3"/>
      <c r="CD77" s="3"/>
      <c r="CE77" s="3"/>
      <c r="CF77" s="3"/>
      <c r="CG77" s="3"/>
      <c r="CH77" s="3"/>
      <c r="CI77" s="3"/>
      <c r="CJ77" s="3"/>
      <c r="CK77" s="3"/>
      <c r="CL77" s="3"/>
      <c r="CM77" s="3"/>
      <c r="CN77" s="3"/>
      <c r="CO77" s="3"/>
      <c r="CP77" s="3"/>
      <c r="CQ77" s="3"/>
      <c r="CR77" s="3"/>
      <c r="CS77" s="3"/>
      <c r="CT77" s="3"/>
    </row>
    <row r="78" spans="1:98" x14ac:dyDescent="0.2">
      <c r="A78" s="2"/>
      <c r="B78" s="2"/>
      <c r="C78" s="2"/>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c r="BQ78" s="3"/>
      <c r="BR78" s="3"/>
      <c r="BS78" s="3"/>
      <c r="BT78" s="3"/>
      <c r="BU78" s="3"/>
      <c r="BV78" s="3"/>
      <c r="BW78" s="3"/>
      <c r="BX78" s="3"/>
      <c r="BY78" s="3"/>
      <c r="BZ78" s="3"/>
      <c r="CA78" s="3"/>
      <c r="CB78" s="3"/>
      <c r="CC78" s="3"/>
      <c r="CD78" s="3"/>
      <c r="CE78" s="3"/>
      <c r="CF78" s="3"/>
      <c r="CG78" s="3"/>
      <c r="CH78" s="3"/>
      <c r="CI78" s="3"/>
      <c r="CJ78" s="3"/>
      <c r="CK78" s="3"/>
      <c r="CL78" s="3"/>
      <c r="CM78" s="3"/>
      <c r="CN78" s="3"/>
      <c r="CO78" s="3"/>
      <c r="CP78" s="3"/>
      <c r="CQ78" s="3"/>
      <c r="CR78" s="3"/>
      <c r="CS78" s="3"/>
      <c r="CT78" s="3"/>
    </row>
    <row r="79" spans="1:98" x14ac:dyDescent="0.2">
      <c r="A79" s="2"/>
      <c r="B79" s="2"/>
      <c r="C79" s="2"/>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c r="BQ79" s="3"/>
      <c r="BR79" s="3"/>
      <c r="BS79" s="3"/>
      <c r="BT79" s="3"/>
      <c r="BU79" s="3"/>
      <c r="BV79" s="3"/>
      <c r="BW79" s="3"/>
      <c r="BX79" s="3"/>
      <c r="BY79" s="3"/>
      <c r="BZ79" s="3"/>
      <c r="CA79" s="3"/>
      <c r="CB79" s="3"/>
      <c r="CC79" s="3"/>
      <c r="CD79" s="3"/>
      <c r="CE79" s="3"/>
      <c r="CF79" s="3"/>
      <c r="CG79" s="3"/>
      <c r="CH79" s="3"/>
      <c r="CI79" s="3"/>
      <c r="CJ79" s="3"/>
      <c r="CK79" s="3"/>
      <c r="CL79" s="3"/>
      <c r="CM79" s="3"/>
      <c r="CN79" s="3"/>
      <c r="CO79" s="3"/>
      <c r="CP79" s="3"/>
      <c r="CQ79" s="3"/>
      <c r="CR79" s="3"/>
      <c r="CS79" s="3"/>
      <c r="CT79" s="3"/>
    </row>
    <row r="80" spans="1:98" x14ac:dyDescent="0.2">
      <c r="A80" s="2"/>
      <c r="B80" s="2"/>
      <c r="C80" s="2"/>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c r="BQ80" s="3"/>
      <c r="BR80" s="3"/>
      <c r="BS80" s="3"/>
      <c r="BT80" s="3"/>
      <c r="BU80" s="3"/>
      <c r="BV80" s="3"/>
      <c r="BW80" s="3"/>
      <c r="BX80" s="3"/>
      <c r="BY80" s="3"/>
      <c r="BZ80" s="3"/>
      <c r="CA80" s="3"/>
      <c r="CB80" s="3"/>
      <c r="CC80" s="3"/>
      <c r="CD80" s="3"/>
      <c r="CE80" s="3"/>
      <c r="CF80" s="3"/>
      <c r="CG80" s="3"/>
      <c r="CH80" s="3"/>
      <c r="CI80" s="3"/>
      <c r="CJ80" s="3"/>
      <c r="CK80" s="3"/>
      <c r="CL80" s="3"/>
      <c r="CM80" s="3"/>
      <c r="CN80" s="3"/>
      <c r="CO80" s="3"/>
      <c r="CP80" s="3"/>
      <c r="CQ80" s="3"/>
      <c r="CR80" s="3"/>
      <c r="CS80" s="3"/>
      <c r="CT80" s="3"/>
    </row>
    <row r="81" spans="1:98" x14ac:dyDescent="0.2">
      <c r="A81" s="2"/>
      <c r="B81" s="2"/>
      <c r="C81" s="2"/>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c r="BQ81" s="3"/>
      <c r="BR81" s="3"/>
      <c r="BS81" s="3"/>
      <c r="BT81" s="3"/>
      <c r="BU81" s="3"/>
      <c r="BV81" s="3"/>
      <c r="BW81" s="3"/>
      <c r="BX81" s="3"/>
      <c r="BY81" s="3"/>
      <c r="BZ81" s="3"/>
      <c r="CA81" s="3"/>
      <c r="CB81" s="3"/>
      <c r="CC81" s="3"/>
      <c r="CD81" s="3"/>
      <c r="CE81" s="3"/>
      <c r="CF81" s="3"/>
      <c r="CG81" s="3"/>
      <c r="CH81" s="3"/>
      <c r="CI81" s="3"/>
      <c r="CJ81" s="3"/>
      <c r="CK81" s="3"/>
      <c r="CL81" s="3"/>
      <c r="CM81" s="3"/>
      <c r="CN81" s="3"/>
      <c r="CO81" s="3"/>
      <c r="CP81" s="3"/>
      <c r="CQ81" s="3"/>
      <c r="CR81" s="3"/>
      <c r="CS81" s="3"/>
      <c r="CT81" s="3"/>
    </row>
    <row r="82" spans="1:98" x14ac:dyDescent="0.2">
      <c r="A82" s="2"/>
      <c r="B82" s="2"/>
      <c r="C82" s="2"/>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c r="BQ82" s="3"/>
      <c r="BR82" s="3"/>
      <c r="BS82" s="3"/>
      <c r="BT82" s="3"/>
      <c r="BU82" s="3"/>
      <c r="BV82" s="3"/>
      <c r="BW82" s="3"/>
      <c r="BX82" s="3"/>
      <c r="BY82" s="3"/>
      <c r="BZ82" s="3"/>
      <c r="CA82" s="3"/>
      <c r="CB82" s="3"/>
      <c r="CC82" s="3"/>
      <c r="CD82" s="3"/>
      <c r="CE82" s="3"/>
      <c r="CF82" s="3"/>
      <c r="CG82" s="3"/>
      <c r="CH82" s="3"/>
      <c r="CI82" s="3"/>
      <c r="CJ82" s="3"/>
      <c r="CK82" s="3"/>
      <c r="CL82" s="3"/>
      <c r="CM82" s="3"/>
      <c r="CN82" s="3"/>
      <c r="CO82" s="3"/>
      <c r="CP82" s="3"/>
      <c r="CQ82" s="3"/>
      <c r="CR82" s="3"/>
      <c r="CS82" s="3"/>
      <c r="CT82" s="3"/>
    </row>
    <row r="83" spans="1:98" x14ac:dyDescent="0.2">
      <c r="A83" s="2"/>
      <c r="B83" s="2"/>
      <c r="C83" s="2"/>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c r="BQ83" s="3"/>
      <c r="BR83" s="3"/>
      <c r="BS83" s="3"/>
      <c r="BT83" s="3"/>
      <c r="BU83" s="3"/>
      <c r="BV83" s="3"/>
      <c r="BW83" s="3"/>
      <c r="BX83" s="3"/>
      <c r="BY83" s="3"/>
      <c r="BZ83" s="3"/>
      <c r="CA83" s="3"/>
      <c r="CB83" s="3"/>
      <c r="CC83" s="3"/>
      <c r="CD83" s="3"/>
      <c r="CE83" s="3"/>
      <c r="CF83" s="3"/>
      <c r="CG83" s="3"/>
      <c r="CH83" s="3"/>
      <c r="CI83" s="3"/>
      <c r="CJ83" s="3"/>
      <c r="CK83" s="3"/>
      <c r="CL83" s="3"/>
      <c r="CM83" s="3"/>
      <c r="CN83" s="3"/>
      <c r="CO83" s="3"/>
      <c r="CP83" s="3"/>
      <c r="CQ83" s="3"/>
      <c r="CR83" s="3"/>
      <c r="CS83" s="3"/>
      <c r="CT83" s="3"/>
    </row>
    <row r="84" spans="1:98" x14ac:dyDescent="0.2">
      <c r="A84" s="2"/>
      <c r="B84" s="2"/>
      <c r="C84" s="2"/>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row>
    <row r="85" spans="1:98" x14ac:dyDescent="0.2">
      <c r="A85" s="2"/>
      <c r="B85" s="2"/>
      <c r="C85" s="2"/>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c r="BQ85" s="3"/>
      <c r="BR85" s="3"/>
      <c r="BS85" s="3"/>
      <c r="BT85" s="3"/>
      <c r="BU85" s="3"/>
      <c r="BV85" s="3"/>
      <c r="BW85" s="3"/>
      <c r="BX85" s="3"/>
      <c r="BY85" s="3"/>
      <c r="BZ85" s="3"/>
      <c r="CA85" s="3"/>
      <c r="CB85" s="3"/>
      <c r="CC85" s="3"/>
      <c r="CD85" s="3"/>
      <c r="CE85" s="3"/>
      <c r="CF85" s="3"/>
      <c r="CG85" s="3"/>
      <c r="CH85" s="3"/>
      <c r="CI85" s="3"/>
      <c r="CJ85" s="3"/>
      <c r="CK85" s="3"/>
      <c r="CL85" s="3"/>
      <c r="CM85" s="3"/>
      <c r="CN85" s="3"/>
      <c r="CO85" s="3"/>
      <c r="CP85" s="3"/>
      <c r="CQ85" s="3"/>
      <c r="CR85" s="3"/>
      <c r="CS85" s="3"/>
      <c r="CT85" s="3"/>
    </row>
    <row r="86" spans="1:98" x14ac:dyDescent="0.2">
      <c r="A86" s="2"/>
      <c r="B86" s="2"/>
      <c r="C86" s="2"/>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c r="BQ86" s="3"/>
      <c r="BR86" s="3"/>
      <c r="BS86" s="3"/>
      <c r="BT86" s="3"/>
      <c r="BU86" s="3"/>
      <c r="BV86" s="3"/>
      <c r="BW86" s="3"/>
      <c r="BX86" s="3"/>
      <c r="BY86" s="3"/>
      <c r="BZ86" s="3"/>
      <c r="CA86" s="3"/>
      <c r="CB86" s="3"/>
      <c r="CC86" s="3"/>
      <c r="CD86" s="3"/>
      <c r="CE86" s="3"/>
      <c r="CF86" s="3"/>
      <c r="CG86" s="3"/>
      <c r="CH86" s="3"/>
      <c r="CI86" s="3"/>
      <c r="CJ86" s="3"/>
      <c r="CK86" s="3"/>
      <c r="CL86" s="3"/>
      <c r="CM86" s="3"/>
      <c r="CN86" s="3"/>
      <c r="CO86" s="3"/>
      <c r="CP86" s="3"/>
      <c r="CQ86" s="3"/>
      <c r="CR86" s="3"/>
      <c r="CS86" s="3"/>
      <c r="CT86" s="3"/>
    </row>
    <row r="87" spans="1:98" x14ac:dyDescent="0.2">
      <c r="A87" s="2"/>
      <c r="B87" s="2"/>
      <c r="C87" s="2"/>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c r="CG87" s="3"/>
      <c r="CH87" s="3"/>
      <c r="CI87" s="3"/>
      <c r="CJ87" s="3"/>
      <c r="CK87" s="3"/>
      <c r="CL87" s="3"/>
      <c r="CM87" s="3"/>
      <c r="CN87" s="3"/>
      <c r="CO87" s="3"/>
      <c r="CP87" s="3"/>
      <c r="CQ87" s="3"/>
      <c r="CR87" s="3"/>
      <c r="CS87" s="3"/>
      <c r="CT87" s="3"/>
    </row>
    <row r="88" spans="1:98" x14ac:dyDescent="0.2">
      <c r="A88" s="2"/>
      <c r="B88" s="2"/>
      <c r="C88" s="2"/>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c r="BQ88" s="3"/>
      <c r="BR88" s="3"/>
      <c r="BS88" s="3"/>
      <c r="BT88" s="3"/>
      <c r="BU88" s="3"/>
      <c r="BV88" s="3"/>
      <c r="BW88" s="3"/>
      <c r="BX88" s="3"/>
      <c r="BY88" s="3"/>
      <c r="BZ88" s="3"/>
      <c r="CA88" s="3"/>
      <c r="CB88" s="3"/>
      <c r="CC88" s="3"/>
      <c r="CD88" s="3"/>
      <c r="CE88" s="3"/>
      <c r="CF88" s="3"/>
      <c r="CG88" s="3"/>
      <c r="CH88" s="3"/>
      <c r="CI88" s="3"/>
      <c r="CJ88" s="3"/>
      <c r="CK88" s="3"/>
      <c r="CL88" s="3"/>
      <c r="CM88" s="3"/>
      <c r="CN88" s="3"/>
      <c r="CO88" s="3"/>
      <c r="CP88" s="3"/>
      <c r="CQ88" s="3"/>
      <c r="CR88" s="3"/>
      <c r="CS88" s="3"/>
      <c r="CT88" s="3"/>
    </row>
    <row r="89" spans="1:98" x14ac:dyDescent="0.2">
      <c r="A89" s="2"/>
      <c r="B89" s="2"/>
      <c r="C89" s="2"/>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c r="BQ89" s="3"/>
      <c r="BR89" s="3"/>
      <c r="BS89" s="3"/>
      <c r="BT89" s="3"/>
      <c r="BU89" s="3"/>
      <c r="BV89" s="3"/>
      <c r="BW89" s="3"/>
      <c r="BX89" s="3"/>
      <c r="BY89" s="3"/>
      <c r="BZ89" s="3"/>
      <c r="CA89" s="3"/>
      <c r="CB89" s="3"/>
      <c r="CC89" s="3"/>
      <c r="CD89" s="3"/>
      <c r="CE89" s="3"/>
      <c r="CF89" s="3"/>
      <c r="CG89" s="3"/>
      <c r="CH89" s="3"/>
      <c r="CI89" s="3"/>
      <c r="CJ89" s="3"/>
      <c r="CK89" s="3"/>
      <c r="CL89" s="3"/>
      <c r="CM89" s="3"/>
      <c r="CN89" s="3"/>
      <c r="CO89" s="3"/>
      <c r="CP89" s="3"/>
      <c r="CQ89" s="3"/>
      <c r="CR89" s="3"/>
      <c r="CS89" s="3"/>
      <c r="CT89" s="3"/>
    </row>
    <row r="90" spans="1:98" x14ac:dyDescent="0.2">
      <c r="A90" s="2"/>
      <c r="B90" s="2"/>
      <c r="C90" s="2"/>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c r="BQ90" s="3"/>
      <c r="BR90" s="3"/>
      <c r="BS90" s="3"/>
      <c r="BT90" s="3"/>
      <c r="BU90" s="3"/>
      <c r="BV90" s="3"/>
      <c r="BW90" s="3"/>
      <c r="BX90" s="3"/>
      <c r="BY90" s="3"/>
      <c r="BZ90" s="3"/>
      <c r="CA90" s="3"/>
      <c r="CB90" s="3"/>
      <c r="CC90" s="3"/>
      <c r="CD90" s="3"/>
      <c r="CE90" s="3"/>
      <c r="CF90" s="3"/>
      <c r="CG90" s="3"/>
      <c r="CH90" s="3"/>
      <c r="CI90" s="3"/>
      <c r="CJ90" s="3"/>
      <c r="CK90" s="3"/>
      <c r="CL90" s="3"/>
      <c r="CM90" s="3"/>
      <c r="CN90" s="3"/>
      <c r="CO90" s="3"/>
      <c r="CP90" s="3"/>
      <c r="CQ90" s="3"/>
      <c r="CR90" s="3"/>
      <c r="CS90" s="3"/>
      <c r="CT90" s="3"/>
    </row>
    <row r="91" spans="1:98" x14ac:dyDescent="0.2">
      <c r="A91" s="2"/>
      <c r="B91" s="2"/>
      <c r="C91" s="2"/>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c r="BQ91" s="3"/>
      <c r="BR91" s="3"/>
      <c r="BS91" s="3"/>
      <c r="BT91" s="3"/>
      <c r="BU91" s="3"/>
      <c r="BV91" s="3"/>
      <c r="BW91" s="3"/>
      <c r="BX91" s="3"/>
      <c r="BY91" s="3"/>
      <c r="BZ91" s="3"/>
      <c r="CA91" s="3"/>
      <c r="CB91" s="3"/>
      <c r="CC91" s="3"/>
      <c r="CD91" s="3"/>
      <c r="CE91" s="3"/>
      <c r="CF91" s="3"/>
      <c r="CG91" s="3"/>
      <c r="CH91" s="3"/>
      <c r="CI91" s="3"/>
      <c r="CJ91" s="3"/>
      <c r="CK91" s="3"/>
      <c r="CL91" s="3"/>
      <c r="CM91" s="3"/>
      <c r="CN91" s="3"/>
      <c r="CO91" s="3"/>
      <c r="CP91" s="3"/>
      <c r="CQ91" s="3"/>
      <c r="CR91" s="3"/>
      <c r="CS91" s="3"/>
      <c r="CT91" s="3"/>
    </row>
    <row r="92" spans="1:98" x14ac:dyDescent="0.2">
      <c r="A92" s="2"/>
      <c r="B92" s="2"/>
      <c r="C92" s="2"/>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c r="BQ92" s="3"/>
      <c r="BR92" s="3"/>
      <c r="BS92" s="3"/>
      <c r="BT92" s="3"/>
      <c r="BU92" s="3"/>
      <c r="BV92" s="3"/>
      <c r="BW92" s="3"/>
      <c r="BX92" s="3"/>
      <c r="BY92" s="3"/>
      <c r="BZ92" s="3"/>
      <c r="CA92" s="3"/>
      <c r="CB92" s="3"/>
      <c r="CC92" s="3"/>
      <c r="CD92" s="3"/>
      <c r="CE92" s="3"/>
      <c r="CF92" s="3"/>
      <c r="CG92" s="3"/>
      <c r="CH92" s="3"/>
      <c r="CI92" s="3"/>
      <c r="CJ92" s="3"/>
      <c r="CK92" s="3"/>
      <c r="CL92" s="3"/>
      <c r="CM92" s="3"/>
      <c r="CN92" s="3"/>
      <c r="CO92" s="3"/>
      <c r="CP92" s="3"/>
      <c r="CQ92" s="3"/>
      <c r="CR92" s="3"/>
      <c r="CS92" s="3"/>
      <c r="CT92" s="3"/>
    </row>
    <row r="93" spans="1:98" x14ac:dyDescent="0.2">
      <c r="A93" s="2"/>
      <c r="B93" s="2"/>
      <c r="C93" s="2"/>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c r="BQ93" s="3"/>
      <c r="BR93" s="3"/>
      <c r="BS93" s="3"/>
      <c r="BT93" s="3"/>
      <c r="BU93" s="3"/>
      <c r="BV93" s="3"/>
      <c r="BW93" s="3"/>
      <c r="BX93" s="3"/>
      <c r="BY93" s="3"/>
      <c r="BZ93" s="3"/>
      <c r="CA93" s="3"/>
      <c r="CB93" s="3"/>
      <c r="CC93" s="3"/>
      <c r="CD93" s="3"/>
      <c r="CE93" s="3"/>
      <c r="CF93" s="3"/>
      <c r="CG93" s="3"/>
      <c r="CH93" s="3"/>
      <c r="CI93" s="3"/>
      <c r="CJ93" s="3"/>
      <c r="CK93" s="3"/>
      <c r="CL93" s="3"/>
      <c r="CM93" s="3"/>
      <c r="CN93" s="3"/>
      <c r="CO93" s="3"/>
      <c r="CP93" s="3"/>
      <c r="CQ93" s="3"/>
      <c r="CR93" s="3"/>
      <c r="CS93" s="3"/>
      <c r="CT93" s="3"/>
    </row>
    <row r="94" spans="1:98" x14ac:dyDescent="0.2">
      <c r="A94" s="2"/>
      <c r="B94" s="2"/>
      <c r="C94" s="2"/>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c r="BY94" s="3"/>
      <c r="BZ94" s="3"/>
      <c r="CA94" s="3"/>
      <c r="CB94" s="3"/>
      <c r="CC94" s="3"/>
      <c r="CD94" s="3"/>
      <c r="CE94" s="3"/>
      <c r="CF94" s="3"/>
      <c r="CG94" s="3"/>
      <c r="CH94" s="3"/>
      <c r="CI94" s="3"/>
      <c r="CJ94" s="3"/>
      <c r="CK94" s="3"/>
      <c r="CL94" s="3"/>
      <c r="CM94" s="3"/>
      <c r="CN94" s="3"/>
      <c r="CO94" s="3"/>
      <c r="CP94" s="3"/>
      <c r="CQ94" s="3"/>
      <c r="CR94" s="3"/>
      <c r="CS94" s="3"/>
      <c r="CT94" s="3"/>
    </row>
    <row r="95" spans="1:98" x14ac:dyDescent="0.2">
      <c r="A95" s="2"/>
      <c r="B95" s="2"/>
      <c r="C95" s="2"/>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c r="BQ95" s="3"/>
      <c r="BR95" s="3"/>
      <c r="BS95" s="3"/>
      <c r="BT95" s="3"/>
      <c r="BU95" s="3"/>
      <c r="BV95" s="3"/>
      <c r="BW95" s="3"/>
      <c r="BX95" s="3"/>
      <c r="BY95" s="3"/>
      <c r="BZ95" s="3"/>
      <c r="CA95" s="3"/>
      <c r="CB95" s="3"/>
      <c r="CC95" s="3"/>
      <c r="CD95" s="3"/>
      <c r="CE95" s="3"/>
      <c r="CF95" s="3"/>
      <c r="CG95" s="3"/>
      <c r="CH95" s="3"/>
      <c r="CI95" s="3"/>
      <c r="CJ95" s="3"/>
      <c r="CK95" s="3"/>
      <c r="CL95" s="3"/>
      <c r="CM95" s="3"/>
      <c r="CN95" s="3"/>
      <c r="CO95" s="3"/>
      <c r="CP95" s="3"/>
      <c r="CQ95" s="3"/>
      <c r="CR95" s="3"/>
      <c r="CS95" s="3"/>
      <c r="CT95" s="3"/>
    </row>
    <row r="96" spans="1:98" x14ac:dyDescent="0.2">
      <c r="A96" s="2"/>
      <c r="B96" s="2"/>
      <c r="C96" s="2"/>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c r="BQ96" s="3"/>
      <c r="BR96" s="3"/>
      <c r="BS96" s="3"/>
      <c r="BT96" s="3"/>
      <c r="BU96" s="3"/>
      <c r="BV96" s="3"/>
      <c r="BW96" s="3"/>
      <c r="BX96" s="3"/>
      <c r="BY96" s="3"/>
      <c r="BZ96" s="3"/>
      <c r="CA96" s="3"/>
      <c r="CB96" s="3"/>
      <c r="CC96" s="3"/>
      <c r="CD96" s="3"/>
      <c r="CE96" s="3"/>
      <c r="CF96" s="3"/>
      <c r="CG96" s="3"/>
      <c r="CH96" s="3"/>
      <c r="CI96" s="3"/>
      <c r="CJ96" s="3"/>
      <c r="CK96" s="3"/>
      <c r="CL96" s="3"/>
      <c r="CM96" s="3"/>
      <c r="CN96" s="3"/>
      <c r="CO96" s="3"/>
      <c r="CP96" s="3"/>
      <c r="CQ96" s="3"/>
      <c r="CR96" s="3"/>
      <c r="CS96" s="3"/>
      <c r="CT96" s="3"/>
    </row>
    <row r="97" spans="1:98" x14ac:dyDescent="0.2">
      <c r="A97" s="2"/>
      <c r="B97" s="2"/>
      <c r="C97" s="2"/>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c r="BQ97" s="3"/>
      <c r="BR97" s="3"/>
      <c r="BS97" s="3"/>
      <c r="BT97" s="3"/>
      <c r="BU97" s="3"/>
      <c r="BV97" s="3"/>
      <c r="BW97" s="3"/>
      <c r="BX97" s="3"/>
      <c r="BY97" s="3"/>
      <c r="BZ97" s="3"/>
      <c r="CA97" s="3"/>
      <c r="CB97" s="3"/>
      <c r="CC97" s="3"/>
      <c r="CD97" s="3"/>
      <c r="CE97" s="3"/>
      <c r="CF97" s="3"/>
      <c r="CG97" s="3"/>
      <c r="CH97" s="3"/>
      <c r="CI97" s="3"/>
      <c r="CJ97" s="3"/>
      <c r="CK97" s="3"/>
      <c r="CL97" s="3"/>
      <c r="CM97" s="3"/>
      <c r="CN97" s="3"/>
      <c r="CO97" s="3"/>
      <c r="CP97" s="3"/>
      <c r="CQ97" s="3"/>
      <c r="CR97" s="3"/>
      <c r="CS97" s="3"/>
      <c r="CT97" s="3"/>
    </row>
    <row r="98" spans="1:98" x14ac:dyDescent="0.2">
      <c r="A98" s="2"/>
      <c r="B98" s="2"/>
      <c r="C98" s="2"/>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c r="BQ98" s="3"/>
      <c r="BR98" s="3"/>
      <c r="BS98" s="3"/>
      <c r="BT98" s="3"/>
      <c r="BU98" s="3"/>
      <c r="BV98" s="3"/>
      <c r="BW98" s="3"/>
      <c r="BX98" s="3"/>
      <c r="BY98" s="3"/>
      <c r="BZ98" s="3"/>
      <c r="CA98" s="3"/>
      <c r="CB98" s="3"/>
      <c r="CC98" s="3"/>
      <c r="CD98" s="3"/>
      <c r="CE98" s="3"/>
      <c r="CF98" s="3"/>
      <c r="CG98" s="3"/>
      <c r="CH98" s="3"/>
      <c r="CI98" s="3"/>
      <c r="CJ98" s="3"/>
      <c r="CK98" s="3"/>
      <c r="CL98" s="3"/>
      <c r="CM98" s="3"/>
      <c r="CN98" s="3"/>
      <c r="CO98" s="3"/>
      <c r="CP98" s="3"/>
      <c r="CQ98" s="3"/>
      <c r="CR98" s="3"/>
      <c r="CS98" s="3"/>
      <c r="CT98" s="3"/>
    </row>
    <row r="99" spans="1:98" x14ac:dyDescent="0.2">
      <c r="A99" s="2"/>
      <c r="B99" s="2"/>
      <c r="C99" s="2"/>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c r="BQ99" s="3"/>
      <c r="BR99" s="3"/>
      <c r="BS99" s="3"/>
      <c r="BT99" s="3"/>
      <c r="BU99" s="3"/>
      <c r="BV99" s="3"/>
      <c r="BW99" s="3"/>
      <c r="BX99" s="3"/>
      <c r="BY99" s="3"/>
      <c r="BZ99" s="3"/>
      <c r="CA99" s="3"/>
      <c r="CB99" s="3"/>
      <c r="CC99" s="3"/>
      <c r="CD99" s="3"/>
      <c r="CE99" s="3"/>
      <c r="CF99" s="3"/>
      <c r="CG99" s="3"/>
      <c r="CH99" s="3"/>
      <c r="CI99" s="3"/>
      <c r="CJ99" s="3"/>
      <c r="CK99" s="3"/>
      <c r="CL99" s="3"/>
      <c r="CM99" s="3"/>
      <c r="CN99" s="3"/>
      <c r="CO99" s="3"/>
      <c r="CP99" s="3"/>
      <c r="CQ99" s="3"/>
      <c r="CR99" s="3"/>
      <c r="CS99" s="3"/>
      <c r="CT99" s="3"/>
    </row>
    <row r="100" spans="1:98" x14ac:dyDescent="0.2">
      <c r="A100" s="2"/>
      <c r="B100" s="2"/>
      <c r="C100" s="2"/>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c r="BQ100" s="3"/>
      <c r="BR100" s="3"/>
      <c r="BS100" s="3"/>
      <c r="BT100" s="3"/>
      <c r="BU100" s="3"/>
      <c r="BV100" s="3"/>
      <c r="BW100" s="3"/>
      <c r="BX100" s="3"/>
      <c r="BY100" s="3"/>
      <c r="BZ100" s="3"/>
      <c r="CA100" s="3"/>
      <c r="CB100" s="3"/>
      <c r="CC100" s="3"/>
      <c r="CD100" s="3"/>
      <c r="CE100" s="3"/>
      <c r="CF100" s="3"/>
      <c r="CG100" s="3"/>
      <c r="CH100" s="3"/>
      <c r="CI100" s="3"/>
      <c r="CJ100" s="3"/>
      <c r="CK100" s="3"/>
      <c r="CL100" s="3"/>
      <c r="CM100" s="3"/>
      <c r="CN100" s="3"/>
      <c r="CO100" s="3"/>
      <c r="CP100" s="3"/>
      <c r="CQ100" s="3"/>
      <c r="CR100" s="3"/>
      <c r="CS100" s="3"/>
      <c r="CT100" s="3"/>
    </row>
    <row r="101" spans="1:98" x14ac:dyDescent="0.2">
      <c r="A101" s="2"/>
      <c r="B101" s="2"/>
      <c r="C101" s="2"/>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c r="BQ101" s="3"/>
      <c r="BR101" s="3"/>
      <c r="BS101" s="3"/>
      <c r="BT101" s="3"/>
      <c r="BU101" s="3"/>
      <c r="BV101" s="3"/>
      <c r="BW101" s="3"/>
      <c r="BX101" s="3"/>
      <c r="BY101" s="3"/>
      <c r="BZ101" s="3"/>
      <c r="CA101" s="3"/>
      <c r="CB101" s="3"/>
      <c r="CC101" s="3"/>
      <c r="CD101" s="3"/>
      <c r="CE101" s="3"/>
      <c r="CF101" s="3"/>
      <c r="CG101" s="3"/>
      <c r="CH101" s="3"/>
      <c r="CI101" s="3"/>
      <c r="CJ101" s="3"/>
      <c r="CK101" s="3"/>
      <c r="CL101" s="3"/>
      <c r="CM101" s="3"/>
      <c r="CN101" s="3"/>
      <c r="CO101" s="3"/>
      <c r="CP101" s="3"/>
      <c r="CQ101" s="3"/>
      <c r="CR101" s="3"/>
      <c r="CS101" s="3"/>
      <c r="CT101" s="3"/>
    </row>
    <row r="102" spans="1:98" x14ac:dyDescent="0.2">
      <c r="A102" s="2"/>
      <c r="B102" s="2"/>
      <c r="C102" s="2"/>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c r="BQ102" s="3"/>
      <c r="BR102" s="3"/>
      <c r="BS102" s="3"/>
      <c r="BT102" s="3"/>
      <c r="BU102" s="3"/>
      <c r="BV102" s="3"/>
      <c r="BW102" s="3"/>
      <c r="BX102" s="3"/>
      <c r="BY102" s="3"/>
      <c r="BZ102" s="3"/>
      <c r="CA102" s="3"/>
      <c r="CB102" s="3"/>
      <c r="CC102" s="3"/>
      <c r="CD102" s="3"/>
      <c r="CE102" s="3"/>
      <c r="CF102" s="3"/>
      <c r="CG102" s="3"/>
      <c r="CH102" s="3"/>
      <c r="CI102" s="3"/>
      <c r="CJ102" s="3"/>
      <c r="CK102" s="3"/>
      <c r="CL102" s="3"/>
      <c r="CM102" s="3"/>
      <c r="CN102" s="3"/>
      <c r="CO102" s="3"/>
      <c r="CP102" s="3"/>
      <c r="CQ102" s="3"/>
      <c r="CR102" s="3"/>
      <c r="CS102" s="3"/>
      <c r="CT102" s="3"/>
    </row>
    <row r="103" spans="1:98" x14ac:dyDescent="0.2">
      <c r="A103" s="2"/>
      <c r="B103" s="2"/>
      <c r="C103" s="2"/>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c r="BQ103" s="3"/>
      <c r="BR103" s="3"/>
      <c r="BS103" s="3"/>
      <c r="BT103" s="3"/>
      <c r="BU103" s="3"/>
      <c r="BV103" s="3"/>
      <c r="BW103" s="3"/>
      <c r="BX103" s="3"/>
      <c r="BY103" s="3"/>
      <c r="BZ103" s="3"/>
      <c r="CA103" s="3"/>
      <c r="CB103" s="3"/>
      <c r="CC103" s="3"/>
      <c r="CD103" s="3"/>
      <c r="CE103" s="3"/>
      <c r="CF103" s="3"/>
      <c r="CG103" s="3"/>
      <c r="CH103" s="3"/>
      <c r="CI103" s="3"/>
      <c r="CJ103" s="3"/>
      <c r="CK103" s="3"/>
      <c r="CL103" s="3"/>
      <c r="CM103" s="3"/>
      <c r="CN103" s="3"/>
      <c r="CO103" s="3"/>
      <c r="CP103" s="3"/>
      <c r="CQ103" s="3"/>
      <c r="CR103" s="3"/>
      <c r="CS103" s="3"/>
      <c r="CT103" s="3"/>
    </row>
    <row r="104" spans="1:98" x14ac:dyDescent="0.2">
      <c r="A104" s="2"/>
      <c r="B104" s="2"/>
      <c r="C104" s="2"/>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c r="BQ104" s="3"/>
      <c r="BR104" s="3"/>
      <c r="BS104" s="3"/>
      <c r="BT104" s="3"/>
      <c r="BU104" s="3"/>
      <c r="BV104" s="3"/>
      <c r="BW104" s="3"/>
      <c r="BX104" s="3"/>
      <c r="BY104" s="3"/>
      <c r="BZ104" s="3"/>
      <c r="CA104" s="3"/>
      <c r="CB104" s="3"/>
      <c r="CC104" s="3"/>
      <c r="CD104" s="3"/>
      <c r="CE104" s="3"/>
      <c r="CF104" s="3"/>
      <c r="CG104" s="3"/>
      <c r="CH104" s="3"/>
      <c r="CI104" s="3"/>
      <c r="CJ104" s="3"/>
      <c r="CK104" s="3"/>
      <c r="CL104" s="3"/>
      <c r="CM104" s="3"/>
      <c r="CN104" s="3"/>
      <c r="CO104" s="3"/>
      <c r="CP104" s="3"/>
      <c r="CQ104" s="3"/>
      <c r="CR104" s="3"/>
      <c r="CS104" s="3"/>
      <c r="CT104" s="3"/>
    </row>
    <row r="105" spans="1:98" x14ac:dyDescent="0.2">
      <c r="A105" s="2"/>
      <c r="B105" s="2"/>
      <c r="C105" s="2"/>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c r="BQ105" s="3"/>
      <c r="BR105" s="3"/>
      <c r="BS105" s="3"/>
      <c r="BT105" s="3"/>
      <c r="BU105" s="3"/>
      <c r="BV105" s="3"/>
      <c r="BW105" s="3"/>
      <c r="BX105" s="3"/>
      <c r="BY105" s="3"/>
      <c r="BZ105" s="3"/>
      <c r="CA105" s="3"/>
      <c r="CB105" s="3"/>
      <c r="CC105" s="3"/>
      <c r="CD105" s="3"/>
      <c r="CE105" s="3"/>
      <c r="CF105" s="3"/>
      <c r="CG105" s="3"/>
      <c r="CH105" s="3"/>
      <c r="CI105" s="3"/>
      <c r="CJ105" s="3"/>
      <c r="CK105" s="3"/>
      <c r="CL105" s="3"/>
      <c r="CM105" s="3"/>
      <c r="CN105" s="3"/>
      <c r="CO105" s="3"/>
      <c r="CP105" s="3"/>
      <c r="CQ105" s="3"/>
      <c r="CR105" s="3"/>
      <c r="CS105" s="3"/>
      <c r="CT105" s="3"/>
    </row>
    <row r="106" spans="1:98" x14ac:dyDescent="0.2">
      <c r="A106" s="2"/>
      <c r="B106" s="2"/>
      <c r="C106" s="2"/>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c r="BQ106" s="3"/>
      <c r="BR106" s="3"/>
      <c r="BS106" s="3"/>
      <c r="BT106" s="3"/>
      <c r="BU106" s="3"/>
      <c r="BV106" s="3"/>
      <c r="BW106" s="3"/>
      <c r="BX106" s="3"/>
      <c r="BY106" s="3"/>
      <c r="BZ106" s="3"/>
      <c r="CA106" s="3"/>
      <c r="CB106" s="3"/>
      <c r="CC106" s="3"/>
      <c r="CD106" s="3"/>
      <c r="CE106" s="3"/>
      <c r="CF106" s="3"/>
      <c r="CG106" s="3"/>
      <c r="CH106" s="3"/>
      <c r="CI106" s="3"/>
      <c r="CJ106" s="3"/>
      <c r="CK106" s="3"/>
      <c r="CL106" s="3"/>
      <c r="CM106" s="3"/>
      <c r="CN106" s="3"/>
      <c r="CO106" s="3"/>
      <c r="CP106" s="3"/>
      <c r="CQ106" s="3"/>
      <c r="CR106" s="3"/>
      <c r="CS106" s="3"/>
      <c r="CT106" s="3"/>
    </row>
    <row r="107" spans="1:98" x14ac:dyDescent="0.2">
      <c r="A107" s="2"/>
      <c r="B107" s="2"/>
      <c r="C107" s="2"/>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c r="BQ107" s="3"/>
      <c r="BR107" s="3"/>
      <c r="BS107" s="3"/>
      <c r="BT107" s="3"/>
      <c r="BU107" s="3"/>
      <c r="BV107" s="3"/>
      <c r="BW107" s="3"/>
      <c r="BX107" s="3"/>
      <c r="BY107" s="3"/>
      <c r="BZ107" s="3"/>
      <c r="CA107" s="3"/>
      <c r="CB107" s="3"/>
      <c r="CC107" s="3"/>
      <c r="CD107" s="3"/>
      <c r="CE107" s="3"/>
      <c r="CF107" s="3"/>
      <c r="CG107" s="3"/>
      <c r="CH107" s="3"/>
      <c r="CI107" s="3"/>
      <c r="CJ107" s="3"/>
      <c r="CK107" s="3"/>
      <c r="CL107" s="3"/>
      <c r="CM107" s="3"/>
      <c r="CN107" s="3"/>
      <c r="CO107" s="3"/>
      <c r="CP107" s="3"/>
      <c r="CQ107" s="3"/>
      <c r="CR107" s="3"/>
      <c r="CS107" s="3"/>
      <c r="CT107" s="3"/>
    </row>
    <row r="108" spans="1:98" x14ac:dyDescent="0.2">
      <c r="A108" s="2"/>
      <c r="B108" s="2"/>
      <c r="C108" s="2"/>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c r="BF108" s="3"/>
      <c r="BG108" s="3"/>
      <c r="BH108" s="3"/>
      <c r="BI108" s="3"/>
      <c r="BJ108" s="3"/>
      <c r="BK108" s="3"/>
      <c r="BL108" s="3"/>
      <c r="BM108" s="3"/>
      <c r="BN108" s="3"/>
      <c r="BO108" s="3"/>
      <c r="BP108" s="3"/>
      <c r="BQ108" s="3"/>
      <c r="BR108" s="3"/>
      <c r="BS108" s="3"/>
      <c r="BT108" s="3"/>
      <c r="BU108" s="3"/>
      <c r="BV108" s="3"/>
      <c r="BW108" s="3"/>
      <c r="BX108" s="3"/>
      <c r="BY108" s="3"/>
      <c r="BZ108" s="3"/>
      <c r="CA108" s="3"/>
      <c r="CB108" s="3"/>
      <c r="CC108" s="3"/>
      <c r="CD108" s="3"/>
      <c r="CE108" s="3"/>
      <c r="CF108" s="3"/>
      <c r="CG108" s="3"/>
      <c r="CH108" s="3"/>
      <c r="CI108" s="3"/>
      <c r="CJ108" s="3"/>
      <c r="CK108" s="3"/>
      <c r="CL108" s="3"/>
      <c r="CM108" s="3"/>
      <c r="CN108" s="3"/>
      <c r="CO108" s="3"/>
      <c r="CP108" s="3"/>
      <c r="CQ108" s="3"/>
      <c r="CR108" s="3"/>
      <c r="CS108" s="3"/>
      <c r="CT108" s="3"/>
    </row>
    <row r="109" spans="1:98" x14ac:dyDescent="0.2">
      <c r="A109" s="2"/>
      <c r="B109" s="2"/>
      <c r="C109" s="2"/>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c r="BF109" s="3"/>
      <c r="BG109" s="3"/>
      <c r="BH109" s="3"/>
      <c r="BI109" s="3"/>
      <c r="BJ109" s="3"/>
      <c r="BK109" s="3"/>
      <c r="BL109" s="3"/>
      <c r="BM109" s="3"/>
      <c r="BN109" s="3"/>
      <c r="BO109" s="3"/>
      <c r="BP109" s="3"/>
      <c r="BQ109" s="3"/>
      <c r="BR109" s="3"/>
      <c r="BS109" s="3"/>
      <c r="BT109" s="3"/>
      <c r="BU109" s="3"/>
      <c r="BV109" s="3"/>
      <c r="BW109" s="3"/>
      <c r="BX109" s="3"/>
      <c r="BY109" s="3"/>
      <c r="BZ109" s="3"/>
      <c r="CA109" s="3"/>
      <c r="CB109" s="3"/>
      <c r="CC109" s="3"/>
      <c r="CD109" s="3"/>
      <c r="CE109" s="3"/>
      <c r="CF109" s="3"/>
      <c r="CG109" s="3"/>
      <c r="CH109" s="3"/>
      <c r="CI109" s="3"/>
      <c r="CJ109" s="3"/>
      <c r="CK109" s="3"/>
      <c r="CL109" s="3"/>
      <c r="CM109" s="3"/>
      <c r="CN109" s="3"/>
      <c r="CO109" s="3"/>
      <c r="CP109" s="3"/>
      <c r="CQ109" s="3"/>
      <c r="CR109" s="3"/>
      <c r="CS109" s="3"/>
      <c r="CT109" s="3"/>
    </row>
    <row r="110" spans="1:98" x14ac:dyDescent="0.2">
      <c r="A110" s="2"/>
      <c r="B110" s="2"/>
      <c r="C110" s="2"/>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c r="BK110" s="3"/>
      <c r="BL110" s="3"/>
      <c r="BM110" s="3"/>
      <c r="BN110" s="3"/>
      <c r="BO110" s="3"/>
      <c r="BP110" s="3"/>
      <c r="BQ110" s="3"/>
      <c r="BR110" s="3"/>
      <c r="BS110" s="3"/>
      <c r="BT110" s="3"/>
      <c r="BU110" s="3"/>
      <c r="BV110" s="3"/>
      <c r="BW110" s="3"/>
      <c r="BX110" s="3"/>
      <c r="BY110" s="3"/>
      <c r="BZ110" s="3"/>
      <c r="CA110" s="3"/>
      <c r="CB110" s="3"/>
      <c r="CC110" s="3"/>
      <c r="CD110" s="3"/>
      <c r="CE110" s="3"/>
      <c r="CF110" s="3"/>
      <c r="CG110" s="3"/>
      <c r="CH110" s="3"/>
      <c r="CI110" s="3"/>
      <c r="CJ110" s="3"/>
      <c r="CK110" s="3"/>
      <c r="CL110" s="3"/>
      <c r="CM110" s="3"/>
      <c r="CN110" s="3"/>
      <c r="CO110" s="3"/>
      <c r="CP110" s="3"/>
      <c r="CQ110" s="3"/>
      <c r="CR110" s="3"/>
      <c r="CS110" s="3"/>
      <c r="CT110" s="3"/>
    </row>
    <row r="111" spans="1:98" x14ac:dyDescent="0.2">
      <c r="A111" s="2"/>
      <c r="B111" s="2"/>
      <c r="C111" s="2"/>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3"/>
      <c r="BE111" s="3"/>
      <c r="BF111" s="3"/>
      <c r="BG111" s="3"/>
      <c r="BH111" s="3"/>
      <c r="BI111" s="3"/>
      <c r="BJ111" s="3"/>
      <c r="BK111" s="3"/>
      <c r="BL111" s="3"/>
      <c r="BM111" s="3"/>
      <c r="BN111" s="3"/>
      <c r="BO111" s="3"/>
      <c r="BP111" s="3"/>
      <c r="BQ111" s="3"/>
      <c r="BR111" s="3"/>
      <c r="BS111" s="3"/>
      <c r="BT111" s="3"/>
      <c r="BU111" s="3"/>
      <c r="BV111" s="3"/>
      <c r="BW111" s="3"/>
      <c r="BX111" s="3"/>
      <c r="BY111" s="3"/>
      <c r="BZ111" s="3"/>
      <c r="CA111" s="3"/>
      <c r="CB111" s="3"/>
      <c r="CC111" s="3"/>
      <c r="CD111" s="3"/>
      <c r="CE111" s="3"/>
      <c r="CF111" s="3"/>
      <c r="CG111" s="3"/>
      <c r="CH111" s="3"/>
      <c r="CI111" s="3"/>
      <c r="CJ111" s="3"/>
      <c r="CK111" s="3"/>
      <c r="CL111" s="3"/>
      <c r="CM111" s="3"/>
      <c r="CN111" s="3"/>
      <c r="CO111" s="3"/>
      <c r="CP111" s="3"/>
      <c r="CQ111" s="3"/>
      <c r="CR111" s="3"/>
      <c r="CS111" s="3"/>
      <c r="CT111" s="3"/>
    </row>
    <row r="112" spans="1:98" x14ac:dyDescent="0.2">
      <c r="A112" s="2"/>
      <c r="B112" s="2"/>
      <c r="C112" s="2"/>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c r="BE112" s="3"/>
      <c r="BF112" s="3"/>
      <c r="BG112" s="3"/>
      <c r="BH112" s="3"/>
      <c r="BI112" s="3"/>
      <c r="BJ112" s="3"/>
      <c r="BK112" s="3"/>
      <c r="BL112" s="3"/>
      <c r="BM112" s="3"/>
      <c r="BN112" s="3"/>
      <c r="BO112" s="3"/>
      <c r="BP112" s="3"/>
      <c r="BQ112" s="3"/>
      <c r="BR112" s="3"/>
      <c r="BS112" s="3"/>
      <c r="BT112" s="3"/>
      <c r="BU112" s="3"/>
      <c r="BV112" s="3"/>
      <c r="BW112" s="3"/>
      <c r="BX112" s="3"/>
      <c r="BY112" s="3"/>
      <c r="BZ112" s="3"/>
      <c r="CA112" s="3"/>
      <c r="CB112" s="3"/>
      <c r="CC112" s="3"/>
      <c r="CD112" s="3"/>
      <c r="CE112" s="3"/>
      <c r="CF112" s="3"/>
      <c r="CG112" s="3"/>
      <c r="CH112" s="3"/>
      <c r="CI112" s="3"/>
      <c r="CJ112" s="3"/>
      <c r="CK112" s="3"/>
      <c r="CL112" s="3"/>
      <c r="CM112" s="3"/>
      <c r="CN112" s="3"/>
      <c r="CO112" s="3"/>
      <c r="CP112" s="3"/>
      <c r="CQ112" s="3"/>
      <c r="CR112" s="3"/>
      <c r="CS112" s="3"/>
      <c r="CT112" s="3"/>
    </row>
    <row r="113" spans="1:98" x14ac:dyDescent="0.2">
      <c r="A113" s="2"/>
      <c r="B113" s="2"/>
      <c r="C113" s="2"/>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3"/>
      <c r="BD113" s="3"/>
      <c r="BE113" s="3"/>
      <c r="BF113" s="3"/>
      <c r="BG113" s="3"/>
      <c r="BH113" s="3"/>
      <c r="BI113" s="3"/>
      <c r="BJ113" s="3"/>
      <c r="BK113" s="3"/>
      <c r="BL113" s="3"/>
      <c r="BM113" s="3"/>
      <c r="BN113" s="3"/>
      <c r="BO113" s="3"/>
      <c r="BP113" s="3"/>
      <c r="BQ113" s="3"/>
      <c r="BR113" s="3"/>
      <c r="BS113" s="3"/>
      <c r="BT113" s="3"/>
      <c r="BU113" s="3"/>
      <c r="BV113" s="3"/>
      <c r="BW113" s="3"/>
      <c r="BX113" s="3"/>
      <c r="BY113" s="3"/>
      <c r="BZ113" s="3"/>
      <c r="CA113" s="3"/>
      <c r="CB113" s="3"/>
      <c r="CC113" s="3"/>
      <c r="CD113" s="3"/>
      <c r="CE113" s="3"/>
      <c r="CF113" s="3"/>
      <c r="CG113" s="3"/>
      <c r="CH113" s="3"/>
      <c r="CI113" s="3"/>
      <c r="CJ113" s="3"/>
      <c r="CK113" s="3"/>
      <c r="CL113" s="3"/>
      <c r="CM113" s="3"/>
      <c r="CN113" s="3"/>
      <c r="CO113" s="3"/>
      <c r="CP113" s="3"/>
      <c r="CQ113" s="3"/>
      <c r="CR113" s="3"/>
      <c r="CS113" s="3"/>
      <c r="CT113" s="3"/>
    </row>
    <row r="114" spans="1:98" x14ac:dyDescent="0.2">
      <c r="A114" s="2"/>
      <c r="B114" s="2"/>
      <c r="C114" s="2"/>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c r="BD114" s="3"/>
      <c r="BE114" s="3"/>
      <c r="BF114" s="3"/>
      <c r="BG114" s="3"/>
      <c r="BH114" s="3"/>
      <c r="BI114" s="3"/>
      <c r="BJ114" s="3"/>
      <c r="BK114" s="3"/>
      <c r="BL114" s="3"/>
      <c r="BM114" s="3"/>
      <c r="BN114" s="3"/>
      <c r="BO114" s="3"/>
      <c r="BP114" s="3"/>
      <c r="BQ114" s="3"/>
      <c r="BR114" s="3"/>
      <c r="BS114" s="3"/>
      <c r="BT114" s="3"/>
      <c r="BU114" s="3"/>
      <c r="BV114" s="3"/>
      <c r="BW114" s="3"/>
      <c r="BX114" s="3"/>
      <c r="BY114" s="3"/>
      <c r="BZ114" s="3"/>
      <c r="CA114" s="3"/>
      <c r="CB114" s="3"/>
      <c r="CC114" s="3"/>
      <c r="CD114" s="3"/>
      <c r="CE114" s="3"/>
      <c r="CF114" s="3"/>
      <c r="CG114" s="3"/>
      <c r="CH114" s="3"/>
      <c r="CI114" s="3"/>
      <c r="CJ114" s="3"/>
      <c r="CK114" s="3"/>
      <c r="CL114" s="3"/>
      <c r="CM114" s="3"/>
      <c r="CN114" s="3"/>
      <c r="CO114" s="3"/>
      <c r="CP114" s="3"/>
      <c r="CQ114" s="3"/>
      <c r="CR114" s="3"/>
      <c r="CS114" s="3"/>
      <c r="CT114" s="3"/>
    </row>
    <row r="115" spans="1:98" x14ac:dyDescent="0.2">
      <c r="A115" s="2"/>
      <c r="B115" s="2"/>
      <c r="C115" s="2"/>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BC115" s="3"/>
      <c r="BD115" s="3"/>
      <c r="BE115" s="3"/>
      <c r="BF115" s="3"/>
      <c r="BG115" s="3"/>
      <c r="BH115" s="3"/>
      <c r="BI115" s="3"/>
      <c r="BJ115" s="3"/>
      <c r="BK115" s="3"/>
      <c r="BL115" s="3"/>
      <c r="BM115" s="3"/>
      <c r="BN115" s="3"/>
      <c r="BO115" s="3"/>
      <c r="BP115" s="3"/>
      <c r="BQ115" s="3"/>
      <c r="BR115" s="3"/>
      <c r="BS115" s="3"/>
      <c r="BT115" s="3"/>
      <c r="BU115" s="3"/>
      <c r="BV115" s="3"/>
      <c r="BW115" s="3"/>
      <c r="BX115" s="3"/>
      <c r="BY115" s="3"/>
      <c r="BZ115" s="3"/>
      <c r="CA115" s="3"/>
      <c r="CB115" s="3"/>
      <c r="CC115" s="3"/>
      <c r="CD115" s="3"/>
      <c r="CE115" s="3"/>
      <c r="CF115" s="3"/>
      <c r="CG115" s="3"/>
      <c r="CH115" s="3"/>
      <c r="CI115" s="3"/>
      <c r="CJ115" s="3"/>
      <c r="CK115" s="3"/>
      <c r="CL115" s="3"/>
      <c r="CM115" s="3"/>
      <c r="CN115" s="3"/>
      <c r="CO115" s="3"/>
      <c r="CP115" s="3"/>
      <c r="CQ115" s="3"/>
      <c r="CR115" s="3"/>
      <c r="CS115" s="3"/>
      <c r="CT115" s="3"/>
    </row>
    <row r="116" spans="1:98" x14ac:dyDescent="0.2">
      <c r="A116" s="2"/>
      <c r="B116" s="2"/>
      <c r="C116" s="2"/>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c r="BF116" s="3"/>
      <c r="BG116" s="3"/>
      <c r="BH116" s="3"/>
      <c r="BI116" s="3"/>
      <c r="BJ116" s="3"/>
      <c r="BK116" s="3"/>
      <c r="BL116" s="3"/>
      <c r="BM116" s="3"/>
      <c r="BN116" s="3"/>
      <c r="BO116" s="3"/>
      <c r="BP116" s="3"/>
      <c r="BQ116" s="3"/>
      <c r="BR116" s="3"/>
      <c r="BS116" s="3"/>
      <c r="BT116" s="3"/>
      <c r="BU116" s="3"/>
      <c r="BV116" s="3"/>
      <c r="BW116" s="3"/>
      <c r="BX116" s="3"/>
      <c r="BY116" s="3"/>
      <c r="BZ116" s="3"/>
      <c r="CA116" s="3"/>
      <c r="CB116" s="3"/>
      <c r="CC116" s="3"/>
      <c r="CD116" s="3"/>
      <c r="CE116" s="3"/>
      <c r="CF116" s="3"/>
      <c r="CG116" s="3"/>
      <c r="CH116" s="3"/>
      <c r="CI116" s="3"/>
      <c r="CJ116" s="3"/>
      <c r="CK116" s="3"/>
      <c r="CL116" s="3"/>
      <c r="CM116" s="3"/>
      <c r="CN116" s="3"/>
      <c r="CO116" s="3"/>
      <c r="CP116" s="3"/>
      <c r="CQ116" s="3"/>
      <c r="CR116" s="3"/>
      <c r="CS116" s="3"/>
      <c r="CT116" s="3"/>
    </row>
    <row r="117" spans="1:98" x14ac:dyDescent="0.2">
      <c r="A117" s="2"/>
      <c r="B117" s="2"/>
      <c r="C117" s="2"/>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c r="BA117" s="3"/>
      <c r="BB117" s="3"/>
      <c r="BC117" s="3"/>
      <c r="BD117" s="3"/>
      <c r="BE117" s="3"/>
      <c r="BF117" s="3"/>
      <c r="BG117" s="3"/>
      <c r="BH117" s="3"/>
      <c r="BI117" s="3"/>
      <c r="BJ117" s="3"/>
      <c r="BK117" s="3"/>
      <c r="BL117" s="3"/>
      <c r="BM117" s="3"/>
      <c r="BN117" s="3"/>
      <c r="BO117" s="3"/>
      <c r="BP117" s="3"/>
      <c r="BQ117" s="3"/>
      <c r="BR117" s="3"/>
      <c r="BS117" s="3"/>
      <c r="BT117" s="3"/>
      <c r="BU117" s="3"/>
      <c r="BV117" s="3"/>
      <c r="BW117" s="3"/>
      <c r="BX117" s="3"/>
      <c r="BY117" s="3"/>
      <c r="BZ117" s="3"/>
      <c r="CA117" s="3"/>
      <c r="CB117" s="3"/>
      <c r="CC117" s="3"/>
      <c r="CD117" s="3"/>
      <c r="CE117" s="3"/>
      <c r="CF117" s="3"/>
      <c r="CG117" s="3"/>
      <c r="CH117" s="3"/>
      <c r="CI117" s="3"/>
      <c r="CJ117" s="3"/>
      <c r="CK117" s="3"/>
      <c r="CL117" s="3"/>
      <c r="CM117" s="3"/>
      <c r="CN117" s="3"/>
      <c r="CO117" s="3"/>
      <c r="CP117" s="3"/>
      <c r="CQ117" s="3"/>
      <c r="CR117" s="3"/>
      <c r="CS117" s="3"/>
      <c r="CT117" s="3"/>
    </row>
    <row r="118" spans="1:98" x14ac:dyDescent="0.2">
      <c r="A118" s="2"/>
      <c r="B118" s="2"/>
      <c r="C118" s="2"/>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c r="BA118" s="3"/>
      <c r="BB118" s="3"/>
      <c r="BC118" s="3"/>
      <c r="BD118" s="3"/>
      <c r="BE118" s="3"/>
      <c r="BF118" s="3"/>
      <c r="BG118" s="3"/>
      <c r="BH118" s="3"/>
      <c r="BI118" s="3"/>
      <c r="BJ118" s="3"/>
      <c r="BK118" s="3"/>
      <c r="BL118" s="3"/>
      <c r="BM118" s="3"/>
      <c r="BN118" s="3"/>
      <c r="BO118" s="3"/>
      <c r="BP118" s="3"/>
      <c r="BQ118" s="3"/>
      <c r="BR118" s="3"/>
      <c r="BS118" s="3"/>
      <c r="BT118" s="3"/>
      <c r="BU118" s="3"/>
      <c r="BV118" s="3"/>
      <c r="BW118" s="3"/>
      <c r="BX118" s="3"/>
      <c r="BY118" s="3"/>
      <c r="BZ118" s="3"/>
      <c r="CA118" s="3"/>
      <c r="CB118" s="3"/>
      <c r="CC118" s="3"/>
      <c r="CD118" s="3"/>
      <c r="CE118" s="3"/>
      <c r="CF118" s="3"/>
      <c r="CG118" s="3"/>
      <c r="CH118" s="3"/>
      <c r="CI118" s="3"/>
      <c r="CJ118" s="3"/>
      <c r="CK118" s="3"/>
      <c r="CL118" s="3"/>
      <c r="CM118" s="3"/>
      <c r="CN118" s="3"/>
      <c r="CO118" s="3"/>
      <c r="CP118" s="3"/>
      <c r="CQ118" s="3"/>
      <c r="CR118" s="3"/>
      <c r="CS118" s="3"/>
      <c r="CT118" s="3"/>
    </row>
    <row r="119" spans="1:98" x14ac:dyDescent="0.2">
      <c r="A119" s="2"/>
      <c r="B119" s="2"/>
      <c r="C119" s="2"/>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c r="BC119" s="3"/>
      <c r="BD119" s="3"/>
      <c r="BE119" s="3"/>
      <c r="BF119" s="3"/>
      <c r="BG119" s="3"/>
      <c r="BH119" s="3"/>
      <c r="BI119" s="3"/>
      <c r="BJ119" s="3"/>
      <c r="BK119" s="3"/>
      <c r="BL119" s="3"/>
      <c r="BM119" s="3"/>
      <c r="BN119" s="3"/>
      <c r="BO119" s="3"/>
      <c r="BP119" s="3"/>
      <c r="BQ119" s="3"/>
      <c r="BR119" s="3"/>
      <c r="BS119" s="3"/>
      <c r="BT119" s="3"/>
      <c r="BU119" s="3"/>
      <c r="BV119" s="3"/>
      <c r="BW119" s="3"/>
      <c r="BX119" s="3"/>
      <c r="BY119" s="3"/>
      <c r="BZ119" s="3"/>
      <c r="CA119" s="3"/>
      <c r="CB119" s="3"/>
      <c r="CC119" s="3"/>
      <c r="CD119" s="3"/>
      <c r="CE119" s="3"/>
      <c r="CF119" s="3"/>
      <c r="CG119" s="3"/>
      <c r="CH119" s="3"/>
      <c r="CI119" s="3"/>
      <c r="CJ119" s="3"/>
      <c r="CK119" s="3"/>
      <c r="CL119" s="3"/>
      <c r="CM119" s="3"/>
      <c r="CN119" s="3"/>
      <c r="CO119" s="3"/>
      <c r="CP119" s="3"/>
      <c r="CQ119" s="3"/>
      <c r="CR119" s="3"/>
      <c r="CS119" s="3"/>
      <c r="CT119" s="3"/>
    </row>
    <row r="120" spans="1:98" x14ac:dyDescent="0.2">
      <c r="A120" s="2"/>
      <c r="B120" s="2"/>
      <c r="C120" s="2"/>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c r="BA120" s="3"/>
      <c r="BB120" s="3"/>
      <c r="BC120" s="3"/>
      <c r="BD120" s="3"/>
      <c r="BE120" s="3"/>
      <c r="BF120" s="3"/>
      <c r="BG120" s="3"/>
      <c r="BH120" s="3"/>
      <c r="BI120" s="3"/>
      <c r="BJ120" s="3"/>
      <c r="BK120" s="3"/>
      <c r="BL120" s="3"/>
      <c r="BM120" s="3"/>
      <c r="BN120" s="3"/>
      <c r="BO120" s="3"/>
      <c r="BP120" s="3"/>
      <c r="BQ120" s="3"/>
      <c r="BR120" s="3"/>
      <c r="BS120" s="3"/>
      <c r="BT120" s="3"/>
      <c r="BU120" s="3"/>
      <c r="BV120" s="3"/>
      <c r="BW120" s="3"/>
      <c r="BX120" s="3"/>
      <c r="BY120" s="3"/>
      <c r="BZ120" s="3"/>
      <c r="CA120" s="3"/>
      <c r="CB120" s="3"/>
      <c r="CC120" s="3"/>
      <c r="CD120" s="3"/>
      <c r="CE120" s="3"/>
      <c r="CF120" s="3"/>
      <c r="CG120" s="3"/>
      <c r="CH120" s="3"/>
      <c r="CI120" s="3"/>
      <c r="CJ120" s="3"/>
      <c r="CK120" s="3"/>
      <c r="CL120" s="3"/>
      <c r="CM120" s="3"/>
      <c r="CN120" s="3"/>
      <c r="CO120" s="3"/>
      <c r="CP120" s="3"/>
      <c r="CQ120" s="3"/>
      <c r="CR120" s="3"/>
      <c r="CS120" s="3"/>
      <c r="CT120" s="3"/>
    </row>
    <row r="121" spans="1:98" x14ac:dyDescent="0.2">
      <c r="A121" s="2"/>
      <c r="B121" s="2"/>
      <c r="C121" s="2"/>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c r="BC121" s="3"/>
      <c r="BD121" s="3"/>
      <c r="BE121" s="3"/>
      <c r="BF121" s="3"/>
      <c r="BG121" s="3"/>
      <c r="BH121" s="3"/>
      <c r="BI121" s="3"/>
      <c r="BJ121" s="3"/>
      <c r="BK121" s="3"/>
      <c r="BL121" s="3"/>
      <c r="BM121" s="3"/>
      <c r="BN121" s="3"/>
      <c r="BO121" s="3"/>
      <c r="BP121" s="3"/>
      <c r="BQ121" s="3"/>
      <c r="BR121" s="3"/>
      <c r="BS121" s="3"/>
      <c r="BT121" s="3"/>
      <c r="BU121" s="3"/>
      <c r="BV121" s="3"/>
      <c r="BW121" s="3"/>
      <c r="BX121" s="3"/>
      <c r="BY121" s="3"/>
      <c r="BZ121" s="3"/>
      <c r="CA121" s="3"/>
      <c r="CB121" s="3"/>
      <c r="CC121" s="3"/>
      <c r="CD121" s="3"/>
      <c r="CE121" s="3"/>
      <c r="CF121" s="3"/>
      <c r="CG121" s="3"/>
      <c r="CH121" s="3"/>
      <c r="CI121" s="3"/>
      <c r="CJ121" s="3"/>
      <c r="CK121" s="3"/>
      <c r="CL121" s="3"/>
      <c r="CM121" s="3"/>
      <c r="CN121" s="3"/>
      <c r="CO121" s="3"/>
      <c r="CP121" s="3"/>
      <c r="CQ121" s="3"/>
      <c r="CR121" s="3"/>
      <c r="CS121" s="3"/>
      <c r="CT121" s="3"/>
    </row>
    <row r="122" spans="1:98" x14ac:dyDescent="0.2">
      <c r="A122" s="2"/>
      <c r="B122" s="2"/>
      <c r="C122" s="2"/>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c r="BC122" s="3"/>
      <c r="BD122" s="3"/>
      <c r="BE122" s="3"/>
      <c r="BF122" s="3"/>
      <c r="BG122" s="3"/>
      <c r="BH122" s="3"/>
      <c r="BI122" s="3"/>
      <c r="BJ122" s="3"/>
      <c r="BK122" s="3"/>
      <c r="BL122" s="3"/>
      <c r="BM122" s="3"/>
      <c r="BN122" s="3"/>
      <c r="BO122" s="3"/>
      <c r="BP122" s="3"/>
      <c r="BQ122" s="3"/>
      <c r="BR122" s="3"/>
      <c r="BS122" s="3"/>
      <c r="BT122" s="3"/>
      <c r="BU122" s="3"/>
      <c r="BV122" s="3"/>
      <c r="BW122" s="3"/>
      <c r="BX122" s="3"/>
      <c r="BY122" s="3"/>
      <c r="BZ122" s="3"/>
      <c r="CA122" s="3"/>
      <c r="CB122" s="3"/>
      <c r="CC122" s="3"/>
      <c r="CD122" s="3"/>
      <c r="CE122" s="3"/>
      <c r="CF122" s="3"/>
      <c r="CG122" s="3"/>
      <c r="CH122" s="3"/>
      <c r="CI122" s="3"/>
      <c r="CJ122" s="3"/>
      <c r="CK122" s="3"/>
      <c r="CL122" s="3"/>
      <c r="CM122" s="3"/>
      <c r="CN122" s="3"/>
      <c r="CO122" s="3"/>
      <c r="CP122" s="3"/>
      <c r="CQ122" s="3"/>
      <c r="CR122" s="3"/>
      <c r="CS122" s="3"/>
      <c r="CT122" s="3"/>
    </row>
    <row r="123" spans="1:98" x14ac:dyDescent="0.2">
      <c r="A123" s="2"/>
      <c r="B123" s="2"/>
      <c r="C123" s="2"/>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c r="BA123" s="3"/>
      <c r="BB123" s="3"/>
      <c r="BC123" s="3"/>
      <c r="BD123" s="3"/>
      <c r="BE123" s="3"/>
      <c r="BF123" s="3"/>
      <c r="BG123" s="3"/>
      <c r="BH123" s="3"/>
      <c r="BI123" s="3"/>
      <c r="BJ123" s="3"/>
      <c r="BK123" s="3"/>
      <c r="BL123" s="3"/>
      <c r="BM123" s="3"/>
      <c r="BN123" s="3"/>
      <c r="BO123" s="3"/>
      <c r="BP123" s="3"/>
      <c r="BQ123" s="3"/>
      <c r="BR123" s="3"/>
      <c r="BS123" s="3"/>
      <c r="BT123" s="3"/>
      <c r="BU123" s="3"/>
      <c r="BV123" s="3"/>
      <c r="BW123" s="3"/>
      <c r="BX123" s="3"/>
      <c r="BY123" s="3"/>
      <c r="BZ123" s="3"/>
      <c r="CA123" s="3"/>
      <c r="CB123" s="3"/>
      <c r="CC123" s="3"/>
      <c r="CD123" s="3"/>
      <c r="CE123" s="3"/>
      <c r="CF123" s="3"/>
      <c r="CG123" s="3"/>
      <c r="CH123" s="3"/>
      <c r="CI123" s="3"/>
      <c r="CJ123" s="3"/>
      <c r="CK123" s="3"/>
      <c r="CL123" s="3"/>
      <c r="CM123" s="3"/>
      <c r="CN123" s="3"/>
      <c r="CO123" s="3"/>
      <c r="CP123" s="3"/>
      <c r="CQ123" s="3"/>
      <c r="CR123" s="3"/>
      <c r="CS123" s="3"/>
      <c r="CT123" s="3"/>
    </row>
    <row r="124" spans="1:98" x14ac:dyDescent="0.2">
      <c r="A124" s="2"/>
      <c r="B124" s="2"/>
      <c r="C124" s="2"/>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c r="BC124" s="3"/>
      <c r="BD124" s="3"/>
      <c r="BE124" s="3"/>
      <c r="BF124" s="3"/>
      <c r="BG124" s="3"/>
      <c r="BH124" s="3"/>
      <c r="BI124" s="3"/>
      <c r="BJ124" s="3"/>
      <c r="BK124" s="3"/>
      <c r="BL124" s="3"/>
      <c r="BM124" s="3"/>
      <c r="BN124" s="3"/>
      <c r="BO124" s="3"/>
      <c r="BP124" s="3"/>
      <c r="BQ124" s="3"/>
      <c r="BR124" s="3"/>
      <c r="BS124" s="3"/>
      <c r="BT124" s="3"/>
      <c r="BU124" s="3"/>
      <c r="BV124" s="3"/>
      <c r="BW124" s="3"/>
      <c r="BX124" s="3"/>
      <c r="BY124" s="3"/>
      <c r="BZ124" s="3"/>
      <c r="CA124" s="3"/>
      <c r="CB124" s="3"/>
      <c r="CC124" s="3"/>
      <c r="CD124" s="3"/>
      <c r="CE124" s="3"/>
      <c r="CF124" s="3"/>
      <c r="CG124" s="3"/>
      <c r="CH124" s="3"/>
      <c r="CI124" s="3"/>
      <c r="CJ124" s="3"/>
      <c r="CK124" s="3"/>
      <c r="CL124" s="3"/>
      <c r="CM124" s="3"/>
      <c r="CN124" s="3"/>
      <c r="CO124" s="3"/>
      <c r="CP124" s="3"/>
      <c r="CQ124" s="3"/>
      <c r="CR124" s="3"/>
      <c r="CS124" s="3"/>
      <c r="CT124" s="3"/>
    </row>
    <row r="125" spans="1:98" x14ac:dyDescent="0.2">
      <c r="A125" s="2"/>
      <c r="B125" s="2"/>
      <c r="C125" s="2"/>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c r="BC125" s="3"/>
      <c r="BD125" s="3"/>
      <c r="BE125" s="3"/>
      <c r="BF125" s="3"/>
      <c r="BG125" s="3"/>
      <c r="BH125" s="3"/>
      <c r="BI125" s="3"/>
      <c r="BJ125" s="3"/>
      <c r="BK125" s="3"/>
      <c r="BL125" s="3"/>
      <c r="BM125" s="3"/>
      <c r="BN125" s="3"/>
      <c r="BO125" s="3"/>
      <c r="BP125" s="3"/>
      <c r="BQ125" s="3"/>
      <c r="BR125" s="3"/>
      <c r="BS125" s="3"/>
      <c r="BT125" s="3"/>
      <c r="BU125" s="3"/>
      <c r="BV125" s="3"/>
      <c r="BW125" s="3"/>
      <c r="BX125" s="3"/>
      <c r="BY125" s="3"/>
      <c r="BZ125" s="3"/>
      <c r="CA125" s="3"/>
      <c r="CB125" s="3"/>
      <c r="CC125" s="3"/>
      <c r="CD125" s="3"/>
      <c r="CE125" s="3"/>
      <c r="CF125" s="3"/>
      <c r="CG125" s="3"/>
      <c r="CH125" s="3"/>
      <c r="CI125" s="3"/>
      <c r="CJ125" s="3"/>
      <c r="CK125" s="3"/>
      <c r="CL125" s="3"/>
      <c r="CM125" s="3"/>
      <c r="CN125" s="3"/>
      <c r="CO125" s="3"/>
      <c r="CP125" s="3"/>
      <c r="CQ125" s="3"/>
      <c r="CR125" s="3"/>
      <c r="CS125" s="3"/>
      <c r="CT125" s="3"/>
    </row>
    <row r="126" spans="1:98" x14ac:dyDescent="0.2">
      <c r="A126" s="2"/>
      <c r="B126" s="2"/>
      <c r="C126" s="2"/>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3"/>
      <c r="BB126" s="3"/>
      <c r="BC126" s="3"/>
      <c r="BD126" s="3"/>
      <c r="BE126" s="3"/>
      <c r="BF126" s="3"/>
      <c r="BG126" s="3"/>
      <c r="BH126" s="3"/>
      <c r="BI126" s="3"/>
      <c r="BJ126" s="3"/>
      <c r="BK126" s="3"/>
      <c r="BL126" s="3"/>
      <c r="BM126" s="3"/>
      <c r="BN126" s="3"/>
      <c r="BO126" s="3"/>
      <c r="BP126" s="3"/>
      <c r="BQ126" s="3"/>
      <c r="BR126" s="3"/>
      <c r="BS126" s="3"/>
      <c r="BT126" s="3"/>
      <c r="BU126" s="3"/>
      <c r="BV126" s="3"/>
      <c r="BW126" s="3"/>
      <c r="BX126" s="3"/>
      <c r="BY126" s="3"/>
      <c r="BZ126" s="3"/>
      <c r="CA126" s="3"/>
      <c r="CB126" s="3"/>
      <c r="CC126" s="3"/>
      <c r="CD126" s="3"/>
      <c r="CE126" s="3"/>
      <c r="CF126" s="3"/>
      <c r="CG126" s="3"/>
      <c r="CH126" s="3"/>
      <c r="CI126" s="3"/>
      <c r="CJ126" s="3"/>
      <c r="CK126" s="3"/>
      <c r="CL126" s="3"/>
      <c r="CM126" s="3"/>
      <c r="CN126" s="3"/>
      <c r="CO126" s="3"/>
      <c r="CP126" s="3"/>
      <c r="CQ126" s="3"/>
      <c r="CR126" s="3"/>
      <c r="CS126" s="3"/>
      <c r="CT126" s="3"/>
    </row>
    <row r="127" spans="1:98" x14ac:dyDescent="0.2">
      <c r="A127" s="2"/>
      <c r="B127" s="2"/>
      <c r="C127" s="2"/>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c r="BF127" s="3"/>
      <c r="BG127" s="3"/>
      <c r="BH127" s="3"/>
      <c r="BI127" s="3"/>
      <c r="BJ127" s="3"/>
      <c r="BK127" s="3"/>
      <c r="BL127" s="3"/>
      <c r="BM127" s="3"/>
      <c r="BN127" s="3"/>
      <c r="BO127" s="3"/>
      <c r="BP127" s="3"/>
      <c r="BQ127" s="3"/>
      <c r="BR127" s="3"/>
      <c r="BS127" s="3"/>
      <c r="BT127" s="3"/>
      <c r="BU127" s="3"/>
      <c r="BV127" s="3"/>
      <c r="BW127" s="3"/>
      <c r="BX127" s="3"/>
      <c r="BY127" s="3"/>
      <c r="BZ127" s="3"/>
      <c r="CA127" s="3"/>
      <c r="CB127" s="3"/>
      <c r="CC127" s="3"/>
      <c r="CD127" s="3"/>
      <c r="CE127" s="3"/>
      <c r="CF127" s="3"/>
      <c r="CG127" s="3"/>
      <c r="CH127" s="3"/>
      <c r="CI127" s="3"/>
      <c r="CJ127" s="3"/>
      <c r="CK127" s="3"/>
      <c r="CL127" s="3"/>
      <c r="CM127" s="3"/>
      <c r="CN127" s="3"/>
      <c r="CO127" s="3"/>
      <c r="CP127" s="3"/>
      <c r="CQ127" s="3"/>
      <c r="CR127" s="3"/>
      <c r="CS127" s="3"/>
      <c r="CT127" s="3"/>
    </row>
    <row r="128" spans="1:98" x14ac:dyDescent="0.2">
      <c r="A128" s="2"/>
      <c r="B128" s="2"/>
      <c r="C128" s="2"/>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c r="BC128" s="3"/>
      <c r="BD128" s="3"/>
      <c r="BE128" s="3"/>
      <c r="BF128" s="3"/>
      <c r="BG128" s="3"/>
      <c r="BH128" s="3"/>
      <c r="BI128" s="3"/>
      <c r="BJ128" s="3"/>
      <c r="BK128" s="3"/>
      <c r="BL128" s="3"/>
      <c r="BM128" s="3"/>
      <c r="BN128" s="3"/>
      <c r="BO128" s="3"/>
      <c r="BP128" s="3"/>
      <c r="BQ128" s="3"/>
      <c r="BR128" s="3"/>
      <c r="BS128" s="3"/>
      <c r="BT128" s="3"/>
      <c r="BU128" s="3"/>
      <c r="BV128" s="3"/>
      <c r="BW128" s="3"/>
      <c r="BX128" s="3"/>
      <c r="BY128" s="3"/>
      <c r="BZ128" s="3"/>
      <c r="CA128" s="3"/>
      <c r="CB128" s="3"/>
      <c r="CC128" s="3"/>
      <c r="CD128" s="3"/>
      <c r="CE128" s="3"/>
      <c r="CF128" s="3"/>
      <c r="CG128" s="3"/>
      <c r="CH128" s="3"/>
      <c r="CI128" s="3"/>
      <c r="CJ128" s="3"/>
      <c r="CK128" s="3"/>
      <c r="CL128" s="3"/>
      <c r="CM128" s="3"/>
      <c r="CN128" s="3"/>
      <c r="CO128" s="3"/>
      <c r="CP128" s="3"/>
      <c r="CQ128" s="3"/>
      <c r="CR128" s="3"/>
      <c r="CS128" s="3"/>
      <c r="CT128" s="3"/>
    </row>
    <row r="129" spans="1:98" x14ac:dyDescent="0.2">
      <c r="A129" s="2"/>
      <c r="B129" s="2"/>
      <c r="C129" s="2"/>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c r="BC129" s="3"/>
      <c r="BD129" s="3"/>
      <c r="BE129" s="3"/>
      <c r="BF129" s="3"/>
      <c r="BG129" s="3"/>
      <c r="BH129" s="3"/>
      <c r="BI129" s="3"/>
      <c r="BJ129" s="3"/>
      <c r="BK129" s="3"/>
      <c r="BL129" s="3"/>
      <c r="BM129" s="3"/>
      <c r="BN129" s="3"/>
      <c r="BO129" s="3"/>
      <c r="BP129" s="3"/>
      <c r="BQ129" s="3"/>
      <c r="BR129" s="3"/>
      <c r="BS129" s="3"/>
      <c r="BT129" s="3"/>
      <c r="BU129" s="3"/>
      <c r="BV129" s="3"/>
      <c r="BW129" s="3"/>
      <c r="BX129" s="3"/>
      <c r="BY129" s="3"/>
      <c r="BZ129" s="3"/>
      <c r="CA129" s="3"/>
      <c r="CB129" s="3"/>
      <c r="CC129" s="3"/>
      <c r="CD129" s="3"/>
      <c r="CE129" s="3"/>
      <c r="CF129" s="3"/>
      <c r="CG129" s="3"/>
      <c r="CH129" s="3"/>
      <c r="CI129" s="3"/>
      <c r="CJ129" s="3"/>
      <c r="CK129" s="3"/>
      <c r="CL129" s="3"/>
      <c r="CM129" s="3"/>
      <c r="CN129" s="3"/>
      <c r="CO129" s="3"/>
      <c r="CP129" s="3"/>
      <c r="CQ129" s="3"/>
      <c r="CR129" s="3"/>
      <c r="CS129" s="3"/>
      <c r="CT129" s="3"/>
    </row>
    <row r="130" spans="1:98" x14ac:dyDescent="0.2">
      <c r="A130" s="2"/>
      <c r="B130" s="2"/>
      <c r="C130" s="2"/>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c r="BC130" s="3"/>
      <c r="BD130" s="3"/>
      <c r="BE130" s="3"/>
      <c r="BF130" s="3"/>
      <c r="BG130" s="3"/>
      <c r="BH130" s="3"/>
      <c r="BI130" s="3"/>
      <c r="BJ130" s="3"/>
      <c r="BK130" s="3"/>
      <c r="BL130" s="3"/>
      <c r="BM130" s="3"/>
      <c r="BN130" s="3"/>
      <c r="BO130" s="3"/>
      <c r="BP130" s="3"/>
      <c r="BQ130" s="3"/>
      <c r="BR130" s="3"/>
      <c r="BS130" s="3"/>
      <c r="BT130" s="3"/>
      <c r="BU130" s="3"/>
      <c r="BV130" s="3"/>
      <c r="BW130" s="3"/>
      <c r="BX130" s="3"/>
      <c r="BY130" s="3"/>
      <c r="BZ130" s="3"/>
      <c r="CA130" s="3"/>
      <c r="CB130" s="3"/>
      <c r="CC130" s="3"/>
      <c r="CD130" s="3"/>
      <c r="CE130" s="3"/>
      <c r="CF130" s="3"/>
      <c r="CG130" s="3"/>
      <c r="CH130" s="3"/>
      <c r="CI130" s="3"/>
      <c r="CJ130" s="3"/>
      <c r="CK130" s="3"/>
      <c r="CL130" s="3"/>
      <c r="CM130" s="3"/>
      <c r="CN130" s="3"/>
      <c r="CO130" s="3"/>
      <c r="CP130" s="3"/>
      <c r="CQ130" s="3"/>
      <c r="CR130" s="3"/>
      <c r="CS130" s="3"/>
      <c r="CT130" s="3"/>
    </row>
    <row r="131" spans="1:98" x14ac:dyDescent="0.2">
      <c r="A131" s="2"/>
      <c r="B131" s="2"/>
      <c r="C131" s="2"/>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c r="BC131" s="3"/>
      <c r="BD131" s="3"/>
      <c r="BE131" s="3"/>
      <c r="BF131" s="3"/>
      <c r="BG131" s="3"/>
      <c r="BH131" s="3"/>
      <c r="BI131" s="3"/>
      <c r="BJ131" s="3"/>
      <c r="BK131" s="3"/>
      <c r="BL131" s="3"/>
      <c r="BM131" s="3"/>
      <c r="BN131" s="3"/>
      <c r="BO131" s="3"/>
      <c r="BP131" s="3"/>
      <c r="BQ131" s="3"/>
      <c r="BR131" s="3"/>
      <c r="BS131" s="3"/>
      <c r="BT131" s="3"/>
      <c r="BU131" s="3"/>
      <c r="BV131" s="3"/>
      <c r="BW131" s="3"/>
      <c r="BX131" s="3"/>
      <c r="BY131" s="3"/>
      <c r="BZ131" s="3"/>
      <c r="CA131" s="3"/>
      <c r="CB131" s="3"/>
      <c r="CC131" s="3"/>
      <c r="CD131" s="3"/>
      <c r="CE131" s="3"/>
      <c r="CF131" s="3"/>
      <c r="CG131" s="3"/>
      <c r="CH131" s="3"/>
      <c r="CI131" s="3"/>
      <c r="CJ131" s="3"/>
      <c r="CK131" s="3"/>
      <c r="CL131" s="3"/>
      <c r="CM131" s="3"/>
      <c r="CN131" s="3"/>
      <c r="CO131" s="3"/>
      <c r="CP131" s="3"/>
      <c r="CQ131" s="3"/>
      <c r="CR131" s="3"/>
      <c r="CS131" s="3"/>
      <c r="CT131" s="3"/>
    </row>
    <row r="132" spans="1:98" x14ac:dyDescent="0.2">
      <c r="A132" s="2"/>
      <c r="B132" s="2"/>
      <c r="C132" s="2"/>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c r="BC132" s="3"/>
      <c r="BD132" s="3"/>
      <c r="BE132" s="3"/>
      <c r="BF132" s="3"/>
      <c r="BG132" s="3"/>
      <c r="BH132" s="3"/>
      <c r="BI132" s="3"/>
      <c r="BJ132" s="3"/>
      <c r="BK132" s="3"/>
      <c r="BL132" s="3"/>
      <c r="BM132" s="3"/>
      <c r="BN132" s="3"/>
      <c r="BO132" s="3"/>
      <c r="BP132" s="3"/>
      <c r="BQ132" s="3"/>
      <c r="BR132" s="3"/>
      <c r="BS132" s="3"/>
      <c r="BT132" s="3"/>
      <c r="BU132" s="3"/>
      <c r="BV132" s="3"/>
      <c r="BW132" s="3"/>
      <c r="BX132" s="3"/>
      <c r="BY132" s="3"/>
      <c r="BZ132" s="3"/>
      <c r="CA132" s="3"/>
      <c r="CB132" s="3"/>
      <c r="CC132" s="3"/>
      <c r="CD132" s="3"/>
      <c r="CE132" s="3"/>
      <c r="CF132" s="3"/>
      <c r="CG132" s="3"/>
      <c r="CH132" s="3"/>
      <c r="CI132" s="3"/>
      <c r="CJ132" s="3"/>
      <c r="CK132" s="3"/>
      <c r="CL132" s="3"/>
      <c r="CM132" s="3"/>
      <c r="CN132" s="3"/>
      <c r="CO132" s="3"/>
      <c r="CP132" s="3"/>
      <c r="CQ132" s="3"/>
      <c r="CR132" s="3"/>
      <c r="CS132" s="3"/>
      <c r="CT132" s="3"/>
    </row>
    <row r="133" spans="1:98" x14ac:dyDescent="0.2">
      <c r="A133" s="2"/>
      <c r="B133" s="2"/>
      <c r="C133" s="2"/>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c r="BC133" s="3"/>
      <c r="BD133" s="3"/>
      <c r="BE133" s="3"/>
      <c r="BF133" s="3"/>
      <c r="BG133" s="3"/>
      <c r="BH133" s="3"/>
      <c r="BI133" s="3"/>
      <c r="BJ133" s="3"/>
      <c r="BK133" s="3"/>
      <c r="BL133" s="3"/>
      <c r="BM133" s="3"/>
      <c r="BN133" s="3"/>
      <c r="BO133" s="3"/>
      <c r="BP133" s="3"/>
      <c r="BQ133" s="3"/>
      <c r="BR133" s="3"/>
      <c r="BS133" s="3"/>
      <c r="BT133" s="3"/>
      <c r="BU133" s="3"/>
      <c r="BV133" s="3"/>
      <c r="BW133" s="3"/>
      <c r="BX133" s="3"/>
      <c r="BY133" s="3"/>
      <c r="BZ133" s="3"/>
      <c r="CA133" s="3"/>
      <c r="CB133" s="3"/>
      <c r="CC133" s="3"/>
      <c r="CD133" s="3"/>
      <c r="CE133" s="3"/>
      <c r="CF133" s="3"/>
      <c r="CG133" s="3"/>
      <c r="CH133" s="3"/>
      <c r="CI133" s="3"/>
      <c r="CJ133" s="3"/>
      <c r="CK133" s="3"/>
      <c r="CL133" s="3"/>
      <c r="CM133" s="3"/>
      <c r="CN133" s="3"/>
      <c r="CO133" s="3"/>
      <c r="CP133" s="3"/>
      <c r="CQ133" s="3"/>
      <c r="CR133" s="3"/>
      <c r="CS133" s="3"/>
      <c r="CT133" s="3"/>
    </row>
    <row r="134" spans="1:98" x14ac:dyDescent="0.2">
      <c r="A134" s="2"/>
      <c r="B134" s="2"/>
      <c r="C134" s="2"/>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c r="BC134" s="3"/>
      <c r="BD134" s="3"/>
      <c r="BE134" s="3"/>
      <c r="BF134" s="3"/>
      <c r="BG134" s="3"/>
      <c r="BH134" s="3"/>
      <c r="BI134" s="3"/>
      <c r="BJ134" s="3"/>
      <c r="BK134" s="3"/>
      <c r="BL134" s="3"/>
      <c r="BM134" s="3"/>
      <c r="BN134" s="3"/>
      <c r="BO134" s="3"/>
      <c r="BP134" s="3"/>
      <c r="BQ134" s="3"/>
      <c r="BR134" s="3"/>
      <c r="BS134" s="3"/>
      <c r="BT134" s="3"/>
      <c r="BU134" s="3"/>
      <c r="BV134" s="3"/>
      <c r="BW134" s="3"/>
      <c r="BX134" s="3"/>
      <c r="BY134" s="3"/>
      <c r="BZ134" s="3"/>
      <c r="CA134" s="3"/>
      <c r="CB134" s="3"/>
      <c r="CC134" s="3"/>
      <c r="CD134" s="3"/>
      <c r="CE134" s="3"/>
      <c r="CF134" s="3"/>
      <c r="CG134" s="3"/>
      <c r="CH134" s="3"/>
      <c r="CI134" s="3"/>
      <c r="CJ134" s="3"/>
      <c r="CK134" s="3"/>
      <c r="CL134" s="3"/>
      <c r="CM134" s="3"/>
      <c r="CN134" s="3"/>
      <c r="CO134" s="3"/>
      <c r="CP134" s="3"/>
      <c r="CQ134" s="3"/>
      <c r="CR134" s="3"/>
      <c r="CS134" s="3"/>
      <c r="CT134" s="3"/>
    </row>
    <row r="135" spans="1:98" x14ac:dyDescent="0.2">
      <c r="A135" s="2"/>
      <c r="B135" s="2"/>
      <c r="C135" s="2"/>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c r="BA135" s="3"/>
      <c r="BB135" s="3"/>
      <c r="BC135" s="3"/>
      <c r="BD135" s="3"/>
      <c r="BE135" s="3"/>
      <c r="BF135" s="3"/>
      <c r="BG135" s="3"/>
      <c r="BH135" s="3"/>
      <c r="BI135" s="3"/>
      <c r="BJ135" s="3"/>
      <c r="BK135" s="3"/>
      <c r="BL135" s="3"/>
      <c r="BM135" s="3"/>
      <c r="BN135" s="3"/>
      <c r="BO135" s="3"/>
      <c r="BP135" s="3"/>
      <c r="BQ135" s="3"/>
      <c r="BR135" s="3"/>
      <c r="BS135" s="3"/>
      <c r="BT135" s="3"/>
      <c r="BU135" s="3"/>
      <c r="BV135" s="3"/>
      <c r="BW135" s="3"/>
      <c r="BX135" s="3"/>
      <c r="BY135" s="3"/>
      <c r="BZ135" s="3"/>
      <c r="CA135" s="3"/>
      <c r="CB135" s="3"/>
      <c r="CC135" s="3"/>
      <c r="CD135" s="3"/>
      <c r="CE135" s="3"/>
      <c r="CF135" s="3"/>
      <c r="CG135" s="3"/>
      <c r="CH135" s="3"/>
      <c r="CI135" s="3"/>
      <c r="CJ135" s="3"/>
      <c r="CK135" s="3"/>
      <c r="CL135" s="3"/>
      <c r="CM135" s="3"/>
      <c r="CN135" s="3"/>
      <c r="CO135" s="3"/>
      <c r="CP135" s="3"/>
      <c r="CQ135" s="3"/>
      <c r="CR135" s="3"/>
      <c r="CS135" s="3"/>
      <c r="CT135" s="3"/>
    </row>
    <row r="136" spans="1:98" x14ac:dyDescent="0.2">
      <c r="A136" s="2"/>
      <c r="B136" s="2"/>
      <c r="C136" s="2"/>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c r="BA136" s="3"/>
      <c r="BB136" s="3"/>
      <c r="BC136" s="3"/>
      <c r="BD136" s="3"/>
      <c r="BE136" s="3"/>
      <c r="BF136" s="3"/>
      <c r="BG136" s="3"/>
      <c r="BH136" s="3"/>
      <c r="BI136" s="3"/>
      <c r="BJ136" s="3"/>
      <c r="BK136" s="3"/>
      <c r="BL136" s="3"/>
      <c r="BM136" s="3"/>
      <c r="BN136" s="3"/>
      <c r="BO136" s="3"/>
      <c r="BP136" s="3"/>
      <c r="BQ136" s="3"/>
      <c r="BR136" s="3"/>
      <c r="BS136" s="3"/>
      <c r="BT136" s="3"/>
      <c r="BU136" s="3"/>
      <c r="BV136" s="3"/>
      <c r="BW136" s="3"/>
      <c r="BX136" s="3"/>
      <c r="BY136" s="3"/>
      <c r="BZ136" s="3"/>
      <c r="CA136" s="3"/>
      <c r="CB136" s="3"/>
      <c r="CC136" s="3"/>
      <c r="CD136" s="3"/>
      <c r="CE136" s="3"/>
      <c r="CF136" s="3"/>
      <c r="CG136" s="3"/>
      <c r="CH136" s="3"/>
      <c r="CI136" s="3"/>
      <c r="CJ136" s="3"/>
      <c r="CK136" s="3"/>
      <c r="CL136" s="3"/>
      <c r="CM136" s="3"/>
      <c r="CN136" s="3"/>
      <c r="CO136" s="3"/>
      <c r="CP136" s="3"/>
      <c r="CQ136" s="3"/>
      <c r="CR136" s="3"/>
      <c r="CS136" s="3"/>
      <c r="CT136" s="3"/>
    </row>
    <row r="137" spans="1:98" x14ac:dyDescent="0.2">
      <c r="A137" s="2"/>
      <c r="B137" s="2"/>
      <c r="C137" s="2"/>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c r="BC137" s="3"/>
      <c r="BD137" s="3"/>
      <c r="BE137" s="3"/>
      <c r="BF137" s="3"/>
      <c r="BG137" s="3"/>
      <c r="BH137" s="3"/>
      <c r="BI137" s="3"/>
      <c r="BJ137" s="3"/>
      <c r="BK137" s="3"/>
      <c r="BL137" s="3"/>
      <c r="BM137" s="3"/>
      <c r="BN137" s="3"/>
      <c r="BO137" s="3"/>
      <c r="BP137" s="3"/>
      <c r="BQ137" s="3"/>
      <c r="BR137" s="3"/>
      <c r="BS137" s="3"/>
      <c r="BT137" s="3"/>
      <c r="BU137" s="3"/>
      <c r="BV137" s="3"/>
      <c r="BW137" s="3"/>
      <c r="BX137" s="3"/>
      <c r="BY137" s="3"/>
      <c r="BZ137" s="3"/>
      <c r="CA137" s="3"/>
      <c r="CB137" s="3"/>
      <c r="CC137" s="3"/>
      <c r="CD137" s="3"/>
      <c r="CE137" s="3"/>
      <c r="CF137" s="3"/>
      <c r="CG137" s="3"/>
      <c r="CH137" s="3"/>
      <c r="CI137" s="3"/>
      <c r="CJ137" s="3"/>
      <c r="CK137" s="3"/>
      <c r="CL137" s="3"/>
      <c r="CM137" s="3"/>
      <c r="CN137" s="3"/>
      <c r="CO137" s="3"/>
      <c r="CP137" s="3"/>
      <c r="CQ137" s="3"/>
      <c r="CR137" s="3"/>
      <c r="CS137" s="3"/>
      <c r="CT137" s="3"/>
    </row>
    <row r="138" spans="1:98" x14ac:dyDescent="0.2">
      <c r="A138" s="2"/>
      <c r="B138" s="2"/>
      <c r="C138" s="2"/>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c r="BF138" s="3"/>
      <c r="BG138" s="3"/>
      <c r="BH138" s="3"/>
      <c r="BI138" s="3"/>
      <c r="BJ138" s="3"/>
      <c r="BK138" s="3"/>
      <c r="BL138" s="3"/>
      <c r="BM138" s="3"/>
      <c r="BN138" s="3"/>
      <c r="BO138" s="3"/>
      <c r="BP138" s="3"/>
      <c r="BQ138" s="3"/>
      <c r="BR138" s="3"/>
      <c r="BS138" s="3"/>
      <c r="BT138" s="3"/>
      <c r="BU138" s="3"/>
      <c r="BV138" s="3"/>
      <c r="BW138" s="3"/>
      <c r="BX138" s="3"/>
      <c r="BY138" s="3"/>
      <c r="BZ138" s="3"/>
      <c r="CA138" s="3"/>
      <c r="CB138" s="3"/>
      <c r="CC138" s="3"/>
      <c r="CD138" s="3"/>
      <c r="CE138" s="3"/>
      <c r="CF138" s="3"/>
      <c r="CG138" s="3"/>
      <c r="CH138" s="3"/>
      <c r="CI138" s="3"/>
      <c r="CJ138" s="3"/>
      <c r="CK138" s="3"/>
      <c r="CL138" s="3"/>
      <c r="CM138" s="3"/>
      <c r="CN138" s="3"/>
      <c r="CO138" s="3"/>
      <c r="CP138" s="3"/>
      <c r="CQ138" s="3"/>
      <c r="CR138" s="3"/>
      <c r="CS138" s="3"/>
      <c r="CT138" s="3"/>
    </row>
    <row r="139" spans="1:98" x14ac:dyDescent="0.2">
      <c r="A139" s="2"/>
      <c r="B139" s="2"/>
      <c r="C139" s="2"/>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c r="BC139" s="3"/>
      <c r="BD139" s="3"/>
      <c r="BE139" s="3"/>
      <c r="BF139" s="3"/>
      <c r="BG139" s="3"/>
      <c r="BH139" s="3"/>
      <c r="BI139" s="3"/>
      <c r="BJ139" s="3"/>
      <c r="BK139" s="3"/>
      <c r="BL139" s="3"/>
      <c r="BM139" s="3"/>
      <c r="BN139" s="3"/>
      <c r="BO139" s="3"/>
      <c r="BP139" s="3"/>
      <c r="BQ139" s="3"/>
      <c r="BR139" s="3"/>
      <c r="BS139" s="3"/>
      <c r="BT139" s="3"/>
      <c r="BU139" s="3"/>
      <c r="BV139" s="3"/>
      <c r="BW139" s="3"/>
      <c r="BX139" s="3"/>
      <c r="BY139" s="3"/>
      <c r="BZ139" s="3"/>
      <c r="CA139" s="3"/>
      <c r="CB139" s="3"/>
      <c r="CC139" s="3"/>
      <c r="CD139" s="3"/>
      <c r="CE139" s="3"/>
      <c r="CF139" s="3"/>
      <c r="CG139" s="3"/>
      <c r="CH139" s="3"/>
      <c r="CI139" s="3"/>
      <c r="CJ139" s="3"/>
      <c r="CK139" s="3"/>
      <c r="CL139" s="3"/>
      <c r="CM139" s="3"/>
      <c r="CN139" s="3"/>
      <c r="CO139" s="3"/>
      <c r="CP139" s="3"/>
      <c r="CQ139" s="3"/>
      <c r="CR139" s="3"/>
      <c r="CS139" s="3"/>
      <c r="CT139" s="3"/>
    </row>
    <row r="140" spans="1:98" x14ac:dyDescent="0.2">
      <c r="A140" s="2"/>
      <c r="B140" s="2"/>
      <c r="C140" s="2"/>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c r="BC140" s="3"/>
      <c r="BD140" s="3"/>
      <c r="BE140" s="3"/>
      <c r="BF140" s="3"/>
      <c r="BG140" s="3"/>
      <c r="BH140" s="3"/>
      <c r="BI140" s="3"/>
      <c r="BJ140" s="3"/>
      <c r="BK140" s="3"/>
      <c r="BL140" s="3"/>
      <c r="BM140" s="3"/>
      <c r="BN140" s="3"/>
      <c r="BO140" s="3"/>
      <c r="BP140" s="3"/>
      <c r="BQ140" s="3"/>
      <c r="BR140" s="3"/>
      <c r="BS140" s="3"/>
      <c r="BT140" s="3"/>
      <c r="BU140" s="3"/>
      <c r="BV140" s="3"/>
      <c r="BW140" s="3"/>
      <c r="BX140" s="3"/>
      <c r="BY140" s="3"/>
      <c r="BZ140" s="3"/>
      <c r="CA140" s="3"/>
      <c r="CB140" s="3"/>
      <c r="CC140" s="3"/>
      <c r="CD140" s="3"/>
      <c r="CE140" s="3"/>
      <c r="CF140" s="3"/>
      <c r="CG140" s="3"/>
      <c r="CH140" s="3"/>
      <c r="CI140" s="3"/>
      <c r="CJ140" s="3"/>
      <c r="CK140" s="3"/>
      <c r="CL140" s="3"/>
      <c r="CM140" s="3"/>
      <c r="CN140" s="3"/>
      <c r="CO140" s="3"/>
      <c r="CP140" s="3"/>
      <c r="CQ140" s="3"/>
      <c r="CR140" s="3"/>
      <c r="CS140" s="3"/>
      <c r="CT140" s="3"/>
    </row>
    <row r="141" spans="1:98" x14ac:dyDescent="0.2">
      <c r="A141" s="2"/>
      <c r="B141" s="2"/>
      <c r="C141" s="2"/>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c r="BC141" s="3"/>
      <c r="BD141" s="3"/>
      <c r="BE141" s="3"/>
      <c r="BF141" s="3"/>
      <c r="BG141" s="3"/>
      <c r="BH141" s="3"/>
      <c r="BI141" s="3"/>
      <c r="BJ141" s="3"/>
      <c r="BK141" s="3"/>
      <c r="BL141" s="3"/>
      <c r="BM141" s="3"/>
      <c r="BN141" s="3"/>
      <c r="BO141" s="3"/>
      <c r="BP141" s="3"/>
      <c r="BQ141" s="3"/>
      <c r="BR141" s="3"/>
      <c r="BS141" s="3"/>
      <c r="BT141" s="3"/>
      <c r="BU141" s="3"/>
      <c r="BV141" s="3"/>
      <c r="BW141" s="3"/>
      <c r="BX141" s="3"/>
      <c r="BY141" s="3"/>
      <c r="BZ141" s="3"/>
      <c r="CA141" s="3"/>
      <c r="CB141" s="3"/>
      <c r="CC141" s="3"/>
      <c r="CD141" s="3"/>
      <c r="CE141" s="3"/>
      <c r="CF141" s="3"/>
      <c r="CG141" s="3"/>
      <c r="CH141" s="3"/>
      <c r="CI141" s="3"/>
      <c r="CJ141" s="3"/>
      <c r="CK141" s="3"/>
      <c r="CL141" s="3"/>
      <c r="CM141" s="3"/>
      <c r="CN141" s="3"/>
      <c r="CO141" s="3"/>
      <c r="CP141" s="3"/>
      <c r="CQ141" s="3"/>
      <c r="CR141" s="3"/>
      <c r="CS141" s="3"/>
      <c r="CT141" s="3"/>
    </row>
    <row r="142" spans="1:98" x14ac:dyDescent="0.2">
      <c r="A142" s="2"/>
      <c r="B142" s="2"/>
      <c r="C142" s="2"/>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3"/>
      <c r="BE142" s="3"/>
      <c r="BF142" s="3"/>
      <c r="BG142" s="3"/>
      <c r="BH142" s="3"/>
      <c r="BI142" s="3"/>
      <c r="BJ142" s="3"/>
      <c r="BK142" s="3"/>
      <c r="BL142" s="3"/>
      <c r="BM142" s="3"/>
      <c r="BN142" s="3"/>
      <c r="BO142" s="3"/>
      <c r="BP142" s="3"/>
      <c r="BQ142" s="3"/>
      <c r="BR142" s="3"/>
      <c r="BS142" s="3"/>
      <c r="BT142" s="3"/>
      <c r="BU142" s="3"/>
      <c r="BV142" s="3"/>
      <c r="BW142" s="3"/>
      <c r="BX142" s="3"/>
      <c r="BY142" s="3"/>
      <c r="BZ142" s="3"/>
      <c r="CA142" s="3"/>
      <c r="CB142" s="3"/>
      <c r="CC142" s="3"/>
      <c r="CD142" s="3"/>
      <c r="CE142" s="3"/>
      <c r="CF142" s="3"/>
      <c r="CG142" s="3"/>
      <c r="CH142" s="3"/>
      <c r="CI142" s="3"/>
      <c r="CJ142" s="3"/>
      <c r="CK142" s="3"/>
      <c r="CL142" s="3"/>
      <c r="CM142" s="3"/>
      <c r="CN142" s="3"/>
      <c r="CO142" s="3"/>
      <c r="CP142" s="3"/>
      <c r="CQ142" s="3"/>
      <c r="CR142" s="3"/>
      <c r="CS142" s="3"/>
      <c r="CT142" s="3"/>
    </row>
    <row r="143" spans="1:98" x14ac:dyDescent="0.2">
      <c r="A143" s="2"/>
      <c r="B143" s="2"/>
      <c r="C143" s="2"/>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3"/>
      <c r="BE143" s="3"/>
      <c r="BF143" s="3"/>
      <c r="BG143" s="3"/>
      <c r="BH143" s="3"/>
      <c r="BI143" s="3"/>
      <c r="BJ143" s="3"/>
      <c r="BK143" s="3"/>
      <c r="BL143" s="3"/>
      <c r="BM143" s="3"/>
      <c r="BN143" s="3"/>
      <c r="BO143" s="3"/>
      <c r="BP143" s="3"/>
      <c r="BQ143" s="3"/>
      <c r="BR143" s="3"/>
      <c r="BS143" s="3"/>
      <c r="BT143" s="3"/>
      <c r="BU143" s="3"/>
      <c r="BV143" s="3"/>
      <c r="BW143" s="3"/>
      <c r="BX143" s="3"/>
      <c r="BY143" s="3"/>
      <c r="BZ143" s="3"/>
      <c r="CA143" s="3"/>
      <c r="CB143" s="3"/>
      <c r="CC143" s="3"/>
      <c r="CD143" s="3"/>
      <c r="CE143" s="3"/>
      <c r="CF143" s="3"/>
      <c r="CG143" s="3"/>
      <c r="CH143" s="3"/>
      <c r="CI143" s="3"/>
      <c r="CJ143" s="3"/>
      <c r="CK143" s="3"/>
      <c r="CL143" s="3"/>
      <c r="CM143" s="3"/>
      <c r="CN143" s="3"/>
      <c r="CO143" s="3"/>
      <c r="CP143" s="3"/>
      <c r="CQ143" s="3"/>
      <c r="CR143" s="3"/>
      <c r="CS143" s="3"/>
      <c r="CT143" s="3"/>
    </row>
    <row r="144" spans="1:98" x14ac:dyDescent="0.2">
      <c r="A144" s="2"/>
      <c r="B144" s="2"/>
      <c r="C144" s="2"/>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c r="BE144" s="3"/>
      <c r="BF144" s="3"/>
      <c r="BG144" s="3"/>
      <c r="BH144" s="3"/>
      <c r="BI144" s="3"/>
      <c r="BJ144" s="3"/>
      <c r="BK144" s="3"/>
      <c r="BL144" s="3"/>
      <c r="BM144" s="3"/>
      <c r="BN144" s="3"/>
      <c r="BO144" s="3"/>
      <c r="BP144" s="3"/>
      <c r="BQ144" s="3"/>
      <c r="BR144" s="3"/>
      <c r="BS144" s="3"/>
      <c r="BT144" s="3"/>
      <c r="BU144" s="3"/>
      <c r="BV144" s="3"/>
      <c r="BW144" s="3"/>
      <c r="BX144" s="3"/>
      <c r="BY144" s="3"/>
      <c r="BZ144" s="3"/>
      <c r="CA144" s="3"/>
      <c r="CB144" s="3"/>
      <c r="CC144" s="3"/>
      <c r="CD144" s="3"/>
      <c r="CE144" s="3"/>
      <c r="CF144" s="3"/>
      <c r="CG144" s="3"/>
      <c r="CH144" s="3"/>
      <c r="CI144" s="3"/>
      <c r="CJ144" s="3"/>
      <c r="CK144" s="3"/>
      <c r="CL144" s="3"/>
      <c r="CM144" s="3"/>
      <c r="CN144" s="3"/>
      <c r="CO144" s="3"/>
      <c r="CP144" s="3"/>
      <c r="CQ144" s="3"/>
      <c r="CR144" s="3"/>
      <c r="CS144" s="3"/>
      <c r="CT144" s="3"/>
    </row>
    <row r="145" spans="1:98" x14ac:dyDescent="0.2">
      <c r="A145" s="2"/>
      <c r="B145" s="2"/>
      <c r="C145" s="2"/>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c r="BC145" s="3"/>
      <c r="BD145" s="3"/>
      <c r="BE145" s="3"/>
      <c r="BF145" s="3"/>
      <c r="BG145" s="3"/>
      <c r="BH145" s="3"/>
      <c r="BI145" s="3"/>
      <c r="BJ145" s="3"/>
      <c r="BK145" s="3"/>
      <c r="BL145" s="3"/>
      <c r="BM145" s="3"/>
      <c r="BN145" s="3"/>
      <c r="BO145" s="3"/>
      <c r="BP145" s="3"/>
      <c r="BQ145" s="3"/>
      <c r="BR145" s="3"/>
      <c r="BS145" s="3"/>
      <c r="BT145" s="3"/>
      <c r="BU145" s="3"/>
      <c r="BV145" s="3"/>
      <c r="BW145" s="3"/>
      <c r="BX145" s="3"/>
      <c r="BY145" s="3"/>
      <c r="BZ145" s="3"/>
      <c r="CA145" s="3"/>
      <c r="CB145" s="3"/>
      <c r="CC145" s="3"/>
      <c r="CD145" s="3"/>
      <c r="CE145" s="3"/>
      <c r="CF145" s="3"/>
      <c r="CG145" s="3"/>
      <c r="CH145" s="3"/>
      <c r="CI145" s="3"/>
      <c r="CJ145" s="3"/>
      <c r="CK145" s="3"/>
      <c r="CL145" s="3"/>
      <c r="CM145" s="3"/>
      <c r="CN145" s="3"/>
      <c r="CO145" s="3"/>
      <c r="CP145" s="3"/>
      <c r="CQ145" s="3"/>
      <c r="CR145" s="3"/>
      <c r="CS145" s="3"/>
      <c r="CT145" s="3"/>
    </row>
    <row r="146" spans="1:98" x14ac:dyDescent="0.2">
      <c r="A146" s="2"/>
      <c r="B146" s="2"/>
      <c r="C146" s="2"/>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c r="BC146" s="3"/>
      <c r="BD146" s="3"/>
      <c r="BE146" s="3"/>
      <c r="BF146" s="3"/>
      <c r="BG146" s="3"/>
      <c r="BH146" s="3"/>
      <c r="BI146" s="3"/>
      <c r="BJ146" s="3"/>
      <c r="BK146" s="3"/>
      <c r="BL146" s="3"/>
      <c r="BM146" s="3"/>
      <c r="BN146" s="3"/>
      <c r="BO146" s="3"/>
      <c r="BP146" s="3"/>
      <c r="BQ146" s="3"/>
      <c r="BR146" s="3"/>
      <c r="BS146" s="3"/>
      <c r="BT146" s="3"/>
      <c r="BU146" s="3"/>
      <c r="BV146" s="3"/>
      <c r="BW146" s="3"/>
      <c r="BX146" s="3"/>
      <c r="BY146" s="3"/>
      <c r="BZ146" s="3"/>
      <c r="CA146" s="3"/>
      <c r="CB146" s="3"/>
      <c r="CC146" s="3"/>
      <c r="CD146" s="3"/>
      <c r="CE146" s="3"/>
      <c r="CF146" s="3"/>
      <c r="CG146" s="3"/>
      <c r="CH146" s="3"/>
      <c r="CI146" s="3"/>
      <c r="CJ146" s="3"/>
      <c r="CK146" s="3"/>
      <c r="CL146" s="3"/>
      <c r="CM146" s="3"/>
      <c r="CN146" s="3"/>
      <c r="CO146" s="3"/>
      <c r="CP146" s="3"/>
      <c r="CQ146" s="3"/>
      <c r="CR146" s="3"/>
      <c r="CS146" s="3"/>
      <c r="CT146" s="3"/>
    </row>
    <row r="147" spans="1:98" x14ac:dyDescent="0.2">
      <c r="A147" s="2"/>
      <c r="B147" s="2"/>
      <c r="C147" s="2"/>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c r="BC147" s="3"/>
      <c r="BD147" s="3"/>
      <c r="BE147" s="3"/>
      <c r="BF147" s="3"/>
      <c r="BG147" s="3"/>
      <c r="BH147" s="3"/>
      <c r="BI147" s="3"/>
      <c r="BJ147" s="3"/>
      <c r="BK147" s="3"/>
      <c r="BL147" s="3"/>
      <c r="BM147" s="3"/>
      <c r="BN147" s="3"/>
      <c r="BO147" s="3"/>
      <c r="BP147" s="3"/>
      <c r="BQ147" s="3"/>
      <c r="BR147" s="3"/>
      <c r="BS147" s="3"/>
      <c r="BT147" s="3"/>
      <c r="BU147" s="3"/>
      <c r="BV147" s="3"/>
      <c r="BW147" s="3"/>
      <c r="BX147" s="3"/>
      <c r="BY147" s="3"/>
      <c r="BZ147" s="3"/>
      <c r="CA147" s="3"/>
      <c r="CB147" s="3"/>
      <c r="CC147" s="3"/>
      <c r="CD147" s="3"/>
      <c r="CE147" s="3"/>
      <c r="CF147" s="3"/>
      <c r="CG147" s="3"/>
      <c r="CH147" s="3"/>
      <c r="CI147" s="3"/>
      <c r="CJ147" s="3"/>
      <c r="CK147" s="3"/>
      <c r="CL147" s="3"/>
      <c r="CM147" s="3"/>
      <c r="CN147" s="3"/>
      <c r="CO147" s="3"/>
      <c r="CP147" s="3"/>
      <c r="CQ147" s="3"/>
      <c r="CR147" s="3"/>
      <c r="CS147" s="3"/>
      <c r="CT147" s="3"/>
    </row>
    <row r="148" spans="1:98" x14ac:dyDescent="0.2">
      <c r="A148" s="2"/>
      <c r="B148" s="2"/>
      <c r="C148" s="2"/>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c r="BC148" s="3"/>
      <c r="BD148" s="3"/>
      <c r="BE148" s="3"/>
      <c r="BF148" s="3"/>
      <c r="BG148" s="3"/>
      <c r="BH148" s="3"/>
      <c r="BI148" s="3"/>
      <c r="BJ148" s="3"/>
      <c r="BK148" s="3"/>
      <c r="BL148" s="3"/>
      <c r="BM148" s="3"/>
      <c r="BN148" s="3"/>
      <c r="BO148" s="3"/>
      <c r="BP148" s="3"/>
      <c r="BQ148" s="3"/>
      <c r="BR148" s="3"/>
      <c r="BS148" s="3"/>
      <c r="BT148" s="3"/>
      <c r="BU148" s="3"/>
      <c r="BV148" s="3"/>
      <c r="BW148" s="3"/>
      <c r="BX148" s="3"/>
      <c r="BY148" s="3"/>
      <c r="BZ148" s="3"/>
      <c r="CA148" s="3"/>
      <c r="CB148" s="3"/>
      <c r="CC148" s="3"/>
      <c r="CD148" s="3"/>
      <c r="CE148" s="3"/>
      <c r="CF148" s="3"/>
      <c r="CG148" s="3"/>
      <c r="CH148" s="3"/>
      <c r="CI148" s="3"/>
      <c r="CJ148" s="3"/>
      <c r="CK148" s="3"/>
      <c r="CL148" s="3"/>
      <c r="CM148" s="3"/>
      <c r="CN148" s="3"/>
      <c r="CO148" s="3"/>
      <c r="CP148" s="3"/>
      <c r="CQ148" s="3"/>
      <c r="CR148" s="3"/>
      <c r="CS148" s="3"/>
      <c r="CT148" s="3"/>
    </row>
    <row r="149" spans="1:98" x14ac:dyDescent="0.2">
      <c r="A149" s="2"/>
      <c r="B149" s="2"/>
      <c r="C149" s="2"/>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c r="BF149" s="3"/>
      <c r="BG149" s="3"/>
      <c r="BH149" s="3"/>
      <c r="BI149" s="3"/>
      <c r="BJ149" s="3"/>
      <c r="BK149" s="3"/>
      <c r="BL149" s="3"/>
      <c r="BM149" s="3"/>
      <c r="BN149" s="3"/>
      <c r="BO149" s="3"/>
      <c r="BP149" s="3"/>
      <c r="BQ149" s="3"/>
      <c r="BR149" s="3"/>
      <c r="BS149" s="3"/>
      <c r="BT149" s="3"/>
      <c r="BU149" s="3"/>
      <c r="BV149" s="3"/>
      <c r="BW149" s="3"/>
      <c r="BX149" s="3"/>
      <c r="BY149" s="3"/>
      <c r="BZ149" s="3"/>
      <c r="CA149" s="3"/>
      <c r="CB149" s="3"/>
      <c r="CC149" s="3"/>
      <c r="CD149" s="3"/>
      <c r="CE149" s="3"/>
      <c r="CF149" s="3"/>
      <c r="CG149" s="3"/>
      <c r="CH149" s="3"/>
      <c r="CI149" s="3"/>
      <c r="CJ149" s="3"/>
      <c r="CK149" s="3"/>
      <c r="CL149" s="3"/>
      <c r="CM149" s="3"/>
      <c r="CN149" s="3"/>
      <c r="CO149" s="3"/>
      <c r="CP149" s="3"/>
      <c r="CQ149" s="3"/>
      <c r="CR149" s="3"/>
      <c r="CS149" s="3"/>
      <c r="CT149" s="3"/>
    </row>
    <row r="150" spans="1:98" x14ac:dyDescent="0.2">
      <c r="A150" s="2"/>
      <c r="B150" s="2"/>
      <c r="C150" s="2"/>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c r="BB150" s="3"/>
      <c r="BC150" s="3"/>
      <c r="BD150" s="3"/>
      <c r="BE150" s="3"/>
      <c r="BF150" s="3"/>
      <c r="BG150" s="3"/>
      <c r="BH150" s="3"/>
      <c r="BI150" s="3"/>
      <c r="BJ150" s="3"/>
      <c r="BK150" s="3"/>
      <c r="BL150" s="3"/>
      <c r="BM150" s="3"/>
      <c r="BN150" s="3"/>
      <c r="BO150" s="3"/>
      <c r="BP150" s="3"/>
      <c r="BQ150" s="3"/>
      <c r="BR150" s="3"/>
      <c r="BS150" s="3"/>
      <c r="BT150" s="3"/>
      <c r="BU150" s="3"/>
      <c r="BV150" s="3"/>
      <c r="BW150" s="3"/>
      <c r="BX150" s="3"/>
      <c r="BY150" s="3"/>
      <c r="BZ150" s="3"/>
      <c r="CA150" s="3"/>
      <c r="CB150" s="3"/>
      <c r="CC150" s="3"/>
      <c r="CD150" s="3"/>
      <c r="CE150" s="3"/>
      <c r="CF150" s="3"/>
      <c r="CG150" s="3"/>
      <c r="CH150" s="3"/>
      <c r="CI150" s="3"/>
      <c r="CJ150" s="3"/>
      <c r="CK150" s="3"/>
      <c r="CL150" s="3"/>
      <c r="CM150" s="3"/>
      <c r="CN150" s="3"/>
      <c r="CO150" s="3"/>
      <c r="CP150" s="3"/>
      <c r="CQ150" s="3"/>
      <c r="CR150" s="3"/>
      <c r="CS150" s="3"/>
      <c r="CT150" s="3"/>
    </row>
    <row r="151" spans="1:98" x14ac:dyDescent="0.2">
      <c r="A151" s="2"/>
      <c r="B151" s="2"/>
      <c r="C151" s="2"/>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c r="BB151" s="3"/>
      <c r="BC151" s="3"/>
      <c r="BD151" s="3"/>
      <c r="BE151" s="3"/>
      <c r="BF151" s="3"/>
      <c r="BG151" s="3"/>
      <c r="BH151" s="3"/>
      <c r="BI151" s="3"/>
      <c r="BJ151" s="3"/>
      <c r="BK151" s="3"/>
      <c r="BL151" s="3"/>
      <c r="BM151" s="3"/>
      <c r="BN151" s="3"/>
      <c r="BO151" s="3"/>
      <c r="BP151" s="3"/>
      <c r="BQ151" s="3"/>
      <c r="BR151" s="3"/>
      <c r="BS151" s="3"/>
      <c r="BT151" s="3"/>
      <c r="BU151" s="3"/>
      <c r="BV151" s="3"/>
      <c r="BW151" s="3"/>
      <c r="BX151" s="3"/>
      <c r="BY151" s="3"/>
      <c r="BZ151" s="3"/>
      <c r="CA151" s="3"/>
      <c r="CB151" s="3"/>
      <c r="CC151" s="3"/>
      <c r="CD151" s="3"/>
      <c r="CE151" s="3"/>
      <c r="CF151" s="3"/>
      <c r="CG151" s="3"/>
      <c r="CH151" s="3"/>
      <c r="CI151" s="3"/>
      <c r="CJ151" s="3"/>
      <c r="CK151" s="3"/>
      <c r="CL151" s="3"/>
      <c r="CM151" s="3"/>
      <c r="CN151" s="3"/>
      <c r="CO151" s="3"/>
      <c r="CP151" s="3"/>
      <c r="CQ151" s="3"/>
      <c r="CR151" s="3"/>
      <c r="CS151" s="3"/>
      <c r="CT151" s="3"/>
    </row>
    <row r="152" spans="1:98" x14ac:dyDescent="0.2">
      <c r="A152" s="2"/>
      <c r="B152" s="2"/>
      <c r="C152" s="2"/>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c r="BC152" s="3"/>
      <c r="BD152" s="3"/>
      <c r="BE152" s="3"/>
      <c r="BF152" s="3"/>
      <c r="BG152" s="3"/>
      <c r="BH152" s="3"/>
      <c r="BI152" s="3"/>
      <c r="BJ152" s="3"/>
      <c r="BK152" s="3"/>
      <c r="BL152" s="3"/>
      <c r="BM152" s="3"/>
      <c r="BN152" s="3"/>
      <c r="BO152" s="3"/>
      <c r="BP152" s="3"/>
      <c r="BQ152" s="3"/>
      <c r="BR152" s="3"/>
      <c r="BS152" s="3"/>
      <c r="BT152" s="3"/>
      <c r="BU152" s="3"/>
      <c r="BV152" s="3"/>
      <c r="BW152" s="3"/>
      <c r="BX152" s="3"/>
      <c r="BY152" s="3"/>
      <c r="BZ152" s="3"/>
      <c r="CA152" s="3"/>
      <c r="CB152" s="3"/>
      <c r="CC152" s="3"/>
      <c r="CD152" s="3"/>
      <c r="CE152" s="3"/>
      <c r="CF152" s="3"/>
      <c r="CG152" s="3"/>
      <c r="CH152" s="3"/>
      <c r="CI152" s="3"/>
      <c r="CJ152" s="3"/>
      <c r="CK152" s="3"/>
      <c r="CL152" s="3"/>
      <c r="CM152" s="3"/>
      <c r="CN152" s="3"/>
      <c r="CO152" s="3"/>
      <c r="CP152" s="3"/>
      <c r="CQ152" s="3"/>
      <c r="CR152" s="3"/>
      <c r="CS152" s="3"/>
      <c r="CT152" s="3"/>
    </row>
    <row r="153" spans="1:98" x14ac:dyDescent="0.2">
      <c r="A153" s="2"/>
      <c r="B153" s="2"/>
      <c r="C153" s="2"/>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c r="BB153" s="3"/>
      <c r="BC153" s="3"/>
      <c r="BD153" s="3"/>
      <c r="BE153" s="3"/>
      <c r="BF153" s="3"/>
      <c r="BG153" s="3"/>
      <c r="BH153" s="3"/>
      <c r="BI153" s="3"/>
      <c r="BJ153" s="3"/>
      <c r="BK153" s="3"/>
      <c r="BL153" s="3"/>
      <c r="BM153" s="3"/>
      <c r="BN153" s="3"/>
      <c r="BO153" s="3"/>
      <c r="BP153" s="3"/>
      <c r="BQ153" s="3"/>
      <c r="BR153" s="3"/>
      <c r="BS153" s="3"/>
      <c r="BT153" s="3"/>
      <c r="BU153" s="3"/>
      <c r="BV153" s="3"/>
      <c r="BW153" s="3"/>
      <c r="BX153" s="3"/>
      <c r="BY153" s="3"/>
      <c r="BZ153" s="3"/>
      <c r="CA153" s="3"/>
      <c r="CB153" s="3"/>
      <c r="CC153" s="3"/>
      <c r="CD153" s="3"/>
      <c r="CE153" s="3"/>
      <c r="CF153" s="3"/>
      <c r="CG153" s="3"/>
      <c r="CH153" s="3"/>
      <c r="CI153" s="3"/>
      <c r="CJ153" s="3"/>
      <c r="CK153" s="3"/>
      <c r="CL153" s="3"/>
      <c r="CM153" s="3"/>
      <c r="CN153" s="3"/>
      <c r="CO153" s="3"/>
      <c r="CP153" s="3"/>
      <c r="CQ153" s="3"/>
      <c r="CR153" s="3"/>
      <c r="CS153" s="3"/>
      <c r="CT153" s="3"/>
    </row>
    <row r="154" spans="1:98" x14ac:dyDescent="0.2">
      <c r="A154" s="2"/>
      <c r="B154" s="2"/>
      <c r="C154" s="2"/>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c r="BC154" s="3"/>
      <c r="BD154" s="3"/>
      <c r="BE154" s="3"/>
      <c r="BF154" s="3"/>
      <c r="BG154" s="3"/>
      <c r="BH154" s="3"/>
      <c r="BI154" s="3"/>
      <c r="BJ154" s="3"/>
      <c r="BK154" s="3"/>
      <c r="BL154" s="3"/>
      <c r="BM154" s="3"/>
      <c r="BN154" s="3"/>
      <c r="BO154" s="3"/>
      <c r="BP154" s="3"/>
      <c r="BQ154" s="3"/>
      <c r="BR154" s="3"/>
      <c r="BS154" s="3"/>
      <c r="BT154" s="3"/>
      <c r="BU154" s="3"/>
      <c r="BV154" s="3"/>
      <c r="BW154" s="3"/>
      <c r="BX154" s="3"/>
      <c r="BY154" s="3"/>
      <c r="BZ154" s="3"/>
      <c r="CA154" s="3"/>
      <c r="CB154" s="3"/>
      <c r="CC154" s="3"/>
      <c r="CD154" s="3"/>
      <c r="CE154" s="3"/>
      <c r="CF154" s="3"/>
      <c r="CG154" s="3"/>
      <c r="CH154" s="3"/>
      <c r="CI154" s="3"/>
      <c r="CJ154" s="3"/>
      <c r="CK154" s="3"/>
      <c r="CL154" s="3"/>
      <c r="CM154" s="3"/>
      <c r="CN154" s="3"/>
      <c r="CO154" s="3"/>
      <c r="CP154" s="3"/>
      <c r="CQ154" s="3"/>
      <c r="CR154" s="3"/>
      <c r="CS154" s="3"/>
      <c r="CT154" s="3"/>
    </row>
    <row r="155" spans="1:98" x14ac:dyDescent="0.2">
      <c r="A155" s="2"/>
      <c r="B155" s="2"/>
      <c r="C155" s="2"/>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c r="BC155" s="3"/>
      <c r="BD155" s="3"/>
      <c r="BE155" s="3"/>
      <c r="BF155" s="3"/>
      <c r="BG155" s="3"/>
      <c r="BH155" s="3"/>
      <c r="BI155" s="3"/>
      <c r="BJ155" s="3"/>
      <c r="BK155" s="3"/>
      <c r="BL155" s="3"/>
      <c r="BM155" s="3"/>
      <c r="BN155" s="3"/>
      <c r="BO155" s="3"/>
      <c r="BP155" s="3"/>
      <c r="BQ155" s="3"/>
      <c r="BR155" s="3"/>
      <c r="BS155" s="3"/>
      <c r="BT155" s="3"/>
      <c r="BU155" s="3"/>
      <c r="BV155" s="3"/>
      <c r="BW155" s="3"/>
      <c r="BX155" s="3"/>
      <c r="BY155" s="3"/>
      <c r="BZ155" s="3"/>
      <c r="CA155" s="3"/>
      <c r="CB155" s="3"/>
      <c r="CC155" s="3"/>
      <c r="CD155" s="3"/>
      <c r="CE155" s="3"/>
      <c r="CF155" s="3"/>
      <c r="CG155" s="3"/>
      <c r="CH155" s="3"/>
      <c r="CI155" s="3"/>
      <c r="CJ155" s="3"/>
      <c r="CK155" s="3"/>
      <c r="CL155" s="3"/>
      <c r="CM155" s="3"/>
      <c r="CN155" s="3"/>
      <c r="CO155" s="3"/>
      <c r="CP155" s="3"/>
      <c r="CQ155" s="3"/>
      <c r="CR155" s="3"/>
      <c r="CS155" s="3"/>
      <c r="CT155" s="3"/>
    </row>
    <row r="156" spans="1:98" x14ac:dyDescent="0.2">
      <c r="A156" s="2"/>
      <c r="B156" s="2"/>
      <c r="C156" s="2"/>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c r="BC156" s="3"/>
      <c r="BD156" s="3"/>
      <c r="BE156" s="3"/>
      <c r="BF156" s="3"/>
      <c r="BG156" s="3"/>
      <c r="BH156" s="3"/>
      <c r="BI156" s="3"/>
      <c r="BJ156" s="3"/>
      <c r="BK156" s="3"/>
      <c r="BL156" s="3"/>
      <c r="BM156" s="3"/>
      <c r="BN156" s="3"/>
      <c r="BO156" s="3"/>
      <c r="BP156" s="3"/>
      <c r="BQ156" s="3"/>
      <c r="BR156" s="3"/>
      <c r="BS156" s="3"/>
      <c r="BT156" s="3"/>
      <c r="BU156" s="3"/>
      <c r="BV156" s="3"/>
      <c r="BW156" s="3"/>
      <c r="BX156" s="3"/>
      <c r="BY156" s="3"/>
      <c r="BZ156" s="3"/>
      <c r="CA156" s="3"/>
      <c r="CB156" s="3"/>
      <c r="CC156" s="3"/>
      <c r="CD156" s="3"/>
      <c r="CE156" s="3"/>
      <c r="CF156" s="3"/>
      <c r="CG156" s="3"/>
      <c r="CH156" s="3"/>
      <c r="CI156" s="3"/>
      <c r="CJ156" s="3"/>
      <c r="CK156" s="3"/>
      <c r="CL156" s="3"/>
      <c r="CM156" s="3"/>
      <c r="CN156" s="3"/>
      <c r="CO156" s="3"/>
      <c r="CP156" s="3"/>
      <c r="CQ156" s="3"/>
      <c r="CR156" s="3"/>
      <c r="CS156" s="3"/>
      <c r="CT156" s="3"/>
    </row>
    <row r="157" spans="1:98" x14ac:dyDescent="0.2">
      <c r="A157" s="2"/>
      <c r="B157" s="2"/>
      <c r="C157" s="2"/>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c r="BE157" s="3"/>
      <c r="BF157" s="3"/>
      <c r="BG157" s="3"/>
      <c r="BH157" s="3"/>
      <c r="BI157" s="3"/>
      <c r="BJ157" s="3"/>
      <c r="BK157" s="3"/>
      <c r="BL157" s="3"/>
      <c r="BM157" s="3"/>
      <c r="BN157" s="3"/>
      <c r="BO157" s="3"/>
      <c r="BP157" s="3"/>
      <c r="BQ157" s="3"/>
      <c r="BR157" s="3"/>
      <c r="BS157" s="3"/>
      <c r="BT157" s="3"/>
      <c r="BU157" s="3"/>
      <c r="BV157" s="3"/>
      <c r="BW157" s="3"/>
      <c r="BX157" s="3"/>
      <c r="BY157" s="3"/>
      <c r="BZ157" s="3"/>
      <c r="CA157" s="3"/>
      <c r="CB157" s="3"/>
      <c r="CC157" s="3"/>
      <c r="CD157" s="3"/>
      <c r="CE157" s="3"/>
      <c r="CF157" s="3"/>
      <c r="CG157" s="3"/>
      <c r="CH157" s="3"/>
      <c r="CI157" s="3"/>
      <c r="CJ157" s="3"/>
      <c r="CK157" s="3"/>
      <c r="CL157" s="3"/>
      <c r="CM157" s="3"/>
      <c r="CN157" s="3"/>
      <c r="CO157" s="3"/>
      <c r="CP157" s="3"/>
      <c r="CQ157" s="3"/>
      <c r="CR157" s="3"/>
      <c r="CS157" s="3"/>
      <c r="CT157" s="3"/>
    </row>
    <row r="158" spans="1:98" x14ac:dyDescent="0.2">
      <c r="A158" s="2"/>
      <c r="B158" s="2"/>
      <c r="C158" s="2"/>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c r="BC158" s="3"/>
      <c r="BD158" s="3"/>
      <c r="BE158" s="3"/>
      <c r="BF158" s="3"/>
      <c r="BG158" s="3"/>
      <c r="BH158" s="3"/>
      <c r="BI158" s="3"/>
      <c r="BJ158" s="3"/>
      <c r="BK158" s="3"/>
      <c r="BL158" s="3"/>
      <c r="BM158" s="3"/>
      <c r="BN158" s="3"/>
      <c r="BO158" s="3"/>
      <c r="BP158" s="3"/>
      <c r="BQ158" s="3"/>
      <c r="BR158" s="3"/>
      <c r="BS158" s="3"/>
      <c r="BT158" s="3"/>
      <c r="BU158" s="3"/>
      <c r="BV158" s="3"/>
      <c r="BW158" s="3"/>
      <c r="BX158" s="3"/>
      <c r="BY158" s="3"/>
      <c r="BZ158" s="3"/>
      <c r="CA158" s="3"/>
      <c r="CB158" s="3"/>
      <c r="CC158" s="3"/>
      <c r="CD158" s="3"/>
      <c r="CE158" s="3"/>
      <c r="CF158" s="3"/>
      <c r="CG158" s="3"/>
      <c r="CH158" s="3"/>
      <c r="CI158" s="3"/>
      <c r="CJ158" s="3"/>
      <c r="CK158" s="3"/>
      <c r="CL158" s="3"/>
      <c r="CM158" s="3"/>
      <c r="CN158" s="3"/>
      <c r="CO158" s="3"/>
      <c r="CP158" s="3"/>
      <c r="CQ158" s="3"/>
      <c r="CR158" s="3"/>
      <c r="CS158" s="3"/>
      <c r="CT158" s="3"/>
    </row>
    <row r="159" spans="1:98" x14ac:dyDescent="0.2">
      <c r="A159" s="2"/>
      <c r="B159" s="2"/>
      <c r="C159" s="2"/>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c r="BA159" s="3"/>
      <c r="BB159" s="3"/>
      <c r="BC159" s="3"/>
      <c r="BD159" s="3"/>
      <c r="BE159" s="3"/>
      <c r="BF159" s="3"/>
      <c r="BG159" s="3"/>
      <c r="BH159" s="3"/>
      <c r="BI159" s="3"/>
      <c r="BJ159" s="3"/>
      <c r="BK159" s="3"/>
      <c r="BL159" s="3"/>
      <c r="BM159" s="3"/>
      <c r="BN159" s="3"/>
      <c r="BO159" s="3"/>
      <c r="BP159" s="3"/>
      <c r="BQ159" s="3"/>
      <c r="BR159" s="3"/>
      <c r="BS159" s="3"/>
      <c r="BT159" s="3"/>
      <c r="BU159" s="3"/>
      <c r="BV159" s="3"/>
      <c r="BW159" s="3"/>
      <c r="BX159" s="3"/>
      <c r="BY159" s="3"/>
      <c r="BZ159" s="3"/>
      <c r="CA159" s="3"/>
      <c r="CB159" s="3"/>
      <c r="CC159" s="3"/>
      <c r="CD159" s="3"/>
      <c r="CE159" s="3"/>
      <c r="CF159" s="3"/>
      <c r="CG159" s="3"/>
      <c r="CH159" s="3"/>
      <c r="CI159" s="3"/>
      <c r="CJ159" s="3"/>
      <c r="CK159" s="3"/>
      <c r="CL159" s="3"/>
      <c r="CM159" s="3"/>
      <c r="CN159" s="3"/>
      <c r="CO159" s="3"/>
      <c r="CP159" s="3"/>
      <c r="CQ159" s="3"/>
      <c r="CR159" s="3"/>
      <c r="CS159" s="3"/>
      <c r="CT159" s="3"/>
    </row>
    <row r="160" spans="1:98" x14ac:dyDescent="0.2">
      <c r="A160" s="2"/>
      <c r="B160" s="2"/>
      <c r="C160" s="2"/>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c r="BF160" s="3"/>
      <c r="BG160" s="3"/>
      <c r="BH160" s="3"/>
      <c r="BI160" s="3"/>
      <c r="BJ160" s="3"/>
      <c r="BK160" s="3"/>
      <c r="BL160" s="3"/>
      <c r="BM160" s="3"/>
      <c r="BN160" s="3"/>
      <c r="BO160" s="3"/>
      <c r="BP160" s="3"/>
      <c r="BQ160" s="3"/>
      <c r="BR160" s="3"/>
      <c r="BS160" s="3"/>
      <c r="BT160" s="3"/>
      <c r="BU160" s="3"/>
      <c r="BV160" s="3"/>
      <c r="BW160" s="3"/>
      <c r="BX160" s="3"/>
      <c r="BY160" s="3"/>
      <c r="BZ160" s="3"/>
      <c r="CA160" s="3"/>
      <c r="CB160" s="3"/>
      <c r="CC160" s="3"/>
      <c r="CD160" s="3"/>
      <c r="CE160" s="3"/>
      <c r="CF160" s="3"/>
      <c r="CG160" s="3"/>
      <c r="CH160" s="3"/>
      <c r="CI160" s="3"/>
      <c r="CJ160" s="3"/>
      <c r="CK160" s="3"/>
      <c r="CL160" s="3"/>
      <c r="CM160" s="3"/>
      <c r="CN160" s="3"/>
      <c r="CO160" s="3"/>
      <c r="CP160" s="3"/>
      <c r="CQ160" s="3"/>
      <c r="CR160" s="3"/>
      <c r="CS160" s="3"/>
      <c r="CT160" s="3"/>
    </row>
    <row r="161" spans="1:98" x14ac:dyDescent="0.2">
      <c r="A161" s="2"/>
      <c r="B161" s="2"/>
      <c r="C161" s="2"/>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c r="BA161" s="3"/>
      <c r="BB161" s="3"/>
      <c r="BC161" s="3"/>
      <c r="BD161" s="3"/>
      <c r="BE161" s="3"/>
      <c r="BF161" s="3"/>
      <c r="BG161" s="3"/>
      <c r="BH161" s="3"/>
      <c r="BI161" s="3"/>
      <c r="BJ161" s="3"/>
      <c r="BK161" s="3"/>
      <c r="BL161" s="3"/>
      <c r="BM161" s="3"/>
      <c r="BN161" s="3"/>
      <c r="BO161" s="3"/>
      <c r="BP161" s="3"/>
      <c r="BQ161" s="3"/>
      <c r="BR161" s="3"/>
      <c r="BS161" s="3"/>
      <c r="BT161" s="3"/>
      <c r="BU161" s="3"/>
      <c r="BV161" s="3"/>
      <c r="BW161" s="3"/>
      <c r="BX161" s="3"/>
      <c r="BY161" s="3"/>
      <c r="BZ161" s="3"/>
      <c r="CA161" s="3"/>
      <c r="CB161" s="3"/>
      <c r="CC161" s="3"/>
      <c r="CD161" s="3"/>
      <c r="CE161" s="3"/>
      <c r="CF161" s="3"/>
      <c r="CG161" s="3"/>
      <c r="CH161" s="3"/>
      <c r="CI161" s="3"/>
      <c r="CJ161" s="3"/>
      <c r="CK161" s="3"/>
      <c r="CL161" s="3"/>
      <c r="CM161" s="3"/>
      <c r="CN161" s="3"/>
      <c r="CO161" s="3"/>
      <c r="CP161" s="3"/>
      <c r="CQ161" s="3"/>
      <c r="CR161" s="3"/>
      <c r="CS161" s="3"/>
      <c r="CT161" s="3"/>
    </row>
    <row r="162" spans="1:98" x14ac:dyDescent="0.2">
      <c r="A162" s="2"/>
      <c r="B162" s="2"/>
      <c r="C162" s="2"/>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c r="BA162" s="3"/>
      <c r="BB162" s="3"/>
      <c r="BC162" s="3"/>
      <c r="BD162" s="3"/>
      <c r="BE162" s="3"/>
      <c r="BF162" s="3"/>
      <c r="BG162" s="3"/>
      <c r="BH162" s="3"/>
      <c r="BI162" s="3"/>
      <c r="BJ162" s="3"/>
      <c r="BK162" s="3"/>
      <c r="BL162" s="3"/>
      <c r="BM162" s="3"/>
      <c r="BN162" s="3"/>
      <c r="BO162" s="3"/>
      <c r="BP162" s="3"/>
      <c r="BQ162" s="3"/>
      <c r="BR162" s="3"/>
      <c r="BS162" s="3"/>
      <c r="BT162" s="3"/>
      <c r="BU162" s="3"/>
      <c r="BV162" s="3"/>
      <c r="BW162" s="3"/>
      <c r="BX162" s="3"/>
      <c r="BY162" s="3"/>
      <c r="BZ162" s="3"/>
      <c r="CA162" s="3"/>
      <c r="CB162" s="3"/>
      <c r="CC162" s="3"/>
      <c r="CD162" s="3"/>
      <c r="CE162" s="3"/>
      <c r="CF162" s="3"/>
      <c r="CG162" s="3"/>
      <c r="CH162" s="3"/>
      <c r="CI162" s="3"/>
      <c r="CJ162" s="3"/>
      <c r="CK162" s="3"/>
      <c r="CL162" s="3"/>
      <c r="CM162" s="3"/>
      <c r="CN162" s="3"/>
      <c r="CO162" s="3"/>
      <c r="CP162" s="3"/>
      <c r="CQ162" s="3"/>
      <c r="CR162" s="3"/>
      <c r="CS162" s="3"/>
      <c r="CT162" s="3"/>
    </row>
    <row r="163" spans="1:98" x14ac:dyDescent="0.2">
      <c r="A163" s="2"/>
      <c r="B163" s="2"/>
      <c r="C163" s="2"/>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c r="BA163" s="3"/>
      <c r="BB163" s="3"/>
      <c r="BC163" s="3"/>
      <c r="BD163" s="3"/>
      <c r="BE163" s="3"/>
      <c r="BF163" s="3"/>
      <c r="BG163" s="3"/>
      <c r="BH163" s="3"/>
      <c r="BI163" s="3"/>
      <c r="BJ163" s="3"/>
      <c r="BK163" s="3"/>
      <c r="BL163" s="3"/>
      <c r="BM163" s="3"/>
      <c r="BN163" s="3"/>
      <c r="BO163" s="3"/>
      <c r="BP163" s="3"/>
      <c r="BQ163" s="3"/>
      <c r="BR163" s="3"/>
      <c r="BS163" s="3"/>
      <c r="BT163" s="3"/>
      <c r="BU163" s="3"/>
      <c r="BV163" s="3"/>
      <c r="BW163" s="3"/>
      <c r="BX163" s="3"/>
      <c r="BY163" s="3"/>
      <c r="BZ163" s="3"/>
      <c r="CA163" s="3"/>
      <c r="CB163" s="3"/>
      <c r="CC163" s="3"/>
      <c r="CD163" s="3"/>
      <c r="CE163" s="3"/>
      <c r="CF163" s="3"/>
      <c r="CG163" s="3"/>
      <c r="CH163" s="3"/>
      <c r="CI163" s="3"/>
      <c r="CJ163" s="3"/>
      <c r="CK163" s="3"/>
      <c r="CL163" s="3"/>
      <c r="CM163" s="3"/>
      <c r="CN163" s="3"/>
      <c r="CO163" s="3"/>
      <c r="CP163" s="3"/>
      <c r="CQ163" s="3"/>
      <c r="CR163" s="3"/>
      <c r="CS163" s="3"/>
      <c r="CT163" s="3"/>
    </row>
    <row r="164" spans="1:98" x14ac:dyDescent="0.2">
      <c r="A164" s="2"/>
      <c r="B164" s="2"/>
      <c r="C164" s="2"/>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c r="BA164" s="3"/>
      <c r="BB164" s="3"/>
      <c r="BC164" s="3"/>
      <c r="BD164" s="3"/>
      <c r="BE164" s="3"/>
      <c r="BF164" s="3"/>
      <c r="BG164" s="3"/>
      <c r="BH164" s="3"/>
      <c r="BI164" s="3"/>
      <c r="BJ164" s="3"/>
      <c r="BK164" s="3"/>
      <c r="BL164" s="3"/>
      <c r="BM164" s="3"/>
      <c r="BN164" s="3"/>
      <c r="BO164" s="3"/>
      <c r="BP164" s="3"/>
      <c r="BQ164" s="3"/>
      <c r="BR164" s="3"/>
      <c r="BS164" s="3"/>
      <c r="BT164" s="3"/>
      <c r="BU164" s="3"/>
      <c r="BV164" s="3"/>
      <c r="BW164" s="3"/>
      <c r="BX164" s="3"/>
      <c r="BY164" s="3"/>
      <c r="BZ164" s="3"/>
      <c r="CA164" s="3"/>
      <c r="CB164" s="3"/>
      <c r="CC164" s="3"/>
      <c r="CD164" s="3"/>
      <c r="CE164" s="3"/>
      <c r="CF164" s="3"/>
      <c r="CG164" s="3"/>
      <c r="CH164" s="3"/>
      <c r="CI164" s="3"/>
      <c r="CJ164" s="3"/>
      <c r="CK164" s="3"/>
      <c r="CL164" s="3"/>
      <c r="CM164" s="3"/>
      <c r="CN164" s="3"/>
      <c r="CO164" s="3"/>
      <c r="CP164" s="3"/>
      <c r="CQ164" s="3"/>
      <c r="CR164" s="3"/>
      <c r="CS164" s="3"/>
      <c r="CT164" s="3"/>
    </row>
    <row r="165" spans="1:98" x14ac:dyDescent="0.2">
      <c r="A165" s="2"/>
      <c r="B165" s="2"/>
      <c r="C165" s="2"/>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c r="BA165" s="3"/>
      <c r="BB165" s="3"/>
      <c r="BC165" s="3"/>
      <c r="BD165" s="3"/>
      <c r="BE165" s="3"/>
      <c r="BF165" s="3"/>
      <c r="BG165" s="3"/>
      <c r="BH165" s="3"/>
      <c r="BI165" s="3"/>
      <c r="BJ165" s="3"/>
      <c r="BK165" s="3"/>
      <c r="BL165" s="3"/>
      <c r="BM165" s="3"/>
      <c r="BN165" s="3"/>
      <c r="BO165" s="3"/>
      <c r="BP165" s="3"/>
      <c r="BQ165" s="3"/>
      <c r="BR165" s="3"/>
      <c r="BS165" s="3"/>
      <c r="BT165" s="3"/>
      <c r="BU165" s="3"/>
      <c r="BV165" s="3"/>
      <c r="BW165" s="3"/>
      <c r="BX165" s="3"/>
      <c r="BY165" s="3"/>
      <c r="BZ165" s="3"/>
      <c r="CA165" s="3"/>
      <c r="CB165" s="3"/>
      <c r="CC165" s="3"/>
      <c r="CD165" s="3"/>
      <c r="CE165" s="3"/>
      <c r="CF165" s="3"/>
      <c r="CG165" s="3"/>
      <c r="CH165" s="3"/>
      <c r="CI165" s="3"/>
      <c r="CJ165" s="3"/>
      <c r="CK165" s="3"/>
      <c r="CL165" s="3"/>
      <c r="CM165" s="3"/>
      <c r="CN165" s="3"/>
      <c r="CO165" s="3"/>
      <c r="CP165" s="3"/>
      <c r="CQ165" s="3"/>
      <c r="CR165" s="3"/>
      <c r="CS165" s="3"/>
      <c r="CT165" s="3"/>
    </row>
    <row r="166" spans="1:98" x14ac:dyDescent="0.2">
      <c r="A166" s="2"/>
      <c r="B166" s="2"/>
      <c r="C166" s="2"/>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c r="AZ166" s="3"/>
      <c r="BA166" s="3"/>
      <c r="BB166" s="3"/>
      <c r="BC166" s="3"/>
      <c r="BD166" s="3"/>
      <c r="BE166" s="3"/>
      <c r="BF166" s="3"/>
      <c r="BG166" s="3"/>
      <c r="BH166" s="3"/>
      <c r="BI166" s="3"/>
      <c r="BJ166" s="3"/>
      <c r="BK166" s="3"/>
      <c r="BL166" s="3"/>
      <c r="BM166" s="3"/>
      <c r="BN166" s="3"/>
      <c r="BO166" s="3"/>
      <c r="BP166" s="3"/>
      <c r="BQ166" s="3"/>
      <c r="BR166" s="3"/>
      <c r="BS166" s="3"/>
      <c r="BT166" s="3"/>
      <c r="BU166" s="3"/>
      <c r="BV166" s="3"/>
      <c r="BW166" s="3"/>
      <c r="BX166" s="3"/>
      <c r="BY166" s="3"/>
      <c r="BZ166" s="3"/>
      <c r="CA166" s="3"/>
      <c r="CB166" s="3"/>
      <c r="CC166" s="3"/>
      <c r="CD166" s="3"/>
      <c r="CE166" s="3"/>
      <c r="CF166" s="3"/>
      <c r="CG166" s="3"/>
      <c r="CH166" s="3"/>
      <c r="CI166" s="3"/>
      <c r="CJ166" s="3"/>
      <c r="CK166" s="3"/>
      <c r="CL166" s="3"/>
      <c r="CM166" s="3"/>
      <c r="CN166" s="3"/>
      <c r="CO166" s="3"/>
      <c r="CP166" s="3"/>
      <c r="CQ166" s="3"/>
      <c r="CR166" s="3"/>
      <c r="CS166" s="3"/>
      <c r="CT166" s="3"/>
    </row>
    <row r="167" spans="1:98" x14ac:dyDescent="0.2">
      <c r="A167" s="2"/>
      <c r="B167" s="2"/>
      <c r="C167" s="2"/>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c r="BA167" s="3"/>
      <c r="BB167" s="3"/>
      <c r="BC167" s="3"/>
      <c r="BD167" s="3"/>
      <c r="BE167" s="3"/>
      <c r="BF167" s="3"/>
      <c r="BG167" s="3"/>
      <c r="BH167" s="3"/>
      <c r="BI167" s="3"/>
      <c r="BJ167" s="3"/>
      <c r="BK167" s="3"/>
      <c r="BL167" s="3"/>
      <c r="BM167" s="3"/>
      <c r="BN167" s="3"/>
      <c r="BO167" s="3"/>
      <c r="BP167" s="3"/>
      <c r="BQ167" s="3"/>
      <c r="BR167" s="3"/>
      <c r="BS167" s="3"/>
      <c r="BT167" s="3"/>
      <c r="BU167" s="3"/>
      <c r="BV167" s="3"/>
      <c r="BW167" s="3"/>
      <c r="BX167" s="3"/>
      <c r="BY167" s="3"/>
      <c r="BZ167" s="3"/>
      <c r="CA167" s="3"/>
      <c r="CB167" s="3"/>
      <c r="CC167" s="3"/>
      <c r="CD167" s="3"/>
      <c r="CE167" s="3"/>
      <c r="CF167" s="3"/>
      <c r="CG167" s="3"/>
      <c r="CH167" s="3"/>
      <c r="CI167" s="3"/>
      <c r="CJ167" s="3"/>
      <c r="CK167" s="3"/>
      <c r="CL167" s="3"/>
      <c r="CM167" s="3"/>
      <c r="CN167" s="3"/>
      <c r="CO167" s="3"/>
      <c r="CP167" s="3"/>
      <c r="CQ167" s="3"/>
      <c r="CR167" s="3"/>
      <c r="CS167" s="3"/>
      <c r="CT167" s="3"/>
    </row>
    <row r="168" spans="1:98" x14ac:dyDescent="0.2">
      <c r="A168" s="2"/>
      <c r="B168" s="2"/>
      <c r="C168" s="2"/>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c r="BA168" s="3"/>
      <c r="BB168" s="3"/>
      <c r="BC168" s="3"/>
      <c r="BD168" s="3"/>
      <c r="BE168" s="3"/>
      <c r="BF168" s="3"/>
      <c r="BG168" s="3"/>
      <c r="BH168" s="3"/>
      <c r="BI168" s="3"/>
      <c r="BJ168" s="3"/>
      <c r="BK168" s="3"/>
      <c r="BL168" s="3"/>
      <c r="BM168" s="3"/>
      <c r="BN168" s="3"/>
      <c r="BO168" s="3"/>
      <c r="BP168" s="3"/>
      <c r="BQ168" s="3"/>
      <c r="BR168" s="3"/>
      <c r="BS168" s="3"/>
      <c r="BT168" s="3"/>
      <c r="BU168" s="3"/>
      <c r="BV168" s="3"/>
      <c r="BW168" s="3"/>
      <c r="BX168" s="3"/>
      <c r="BY168" s="3"/>
      <c r="BZ168" s="3"/>
      <c r="CA168" s="3"/>
      <c r="CB168" s="3"/>
      <c r="CC168" s="3"/>
      <c r="CD168" s="3"/>
      <c r="CE168" s="3"/>
      <c r="CF168" s="3"/>
      <c r="CG168" s="3"/>
      <c r="CH168" s="3"/>
      <c r="CI168" s="3"/>
      <c r="CJ168" s="3"/>
      <c r="CK168" s="3"/>
      <c r="CL168" s="3"/>
      <c r="CM168" s="3"/>
      <c r="CN168" s="3"/>
      <c r="CO168" s="3"/>
      <c r="CP168" s="3"/>
      <c r="CQ168" s="3"/>
      <c r="CR168" s="3"/>
      <c r="CS168" s="3"/>
      <c r="CT168" s="3"/>
    </row>
    <row r="169" spans="1:98" x14ac:dyDescent="0.2">
      <c r="A169" s="2"/>
      <c r="B169" s="2"/>
      <c r="C169" s="2"/>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c r="BA169" s="3"/>
      <c r="BB169" s="3"/>
      <c r="BC169" s="3"/>
      <c r="BD169" s="3"/>
      <c r="BE169" s="3"/>
      <c r="BF169" s="3"/>
      <c r="BG169" s="3"/>
      <c r="BH169" s="3"/>
      <c r="BI169" s="3"/>
      <c r="BJ169" s="3"/>
      <c r="BK169" s="3"/>
      <c r="BL169" s="3"/>
      <c r="BM169" s="3"/>
      <c r="BN169" s="3"/>
      <c r="BO169" s="3"/>
      <c r="BP169" s="3"/>
      <c r="BQ169" s="3"/>
      <c r="BR169" s="3"/>
      <c r="BS169" s="3"/>
      <c r="BT169" s="3"/>
      <c r="BU169" s="3"/>
      <c r="BV169" s="3"/>
      <c r="BW169" s="3"/>
      <c r="BX169" s="3"/>
      <c r="BY169" s="3"/>
      <c r="BZ169" s="3"/>
      <c r="CA169" s="3"/>
      <c r="CB169" s="3"/>
      <c r="CC169" s="3"/>
      <c r="CD169" s="3"/>
      <c r="CE169" s="3"/>
      <c r="CF169" s="3"/>
      <c r="CG169" s="3"/>
      <c r="CH169" s="3"/>
      <c r="CI169" s="3"/>
      <c r="CJ169" s="3"/>
      <c r="CK169" s="3"/>
      <c r="CL169" s="3"/>
      <c r="CM169" s="3"/>
      <c r="CN169" s="3"/>
      <c r="CO169" s="3"/>
      <c r="CP169" s="3"/>
      <c r="CQ169" s="3"/>
      <c r="CR169" s="3"/>
      <c r="CS169" s="3"/>
      <c r="CT169" s="3"/>
    </row>
    <row r="170" spans="1:98" x14ac:dyDescent="0.2">
      <c r="A170" s="2"/>
      <c r="B170" s="2"/>
      <c r="C170" s="2"/>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c r="BA170" s="3"/>
      <c r="BB170" s="3"/>
      <c r="BC170" s="3"/>
      <c r="BD170" s="3"/>
      <c r="BE170" s="3"/>
      <c r="BF170" s="3"/>
      <c r="BG170" s="3"/>
      <c r="BH170" s="3"/>
      <c r="BI170" s="3"/>
      <c r="BJ170" s="3"/>
      <c r="BK170" s="3"/>
      <c r="BL170" s="3"/>
      <c r="BM170" s="3"/>
      <c r="BN170" s="3"/>
      <c r="BO170" s="3"/>
      <c r="BP170" s="3"/>
      <c r="BQ170" s="3"/>
      <c r="BR170" s="3"/>
      <c r="BS170" s="3"/>
      <c r="BT170" s="3"/>
      <c r="BU170" s="3"/>
      <c r="BV170" s="3"/>
      <c r="BW170" s="3"/>
      <c r="BX170" s="3"/>
      <c r="BY170" s="3"/>
      <c r="BZ170" s="3"/>
      <c r="CA170" s="3"/>
      <c r="CB170" s="3"/>
      <c r="CC170" s="3"/>
      <c r="CD170" s="3"/>
      <c r="CE170" s="3"/>
      <c r="CF170" s="3"/>
      <c r="CG170" s="3"/>
      <c r="CH170" s="3"/>
      <c r="CI170" s="3"/>
      <c r="CJ170" s="3"/>
      <c r="CK170" s="3"/>
      <c r="CL170" s="3"/>
      <c r="CM170" s="3"/>
      <c r="CN170" s="3"/>
      <c r="CO170" s="3"/>
      <c r="CP170" s="3"/>
      <c r="CQ170" s="3"/>
      <c r="CR170" s="3"/>
      <c r="CS170" s="3"/>
      <c r="CT170" s="3"/>
    </row>
    <row r="171" spans="1:98" x14ac:dyDescent="0.2">
      <c r="A171" s="2"/>
      <c r="B171" s="2"/>
      <c r="C171" s="2"/>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3"/>
      <c r="BE171" s="3"/>
      <c r="BF171" s="3"/>
      <c r="BG171" s="3"/>
      <c r="BH171" s="3"/>
      <c r="BI171" s="3"/>
      <c r="BJ171" s="3"/>
      <c r="BK171" s="3"/>
      <c r="BL171" s="3"/>
      <c r="BM171" s="3"/>
      <c r="BN171" s="3"/>
      <c r="BO171" s="3"/>
      <c r="BP171" s="3"/>
      <c r="BQ171" s="3"/>
      <c r="BR171" s="3"/>
      <c r="BS171" s="3"/>
      <c r="BT171" s="3"/>
      <c r="BU171" s="3"/>
      <c r="BV171" s="3"/>
      <c r="BW171" s="3"/>
      <c r="BX171" s="3"/>
      <c r="BY171" s="3"/>
      <c r="BZ171" s="3"/>
      <c r="CA171" s="3"/>
      <c r="CB171" s="3"/>
      <c r="CC171" s="3"/>
      <c r="CD171" s="3"/>
      <c r="CE171" s="3"/>
      <c r="CF171" s="3"/>
      <c r="CG171" s="3"/>
      <c r="CH171" s="3"/>
      <c r="CI171" s="3"/>
      <c r="CJ171" s="3"/>
      <c r="CK171" s="3"/>
      <c r="CL171" s="3"/>
      <c r="CM171" s="3"/>
      <c r="CN171" s="3"/>
      <c r="CO171" s="3"/>
      <c r="CP171" s="3"/>
      <c r="CQ171" s="3"/>
      <c r="CR171" s="3"/>
      <c r="CS171" s="3"/>
      <c r="CT171" s="3"/>
    </row>
    <row r="172" spans="1:98" x14ac:dyDescent="0.2">
      <c r="A172" s="2"/>
      <c r="B172" s="2"/>
      <c r="C172" s="2"/>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c r="BA172" s="3"/>
      <c r="BB172" s="3"/>
      <c r="BC172" s="3"/>
      <c r="BD172" s="3"/>
      <c r="BE172" s="3"/>
      <c r="BF172" s="3"/>
      <c r="BG172" s="3"/>
      <c r="BH172" s="3"/>
      <c r="BI172" s="3"/>
      <c r="BJ172" s="3"/>
      <c r="BK172" s="3"/>
      <c r="BL172" s="3"/>
      <c r="BM172" s="3"/>
      <c r="BN172" s="3"/>
      <c r="BO172" s="3"/>
      <c r="BP172" s="3"/>
      <c r="BQ172" s="3"/>
      <c r="BR172" s="3"/>
      <c r="BS172" s="3"/>
      <c r="BT172" s="3"/>
      <c r="BU172" s="3"/>
      <c r="BV172" s="3"/>
      <c r="BW172" s="3"/>
      <c r="BX172" s="3"/>
      <c r="BY172" s="3"/>
      <c r="BZ172" s="3"/>
      <c r="CA172" s="3"/>
      <c r="CB172" s="3"/>
      <c r="CC172" s="3"/>
      <c r="CD172" s="3"/>
      <c r="CE172" s="3"/>
      <c r="CF172" s="3"/>
      <c r="CG172" s="3"/>
      <c r="CH172" s="3"/>
      <c r="CI172" s="3"/>
      <c r="CJ172" s="3"/>
      <c r="CK172" s="3"/>
      <c r="CL172" s="3"/>
      <c r="CM172" s="3"/>
      <c r="CN172" s="3"/>
      <c r="CO172" s="3"/>
      <c r="CP172" s="3"/>
      <c r="CQ172" s="3"/>
      <c r="CR172" s="3"/>
      <c r="CS172" s="3"/>
      <c r="CT172" s="3"/>
    </row>
    <row r="173" spans="1:98" x14ac:dyDescent="0.2">
      <c r="A173" s="2"/>
      <c r="B173" s="2"/>
      <c r="C173" s="2"/>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c r="BA173" s="3"/>
      <c r="BB173" s="3"/>
      <c r="BC173" s="3"/>
      <c r="BD173" s="3"/>
      <c r="BE173" s="3"/>
      <c r="BF173" s="3"/>
      <c r="BG173" s="3"/>
      <c r="BH173" s="3"/>
      <c r="BI173" s="3"/>
      <c r="BJ173" s="3"/>
      <c r="BK173" s="3"/>
      <c r="BL173" s="3"/>
      <c r="BM173" s="3"/>
      <c r="BN173" s="3"/>
      <c r="BO173" s="3"/>
      <c r="BP173" s="3"/>
      <c r="BQ173" s="3"/>
      <c r="BR173" s="3"/>
      <c r="BS173" s="3"/>
      <c r="BT173" s="3"/>
      <c r="BU173" s="3"/>
      <c r="BV173" s="3"/>
      <c r="BW173" s="3"/>
      <c r="BX173" s="3"/>
      <c r="BY173" s="3"/>
      <c r="BZ173" s="3"/>
      <c r="CA173" s="3"/>
      <c r="CB173" s="3"/>
      <c r="CC173" s="3"/>
      <c r="CD173" s="3"/>
      <c r="CE173" s="3"/>
      <c r="CF173" s="3"/>
      <c r="CG173" s="3"/>
      <c r="CH173" s="3"/>
      <c r="CI173" s="3"/>
      <c r="CJ173" s="3"/>
      <c r="CK173" s="3"/>
      <c r="CL173" s="3"/>
      <c r="CM173" s="3"/>
      <c r="CN173" s="3"/>
      <c r="CO173" s="3"/>
      <c r="CP173" s="3"/>
      <c r="CQ173" s="3"/>
      <c r="CR173" s="3"/>
      <c r="CS173" s="3"/>
      <c r="CT173" s="3"/>
    </row>
    <row r="174" spans="1:98" x14ac:dyDescent="0.2">
      <c r="A174" s="2"/>
      <c r="B174" s="2"/>
      <c r="C174" s="2"/>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c r="BA174" s="3"/>
      <c r="BB174" s="3"/>
      <c r="BC174" s="3"/>
      <c r="BD174" s="3"/>
      <c r="BE174" s="3"/>
      <c r="BF174" s="3"/>
      <c r="BG174" s="3"/>
      <c r="BH174" s="3"/>
      <c r="BI174" s="3"/>
      <c r="BJ174" s="3"/>
      <c r="BK174" s="3"/>
      <c r="BL174" s="3"/>
      <c r="BM174" s="3"/>
      <c r="BN174" s="3"/>
      <c r="BO174" s="3"/>
      <c r="BP174" s="3"/>
      <c r="BQ174" s="3"/>
      <c r="BR174" s="3"/>
      <c r="BS174" s="3"/>
      <c r="BT174" s="3"/>
      <c r="BU174" s="3"/>
      <c r="BV174" s="3"/>
      <c r="BW174" s="3"/>
      <c r="BX174" s="3"/>
      <c r="BY174" s="3"/>
      <c r="BZ174" s="3"/>
      <c r="CA174" s="3"/>
      <c r="CB174" s="3"/>
      <c r="CC174" s="3"/>
      <c r="CD174" s="3"/>
      <c r="CE174" s="3"/>
      <c r="CF174" s="3"/>
      <c r="CG174" s="3"/>
      <c r="CH174" s="3"/>
      <c r="CI174" s="3"/>
      <c r="CJ174" s="3"/>
      <c r="CK174" s="3"/>
      <c r="CL174" s="3"/>
      <c r="CM174" s="3"/>
      <c r="CN174" s="3"/>
      <c r="CO174" s="3"/>
      <c r="CP174" s="3"/>
      <c r="CQ174" s="3"/>
      <c r="CR174" s="3"/>
      <c r="CS174" s="3"/>
      <c r="CT174" s="3"/>
    </row>
    <row r="175" spans="1:98" x14ac:dyDescent="0.2">
      <c r="A175" s="2"/>
      <c r="B175" s="2"/>
      <c r="C175" s="2"/>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c r="BA175" s="3"/>
      <c r="BB175" s="3"/>
      <c r="BC175" s="3"/>
      <c r="BD175" s="3"/>
      <c r="BE175" s="3"/>
      <c r="BF175" s="3"/>
      <c r="BG175" s="3"/>
      <c r="BH175" s="3"/>
      <c r="BI175" s="3"/>
      <c r="BJ175" s="3"/>
      <c r="BK175" s="3"/>
      <c r="BL175" s="3"/>
      <c r="BM175" s="3"/>
      <c r="BN175" s="3"/>
      <c r="BO175" s="3"/>
      <c r="BP175" s="3"/>
      <c r="BQ175" s="3"/>
      <c r="BR175" s="3"/>
      <c r="BS175" s="3"/>
      <c r="BT175" s="3"/>
      <c r="BU175" s="3"/>
      <c r="BV175" s="3"/>
      <c r="BW175" s="3"/>
      <c r="BX175" s="3"/>
      <c r="BY175" s="3"/>
      <c r="BZ175" s="3"/>
      <c r="CA175" s="3"/>
      <c r="CB175" s="3"/>
      <c r="CC175" s="3"/>
      <c r="CD175" s="3"/>
      <c r="CE175" s="3"/>
      <c r="CF175" s="3"/>
      <c r="CG175" s="3"/>
      <c r="CH175" s="3"/>
      <c r="CI175" s="3"/>
      <c r="CJ175" s="3"/>
      <c r="CK175" s="3"/>
      <c r="CL175" s="3"/>
      <c r="CM175" s="3"/>
      <c r="CN175" s="3"/>
      <c r="CO175" s="3"/>
      <c r="CP175" s="3"/>
      <c r="CQ175" s="3"/>
      <c r="CR175" s="3"/>
      <c r="CS175" s="3"/>
      <c r="CT175" s="3"/>
    </row>
    <row r="176" spans="1:98" x14ac:dyDescent="0.2">
      <c r="A176" s="2"/>
      <c r="B176" s="2"/>
      <c r="C176" s="2"/>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c r="BA176" s="3"/>
      <c r="BB176" s="3"/>
      <c r="BC176" s="3"/>
      <c r="BD176" s="3"/>
      <c r="BE176" s="3"/>
      <c r="BF176" s="3"/>
      <c r="BG176" s="3"/>
      <c r="BH176" s="3"/>
      <c r="BI176" s="3"/>
      <c r="BJ176" s="3"/>
      <c r="BK176" s="3"/>
      <c r="BL176" s="3"/>
      <c r="BM176" s="3"/>
      <c r="BN176" s="3"/>
      <c r="BO176" s="3"/>
      <c r="BP176" s="3"/>
      <c r="BQ176" s="3"/>
      <c r="BR176" s="3"/>
      <c r="BS176" s="3"/>
      <c r="BT176" s="3"/>
      <c r="BU176" s="3"/>
      <c r="BV176" s="3"/>
      <c r="BW176" s="3"/>
      <c r="BX176" s="3"/>
      <c r="BY176" s="3"/>
      <c r="BZ176" s="3"/>
      <c r="CA176" s="3"/>
      <c r="CB176" s="3"/>
      <c r="CC176" s="3"/>
      <c r="CD176" s="3"/>
      <c r="CE176" s="3"/>
      <c r="CF176" s="3"/>
      <c r="CG176" s="3"/>
      <c r="CH176" s="3"/>
      <c r="CI176" s="3"/>
      <c r="CJ176" s="3"/>
      <c r="CK176" s="3"/>
      <c r="CL176" s="3"/>
      <c r="CM176" s="3"/>
      <c r="CN176" s="3"/>
      <c r="CO176" s="3"/>
      <c r="CP176" s="3"/>
      <c r="CQ176" s="3"/>
      <c r="CR176" s="3"/>
      <c r="CS176" s="3"/>
      <c r="CT176" s="3"/>
    </row>
    <row r="177" spans="1:98" x14ac:dyDescent="0.2">
      <c r="A177" s="2"/>
      <c r="B177" s="2"/>
      <c r="C177" s="2"/>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c r="BA177" s="3"/>
      <c r="BB177" s="3"/>
      <c r="BC177" s="3"/>
      <c r="BD177" s="3"/>
      <c r="BE177" s="3"/>
      <c r="BF177" s="3"/>
      <c r="BG177" s="3"/>
      <c r="BH177" s="3"/>
      <c r="BI177" s="3"/>
      <c r="BJ177" s="3"/>
      <c r="BK177" s="3"/>
      <c r="BL177" s="3"/>
      <c r="BM177" s="3"/>
      <c r="BN177" s="3"/>
      <c r="BO177" s="3"/>
      <c r="BP177" s="3"/>
      <c r="BQ177" s="3"/>
      <c r="BR177" s="3"/>
      <c r="BS177" s="3"/>
      <c r="BT177" s="3"/>
      <c r="BU177" s="3"/>
      <c r="BV177" s="3"/>
      <c r="BW177" s="3"/>
      <c r="BX177" s="3"/>
      <c r="BY177" s="3"/>
      <c r="BZ177" s="3"/>
      <c r="CA177" s="3"/>
      <c r="CB177" s="3"/>
      <c r="CC177" s="3"/>
      <c r="CD177" s="3"/>
      <c r="CE177" s="3"/>
      <c r="CF177" s="3"/>
      <c r="CG177" s="3"/>
      <c r="CH177" s="3"/>
      <c r="CI177" s="3"/>
      <c r="CJ177" s="3"/>
      <c r="CK177" s="3"/>
      <c r="CL177" s="3"/>
      <c r="CM177" s="3"/>
      <c r="CN177" s="3"/>
      <c r="CO177" s="3"/>
      <c r="CP177" s="3"/>
      <c r="CQ177" s="3"/>
      <c r="CR177" s="3"/>
      <c r="CS177" s="3"/>
      <c r="CT177" s="3"/>
    </row>
    <row r="178" spans="1:98" x14ac:dyDescent="0.2">
      <c r="A178" s="2"/>
      <c r="B178" s="2"/>
      <c r="C178" s="2"/>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c r="BA178" s="3"/>
      <c r="BB178" s="3"/>
      <c r="BC178" s="3"/>
      <c r="BD178" s="3"/>
      <c r="BE178" s="3"/>
      <c r="BF178" s="3"/>
      <c r="BG178" s="3"/>
      <c r="BH178" s="3"/>
      <c r="BI178" s="3"/>
      <c r="BJ178" s="3"/>
      <c r="BK178" s="3"/>
      <c r="BL178" s="3"/>
      <c r="BM178" s="3"/>
      <c r="BN178" s="3"/>
      <c r="BO178" s="3"/>
      <c r="BP178" s="3"/>
      <c r="BQ178" s="3"/>
      <c r="BR178" s="3"/>
      <c r="BS178" s="3"/>
      <c r="BT178" s="3"/>
      <c r="BU178" s="3"/>
      <c r="BV178" s="3"/>
      <c r="BW178" s="3"/>
      <c r="BX178" s="3"/>
      <c r="BY178" s="3"/>
      <c r="BZ178" s="3"/>
      <c r="CA178" s="3"/>
      <c r="CB178" s="3"/>
      <c r="CC178" s="3"/>
      <c r="CD178" s="3"/>
      <c r="CE178" s="3"/>
      <c r="CF178" s="3"/>
      <c r="CG178" s="3"/>
      <c r="CH178" s="3"/>
      <c r="CI178" s="3"/>
      <c r="CJ178" s="3"/>
      <c r="CK178" s="3"/>
      <c r="CL178" s="3"/>
      <c r="CM178" s="3"/>
      <c r="CN178" s="3"/>
      <c r="CO178" s="3"/>
      <c r="CP178" s="3"/>
      <c r="CQ178" s="3"/>
      <c r="CR178" s="3"/>
      <c r="CS178" s="3"/>
      <c r="CT178" s="3"/>
    </row>
    <row r="179" spans="1:98" x14ac:dyDescent="0.2">
      <c r="A179" s="2"/>
      <c r="B179" s="2"/>
      <c r="C179" s="2"/>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c r="BA179" s="3"/>
      <c r="BB179" s="3"/>
      <c r="BC179" s="3"/>
      <c r="BD179" s="3"/>
      <c r="BE179" s="3"/>
      <c r="BF179" s="3"/>
      <c r="BG179" s="3"/>
      <c r="BH179" s="3"/>
      <c r="BI179" s="3"/>
      <c r="BJ179" s="3"/>
      <c r="BK179" s="3"/>
      <c r="BL179" s="3"/>
      <c r="BM179" s="3"/>
      <c r="BN179" s="3"/>
      <c r="BO179" s="3"/>
      <c r="BP179" s="3"/>
      <c r="BQ179" s="3"/>
      <c r="BR179" s="3"/>
      <c r="BS179" s="3"/>
      <c r="BT179" s="3"/>
      <c r="BU179" s="3"/>
      <c r="BV179" s="3"/>
      <c r="BW179" s="3"/>
      <c r="BX179" s="3"/>
      <c r="BY179" s="3"/>
      <c r="BZ179" s="3"/>
      <c r="CA179" s="3"/>
      <c r="CB179" s="3"/>
      <c r="CC179" s="3"/>
      <c r="CD179" s="3"/>
      <c r="CE179" s="3"/>
      <c r="CF179" s="3"/>
      <c r="CG179" s="3"/>
      <c r="CH179" s="3"/>
      <c r="CI179" s="3"/>
      <c r="CJ179" s="3"/>
      <c r="CK179" s="3"/>
      <c r="CL179" s="3"/>
      <c r="CM179" s="3"/>
      <c r="CN179" s="3"/>
      <c r="CO179" s="3"/>
      <c r="CP179" s="3"/>
      <c r="CQ179" s="3"/>
      <c r="CR179" s="3"/>
      <c r="CS179" s="3"/>
      <c r="CT179" s="3"/>
    </row>
    <row r="180" spans="1:98" x14ac:dyDescent="0.2">
      <c r="A180" s="2"/>
      <c r="B180" s="2"/>
      <c r="C180" s="2"/>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c r="BA180" s="3"/>
      <c r="BB180" s="3"/>
      <c r="BC180" s="3"/>
      <c r="BD180" s="3"/>
      <c r="BE180" s="3"/>
      <c r="BF180" s="3"/>
      <c r="BG180" s="3"/>
      <c r="BH180" s="3"/>
      <c r="BI180" s="3"/>
      <c r="BJ180" s="3"/>
      <c r="BK180" s="3"/>
      <c r="BL180" s="3"/>
      <c r="BM180" s="3"/>
      <c r="BN180" s="3"/>
      <c r="BO180" s="3"/>
      <c r="BP180" s="3"/>
      <c r="BQ180" s="3"/>
      <c r="BR180" s="3"/>
      <c r="BS180" s="3"/>
      <c r="BT180" s="3"/>
      <c r="BU180" s="3"/>
      <c r="BV180" s="3"/>
      <c r="BW180" s="3"/>
      <c r="BX180" s="3"/>
      <c r="BY180" s="3"/>
      <c r="BZ180" s="3"/>
      <c r="CA180" s="3"/>
      <c r="CB180" s="3"/>
      <c r="CC180" s="3"/>
      <c r="CD180" s="3"/>
      <c r="CE180" s="3"/>
      <c r="CF180" s="3"/>
      <c r="CG180" s="3"/>
      <c r="CH180" s="3"/>
      <c r="CI180" s="3"/>
      <c r="CJ180" s="3"/>
      <c r="CK180" s="3"/>
      <c r="CL180" s="3"/>
      <c r="CM180" s="3"/>
      <c r="CN180" s="3"/>
      <c r="CO180" s="3"/>
      <c r="CP180" s="3"/>
      <c r="CQ180" s="3"/>
      <c r="CR180" s="3"/>
      <c r="CS180" s="3"/>
      <c r="CT180" s="3"/>
    </row>
    <row r="181" spans="1:98" x14ac:dyDescent="0.2">
      <c r="A181" s="2"/>
      <c r="B181" s="2"/>
      <c r="C181" s="2"/>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c r="AZ181" s="3"/>
      <c r="BA181" s="3"/>
      <c r="BB181" s="3"/>
      <c r="BC181" s="3"/>
      <c r="BD181" s="3"/>
      <c r="BE181" s="3"/>
      <c r="BF181" s="3"/>
      <c r="BG181" s="3"/>
      <c r="BH181" s="3"/>
      <c r="BI181" s="3"/>
      <c r="BJ181" s="3"/>
      <c r="BK181" s="3"/>
      <c r="BL181" s="3"/>
      <c r="BM181" s="3"/>
      <c r="BN181" s="3"/>
      <c r="BO181" s="3"/>
      <c r="BP181" s="3"/>
      <c r="BQ181" s="3"/>
      <c r="BR181" s="3"/>
      <c r="BS181" s="3"/>
      <c r="BT181" s="3"/>
      <c r="BU181" s="3"/>
      <c r="BV181" s="3"/>
      <c r="BW181" s="3"/>
      <c r="BX181" s="3"/>
      <c r="BY181" s="3"/>
      <c r="BZ181" s="3"/>
      <c r="CA181" s="3"/>
      <c r="CB181" s="3"/>
      <c r="CC181" s="3"/>
      <c r="CD181" s="3"/>
      <c r="CE181" s="3"/>
      <c r="CF181" s="3"/>
      <c r="CG181" s="3"/>
      <c r="CH181" s="3"/>
      <c r="CI181" s="3"/>
      <c r="CJ181" s="3"/>
      <c r="CK181" s="3"/>
      <c r="CL181" s="3"/>
      <c r="CM181" s="3"/>
      <c r="CN181" s="3"/>
      <c r="CO181" s="3"/>
      <c r="CP181" s="3"/>
      <c r="CQ181" s="3"/>
      <c r="CR181" s="3"/>
      <c r="CS181" s="3"/>
      <c r="CT181" s="3"/>
    </row>
    <row r="182" spans="1:98" x14ac:dyDescent="0.2">
      <c r="A182" s="2"/>
      <c r="B182" s="2"/>
      <c r="C182" s="2"/>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c r="BB182" s="3"/>
      <c r="BC182" s="3"/>
      <c r="BD182" s="3"/>
      <c r="BE182" s="3"/>
      <c r="BF182" s="3"/>
      <c r="BG182" s="3"/>
      <c r="BH182" s="3"/>
      <c r="BI182" s="3"/>
      <c r="BJ182" s="3"/>
      <c r="BK182" s="3"/>
      <c r="BL182" s="3"/>
      <c r="BM182" s="3"/>
      <c r="BN182" s="3"/>
      <c r="BO182" s="3"/>
      <c r="BP182" s="3"/>
      <c r="BQ182" s="3"/>
      <c r="BR182" s="3"/>
      <c r="BS182" s="3"/>
      <c r="BT182" s="3"/>
      <c r="BU182" s="3"/>
      <c r="BV182" s="3"/>
      <c r="BW182" s="3"/>
      <c r="BX182" s="3"/>
      <c r="BY182" s="3"/>
      <c r="BZ182" s="3"/>
      <c r="CA182" s="3"/>
      <c r="CB182" s="3"/>
      <c r="CC182" s="3"/>
      <c r="CD182" s="3"/>
      <c r="CE182" s="3"/>
      <c r="CF182" s="3"/>
      <c r="CG182" s="3"/>
      <c r="CH182" s="3"/>
      <c r="CI182" s="3"/>
      <c r="CJ182" s="3"/>
      <c r="CK182" s="3"/>
      <c r="CL182" s="3"/>
      <c r="CM182" s="3"/>
      <c r="CN182" s="3"/>
      <c r="CO182" s="3"/>
      <c r="CP182" s="3"/>
      <c r="CQ182" s="3"/>
      <c r="CR182" s="3"/>
      <c r="CS182" s="3"/>
      <c r="CT182" s="3"/>
    </row>
    <row r="183" spans="1:98" x14ac:dyDescent="0.2">
      <c r="A183" s="2"/>
      <c r="B183" s="2"/>
      <c r="C183" s="2"/>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c r="AZ183" s="3"/>
      <c r="BA183" s="3"/>
      <c r="BB183" s="3"/>
      <c r="BC183" s="3"/>
      <c r="BD183" s="3"/>
      <c r="BE183" s="3"/>
      <c r="BF183" s="3"/>
      <c r="BG183" s="3"/>
      <c r="BH183" s="3"/>
      <c r="BI183" s="3"/>
      <c r="BJ183" s="3"/>
      <c r="BK183" s="3"/>
      <c r="BL183" s="3"/>
      <c r="BM183" s="3"/>
      <c r="BN183" s="3"/>
      <c r="BO183" s="3"/>
      <c r="BP183" s="3"/>
      <c r="BQ183" s="3"/>
      <c r="BR183" s="3"/>
      <c r="BS183" s="3"/>
      <c r="BT183" s="3"/>
      <c r="BU183" s="3"/>
      <c r="BV183" s="3"/>
      <c r="BW183" s="3"/>
      <c r="BX183" s="3"/>
      <c r="BY183" s="3"/>
      <c r="BZ183" s="3"/>
      <c r="CA183" s="3"/>
      <c r="CB183" s="3"/>
      <c r="CC183" s="3"/>
      <c r="CD183" s="3"/>
      <c r="CE183" s="3"/>
      <c r="CF183" s="3"/>
      <c r="CG183" s="3"/>
      <c r="CH183" s="3"/>
      <c r="CI183" s="3"/>
      <c r="CJ183" s="3"/>
      <c r="CK183" s="3"/>
      <c r="CL183" s="3"/>
      <c r="CM183" s="3"/>
      <c r="CN183" s="3"/>
      <c r="CO183" s="3"/>
      <c r="CP183" s="3"/>
      <c r="CQ183" s="3"/>
      <c r="CR183" s="3"/>
      <c r="CS183" s="3"/>
      <c r="CT183" s="3"/>
    </row>
    <row r="184" spans="1:98" x14ac:dyDescent="0.2">
      <c r="A184" s="2"/>
      <c r="B184" s="2"/>
      <c r="C184" s="2"/>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c r="BA184" s="3"/>
      <c r="BB184" s="3"/>
      <c r="BC184" s="3"/>
      <c r="BD184" s="3"/>
      <c r="BE184" s="3"/>
      <c r="BF184" s="3"/>
      <c r="BG184" s="3"/>
      <c r="BH184" s="3"/>
      <c r="BI184" s="3"/>
      <c r="BJ184" s="3"/>
      <c r="BK184" s="3"/>
      <c r="BL184" s="3"/>
      <c r="BM184" s="3"/>
      <c r="BN184" s="3"/>
      <c r="BO184" s="3"/>
      <c r="BP184" s="3"/>
      <c r="BQ184" s="3"/>
      <c r="BR184" s="3"/>
      <c r="BS184" s="3"/>
      <c r="BT184" s="3"/>
      <c r="BU184" s="3"/>
      <c r="BV184" s="3"/>
      <c r="BW184" s="3"/>
      <c r="BX184" s="3"/>
      <c r="BY184" s="3"/>
      <c r="BZ184" s="3"/>
      <c r="CA184" s="3"/>
      <c r="CB184" s="3"/>
      <c r="CC184" s="3"/>
      <c r="CD184" s="3"/>
      <c r="CE184" s="3"/>
      <c r="CF184" s="3"/>
      <c r="CG184" s="3"/>
      <c r="CH184" s="3"/>
      <c r="CI184" s="3"/>
      <c r="CJ184" s="3"/>
      <c r="CK184" s="3"/>
      <c r="CL184" s="3"/>
      <c r="CM184" s="3"/>
      <c r="CN184" s="3"/>
      <c r="CO184" s="3"/>
      <c r="CP184" s="3"/>
      <c r="CQ184" s="3"/>
      <c r="CR184" s="3"/>
      <c r="CS184" s="3"/>
      <c r="CT184" s="3"/>
    </row>
    <row r="185" spans="1:98" x14ac:dyDescent="0.2">
      <c r="A185" s="2"/>
      <c r="B185" s="2"/>
      <c r="C185" s="2"/>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c r="BA185" s="3"/>
      <c r="BB185" s="3"/>
      <c r="BC185" s="3"/>
      <c r="BD185" s="3"/>
      <c r="BE185" s="3"/>
      <c r="BF185" s="3"/>
      <c r="BG185" s="3"/>
      <c r="BH185" s="3"/>
      <c r="BI185" s="3"/>
      <c r="BJ185" s="3"/>
      <c r="BK185" s="3"/>
      <c r="BL185" s="3"/>
      <c r="BM185" s="3"/>
      <c r="BN185" s="3"/>
      <c r="BO185" s="3"/>
      <c r="BP185" s="3"/>
      <c r="BQ185" s="3"/>
      <c r="BR185" s="3"/>
      <c r="BS185" s="3"/>
      <c r="BT185" s="3"/>
      <c r="BU185" s="3"/>
      <c r="BV185" s="3"/>
      <c r="BW185" s="3"/>
      <c r="BX185" s="3"/>
      <c r="BY185" s="3"/>
      <c r="BZ185" s="3"/>
      <c r="CA185" s="3"/>
      <c r="CB185" s="3"/>
      <c r="CC185" s="3"/>
      <c r="CD185" s="3"/>
      <c r="CE185" s="3"/>
      <c r="CF185" s="3"/>
      <c r="CG185" s="3"/>
      <c r="CH185" s="3"/>
      <c r="CI185" s="3"/>
      <c r="CJ185" s="3"/>
      <c r="CK185" s="3"/>
      <c r="CL185" s="3"/>
      <c r="CM185" s="3"/>
      <c r="CN185" s="3"/>
      <c r="CO185" s="3"/>
      <c r="CP185" s="3"/>
      <c r="CQ185" s="3"/>
      <c r="CR185" s="3"/>
      <c r="CS185" s="3"/>
      <c r="CT185" s="3"/>
    </row>
    <row r="186" spans="1:98" x14ac:dyDescent="0.2">
      <c r="A186" s="2"/>
      <c r="B186" s="2"/>
      <c r="C186" s="2"/>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c r="AZ186" s="3"/>
      <c r="BA186" s="3"/>
      <c r="BB186" s="3"/>
      <c r="BC186" s="3"/>
      <c r="BD186" s="3"/>
      <c r="BE186" s="3"/>
      <c r="BF186" s="3"/>
      <c r="BG186" s="3"/>
      <c r="BH186" s="3"/>
      <c r="BI186" s="3"/>
      <c r="BJ186" s="3"/>
      <c r="BK186" s="3"/>
      <c r="BL186" s="3"/>
      <c r="BM186" s="3"/>
      <c r="BN186" s="3"/>
      <c r="BO186" s="3"/>
      <c r="BP186" s="3"/>
      <c r="BQ186" s="3"/>
      <c r="BR186" s="3"/>
      <c r="BS186" s="3"/>
      <c r="BT186" s="3"/>
      <c r="BU186" s="3"/>
      <c r="BV186" s="3"/>
      <c r="BW186" s="3"/>
      <c r="BX186" s="3"/>
      <c r="BY186" s="3"/>
      <c r="BZ186" s="3"/>
      <c r="CA186" s="3"/>
      <c r="CB186" s="3"/>
      <c r="CC186" s="3"/>
      <c r="CD186" s="3"/>
      <c r="CE186" s="3"/>
      <c r="CF186" s="3"/>
      <c r="CG186" s="3"/>
      <c r="CH186" s="3"/>
      <c r="CI186" s="3"/>
      <c r="CJ186" s="3"/>
      <c r="CK186" s="3"/>
      <c r="CL186" s="3"/>
      <c r="CM186" s="3"/>
      <c r="CN186" s="3"/>
      <c r="CO186" s="3"/>
      <c r="CP186" s="3"/>
      <c r="CQ186" s="3"/>
      <c r="CR186" s="3"/>
      <c r="CS186" s="3"/>
      <c r="CT186" s="3"/>
    </row>
    <row r="187" spans="1:98" x14ac:dyDescent="0.2">
      <c r="A187" s="2"/>
      <c r="B187" s="2"/>
      <c r="C187" s="2"/>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c r="AZ187" s="3"/>
      <c r="BA187" s="3"/>
      <c r="BB187" s="3"/>
      <c r="BC187" s="3"/>
      <c r="BD187" s="3"/>
      <c r="BE187" s="3"/>
      <c r="BF187" s="3"/>
      <c r="BG187" s="3"/>
      <c r="BH187" s="3"/>
      <c r="BI187" s="3"/>
      <c r="BJ187" s="3"/>
      <c r="BK187" s="3"/>
      <c r="BL187" s="3"/>
      <c r="BM187" s="3"/>
      <c r="BN187" s="3"/>
      <c r="BO187" s="3"/>
      <c r="BP187" s="3"/>
      <c r="BQ187" s="3"/>
      <c r="BR187" s="3"/>
      <c r="BS187" s="3"/>
      <c r="BT187" s="3"/>
      <c r="BU187" s="3"/>
      <c r="BV187" s="3"/>
      <c r="BW187" s="3"/>
      <c r="BX187" s="3"/>
      <c r="BY187" s="3"/>
      <c r="BZ187" s="3"/>
      <c r="CA187" s="3"/>
      <c r="CB187" s="3"/>
      <c r="CC187" s="3"/>
      <c r="CD187" s="3"/>
      <c r="CE187" s="3"/>
      <c r="CF187" s="3"/>
      <c r="CG187" s="3"/>
      <c r="CH187" s="3"/>
      <c r="CI187" s="3"/>
      <c r="CJ187" s="3"/>
      <c r="CK187" s="3"/>
      <c r="CL187" s="3"/>
      <c r="CM187" s="3"/>
      <c r="CN187" s="3"/>
      <c r="CO187" s="3"/>
      <c r="CP187" s="3"/>
      <c r="CQ187" s="3"/>
      <c r="CR187" s="3"/>
      <c r="CS187" s="3"/>
      <c r="CT187" s="3"/>
    </row>
    <row r="188" spans="1:98" x14ac:dyDescent="0.2">
      <c r="A188" s="2"/>
      <c r="B188" s="2"/>
      <c r="C188" s="2"/>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c r="BA188" s="3"/>
      <c r="BB188" s="3"/>
      <c r="BC188" s="3"/>
      <c r="BD188" s="3"/>
      <c r="BE188" s="3"/>
      <c r="BF188" s="3"/>
      <c r="BG188" s="3"/>
      <c r="BH188" s="3"/>
      <c r="BI188" s="3"/>
      <c r="BJ188" s="3"/>
      <c r="BK188" s="3"/>
      <c r="BL188" s="3"/>
      <c r="BM188" s="3"/>
      <c r="BN188" s="3"/>
      <c r="BO188" s="3"/>
      <c r="BP188" s="3"/>
      <c r="BQ188" s="3"/>
      <c r="BR188" s="3"/>
      <c r="BS188" s="3"/>
      <c r="BT188" s="3"/>
      <c r="BU188" s="3"/>
      <c r="BV188" s="3"/>
      <c r="BW188" s="3"/>
      <c r="BX188" s="3"/>
      <c r="BY188" s="3"/>
      <c r="BZ188" s="3"/>
      <c r="CA188" s="3"/>
      <c r="CB188" s="3"/>
      <c r="CC188" s="3"/>
      <c r="CD188" s="3"/>
      <c r="CE188" s="3"/>
      <c r="CF188" s="3"/>
      <c r="CG188" s="3"/>
      <c r="CH188" s="3"/>
      <c r="CI188" s="3"/>
      <c r="CJ188" s="3"/>
      <c r="CK188" s="3"/>
      <c r="CL188" s="3"/>
      <c r="CM188" s="3"/>
      <c r="CN188" s="3"/>
      <c r="CO188" s="3"/>
      <c r="CP188" s="3"/>
      <c r="CQ188" s="3"/>
      <c r="CR188" s="3"/>
      <c r="CS188" s="3"/>
      <c r="CT188" s="3"/>
    </row>
    <row r="189" spans="1:98" x14ac:dyDescent="0.2">
      <c r="A189" s="2"/>
      <c r="B189" s="2"/>
      <c r="C189" s="2"/>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c r="BA189" s="3"/>
      <c r="BB189" s="3"/>
      <c r="BC189" s="3"/>
      <c r="BD189" s="3"/>
      <c r="BE189" s="3"/>
      <c r="BF189" s="3"/>
      <c r="BG189" s="3"/>
      <c r="BH189" s="3"/>
      <c r="BI189" s="3"/>
      <c r="BJ189" s="3"/>
      <c r="BK189" s="3"/>
      <c r="BL189" s="3"/>
      <c r="BM189" s="3"/>
      <c r="BN189" s="3"/>
      <c r="BO189" s="3"/>
      <c r="BP189" s="3"/>
      <c r="BQ189" s="3"/>
      <c r="BR189" s="3"/>
      <c r="BS189" s="3"/>
      <c r="BT189" s="3"/>
      <c r="BU189" s="3"/>
      <c r="BV189" s="3"/>
      <c r="BW189" s="3"/>
      <c r="BX189" s="3"/>
      <c r="BY189" s="3"/>
      <c r="BZ189" s="3"/>
      <c r="CA189" s="3"/>
      <c r="CB189" s="3"/>
      <c r="CC189" s="3"/>
      <c r="CD189" s="3"/>
      <c r="CE189" s="3"/>
      <c r="CF189" s="3"/>
      <c r="CG189" s="3"/>
      <c r="CH189" s="3"/>
      <c r="CI189" s="3"/>
      <c r="CJ189" s="3"/>
      <c r="CK189" s="3"/>
      <c r="CL189" s="3"/>
      <c r="CM189" s="3"/>
      <c r="CN189" s="3"/>
      <c r="CO189" s="3"/>
      <c r="CP189" s="3"/>
      <c r="CQ189" s="3"/>
      <c r="CR189" s="3"/>
      <c r="CS189" s="3"/>
      <c r="CT189" s="3"/>
    </row>
    <row r="190" spans="1:98" x14ac:dyDescent="0.2">
      <c r="A190" s="2"/>
      <c r="B190" s="2"/>
      <c r="C190" s="2"/>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c r="BA190" s="3"/>
      <c r="BB190" s="3"/>
      <c r="BC190" s="3"/>
      <c r="BD190" s="3"/>
      <c r="BE190" s="3"/>
      <c r="BF190" s="3"/>
      <c r="BG190" s="3"/>
      <c r="BH190" s="3"/>
      <c r="BI190" s="3"/>
      <c r="BJ190" s="3"/>
      <c r="BK190" s="3"/>
      <c r="BL190" s="3"/>
      <c r="BM190" s="3"/>
      <c r="BN190" s="3"/>
      <c r="BO190" s="3"/>
      <c r="BP190" s="3"/>
      <c r="BQ190" s="3"/>
      <c r="BR190" s="3"/>
      <c r="BS190" s="3"/>
      <c r="BT190" s="3"/>
      <c r="BU190" s="3"/>
      <c r="BV190" s="3"/>
      <c r="BW190" s="3"/>
      <c r="BX190" s="3"/>
      <c r="BY190" s="3"/>
      <c r="BZ190" s="3"/>
      <c r="CA190" s="3"/>
      <c r="CB190" s="3"/>
      <c r="CC190" s="3"/>
      <c r="CD190" s="3"/>
      <c r="CE190" s="3"/>
      <c r="CF190" s="3"/>
      <c r="CG190" s="3"/>
      <c r="CH190" s="3"/>
      <c r="CI190" s="3"/>
      <c r="CJ190" s="3"/>
      <c r="CK190" s="3"/>
      <c r="CL190" s="3"/>
      <c r="CM190" s="3"/>
      <c r="CN190" s="3"/>
      <c r="CO190" s="3"/>
      <c r="CP190" s="3"/>
      <c r="CQ190" s="3"/>
      <c r="CR190" s="3"/>
      <c r="CS190" s="3"/>
      <c r="CT190" s="3"/>
    </row>
    <row r="191" spans="1:98" x14ac:dyDescent="0.2">
      <c r="A191" s="2"/>
      <c r="B191" s="2"/>
      <c r="C191" s="2"/>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c r="BA191" s="3"/>
      <c r="BB191" s="3"/>
      <c r="BC191" s="3"/>
      <c r="BD191" s="3"/>
      <c r="BE191" s="3"/>
      <c r="BF191" s="3"/>
      <c r="BG191" s="3"/>
      <c r="BH191" s="3"/>
      <c r="BI191" s="3"/>
      <c r="BJ191" s="3"/>
      <c r="BK191" s="3"/>
      <c r="BL191" s="3"/>
      <c r="BM191" s="3"/>
      <c r="BN191" s="3"/>
      <c r="BO191" s="3"/>
      <c r="BP191" s="3"/>
      <c r="BQ191" s="3"/>
      <c r="BR191" s="3"/>
      <c r="BS191" s="3"/>
      <c r="BT191" s="3"/>
      <c r="BU191" s="3"/>
      <c r="BV191" s="3"/>
      <c r="BW191" s="3"/>
      <c r="BX191" s="3"/>
      <c r="BY191" s="3"/>
      <c r="BZ191" s="3"/>
      <c r="CA191" s="3"/>
      <c r="CB191" s="3"/>
      <c r="CC191" s="3"/>
      <c r="CD191" s="3"/>
      <c r="CE191" s="3"/>
      <c r="CF191" s="3"/>
      <c r="CG191" s="3"/>
      <c r="CH191" s="3"/>
      <c r="CI191" s="3"/>
      <c r="CJ191" s="3"/>
      <c r="CK191" s="3"/>
      <c r="CL191" s="3"/>
      <c r="CM191" s="3"/>
      <c r="CN191" s="3"/>
      <c r="CO191" s="3"/>
      <c r="CP191" s="3"/>
      <c r="CQ191" s="3"/>
      <c r="CR191" s="3"/>
      <c r="CS191" s="3"/>
      <c r="CT191" s="3"/>
    </row>
    <row r="192" spans="1:98" x14ac:dyDescent="0.2">
      <c r="A192" s="2"/>
      <c r="B192" s="2"/>
      <c r="C192" s="2"/>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c r="BA192" s="3"/>
      <c r="BB192" s="3"/>
      <c r="BC192" s="3"/>
      <c r="BD192" s="3"/>
      <c r="BE192" s="3"/>
      <c r="BF192" s="3"/>
      <c r="BG192" s="3"/>
      <c r="BH192" s="3"/>
      <c r="BI192" s="3"/>
      <c r="BJ192" s="3"/>
      <c r="BK192" s="3"/>
      <c r="BL192" s="3"/>
      <c r="BM192" s="3"/>
      <c r="BN192" s="3"/>
      <c r="BO192" s="3"/>
      <c r="BP192" s="3"/>
      <c r="BQ192" s="3"/>
      <c r="BR192" s="3"/>
      <c r="BS192" s="3"/>
      <c r="BT192" s="3"/>
      <c r="BU192" s="3"/>
      <c r="BV192" s="3"/>
      <c r="BW192" s="3"/>
      <c r="BX192" s="3"/>
      <c r="BY192" s="3"/>
      <c r="BZ192" s="3"/>
      <c r="CA192" s="3"/>
      <c r="CB192" s="3"/>
      <c r="CC192" s="3"/>
      <c r="CD192" s="3"/>
      <c r="CE192" s="3"/>
      <c r="CF192" s="3"/>
      <c r="CG192" s="3"/>
      <c r="CH192" s="3"/>
      <c r="CI192" s="3"/>
      <c r="CJ192" s="3"/>
      <c r="CK192" s="3"/>
      <c r="CL192" s="3"/>
      <c r="CM192" s="3"/>
      <c r="CN192" s="3"/>
      <c r="CO192" s="3"/>
      <c r="CP192" s="3"/>
      <c r="CQ192" s="3"/>
      <c r="CR192" s="3"/>
      <c r="CS192" s="3"/>
      <c r="CT192" s="3"/>
    </row>
    <row r="193" spans="1:98" x14ac:dyDescent="0.2">
      <c r="A193" s="2"/>
      <c r="B193" s="2"/>
      <c r="C193" s="2"/>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c r="BB193" s="3"/>
      <c r="BC193" s="3"/>
      <c r="BD193" s="3"/>
      <c r="BE193" s="3"/>
      <c r="BF193" s="3"/>
      <c r="BG193" s="3"/>
      <c r="BH193" s="3"/>
      <c r="BI193" s="3"/>
      <c r="BJ193" s="3"/>
      <c r="BK193" s="3"/>
      <c r="BL193" s="3"/>
      <c r="BM193" s="3"/>
      <c r="BN193" s="3"/>
      <c r="BO193" s="3"/>
      <c r="BP193" s="3"/>
      <c r="BQ193" s="3"/>
      <c r="BR193" s="3"/>
      <c r="BS193" s="3"/>
      <c r="BT193" s="3"/>
      <c r="BU193" s="3"/>
      <c r="BV193" s="3"/>
      <c r="BW193" s="3"/>
      <c r="BX193" s="3"/>
      <c r="BY193" s="3"/>
      <c r="BZ193" s="3"/>
      <c r="CA193" s="3"/>
      <c r="CB193" s="3"/>
      <c r="CC193" s="3"/>
      <c r="CD193" s="3"/>
      <c r="CE193" s="3"/>
      <c r="CF193" s="3"/>
      <c r="CG193" s="3"/>
      <c r="CH193" s="3"/>
      <c r="CI193" s="3"/>
      <c r="CJ193" s="3"/>
      <c r="CK193" s="3"/>
      <c r="CL193" s="3"/>
      <c r="CM193" s="3"/>
      <c r="CN193" s="3"/>
      <c r="CO193" s="3"/>
      <c r="CP193" s="3"/>
      <c r="CQ193" s="3"/>
      <c r="CR193" s="3"/>
      <c r="CS193" s="3"/>
      <c r="CT193" s="3"/>
    </row>
    <row r="194" spans="1:98" x14ac:dyDescent="0.2">
      <c r="A194" s="2"/>
      <c r="B194" s="2"/>
      <c r="C194" s="2"/>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c r="AZ194" s="3"/>
      <c r="BA194" s="3"/>
      <c r="BB194" s="3"/>
      <c r="BC194" s="3"/>
      <c r="BD194" s="3"/>
      <c r="BE194" s="3"/>
      <c r="BF194" s="3"/>
      <c r="BG194" s="3"/>
      <c r="BH194" s="3"/>
      <c r="BI194" s="3"/>
      <c r="BJ194" s="3"/>
      <c r="BK194" s="3"/>
      <c r="BL194" s="3"/>
      <c r="BM194" s="3"/>
      <c r="BN194" s="3"/>
      <c r="BO194" s="3"/>
      <c r="BP194" s="3"/>
      <c r="BQ194" s="3"/>
      <c r="BR194" s="3"/>
      <c r="BS194" s="3"/>
      <c r="BT194" s="3"/>
      <c r="BU194" s="3"/>
      <c r="BV194" s="3"/>
      <c r="BW194" s="3"/>
      <c r="BX194" s="3"/>
      <c r="BY194" s="3"/>
      <c r="BZ194" s="3"/>
      <c r="CA194" s="3"/>
      <c r="CB194" s="3"/>
      <c r="CC194" s="3"/>
      <c r="CD194" s="3"/>
      <c r="CE194" s="3"/>
      <c r="CF194" s="3"/>
      <c r="CG194" s="3"/>
      <c r="CH194" s="3"/>
      <c r="CI194" s="3"/>
      <c r="CJ194" s="3"/>
      <c r="CK194" s="3"/>
      <c r="CL194" s="3"/>
      <c r="CM194" s="3"/>
      <c r="CN194" s="3"/>
      <c r="CO194" s="3"/>
      <c r="CP194" s="3"/>
      <c r="CQ194" s="3"/>
      <c r="CR194" s="3"/>
      <c r="CS194" s="3"/>
      <c r="CT194" s="3"/>
    </row>
    <row r="195" spans="1:98" x14ac:dyDescent="0.2">
      <c r="A195" s="2"/>
      <c r="B195" s="2"/>
      <c r="C195" s="2"/>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c r="BA195" s="3"/>
      <c r="BB195" s="3"/>
      <c r="BC195" s="3"/>
      <c r="BD195" s="3"/>
      <c r="BE195" s="3"/>
      <c r="BF195" s="3"/>
      <c r="BG195" s="3"/>
      <c r="BH195" s="3"/>
      <c r="BI195" s="3"/>
      <c r="BJ195" s="3"/>
      <c r="BK195" s="3"/>
      <c r="BL195" s="3"/>
      <c r="BM195" s="3"/>
      <c r="BN195" s="3"/>
      <c r="BO195" s="3"/>
      <c r="BP195" s="3"/>
      <c r="BQ195" s="3"/>
      <c r="BR195" s="3"/>
      <c r="BS195" s="3"/>
      <c r="BT195" s="3"/>
      <c r="BU195" s="3"/>
      <c r="BV195" s="3"/>
      <c r="BW195" s="3"/>
      <c r="BX195" s="3"/>
      <c r="BY195" s="3"/>
      <c r="BZ195" s="3"/>
      <c r="CA195" s="3"/>
      <c r="CB195" s="3"/>
      <c r="CC195" s="3"/>
      <c r="CD195" s="3"/>
      <c r="CE195" s="3"/>
      <c r="CF195" s="3"/>
      <c r="CG195" s="3"/>
      <c r="CH195" s="3"/>
      <c r="CI195" s="3"/>
      <c r="CJ195" s="3"/>
      <c r="CK195" s="3"/>
      <c r="CL195" s="3"/>
      <c r="CM195" s="3"/>
      <c r="CN195" s="3"/>
      <c r="CO195" s="3"/>
      <c r="CP195" s="3"/>
      <c r="CQ195" s="3"/>
      <c r="CR195" s="3"/>
      <c r="CS195" s="3"/>
      <c r="CT195" s="3"/>
    </row>
    <row r="196" spans="1:98" x14ac:dyDescent="0.2">
      <c r="A196" s="2"/>
      <c r="B196" s="2"/>
      <c r="C196" s="2"/>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c r="AZ196" s="3"/>
      <c r="BA196" s="3"/>
      <c r="BB196" s="3"/>
      <c r="BC196" s="3"/>
      <c r="BD196" s="3"/>
      <c r="BE196" s="3"/>
      <c r="BF196" s="3"/>
      <c r="BG196" s="3"/>
      <c r="BH196" s="3"/>
      <c r="BI196" s="3"/>
      <c r="BJ196" s="3"/>
      <c r="BK196" s="3"/>
      <c r="BL196" s="3"/>
      <c r="BM196" s="3"/>
      <c r="BN196" s="3"/>
      <c r="BO196" s="3"/>
      <c r="BP196" s="3"/>
      <c r="BQ196" s="3"/>
      <c r="BR196" s="3"/>
      <c r="BS196" s="3"/>
      <c r="BT196" s="3"/>
      <c r="BU196" s="3"/>
      <c r="BV196" s="3"/>
      <c r="BW196" s="3"/>
      <c r="BX196" s="3"/>
      <c r="BY196" s="3"/>
      <c r="BZ196" s="3"/>
      <c r="CA196" s="3"/>
      <c r="CB196" s="3"/>
      <c r="CC196" s="3"/>
      <c r="CD196" s="3"/>
      <c r="CE196" s="3"/>
      <c r="CF196" s="3"/>
      <c r="CG196" s="3"/>
      <c r="CH196" s="3"/>
      <c r="CI196" s="3"/>
      <c r="CJ196" s="3"/>
      <c r="CK196" s="3"/>
      <c r="CL196" s="3"/>
      <c r="CM196" s="3"/>
      <c r="CN196" s="3"/>
      <c r="CO196" s="3"/>
      <c r="CP196" s="3"/>
      <c r="CQ196" s="3"/>
      <c r="CR196" s="3"/>
      <c r="CS196" s="3"/>
      <c r="CT196" s="3"/>
    </row>
    <row r="197" spans="1:98" x14ac:dyDescent="0.2">
      <c r="A197" s="2"/>
      <c r="B197" s="2"/>
      <c r="C197" s="2"/>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c r="AZ197" s="3"/>
      <c r="BA197" s="3"/>
      <c r="BB197" s="3"/>
      <c r="BC197" s="3"/>
      <c r="BD197" s="3"/>
      <c r="BE197" s="3"/>
      <c r="BF197" s="3"/>
      <c r="BG197" s="3"/>
      <c r="BH197" s="3"/>
      <c r="BI197" s="3"/>
      <c r="BJ197" s="3"/>
      <c r="BK197" s="3"/>
      <c r="BL197" s="3"/>
      <c r="BM197" s="3"/>
      <c r="BN197" s="3"/>
      <c r="BO197" s="3"/>
      <c r="BP197" s="3"/>
      <c r="BQ197" s="3"/>
      <c r="BR197" s="3"/>
      <c r="BS197" s="3"/>
      <c r="BT197" s="3"/>
      <c r="BU197" s="3"/>
      <c r="BV197" s="3"/>
      <c r="BW197" s="3"/>
      <c r="BX197" s="3"/>
      <c r="BY197" s="3"/>
      <c r="BZ197" s="3"/>
      <c r="CA197" s="3"/>
      <c r="CB197" s="3"/>
      <c r="CC197" s="3"/>
      <c r="CD197" s="3"/>
      <c r="CE197" s="3"/>
      <c r="CF197" s="3"/>
      <c r="CG197" s="3"/>
      <c r="CH197" s="3"/>
      <c r="CI197" s="3"/>
      <c r="CJ197" s="3"/>
      <c r="CK197" s="3"/>
      <c r="CL197" s="3"/>
      <c r="CM197" s="3"/>
      <c r="CN197" s="3"/>
      <c r="CO197" s="3"/>
      <c r="CP197" s="3"/>
      <c r="CQ197" s="3"/>
      <c r="CR197" s="3"/>
      <c r="CS197" s="3"/>
      <c r="CT197" s="3"/>
    </row>
    <row r="198" spans="1:98" x14ac:dyDescent="0.2">
      <c r="A198" s="2"/>
      <c r="B198" s="2"/>
      <c r="C198" s="2"/>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c r="BA198" s="3"/>
      <c r="BB198" s="3"/>
      <c r="BC198" s="3"/>
      <c r="BD198" s="3"/>
      <c r="BE198" s="3"/>
      <c r="BF198" s="3"/>
      <c r="BG198" s="3"/>
      <c r="BH198" s="3"/>
      <c r="BI198" s="3"/>
      <c r="BJ198" s="3"/>
      <c r="BK198" s="3"/>
      <c r="BL198" s="3"/>
      <c r="BM198" s="3"/>
      <c r="BN198" s="3"/>
      <c r="BO198" s="3"/>
      <c r="BP198" s="3"/>
      <c r="BQ198" s="3"/>
      <c r="BR198" s="3"/>
      <c r="BS198" s="3"/>
      <c r="BT198" s="3"/>
      <c r="BU198" s="3"/>
      <c r="BV198" s="3"/>
      <c r="BW198" s="3"/>
      <c r="BX198" s="3"/>
      <c r="BY198" s="3"/>
      <c r="BZ198" s="3"/>
      <c r="CA198" s="3"/>
      <c r="CB198" s="3"/>
      <c r="CC198" s="3"/>
      <c r="CD198" s="3"/>
      <c r="CE198" s="3"/>
      <c r="CF198" s="3"/>
      <c r="CG198" s="3"/>
      <c r="CH198" s="3"/>
      <c r="CI198" s="3"/>
      <c r="CJ198" s="3"/>
      <c r="CK198" s="3"/>
      <c r="CL198" s="3"/>
      <c r="CM198" s="3"/>
      <c r="CN198" s="3"/>
      <c r="CO198" s="3"/>
      <c r="CP198" s="3"/>
      <c r="CQ198" s="3"/>
      <c r="CR198" s="3"/>
      <c r="CS198" s="3"/>
      <c r="CT198" s="3"/>
    </row>
    <row r="199" spans="1:98" x14ac:dyDescent="0.2">
      <c r="A199" s="2"/>
      <c r="B199" s="2"/>
      <c r="C199" s="2"/>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c r="BA199" s="3"/>
      <c r="BB199" s="3"/>
      <c r="BC199" s="3"/>
      <c r="BD199" s="3"/>
      <c r="BE199" s="3"/>
      <c r="BF199" s="3"/>
      <c r="BG199" s="3"/>
      <c r="BH199" s="3"/>
      <c r="BI199" s="3"/>
      <c r="BJ199" s="3"/>
      <c r="BK199" s="3"/>
      <c r="BL199" s="3"/>
      <c r="BM199" s="3"/>
      <c r="BN199" s="3"/>
      <c r="BO199" s="3"/>
      <c r="BP199" s="3"/>
      <c r="BQ199" s="3"/>
      <c r="BR199" s="3"/>
      <c r="BS199" s="3"/>
      <c r="BT199" s="3"/>
      <c r="BU199" s="3"/>
      <c r="BV199" s="3"/>
      <c r="BW199" s="3"/>
      <c r="BX199" s="3"/>
      <c r="BY199" s="3"/>
      <c r="BZ199" s="3"/>
      <c r="CA199" s="3"/>
      <c r="CB199" s="3"/>
      <c r="CC199" s="3"/>
      <c r="CD199" s="3"/>
      <c r="CE199" s="3"/>
      <c r="CF199" s="3"/>
      <c r="CG199" s="3"/>
      <c r="CH199" s="3"/>
      <c r="CI199" s="3"/>
      <c r="CJ199" s="3"/>
      <c r="CK199" s="3"/>
      <c r="CL199" s="3"/>
      <c r="CM199" s="3"/>
      <c r="CN199" s="3"/>
      <c r="CO199" s="3"/>
      <c r="CP199" s="3"/>
      <c r="CQ199" s="3"/>
      <c r="CR199" s="3"/>
      <c r="CS199" s="3"/>
      <c r="CT199" s="3"/>
    </row>
    <row r="200" spans="1:98" x14ac:dyDescent="0.2">
      <c r="A200" s="2"/>
      <c r="B200" s="2"/>
      <c r="C200" s="2"/>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c r="BB200" s="3"/>
      <c r="BC200" s="3"/>
      <c r="BD200" s="3"/>
      <c r="BE200" s="3"/>
      <c r="BF200" s="3"/>
      <c r="BG200" s="3"/>
      <c r="BH200" s="3"/>
      <c r="BI200" s="3"/>
      <c r="BJ200" s="3"/>
      <c r="BK200" s="3"/>
      <c r="BL200" s="3"/>
      <c r="BM200" s="3"/>
      <c r="BN200" s="3"/>
      <c r="BO200" s="3"/>
      <c r="BP200" s="3"/>
      <c r="BQ200" s="3"/>
      <c r="BR200" s="3"/>
      <c r="BS200" s="3"/>
      <c r="BT200" s="3"/>
      <c r="BU200" s="3"/>
      <c r="BV200" s="3"/>
      <c r="BW200" s="3"/>
      <c r="BX200" s="3"/>
      <c r="BY200" s="3"/>
      <c r="BZ200" s="3"/>
      <c r="CA200" s="3"/>
      <c r="CB200" s="3"/>
      <c r="CC200" s="3"/>
      <c r="CD200" s="3"/>
      <c r="CE200" s="3"/>
      <c r="CF200" s="3"/>
      <c r="CG200" s="3"/>
      <c r="CH200" s="3"/>
      <c r="CI200" s="3"/>
      <c r="CJ200" s="3"/>
      <c r="CK200" s="3"/>
      <c r="CL200" s="3"/>
      <c r="CM200" s="3"/>
      <c r="CN200" s="3"/>
      <c r="CO200" s="3"/>
      <c r="CP200" s="3"/>
      <c r="CQ200" s="3"/>
      <c r="CR200" s="3"/>
      <c r="CS200" s="3"/>
      <c r="CT200" s="3"/>
    </row>
    <row r="201" spans="1:98" x14ac:dyDescent="0.2">
      <c r="A201" s="2"/>
      <c r="B201" s="2"/>
      <c r="C201" s="2"/>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c r="BA201" s="3"/>
      <c r="BB201" s="3"/>
      <c r="BC201" s="3"/>
      <c r="BD201" s="3"/>
      <c r="BE201" s="3"/>
      <c r="BF201" s="3"/>
      <c r="BG201" s="3"/>
      <c r="BH201" s="3"/>
      <c r="BI201" s="3"/>
      <c r="BJ201" s="3"/>
      <c r="BK201" s="3"/>
      <c r="BL201" s="3"/>
      <c r="BM201" s="3"/>
      <c r="BN201" s="3"/>
      <c r="BO201" s="3"/>
      <c r="BP201" s="3"/>
      <c r="BQ201" s="3"/>
      <c r="BR201" s="3"/>
      <c r="BS201" s="3"/>
      <c r="BT201" s="3"/>
      <c r="BU201" s="3"/>
      <c r="BV201" s="3"/>
      <c r="BW201" s="3"/>
      <c r="BX201" s="3"/>
      <c r="BY201" s="3"/>
      <c r="BZ201" s="3"/>
      <c r="CA201" s="3"/>
      <c r="CB201" s="3"/>
      <c r="CC201" s="3"/>
      <c r="CD201" s="3"/>
      <c r="CE201" s="3"/>
      <c r="CF201" s="3"/>
      <c r="CG201" s="3"/>
      <c r="CH201" s="3"/>
      <c r="CI201" s="3"/>
      <c r="CJ201" s="3"/>
      <c r="CK201" s="3"/>
      <c r="CL201" s="3"/>
      <c r="CM201" s="3"/>
      <c r="CN201" s="3"/>
      <c r="CO201" s="3"/>
      <c r="CP201" s="3"/>
      <c r="CQ201" s="3"/>
      <c r="CR201" s="3"/>
      <c r="CS201" s="3"/>
      <c r="CT201" s="3"/>
    </row>
    <row r="202" spans="1:98" x14ac:dyDescent="0.2">
      <c r="A202" s="2"/>
      <c r="B202" s="2"/>
      <c r="C202" s="2"/>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c r="BA202" s="3"/>
      <c r="BB202" s="3"/>
      <c r="BC202" s="3"/>
      <c r="BD202" s="3"/>
      <c r="BE202" s="3"/>
      <c r="BF202" s="3"/>
      <c r="BG202" s="3"/>
      <c r="BH202" s="3"/>
      <c r="BI202" s="3"/>
      <c r="BJ202" s="3"/>
      <c r="BK202" s="3"/>
      <c r="BL202" s="3"/>
      <c r="BM202" s="3"/>
      <c r="BN202" s="3"/>
      <c r="BO202" s="3"/>
      <c r="BP202" s="3"/>
      <c r="BQ202" s="3"/>
      <c r="BR202" s="3"/>
      <c r="BS202" s="3"/>
      <c r="BT202" s="3"/>
      <c r="BU202" s="3"/>
      <c r="BV202" s="3"/>
      <c r="BW202" s="3"/>
      <c r="BX202" s="3"/>
      <c r="BY202" s="3"/>
      <c r="BZ202" s="3"/>
      <c r="CA202" s="3"/>
      <c r="CB202" s="3"/>
      <c r="CC202" s="3"/>
      <c r="CD202" s="3"/>
      <c r="CE202" s="3"/>
      <c r="CF202" s="3"/>
      <c r="CG202" s="3"/>
      <c r="CH202" s="3"/>
      <c r="CI202" s="3"/>
      <c r="CJ202" s="3"/>
      <c r="CK202" s="3"/>
      <c r="CL202" s="3"/>
      <c r="CM202" s="3"/>
      <c r="CN202" s="3"/>
      <c r="CO202" s="3"/>
      <c r="CP202" s="3"/>
      <c r="CQ202" s="3"/>
      <c r="CR202" s="3"/>
      <c r="CS202" s="3"/>
      <c r="CT202" s="3"/>
    </row>
    <row r="203" spans="1:98" x14ac:dyDescent="0.2">
      <c r="A203" s="2"/>
      <c r="B203" s="2"/>
      <c r="C203" s="2"/>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c r="BA203" s="3"/>
      <c r="BB203" s="3"/>
      <c r="BC203" s="3"/>
      <c r="BD203" s="3"/>
      <c r="BE203" s="3"/>
      <c r="BF203" s="3"/>
      <c r="BG203" s="3"/>
      <c r="BH203" s="3"/>
      <c r="BI203" s="3"/>
      <c r="BJ203" s="3"/>
      <c r="BK203" s="3"/>
      <c r="BL203" s="3"/>
      <c r="BM203" s="3"/>
      <c r="BN203" s="3"/>
      <c r="BO203" s="3"/>
      <c r="BP203" s="3"/>
      <c r="BQ203" s="3"/>
      <c r="BR203" s="3"/>
      <c r="BS203" s="3"/>
      <c r="BT203" s="3"/>
      <c r="BU203" s="3"/>
      <c r="BV203" s="3"/>
      <c r="BW203" s="3"/>
      <c r="BX203" s="3"/>
      <c r="BY203" s="3"/>
      <c r="BZ203" s="3"/>
      <c r="CA203" s="3"/>
      <c r="CB203" s="3"/>
      <c r="CC203" s="3"/>
      <c r="CD203" s="3"/>
      <c r="CE203" s="3"/>
      <c r="CF203" s="3"/>
      <c r="CG203" s="3"/>
      <c r="CH203" s="3"/>
      <c r="CI203" s="3"/>
      <c r="CJ203" s="3"/>
      <c r="CK203" s="3"/>
      <c r="CL203" s="3"/>
      <c r="CM203" s="3"/>
      <c r="CN203" s="3"/>
      <c r="CO203" s="3"/>
      <c r="CP203" s="3"/>
      <c r="CQ203" s="3"/>
      <c r="CR203" s="3"/>
      <c r="CS203" s="3"/>
      <c r="CT203" s="3"/>
    </row>
    <row r="204" spans="1:98" x14ac:dyDescent="0.2">
      <c r="A204" s="2"/>
      <c r="B204" s="2"/>
      <c r="C204" s="2"/>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c r="BE204" s="3"/>
      <c r="BF204" s="3"/>
      <c r="BG204" s="3"/>
      <c r="BH204" s="3"/>
      <c r="BI204" s="3"/>
      <c r="BJ204" s="3"/>
      <c r="BK204" s="3"/>
      <c r="BL204" s="3"/>
      <c r="BM204" s="3"/>
      <c r="BN204" s="3"/>
      <c r="BO204" s="3"/>
      <c r="BP204" s="3"/>
      <c r="BQ204" s="3"/>
      <c r="BR204" s="3"/>
      <c r="BS204" s="3"/>
      <c r="BT204" s="3"/>
      <c r="BU204" s="3"/>
      <c r="BV204" s="3"/>
      <c r="BW204" s="3"/>
      <c r="BX204" s="3"/>
      <c r="BY204" s="3"/>
      <c r="BZ204" s="3"/>
      <c r="CA204" s="3"/>
      <c r="CB204" s="3"/>
      <c r="CC204" s="3"/>
      <c r="CD204" s="3"/>
      <c r="CE204" s="3"/>
      <c r="CF204" s="3"/>
      <c r="CG204" s="3"/>
      <c r="CH204" s="3"/>
      <c r="CI204" s="3"/>
      <c r="CJ204" s="3"/>
      <c r="CK204" s="3"/>
      <c r="CL204" s="3"/>
      <c r="CM204" s="3"/>
      <c r="CN204" s="3"/>
      <c r="CO204" s="3"/>
      <c r="CP204" s="3"/>
      <c r="CQ204" s="3"/>
      <c r="CR204" s="3"/>
      <c r="CS204" s="3"/>
      <c r="CT204" s="3"/>
    </row>
    <row r="205" spans="1:98" x14ac:dyDescent="0.2">
      <c r="A205" s="2"/>
      <c r="B205" s="2"/>
      <c r="C205" s="2"/>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c r="BA205" s="3"/>
      <c r="BB205" s="3"/>
      <c r="BC205" s="3"/>
      <c r="BD205" s="3"/>
      <c r="BE205" s="3"/>
      <c r="BF205" s="3"/>
      <c r="BG205" s="3"/>
      <c r="BH205" s="3"/>
      <c r="BI205" s="3"/>
      <c r="BJ205" s="3"/>
      <c r="BK205" s="3"/>
      <c r="BL205" s="3"/>
      <c r="BM205" s="3"/>
      <c r="BN205" s="3"/>
      <c r="BO205" s="3"/>
      <c r="BP205" s="3"/>
      <c r="BQ205" s="3"/>
      <c r="BR205" s="3"/>
      <c r="BS205" s="3"/>
      <c r="BT205" s="3"/>
      <c r="BU205" s="3"/>
      <c r="BV205" s="3"/>
      <c r="BW205" s="3"/>
      <c r="BX205" s="3"/>
      <c r="BY205" s="3"/>
      <c r="BZ205" s="3"/>
      <c r="CA205" s="3"/>
      <c r="CB205" s="3"/>
      <c r="CC205" s="3"/>
      <c r="CD205" s="3"/>
      <c r="CE205" s="3"/>
      <c r="CF205" s="3"/>
      <c r="CG205" s="3"/>
      <c r="CH205" s="3"/>
      <c r="CI205" s="3"/>
      <c r="CJ205" s="3"/>
      <c r="CK205" s="3"/>
      <c r="CL205" s="3"/>
      <c r="CM205" s="3"/>
      <c r="CN205" s="3"/>
      <c r="CO205" s="3"/>
      <c r="CP205" s="3"/>
      <c r="CQ205" s="3"/>
      <c r="CR205" s="3"/>
      <c r="CS205" s="3"/>
      <c r="CT205" s="3"/>
    </row>
    <row r="206" spans="1:98" x14ac:dyDescent="0.2">
      <c r="A206" s="2"/>
      <c r="B206" s="2"/>
      <c r="C206" s="2"/>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c r="BA206" s="3"/>
      <c r="BB206" s="3"/>
      <c r="BC206" s="3"/>
      <c r="BD206" s="3"/>
      <c r="BE206" s="3"/>
      <c r="BF206" s="3"/>
      <c r="BG206" s="3"/>
      <c r="BH206" s="3"/>
      <c r="BI206" s="3"/>
      <c r="BJ206" s="3"/>
      <c r="BK206" s="3"/>
      <c r="BL206" s="3"/>
      <c r="BM206" s="3"/>
      <c r="BN206" s="3"/>
      <c r="BO206" s="3"/>
      <c r="BP206" s="3"/>
      <c r="BQ206" s="3"/>
      <c r="BR206" s="3"/>
      <c r="BS206" s="3"/>
      <c r="BT206" s="3"/>
      <c r="BU206" s="3"/>
      <c r="BV206" s="3"/>
      <c r="BW206" s="3"/>
      <c r="BX206" s="3"/>
      <c r="BY206" s="3"/>
      <c r="BZ206" s="3"/>
      <c r="CA206" s="3"/>
      <c r="CB206" s="3"/>
      <c r="CC206" s="3"/>
      <c r="CD206" s="3"/>
      <c r="CE206" s="3"/>
      <c r="CF206" s="3"/>
      <c r="CG206" s="3"/>
      <c r="CH206" s="3"/>
      <c r="CI206" s="3"/>
      <c r="CJ206" s="3"/>
      <c r="CK206" s="3"/>
      <c r="CL206" s="3"/>
      <c r="CM206" s="3"/>
      <c r="CN206" s="3"/>
      <c r="CO206" s="3"/>
      <c r="CP206" s="3"/>
      <c r="CQ206" s="3"/>
      <c r="CR206" s="3"/>
      <c r="CS206" s="3"/>
      <c r="CT206" s="3"/>
    </row>
    <row r="207" spans="1:98" x14ac:dyDescent="0.2">
      <c r="A207" s="2"/>
      <c r="B207" s="2"/>
      <c r="C207" s="2"/>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c r="BA207" s="3"/>
      <c r="BB207" s="3"/>
      <c r="BC207" s="3"/>
      <c r="BD207" s="3"/>
      <c r="BE207" s="3"/>
      <c r="BF207" s="3"/>
      <c r="BG207" s="3"/>
      <c r="BH207" s="3"/>
      <c r="BI207" s="3"/>
      <c r="BJ207" s="3"/>
      <c r="BK207" s="3"/>
      <c r="BL207" s="3"/>
      <c r="BM207" s="3"/>
      <c r="BN207" s="3"/>
      <c r="BO207" s="3"/>
      <c r="BP207" s="3"/>
      <c r="BQ207" s="3"/>
      <c r="BR207" s="3"/>
      <c r="BS207" s="3"/>
      <c r="BT207" s="3"/>
      <c r="BU207" s="3"/>
      <c r="BV207" s="3"/>
      <c r="BW207" s="3"/>
      <c r="BX207" s="3"/>
      <c r="BY207" s="3"/>
      <c r="BZ207" s="3"/>
      <c r="CA207" s="3"/>
      <c r="CB207" s="3"/>
      <c r="CC207" s="3"/>
      <c r="CD207" s="3"/>
      <c r="CE207" s="3"/>
      <c r="CF207" s="3"/>
      <c r="CG207" s="3"/>
      <c r="CH207" s="3"/>
      <c r="CI207" s="3"/>
      <c r="CJ207" s="3"/>
      <c r="CK207" s="3"/>
      <c r="CL207" s="3"/>
      <c r="CM207" s="3"/>
      <c r="CN207" s="3"/>
      <c r="CO207" s="3"/>
      <c r="CP207" s="3"/>
      <c r="CQ207" s="3"/>
      <c r="CR207" s="3"/>
      <c r="CS207" s="3"/>
      <c r="CT207" s="3"/>
    </row>
    <row r="208" spans="1:98" x14ac:dyDescent="0.2">
      <c r="A208" s="2"/>
      <c r="B208" s="2"/>
      <c r="C208" s="2"/>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c r="BA208" s="3"/>
      <c r="BB208" s="3"/>
      <c r="BC208" s="3"/>
      <c r="BD208" s="3"/>
      <c r="BE208" s="3"/>
      <c r="BF208" s="3"/>
      <c r="BG208" s="3"/>
      <c r="BH208" s="3"/>
      <c r="BI208" s="3"/>
      <c r="BJ208" s="3"/>
      <c r="BK208" s="3"/>
      <c r="BL208" s="3"/>
      <c r="BM208" s="3"/>
      <c r="BN208" s="3"/>
      <c r="BO208" s="3"/>
      <c r="BP208" s="3"/>
      <c r="BQ208" s="3"/>
      <c r="BR208" s="3"/>
      <c r="BS208" s="3"/>
      <c r="BT208" s="3"/>
      <c r="BU208" s="3"/>
      <c r="BV208" s="3"/>
      <c r="BW208" s="3"/>
      <c r="BX208" s="3"/>
      <c r="BY208" s="3"/>
      <c r="BZ208" s="3"/>
      <c r="CA208" s="3"/>
      <c r="CB208" s="3"/>
      <c r="CC208" s="3"/>
      <c r="CD208" s="3"/>
      <c r="CE208" s="3"/>
      <c r="CF208" s="3"/>
      <c r="CG208" s="3"/>
      <c r="CH208" s="3"/>
      <c r="CI208" s="3"/>
      <c r="CJ208" s="3"/>
      <c r="CK208" s="3"/>
      <c r="CL208" s="3"/>
      <c r="CM208" s="3"/>
      <c r="CN208" s="3"/>
      <c r="CO208" s="3"/>
      <c r="CP208" s="3"/>
      <c r="CQ208" s="3"/>
      <c r="CR208" s="3"/>
      <c r="CS208" s="3"/>
      <c r="CT208" s="3"/>
    </row>
    <row r="209" spans="1:98" x14ac:dyDescent="0.2">
      <c r="A209" s="2"/>
      <c r="B209" s="2"/>
      <c r="C209" s="2"/>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c r="BA209" s="3"/>
      <c r="BB209" s="3"/>
      <c r="BC209" s="3"/>
      <c r="BD209" s="3"/>
      <c r="BE209" s="3"/>
      <c r="BF209" s="3"/>
      <c r="BG209" s="3"/>
      <c r="BH209" s="3"/>
      <c r="BI209" s="3"/>
      <c r="BJ209" s="3"/>
      <c r="BK209" s="3"/>
      <c r="BL209" s="3"/>
      <c r="BM209" s="3"/>
      <c r="BN209" s="3"/>
      <c r="BO209" s="3"/>
      <c r="BP209" s="3"/>
      <c r="BQ209" s="3"/>
      <c r="BR209" s="3"/>
      <c r="BS209" s="3"/>
      <c r="BT209" s="3"/>
      <c r="BU209" s="3"/>
      <c r="BV209" s="3"/>
      <c r="BW209" s="3"/>
      <c r="BX209" s="3"/>
      <c r="BY209" s="3"/>
      <c r="BZ209" s="3"/>
      <c r="CA209" s="3"/>
      <c r="CB209" s="3"/>
      <c r="CC209" s="3"/>
      <c r="CD209" s="3"/>
      <c r="CE209" s="3"/>
      <c r="CF209" s="3"/>
      <c r="CG209" s="3"/>
      <c r="CH209" s="3"/>
      <c r="CI209" s="3"/>
      <c r="CJ209" s="3"/>
      <c r="CK209" s="3"/>
      <c r="CL209" s="3"/>
      <c r="CM209" s="3"/>
      <c r="CN209" s="3"/>
      <c r="CO209" s="3"/>
      <c r="CP209" s="3"/>
      <c r="CQ209" s="3"/>
      <c r="CR209" s="3"/>
      <c r="CS209" s="3"/>
      <c r="CT209" s="3"/>
    </row>
    <row r="210" spans="1:98" x14ac:dyDescent="0.2">
      <c r="A210" s="2"/>
      <c r="B210" s="2"/>
      <c r="C210" s="2"/>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c r="AZ210" s="3"/>
      <c r="BA210" s="3"/>
      <c r="BB210" s="3"/>
      <c r="BC210" s="3"/>
      <c r="BD210" s="3"/>
      <c r="BE210" s="3"/>
      <c r="BF210" s="3"/>
      <c r="BG210" s="3"/>
      <c r="BH210" s="3"/>
      <c r="BI210" s="3"/>
      <c r="BJ210" s="3"/>
      <c r="BK210" s="3"/>
      <c r="BL210" s="3"/>
      <c r="BM210" s="3"/>
      <c r="BN210" s="3"/>
      <c r="BO210" s="3"/>
      <c r="BP210" s="3"/>
      <c r="BQ210" s="3"/>
      <c r="BR210" s="3"/>
      <c r="BS210" s="3"/>
      <c r="BT210" s="3"/>
      <c r="BU210" s="3"/>
      <c r="BV210" s="3"/>
      <c r="BW210" s="3"/>
      <c r="BX210" s="3"/>
      <c r="BY210" s="3"/>
      <c r="BZ210" s="3"/>
      <c r="CA210" s="3"/>
      <c r="CB210" s="3"/>
      <c r="CC210" s="3"/>
      <c r="CD210" s="3"/>
      <c r="CE210" s="3"/>
      <c r="CF210" s="3"/>
      <c r="CG210" s="3"/>
      <c r="CH210" s="3"/>
      <c r="CI210" s="3"/>
      <c r="CJ210" s="3"/>
      <c r="CK210" s="3"/>
      <c r="CL210" s="3"/>
      <c r="CM210" s="3"/>
      <c r="CN210" s="3"/>
      <c r="CO210" s="3"/>
      <c r="CP210" s="3"/>
      <c r="CQ210" s="3"/>
      <c r="CR210" s="3"/>
      <c r="CS210" s="3"/>
      <c r="CT210" s="3"/>
    </row>
    <row r="211" spans="1:98" x14ac:dyDescent="0.2">
      <c r="A211" s="2"/>
      <c r="B211" s="2"/>
      <c r="C211" s="2"/>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c r="AZ211" s="3"/>
      <c r="BA211" s="3"/>
      <c r="BB211" s="3"/>
      <c r="BC211" s="3"/>
      <c r="BD211" s="3"/>
      <c r="BE211" s="3"/>
      <c r="BF211" s="3"/>
      <c r="BG211" s="3"/>
      <c r="BH211" s="3"/>
      <c r="BI211" s="3"/>
      <c r="BJ211" s="3"/>
      <c r="BK211" s="3"/>
      <c r="BL211" s="3"/>
      <c r="BM211" s="3"/>
      <c r="BN211" s="3"/>
      <c r="BO211" s="3"/>
      <c r="BP211" s="3"/>
      <c r="BQ211" s="3"/>
      <c r="BR211" s="3"/>
      <c r="BS211" s="3"/>
      <c r="BT211" s="3"/>
      <c r="BU211" s="3"/>
      <c r="BV211" s="3"/>
      <c r="BW211" s="3"/>
      <c r="BX211" s="3"/>
      <c r="BY211" s="3"/>
      <c r="BZ211" s="3"/>
      <c r="CA211" s="3"/>
      <c r="CB211" s="3"/>
      <c r="CC211" s="3"/>
      <c r="CD211" s="3"/>
      <c r="CE211" s="3"/>
      <c r="CF211" s="3"/>
      <c r="CG211" s="3"/>
      <c r="CH211" s="3"/>
      <c r="CI211" s="3"/>
      <c r="CJ211" s="3"/>
      <c r="CK211" s="3"/>
      <c r="CL211" s="3"/>
      <c r="CM211" s="3"/>
      <c r="CN211" s="3"/>
      <c r="CO211" s="3"/>
      <c r="CP211" s="3"/>
      <c r="CQ211" s="3"/>
      <c r="CR211" s="3"/>
      <c r="CS211" s="3"/>
      <c r="CT211" s="3"/>
    </row>
    <row r="212" spans="1:98" x14ac:dyDescent="0.2">
      <c r="A212" s="2"/>
      <c r="B212" s="2"/>
      <c r="C212" s="2"/>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c r="AZ212" s="3"/>
      <c r="BA212" s="3"/>
      <c r="BB212" s="3"/>
      <c r="BC212" s="3"/>
      <c r="BD212" s="3"/>
      <c r="BE212" s="3"/>
      <c r="BF212" s="3"/>
      <c r="BG212" s="3"/>
      <c r="BH212" s="3"/>
      <c r="BI212" s="3"/>
      <c r="BJ212" s="3"/>
      <c r="BK212" s="3"/>
      <c r="BL212" s="3"/>
      <c r="BM212" s="3"/>
      <c r="BN212" s="3"/>
      <c r="BO212" s="3"/>
      <c r="BP212" s="3"/>
      <c r="BQ212" s="3"/>
      <c r="BR212" s="3"/>
      <c r="BS212" s="3"/>
      <c r="BT212" s="3"/>
      <c r="BU212" s="3"/>
      <c r="BV212" s="3"/>
      <c r="BW212" s="3"/>
      <c r="BX212" s="3"/>
      <c r="BY212" s="3"/>
      <c r="BZ212" s="3"/>
      <c r="CA212" s="3"/>
      <c r="CB212" s="3"/>
      <c r="CC212" s="3"/>
      <c r="CD212" s="3"/>
      <c r="CE212" s="3"/>
      <c r="CF212" s="3"/>
      <c r="CG212" s="3"/>
      <c r="CH212" s="3"/>
      <c r="CI212" s="3"/>
      <c r="CJ212" s="3"/>
      <c r="CK212" s="3"/>
      <c r="CL212" s="3"/>
      <c r="CM212" s="3"/>
      <c r="CN212" s="3"/>
      <c r="CO212" s="3"/>
      <c r="CP212" s="3"/>
      <c r="CQ212" s="3"/>
      <c r="CR212" s="3"/>
      <c r="CS212" s="3"/>
      <c r="CT212" s="3"/>
    </row>
    <row r="213" spans="1:98" x14ac:dyDescent="0.2">
      <c r="A213" s="2"/>
      <c r="B213" s="2"/>
      <c r="C213" s="2"/>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c r="AZ213" s="3"/>
      <c r="BA213" s="3"/>
      <c r="BB213" s="3"/>
      <c r="BC213" s="3"/>
      <c r="BD213" s="3"/>
      <c r="BE213" s="3"/>
      <c r="BF213" s="3"/>
      <c r="BG213" s="3"/>
      <c r="BH213" s="3"/>
      <c r="BI213" s="3"/>
      <c r="BJ213" s="3"/>
      <c r="BK213" s="3"/>
      <c r="BL213" s="3"/>
      <c r="BM213" s="3"/>
      <c r="BN213" s="3"/>
      <c r="BO213" s="3"/>
      <c r="BP213" s="3"/>
      <c r="BQ213" s="3"/>
      <c r="BR213" s="3"/>
      <c r="BS213" s="3"/>
      <c r="BT213" s="3"/>
      <c r="BU213" s="3"/>
      <c r="BV213" s="3"/>
      <c r="BW213" s="3"/>
      <c r="BX213" s="3"/>
      <c r="BY213" s="3"/>
      <c r="BZ213" s="3"/>
      <c r="CA213" s="3"/>
      <c r="CB213" s="3"/>
      <c r="CC213" s="3"/>
      <c r="CD213" s="3"/>
      <c r="CE213" s="3"/>
      <c r="CF213" s="3"/>
      <c r="CG213" s="3"/>
      <c r="CH213" s="3"/>
      <c r="CI213" s="3"/>
      <c r="CJ213" s="3"/>
      <c r="CK213" s="3"/>
      <c r="CL213" s="3"/>
      <c r="CM213" s="3"/>
      <c r="CN213" s="3"/>
      <c r="CO213" s="3"/>
      <c r="CP213" s="3"/>
      <c r="CQ213" s="3"/>
      <c r="CR213" s="3"/>
      <c r="CS213" s="3"/>
      <c r="CT213" s="3"/>
    </row>
    <row r="214" spans="1:98" x14ac:dyDescent="0.2">
      <c r="A214" s="2"/>
      <c r="B214" s="2"/>
      <c r="C214" s="2"/>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c r="AZ214" s="3"/>
      <c r="BA214" s="3"/>
      <c r="BB214" s="3"/>
      <c r="BC214" s="3"/>
      <c r="BD214" s="3"/>
      <c r="BE214" s="3"/>
      <c r="BF214" s="3"/>
      <c r="BG214" s="3"/>
      <c r="BH214" s="3"/>
      <c r="BI214" s="3"/>
      <c r="BJ214" s="3"/>
      <c r="BK214" s="3"/>
      <c r="BL214" s="3"/>
      <c r="BM214" s="3"/>
      <c r="BN214" s="3"/>
      <c r="BO214" s="3"/>
      <c r="BP214" s="3"/>
      <c r="BQ214" s="3"/>
      <c r="BR214" s="3"/>
      <c r="BS214" s="3"/>
      <c r="BT214" s="3"/>
      <c r="BU214" s="3"/>
      <c r="BV214" s="3"/>
      <c r="BW214" s="3"/>
      <c r="BX214" s="3"/>
      <c r="BY214" s="3"/>
      <c r="BZ214" s="3"/>
      <c r="CA214" s="3"/>
      <c r="CB214" s="3"/>
      <c r="CC214" s="3"/>
      <c r="CD214" s="3"/>
      <c r="CE214" s="3"/>
      <c r="CF214" s="3"/>
      <c r="CG214" s="3"/>
      <c r="CH214" s="3"/>
      <c r="CI214" s="3"/>
      <c r="CJ214" s="3"/>
      <c r="CK214" s="3"/>
      <c r="CL214" s="3"/>
      <c r="CM214" s="3"/>
      <c r="CN214" s="3"/>
      <c r="CO214" s="3"/>
      <c r="CP214" s="3"/>
      <c r="CQ214" s="3"/>
      <c r="CR214" s="3"/>
      <c r="CS214" s="3"/>
      <c r="CT214" s="3"/>
    </row>
    <row r="215" spans="1:98" x14ac:dyDescent="0.2">
      <c r="A215" s="2"/>
      <c r="B215" s="2"/>
      <c r="C215" s="2"/>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c r="BA215" s="3"/>
      <c r="BB215" s="3"/>
      <c r="BC215" s="3"/>
      <c r="BD215" s="3"/>
      <c r="BE215" s="3"/>
      <c r="BF215" s="3"/>
      <c r="BG215" s="3"/>
      <c r="BH215" s="3"/>
      <c r="BI215" s="3"/>
      <c r="BJ215" s="3"/>
      <c r="BK215" s="3"/>
      <c r="BL215" s="3"/>
      <c r="BM215" s="3"/>
      <c r="BN215" s="3"/>
      <c r="BO215" s="3"/>
      <c r="BP215" s="3"/>
      <c r="BQ215" s="3"/>
      <c r="BR215" s="3"/>
      <c r="BS215" s="3"/>
      <c r="BT215" s="3"/>
      <c r="BU215" s="3"/>
      <c r="BV215" s="3"/>
      <c r="BW215" s="3"/>
      <c r="BX215" s="3"/>
      <c r="BY215" s="3"/>
      <c r="BZ215" s="3"/>
      <c r="CA215" s="3"/>
      <c r="CB215" s="3"/>
      <c r="CC215" s="3"/>
      <c r="CD215" s="3"/>
      <c r="CE215" s="3"/>
      <c r="CF215" s="3"/>
      <c r="CG215" s="3"/>
      <c r="CH215" s="3"/>
      <c r="CI215" s="3"/>
      <c r="CJ215" s="3"/>
      <c r="CK215" s="3"/>
      <c r="CL215" s="3"/>
      <c r="CM215" s="3"/>
      <c r="CN215" s="3"/>
      <c r="CO215" s="3"/>
      <c r="CP215" s="3"/>
      <c r="CQ215" s="3"/>
      <c r="CR215" s="3"/>
      <c r="CS215" s="3"/>
      <c r="CT215" s="3"/>
    </row>
    <row r="216" spans="1:98" x14ac:dyDescent="0.2">
      <c r="A216" s="2"/>
      <c r="B216" s="2"/>
      <c r="C216" s="2"/>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c r="AZ216" s="3"/>
      <c r="BA216" s="3"/>
      <c r="BB216" s="3"/>
      <c r="BC216" s="3"/>
      <c r="BD216" s="3"/>
      <c r="BE216" s="3"/>
      <c r="BF216" s="3"/>
      <c r="BG216" s="3"/>
      <c r="BH216" s="3"/>
      <c r="BI216" s="3"/>
      <c r="BJ216" s="3"/>
      <c r="BK216" s="3"/>
      <c r="BL216" s="3"/>
      <c r="BM216" s="3"/>
      <c r="BN216" s="3"/>
      <c r="BO216" s="3"/>
      <c r="BP216" s="3"/>
      <c r="BQ216" s="3"/>
      <c r="BR216" s="3"/>
      <c r="BS216" s="3"/>
      <c r="BT216" s="3"/>
      <c r="BU216" s="3"/>
      <c r="BV216" s="3"/>
      <c r="BW216" s="3"/>
      <c r="BX216" s="3"/>
      <c r="BY216" s="3"/>
      <c r="BZ216" s="3"/>
      <c r="CA216" s="3"/>
      <c r="CB216" s="3"/>
      <c r="CC216" s="3"/>
      <c r="CD216" s="3"/>
      <c r="CE216" s="3"/>
      <c r="CF216" s="3"/>
      <c r="CG216" s="3"/>
      <c r="CH216" s="3"/>
      <c r="CI216" s="3"/>
      <c r="CJ216" s="3"/>
      <c r="CK216" s="3"/>
      <c r="CL216" s="3"/>
      <c r="CM216" s="3"/>
      <c r="CN216" s="3"/>
      <c r="CO216" s="3"/>
      <c r="CP216" s="3"/>
      <c r="CQ216" s="3"/>
      <c r="CR216" s="3"/>
      <c r="CS216" s="3"/>
      <c r="CT216" s="3"/>
    </row>
    <row r="217" spans="1:98" x14ac:dyDescent="0.2">
      <c r="A217" s="2"/>
      <c r="B217" s="2"/>
      <c r="C217" s="2"/>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c r="AZ217" s="3"/>
      <c r="BA217" s="3"/>
      <c r="BB217" s="3"/>
      <c r="BC217" s="3"/>
      <c r="BD217" s="3"/>
      <c r="BE217" s="3"/>
      <c r="BF217" s="3"/>
      <c r="BG217" s="3"/>
      <c r="BH217" s="3"/>
      <c r="BI217" s="3"/>
      <c r="BJ217" s="3"/>
      <c r="BK217" s="3"/>
      <c r="BL217" s="3"/>
      <c r="BM217" s="3"/>
      <c r="BN217" s="3"/>
      <c r="BO217" s="3"/>
      <c r="BP217" s="3"/>
      <c r="BQ217" s="3"/>
      <c r="BR217" s="3"/>
      <c r="BS217" s="3"/>
      <c r="BT217" s="3"/>
      <c r="BU217" s="3"/>
      <c r="BV217" s="3"/>
      <c r="BW217" s="3"/>
      <c r="BX217" s="3"/>
      <c r="BY217" s="3"/>
      <c r="BZ217" s="3"/>
      <c r="CA217" s="3"/>
      <c r="CB217" s="3"/>
      <c r="CC217" s="3"/>
      <c r="CD217" s="3"/>
      <c r="CE217" s="3"/>
      <c r="CF217" s="3"/>
      <c r="CG217" s="3"/>
      <c r="CH217" s="3"/>
      <c r="CI217" s="3"/>
      <c r="CJ217" s="3"/>
      <c r="CK217" s="3"/>
      <c r="CL217" s="3"/>
      <c r="CM217" s="3"/>
      <c r="CN217" s="3"/>
      <c r="CO217" s="3"/>
      <c r="CP217" s="3"/>
      <c r="CQ217" s="3"/>
      <c r="CR217" s="3"/>
      <c r="CS217" s="3"/>
      <c r="CT217" s="3"/>
    </row>
    <row r="218" spans="1:98" x14ac:dyDescent="0.2">
      <c r="A218" s="2"/>
      <c r="B218" s="2"/>
      <c r="C218" s="2"/>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c r="AZ218" s="3"/>
      <c r="BA218" s="3"/>
      <c r="BB218" s="3"/>
      <c r="BC218" s="3"/>
      <c r="BD218" s="3"/>
      <c r="BE218" s="3"/>
      <c r="BF218" s="3"/>
      <c r="BG218" s="3"/>
      <c r="BH218" s="3"/>
      <c r="BI218" s="3"/>
      <c r="BJ218" s="3"/>
      <c r="BK218" s="3"/>
      <c r="BL218" s="3"/>
      <c r="BM218" s="3"/>
      <c r="BN218" s="3"/>
      <c r="BO218" s="3"/>
      <c r="BP218" s="3"/>
      <c r="BQ218" s="3"/>
      <c r="BR218" s="3"/>
      <c r="BS218" s="3"/>
      <c r="BT218" s="3"/>
      <c r="BU218" s="3"/>
      <c r="BV218" s="3"/>
      <c r="BW218" s="3"/>
      <c r="BX218" s="3"/>
      <c r="BY218" s="3"/>
      <c r="BZ218" s="3"/>
      <c r="CA218" s="3"/>
      <c r="CB218" s="3"/>
      <c r="CC218" s="3"/>
      <c r="CD218" s="3"/>
      <c r="CE218" s="3"/>
      <c r="CF218" s="3"/>
      <c r="CG218" s="3"/>
      <c r="CH218" s="3"/>
      <c r="CI218" s="3"/>
      <c r="CJ218" s="3"/>
      <c r="CK218" s="3"/>
      <c r="CL218" s="3"/>
      <c r="CM218" s="3"/>
      <c r="CN218" s="3"/>
      <c r="CO218" s="3"/>
      <c r="CP218" s="3"/>
      <c r="CQ218" s="3"/>
      <c r="CR218" s="3"/>
      <c r="CS218" s="3"/>
      <c r="CT218" s="3"/>
    </row>
    <row r="219" spans="1:98" x14ac:dyDescent="0.2">
      <c r="A219" s="2"/>
      <c r="B219" s="2"/>
      <c r="C219" s="2"/>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c r="AZ219" s="3"/>
      <c r="BA219" s="3"/>
      <c r="BB219" s="3"/>
      <c r="BC219" s="3"/>
      <c r="BD219" s="3"/>
      <c r="BE219" s="3"/>
      <c r="BF219" s="3"/>
      <c r="BG219" s="3"/>
      <c r="BH219" s="3"/>
      <c r="BI219" s="3"/>
      <c r="BJ219" s="3"/>
      <c r="BK219" s="3"/>
      <c r="BL219" s="3"/>
      <c r="BM219" s="3"/>
      <c r="BN219" s="3"/>
      <c r="BO219" s="3"/>
      <c r="BP219" s="3"/>
      <c r="BQ219" s="3"/>
      <c r="BR219" s="3"/>
      <c r="BS219" s="3"/>
      <c r="BT219" s="3"/>
      <c r="BU219" s="3"/>
      <c r="BV219" s="3"/>
      <c r="BW219" s="3"/>
      <c r="BX219" s="3"/>
      <c r="BY219" s="3"/>
      <c r="BZ219" s="3"/>
      <c r="CA219" s="3"/>
      <c r="CB219" s="3"/>
      <c r="CC219" s="3"/>
      <c r="CD219" s="3"/>
      <c r="CE219" s="3"/>
      <c r="CF219" s="3"/>
      <c r="CG219" s="3"/>
      <c r="CH219" s="3"/>
      <c r="CI219" s="3"/>
      <c r="CJ219" s="3"/>
      <c r="CK219" s="3"/>
      <c r="CL219" s="3"/>
      <c r="CM219" s="3"/>
      <c r="CN219" s="3"/>
      <c r="CO219" s="3"/>
      <c r="CP219" s="3"/>
      <c r="CQ219" s="3"/>
      <c r="CR219" s="3"/>
      <c r="CS219" s="3"/>
      <c r="CT219" s="3"/>
    </row>
    <row r="220" spans="1:98" x14ac:dyDescent="0.2">
      <c r="A220" s="2"/>
      <c r="B220" s="2"/>
      <c r="C220" s="2"/>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c r="AZ220" s="3"/>
      <c r="BA220" s="3"/>
      <c r="BB220" s="3"/>
      <c r="BC220" s="3"/>
      <c r="BD220" s="3"/>
      <c r="BE220" s="3"/>
      <c r="BF220" s="3"/>
      <c r="BG220" s="3"/>
      <c r="BH220" s="3"/>
      <c r="BI220" s="3"/>
      <c r="BJ220" s="3"/>
      <c r="BK220" s="3"/>
      <c r="BL220" s="3"/>
      <c r="BM220" s="3"/>
      <c r="BN220" s="3"/>
      <c r="BO220" s="3"/>
      <c r="BP220" s="3"/>
      <c r="BQ220" s="3"/>
      <c r="BR220" s="3"/>
      <c r="BS220" s="3"/>
      <c r="BT220" s="3"/>
      <c r="BU220" s="3"/>
      <c r="BV220" s="3"/>
      <c r="BW220" s="3"/>
      <c r="BX220" s="3"/>
      <c r="BY220" s="3"/>
      <c r="BZ220" s="3"/>
      <c r="CA220" s="3"/>
      <c r="CB220" s="3"/>
      <c r="CC220" s="3"/>
      <c r="CD220" s="3"/>
      <c r="CE220" s="3"/>
      <c r="CF220" s="3"/>
      <c r="CG220" s="3"/>
      <c r="CH220" s="3"/>
      <c r="CI220" s="3"/>
      <c r="CJ220" s="3"/>
      <c r="CK220" s="3"/>
      <c r="CL220" s="3"/>
      <c r="CM220" s="3"/>
      <c r="CN220" s="3"/>
      <c r="CO220" s="3"/>
      <c r="CP220" s="3"/>
      <c r="CQ220" s="3"/>
      <c r="CR220" s="3"/>
      <c r="CS220" s="3"/>
      <c r="CT220" s="3"/>
    </row>
    <row r="221" spans="1:98" x14ac:dyDescent="0.2">
      <c r="A221" s="2"/>
      <c r="B221" s="2"/>
      <c r="C221" s="2"/>
      <c r="D221" s="3"/>
      <c r="E221" s="3"/>
      <c r="F221" s="3"/>
      <c r="G221" s="3"/>
      <c r="H221" s="3"/>
      <c r="I221" s="3"/>
      <c r="J221" s="3"/>
      <c r="K221" s="3"/>
      <c r="L221" s="3"/>
      <c r="M221" s="3"/>
      <c r="N221" s="3"/>
      <c r="O221" s="3"/>
      <c r="P221" s="3"/>
      <c r="Q221" s="3"/>
      <c r="R221" s="3"/>
      <c r="S221" s="3"/>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c r="AZ221" s="3"/>
      <c r="BA221" s="3"/>
      <c r="BB221" s="3"/>
      <c r="BC221" s="3"/>
      <c r="BD221" s="3"/>
      <c r="BE221" s="3"/>
      <c r="BF221" s="3"/>
      <c r="BG221" s="3"/>
      <c r="BH221" s="3"/>
      <c r="BI221" s="3"/>
      <c r="BJ221" s="3"/>
      <c r="BK221" s="3"/>
      <c r="BL221" s="3"/>
      <c r="BM221" s="3"/>
      <c r="BN221" s="3"/>
      <c r="BO221" s="3"/>
      <c r="BP221" s="3"/>
      <c r="BQ221" s="3"/>
      <c r="BR221" s="3"/>
      <c r="BS221" s="3"/>
      <c r="BT221" s="3"/>
      <c r="BU221" s="3"/>
      <c r="BV221" s="3"/>
      <c r="BW221" s="3"/>
      <c r="BX221" s="3"/>
      <c r="BY221" s="3"/>
      <c r="BZ221" s="3"/>
      <c r="CA221" s="3"/>
      <c r="CB221" s="3"/>
      <c r="CC221" s="3"/>
      <c r="CD221" s="3"/>
      <c r="CE221" s="3"/>
      <c r="CF221" s="3"/>
      <c r="CG221" s="3"/>
      <c r="CH221" s="3"/>
      <c r="CI221" s="3"/>
      <c r="CJ221" s="3"/>
      <c r="CK221" s="3"/>
      <c r="CL221" s="3"/>
      <c r="CM221" s="3"/>
      <c r="CN221" s="3"/>
      <c r="CO221" s="3"/>
      <c r="CP221" s="3"/>
      <c r="CQ221" s="3"/>
      <c r="CR221" s="3"/>
      <c r="CS221" s="3"/>
      <c r="CT221" s="3"/>
    </row>
    <row r="222" spans="1:98" x14ac:dyDescent="0.2">
      <c r="A222" s="2"/>
      <c r="B222" s="2"/>
      <c r="C222" s="2"/>
      <c r="D222" s="3"/>
      <c r="E222" s="3"/>
      <c r="F222" s="3"/>
      <c r="G222" s="3"/>
      <c r="H222" s="3"/>
      <c r="I222" s="3"/>
      <c r="J222" s="3"/>
      <c r="K222" s="3"/>
      <c r="L222" s="3"/>
      <c r="M222" s="3"/>
      <c r="N222" s="3"/>
      <c r="O222" s="3"/>
      <c r="P222" s="3"/>
      <c r="Q222" s="3"/>
      <c r="R222" s="3"/>
      <c r="S222" s="3"/>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c r="AZ222" s="3"/>
      <c r="BA222" s="3"/>
      <c r="BB222" s="3"/>
      <c r="BC222" s="3"/>
      <c r="BD222" s="3"/>
      <c r="BE222" s="3"/>
      <c r="BF222" s="3"/>
      <c r="BG222" s="3"/>
      <c r="BH222" s="3"/>
      <c r="BI222" s="3"/>
      <c r="BJ222" s="3"/>
      <c r="BK222" s="3"/>
      <c r="BL222" s="3"/>
      <c r="BM222" s="3"/>
      <c r="BN222" s="3"/>
      <c r="BO222" s="3"/>
      <c r="BP222" s="3"/>
      <c r="BQ222" s="3"/>
      <c r="BR222" s="3"/>
      <c r="BS222" s="3"/>
      <c r="BT222" s="3"/>
      <c r="BU222" s="3"/>
      <c r="BV222" s="3"/>
      <c r="BW222" s="3"/>
      <c r="BX222" s="3"/>
      <c r="BY222" s="3"/>
      <c r="BZ222" s="3"/>
      <c r="CA222" s="3"/>
      <c r="CB222" s="3"/>
      <c r="CC222" s="3"/>
      <c r="CD222" s="3"/>
      <c r="CE222" s="3"/>
      <c r="CF222" s="3"/>
      <c r="CG222" s="3"/>
      <c r="CH222" s="3"/>
      <c r="CI222" s="3"/>
      <c r="CJ222" s="3"/>
      <c r="CK222" s="3"/>
      <c r="CL222" s="3"/>
      <c r="CM222" s="3"/>
      <c r="CN222" s="3"/>
      <c r="CO222" s="3"/>
      <c r="CP222" s="3"/>
      <c r="CQ222" s="3"/>
      <c r="CR222" s="3"/>
      <c r="CS222" s="3"/>
      <c r="CT222" s="3"/>
    </row>
    <row r="223" spans="1:98" x14ac:dyDescent="0.2">
      <c r="A223" s="2"/>
      <c r="B223" s="2"/>
      <c r="C223" s="2"/>
      <c r="D223" s="3"/>
      <c r="E223" s="3"/>
      <c r="F223" s="3"/>
      <c r="G223" s="3"/>
      <c r="H223" s="3"/>
      <c r="I223" s="3"/>
      <c r="J223" s="3"/>
      <c r="K223" s="3"/>
      <c r="L223" s="3"/>
      <c r="M223" s="3"/>
      <c r="N223" s="3"/>
      <c r="O223" s="3"/>
      <c r="P223" s="3"/>
      <c r="Q223" s="3"/>
      <c r="R223" s="3"/>
      <c r="S223" s="3"/>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c r="AZ223" s="3"/>
      <c r="BA223" s="3"/>
      <c r="BB223" s="3"/>
      <c r="BC223" s="3"/>
      <c r="BD223" s="3"/>
      <c r="BE223" s="3"/>
      <c r="BF223" s="3"/>
      <c r="BG223" s="3"/>
      <c r="BH223" s="3"/>
      <c r="BI223" s="3"/>
      <c r="BJ223" s="3"/>
      <c r="BK223" s="3"/>
      <c r="BL223" s="3"/>
      <c r="BM223" s="3"/>
      <c r="BN223" s="3"/>
      <c r="BO223" s="3"/>
      <c r="BP223" s="3"/>
      <c r="BQ223" s="3"/>
      <c r="BR223" s="3"/>
      <c r="BS223" s="3"/>
      <c r="BT223" s="3"/>
      <c r="BU223" s="3"/>
      <c r="BV223" s="3"/>
      <c r="BW223" s="3"/>
      <c r="BX223" s="3"/>
      <c r="BY223" s="3"/>
      <c r="BZ223" s="3"/>
      <c r="CA223" s="3"/>
      <c r="CB223" s="3"/>
      <c r="CC223" s="3"/>
      <c r="CD223" s="3"/>
      <c r="CE223" s="3"/>
      <c r="CF223" s="3"/>
      <c r="CG223" s="3"/>
      <c r="CH223" s="3"/>
      <c r="CI223" s="3"/>
      <c r="CJ223" s="3"/>
      <c r="CK223" s="3"/>
      <c r="CL223" s="3"/>
      <c r="CM223" s="3"/>
      <c r="CN223" s="3"/>
      <c r="CO223" s="3"/>
      <c r="CP223" s="3"/>
      <c r="CQ223" s="3"/>
      <c r="CR223" s="3"/>
      <c r="CS223" s="3"/>
      <c r="CT223" s="3"/>
    </row>
    <row r="224" spans="1:98" x14ac:dyDescent="0.2">
      <c r="A224" s="2"/>
      <c r="B224" s="2"/>
      <c r="C224" s="2"/>
      <c r="D224" s="3"/>
      <c r="E224" s="3"/>
      <c r="F224" s="3"/>
      <c r="G224" s="3"/>
      <c r="H224" s="3"/>
      <c r="I224" s="3"/>
      <c r="J224" s="3"/>
      <c r="K224" s="3"/>
      <c r="L224" s="3"/>
      <c r="M224" s="3"/>
      <c r="N224" s="3"/>
      <c r="O224" s="3"/>
      <c r="P224" s="3"/>
      <c r="Q224" s="3"/>
      <c r="R224" s="3"/>
      <c r="S224" s="3"/>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c r="AZ224" s="3"/>
      <c r="BA224" s="3"/>
      <c r="BB224" s="3"/>
      <c r="BC224" s="3"/>
      <c r="BD224" s="3"/>
      <c r="BE224" s="3"/>
      <c r="BF224" s="3"/>
      <c r="BG224" s="3"/>
      <c r="BH224" s="3"/>
      <c r="BI224" s="3"/>
      <c r="BJ224" s="3"/>
      <c r="BK224" s="3"/>
      <c r="BL224" s="3"/>
      <c r="BM224" s="3"/>
      <c r="BN224" s="3"/>
      <c r="BO224" s="3"/>
      <c r="BP224" s="3"/>
      <c r="BQ224" s="3"/>
      <c r="BR224" s="3"/>
      <c r="BS224" s="3"/>
      <c r="BT224" s="3"/>
      <c r="BU224" s="3"/>
      <c r="BV224" s="3"/>
      <c r="BW224" s="3"/>
      <c r="BX224" s="3"/>
      <c r="BY224" s="3"/>
      <c r="BZ224" s="3"/>
      <c r="CA224" s="3"/>
      <c r="CB224" s="3"/>
      <c r="CC224" s="3"/>
      <c r="CD224" s="3"/>
      <c r="CE224" s="3"/>
      <c r="CF224" s="3"/>
      <c r="CG224" s="3"/>
      <c r="CH224" s="3"/>
      <c r="CI224" s="3"/>
      <c r="CJ224" s="3"/>
      <c r="CK224" s="3"/>
      <c r="CL224" s="3"/>
      <c r="CM224" s="3"/>
      <c r="CN224" s="3"/>
      <c r="CO224" s="3"/>
      <c r="CP224" s="3"/>
      <c r="CQ224" s="3"/>
      <c r="CR224" s="3"/>
      <c r="CS224" s="3"/>
      <c r="CT224" s="3"/>
    </row>
    <row r="225" spans="1:98" x14ac:dyDescent="0.2">
      <c r="A225" s="2"/>
      <c r="B225" s="2"/>
      <c r="C225" s="2"/>
      <c r="D225" s="3"/>
      <c r="E225" s="3"/>
      <c r="F225" s="3"/>
      <c r="G225" s="3"/>
      <c r="H225" s="3"/>
      <c r="I225" s="3"/>
      <c r="J225" s="3"/>
      <c r="K225" s="3"/>
      <c r="L225" s="3"/>
      <c r="M225" s="3"/>
      <c r="N225" s="3"/>
      <c r="O225" s="3"/>
      <c r="P225" s="3"/>
      <c r="Q225" s="3"/>
      <c r="R225" s="3"/>
      <c r="S225" s="3"/>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c r="AZ225" s="3"/>
      <c r="BA225" s="3"/>
      <c r="BB225" s="3"/>
      <c r="BC225" s="3"/>
      <c r="BD225" s="3"/>
      <c r="BE225" s="3"/>
      <c r="BF225" s="3"/>
      <c r="BG225" s="3"/>
      <c r="BH225" s="3"/>
      <c r="BI225" s="3"/>
      <c r="BJ225" s="3"/>
      <c r="BK225" s="3"/>
      <c r="BL225" s="3"/>
      <c r="BM225" s="3"/>
      <c r="BN225" s="3"/>
      <c r="BO225" s="3"/>
      <c r="BP225" s="3"/>
      <c r="BQ225" s="3"/>
      <c r="BR225" s="3"/>
      <c r="BS225" s="3"/>
      <c r="BT225" s="3"/>
      <c r="BU225" s="3"/>
      <c r="BV225" s="3"/>
      <c r="BW225" s="3"/>
      <c r="BX225" s="3"/>
      <c r="BY225" s="3"/>
      <c r="BZ225" s="3"/>
      <c r="CA225" s="3"/>
      <c r="CB225" s="3"/>
      <c r="CC225" s="3"/>
      <c r="CD225" s="3"/>
      <c r="CE225" s="3"/>
      <c r="CF225" s="3"/>
      <c r="CG225" s="3"/>
      <c r="CH225" s="3"/>
      <c r="CI225" s="3"/>
      <c r="CJ225" s="3"/>
      <c r="CK225" s="3"/>
      <c r="CL225" s="3"/>
      <c r="CM225" s="3"/>
      <c r="CN225" s="3"/>
      <c r="CO225" s="3"/>
      <c r="CP225" s="3"/>
      <c r="CQ225" s="3"/>
      <c r="CR225" s="3"/>
      <c r="CS225" s="3"/>
      <c r="CT225" s="3"/>
    </row>
    <row r="226" spans="1:98" x14ac:dyDescent="0.2">
      <c r="A226" s="2"/>
      <c r="B226" s="2"/>
      <c r="C226" s="2"/>
      <c r="D226" s="3"/>
      <c r="E226" s="3"/>
      <c r="F226" s="3"/>
      <c r="G226" s="3"/>
      <c r="H226" s="3"/>
      <c r="I226" s="3"/>
      <c r="J226" s="3"/>
      <c r="K226" s="3"/>
      <c r="L226" s="3"/>
      <c r="M226" s="3"/>
      <c r="N226" s="3"/>
      <c r="O226" s="3"/>
      <c r="P226" s="3"/>
      <c r="Q226" s="3"/>
      <c r="R226" s="3"/>
      <c r="S226" s="3"/>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c r="BA226" s="3"/>
      <c r="BB226" s="3"/>
      <c r="BC226" s="3"/>
      <c r="BD226" s="3"/>
      <c r="BE226" s="3"/>
      <c r="BF226" s="3"/>
      <c r="BG226" s="3"/>
      <c r="BH226" s="3"/>
      <c r="BI226" s="3"/>
      <c r="BJ226" s="3"/>
      <c r="BK226" s="3"/>
      <c r="BL226" s="3"/>
      <c r="BM226" s="3"/>
      <c r="BN226" s="3"/>
      <c r="BO226" s="3"/>
      <c r="BP226" s="3"/>
      <c r="BQ226" s="3"/>
      <c r="BR226" s="3"/>
      <c r="BS226" s="3"/>
      <c r="BT226" s="3"/>
      <c r="BU226" s="3"/>
      <c r="BV226" s="3"/>
      <c r="BW226" s="3"/>
      <c r="BX226" s="3"/>
      <c r="BY226" s="3"/>
      <c r="BZ226" s="3"/>
      <c r="CA226" s="3"/>
      <c r="CB226" s="3"/>
      <c r="CC226" s="3"/>
      <c r="CD226" s="3"/>
      <c r="CE226" s="3"/>
      <c r="CF226" s="3"/>
      <c r="CG226" s="3"/>
      <c r="CH226" s="3"/>
      <c r="CI226" s="3"/>
      <c r="CJ226" s="3"/>
      <c r="CK226" s="3"/>
      <c r="CL226" s="3"/>
      <c r="CM226" s="3"/>
      <c r="CN226" s="3"/>
      <c r="CO226" s="3"/>
      <c r="CP226" s="3"/>
      <c r="CQ226" s="3"/>
      <c r="CR226" s="3"/>
      <c r="CS226" s="3"/>
      <c r="CT226" s="3"/>
    </row>
    <row r="227" spans="1:98" x14ac:dyDescent="0.2">
      <c r="A227" s="2"/>
      <c r="B227" s="2"/>
      <c r="C227" s="2"/>
      <c r="D227" s="3"/>
      <c r="E227" s="3"/>
      <c r="F227" s="3"/>
      <c r="G227" s="3"/>
      <c r="H227" s="3"/>
      <c r="I227" s="3"/>
      <c r="J227" s="3"/>
      <c r="K227" s="3"/>
      <c r="L227" s="3"/>
      <c r="M227" s="3"/>
      <c r="N227" s="3"/>
      <c r="O227" s="3"/>
      <c r="P227" s="3"/>
      <c r="Q227" s="3"/>
      <c r="R227" s="3"/>
      <c r="S227" s="3"/>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c r="AZ227" s="3"/>
      <c r="BA227" s="3"/>
      <c r="BB227" s="3"/>
      <c r="BC227" s="3"/>
      <c r="BD227" s="3"/>
      <c r="BE227" s="3"/>
      <c r="BF227" s="3"/>
      <c r="BG227" s="3"/>
      <c r="BH227" s="3"/>
      <c r="BI227" s="3"/>
      <c r="BJ227" s="3"/>
      <c r="BK227" s="3"/>
      <c r="BL227" s="3"/>
      <c r="BM227" s="3"/>
      <c r="BN227" s="3"/>
      <c r="BO227" s="3"/>
      <c r="BP227" s="3"/>
      <c r="BQ227" s="3"/>
      <c r="BR227" s="3"/>
      <c r="BS227" s="3"/>
      <c r="BT227" s="3"/>
      <c r="BU227" s="3"/>
      <c r="BV227" s="3"/>
      <c r="BW227" s="3"/>
      <c r="BX227" s="3"/>
      <c r="BY227" s="3"/>
      <c r="BZ227" s="3"/>
      <c r="CA227" s="3"/>
      <c r="CB227" s="3"/>
      <c r="CC227" s="3"/>
      <c r="CD227" s="3"/>
      <c r="CE227" s="3"/>
      <c r="CF227" s="3"/>
      <c r="CG227" s="3"/>
      <c r="CH227" s="3"/>
      <c r="CI227" s="3"/>
      <c r="CJ227" s="3"/>
      <c r="CK227" s="3"/>
      <c r="CL227" s="3"/>
      <c r="CM227" s="3"/>
      <c r="CN227" s="3"/>
      <c r="CO227" s="3"/>
      <c r="CP227" s="3"/>
      <c r="CQ227" s="3"/>
      <c r="CR227" s="3"/>
      <c r="CS227" s="3"/>
      <c r="CT227" s="3"/>
    </row>
    <row r="228" spans="1:98" x14ac:dyDescent="0.2">
      <c r="A228" s="2"/>
      <c r="B228" s="2"/>
      <c r="C228" s="2"/>
      <c r="D228" s="3"/>
      <c r="E228" s="3"/>
      <c r="F228" s="3"/>
      <c r="G228" s="3"/>
      <c r="H228" s="3"/>
      <c r="I228" s="3"/>
      <c r="J228" s="3"/>
      <c r="K228" s="3"/>
      <c r="L228" s="3"/>
      <c r="M228" s="3"/>
      <c r="N228" s="3"/>
      <c r="O228" s="3"/>
      <c r="P228" s="3"/>
      <c r="Q228" s="3"/>
      <c r="R228" s="3"/>
      <c r="S228" s="3"/>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c r="AZ228" s="3"/>
      <c r="BA228" s="3"/>
      <c r="BB228" s="3"/>
      <c r="BC228" s="3"/>
      <c r="BD228" s="3"/>
      <c r="BE228" s="3"/>
      <c r="BF228" s="3"/>
      <c r="BG228" s="3"/>
      <c r="BH228" s="3"/>
      <c r="BI228" s="3"/>
      <c r="BJ228" s="3"/>
      <c r="BK228" s="3"/>
      <c r="BL228" s="3"/>
      <c r="BM228" s="3"/>
      <c r="BN228" s="3"/>
      <c r="BO228" s="3"/>
      <c r="BP228" s="3"/>
      <c r="BQ228" s="3"/>
      <c r="BR228" s="3"/>
      <c r="BS228" s="3"/>
      <c r="BT228" s="3"/>
      <c r="BU228" s="3"/>
      <c r="BV228" s="3"/>
      <c r="BW228" s="3"/>
      <c r="BX228" s="3"/>
      <c r="BY228" s="3"/>
      <c r="BZ228" s="3"/>
      <c r="CA228" s="3"/>
      <c r="CB228" s="3"/>
      <c r="CC228" s="3"/>
      <c r="CD228" s="3"/>
      <c r="CE228" s="3"/>
      <c r="CF228" s="3"/>
      <c r="CG228" s="3"/>
      <c r="CH228" s="3"/>
      <c r="CI228" s="3"/>
      <c r="CJ228" s="3"/>
      <c r="CK228" s="3"/>
      <c r="CL228" s="3"/>
      <c r="CM228" s="3"/>
      <c r="CN228" s="3"/>
      <c r="CO228" s="3"/>
      <c r="CP228" s="3"/>
      <c r="CQ228" s="3"/>
      <c r="CR228" s="3"/>
      <c r="CS228" s="3"/>
      <c r="CT228" s="3"/>
    </row>
    <row r="229" spans="1:98" x14ac:dyDescent="0.2">
      <c r="A229" s="2"/>
      <c r="B229" s="2"/>
      <c r="C229" s="2"/>
      <c r="D229" s="3"/>
      <c r="E229" s="3"/>
      <c r="F229" s="3"/>
      <c r="G229" s="3"/>
      <c r="H229" s="3"/>
      <c r="I229" s="3"/>
      <c r="J229" s="3"/>
      <c r="K229" s="3"/>
      <c r="L229" s="3"/>
      <c r="M229" s="3"/>
      <c r="N229" s="3"/>
      <c r="O229" s="3"/>
      <c r="P229" s="3"/>
      <c r="Q229" s="3"/>
      <c r="R229" s="3"/>
      <c r="S229" s="3"/>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c r="AZ229" s="3"/>
      <c r="BA229" s="3"/>
      <c r="BB229" s="3"/>
      <c r="BC229" s="3"/>
      <c r="BD229" s="3"/>
      <c r="BE229" s="3"/>
      <c r="BF229" s="3"/>
      <c r="BG229" s="3"/>
      <c r="BH229" s="3"/>
      <c r="BI229" s="3"/>
      <c r="BJ229" s="3"/>
      <c r="BK229" s="3"/>
      <c r="BL229" s="3"/>
      <c r="BM229" s="3"/>
      <c r="BN229" s="3"/>
      <c r="BO229" s="3"/>
      <c r="BP229" s="3"/>
      <c r="BQ229" s="3"/>
      <c r="BR229" s="3"/>
      <c r="BS229" s="3"/>
      <c r="BT229" s="3"/>
      <c r="BU229" s="3"/>
      <c r="BV229" s="3"/>
      <c r="BW229" s="3"/>
      <c r="BX229" s="3"/>
      <c r="BY229" s="3"/>
      <c r="BZ229" s="3"/>
      <c r="CA229" s="3"/>
      <c r="CB229" s="3"/>
      <c r="CC229" s="3"/>
      <c r="CD229" s="3"/>
      <c r="CE229" s="3"/>
      <c r="CF229" s="3"/>
      <c r="CG229" s="3"/>
      <c r="CH229" s="3"/>
      <c r="CI229" s="3"/>
      <c r="CJ229" s="3"/>
      <c r="CK229" s="3"/>
      <c r="CL229" s="3"/>
      <c r="CM229" s="3"/>
      <c r="CN229" s="3"/>
      <c r="CO229" s="3"/>
      <c r="CP229" s="3"/>
      <c r="CQ229" s="3"/>
      <c r="CR229" s="3"/>
      <c r="CS229" s="3"/>
      <c r="CT229" s="3"/>
    </row>
    <row r="230" spans="1:98" x14ac:dyDescent="0.2">
      <c r="A230" s="2"/>
      <c r="B230" s="2"/>
      <c r="C230" s="2"/>
      <c r="D230" s="3"/>
      <c r="E230" s="3"/>
      <c r="F230" s="3"/>
      <c r="G230" s="3"/>
      <c r="H230" s="3"/>
      <c r="I230" s="3"/>
      <c r="J230" s="3"/>
      <c r="K230" s="3"/>
      <c r="L230" s="3"/>
      <c r="M230" s="3"/>
      <c r="N230" s="3"/>
      <c r="O230" s="3"/>
      <c r="P230" s="3"/>
      <c r="Q230" s="3"/>
      <c r="R230" s="3"/>
      <c r="S230" s="3"/>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c r="AZ230" s="3"/>
      <c r="BA230" s="3"/>
      <c r="BB230" s="3"/>
      <c r="BC230" s="3"/>
      <c r="BD230" s="3"/>
      <c r="BE230" s="3"/>
      <c r="BF230" s="3"/>
      <c r="BG230" s="3"/>
      <c r="BH230" s="3"/>
      <c r="BI230" s="3"/>
      <c r="BJ230" s="3"/>
      <c r="BK230" s="3"/>
      <c r="BL230" s="3"/>
      <c r="BM230" s="3"/>
      <c r="BN230" s="3"/>
      <c r="BO230" s="3"/>
      <c r="BP230" s="3"/>
      <c r="BQ230" s="3"/>
      <c r="BR230" s="3"/>
      <c r="BS230" s="3"/>
      <c r="BT230" s="3"/>
      <c r="BU230" s="3"/>
      <c r="BV230" s="3"/>
      <c r="BW230" s="3"/>
      <c r="BX230" s="3"/>
      <c r="BY230" s="3"/>
      <c r="BZ230" s="3"/>
      <c r="CA230" s="3"/>
      <c r="CB230" s="3"/>
      <c r="CC230" s="3"/>
      <c r="CD230" s="3"/>
      <c r="CE230" s="3"/>
      <c r="CF230" s="3"/>
      <c r="CG230" s="3"/>
      <c r="CH230" s="3"/>
      <c r="CI230" s="3"/>
      <c r="CJ230" s="3"/>
      <c r="CK230" s="3"/>
      <c r="CL230" s="3"/>
      <c r="CM230" s="3"/>
      <c r="CN230" s="3"/>
      <c r="CO230" s="3"/>
      <c r="CP230" s="3"/>
      <c r="CQ230" s="3"/>
      <c r="CR230" s="3"/>
      <c r="CS230" s="3"/>
      <c r="CT230" s="3"/>
    </row>
    <row r="231" spans="1:98" x14ac:dyDescent="0.2">
      <c r="A231" s="2"/>
      <c r="B231" s="2"/>
      <c r="C231" s="2"/>
      <c r="D231" s="3"/>
      <c r="E231" s="3"/>
      <c r="F231" s="3"/>
      <c r="G231" s="3"/>
      <c r="H231" s="3"/>
      <c r="I231" s="3"/>
      <c r="J231" s="3"/>
      <c r="K231" s="3"/>
      <c r="L231" s="3"/>
      <c r="M231" s="3"/>
      <c r="N231" s="3"/>
      <c r="O231" s="3"/>
      <c r="P231" s="3"/>
      <c r="Q231" s="3"/>
      <c r="R231" s="3"/>
      <c r="S231" s="3"/>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c r="AZ231" s="3"/>
      <c r="BA231" s="3"/>
      <c r="BB231" s="3"/>
      <c r="BC231" s="3"/>
      <c r="BD231" s="3"/>
      <c r="BE231" s="3"/>
      <c r="BF231" s="3"/>
      <c r="BG231" s="3"/>
      <c r="BH231" s="3"/>
      <c r="BI231" s="3"/>
      <c r="BJ231" s="3"/>
      <c r="BK231" s="3"/>
      <c r="BL231" s="3"/>
      <c r="BM231" s="3"/>
      <c r="BN231" s="3"/>
      <c r="BO231" s="3"/>
      <c r="BP231" s="3"/>
      <c r="BQ231" s="3"/>
      <c r="BR231" s="3"/>
      <c r="BS231" s="3"/>
      <c r="BT231" s="3"/>
      <c r="BU231" s="3"/>
      <c r="BV231" s="3"/>
      <c r="BW231" s="3"/>
      <c r="BX231" s="3"/>
      <c r="BY231" s="3"/>
      <c r="BZ231" s="3"/>
      <c r="CA231" s="3"/>
      <c r="CB231" s="3"/>
      <c r="CC231" s="3"/>
      <c r="CD231" s="3"/>
      <c r="CE231" s="3"/>
      <c r="CF231" s="3"/>
      <c r="CG231" s="3"/>
      <c r="CH231" s="3"/>
      <c r="CI231" s="3"/>
      <c r="CJ231" s="3"/>
      <c r="CK231" s="3"/>
      <c r="CL231" s="3"/>
      <c r="CM231" s="3"/>
      <c r="CN231" s="3"/>
      <c r="CO231" s="3"/>
      <c r="CP231" s="3"/>
      <c r="CQ231" s="3"/>
      <c r="CR231" s="3"/>
      <c r="CS231" s="3"/>
      <c r="CT231" s="3"/>
    </row>
    <row r="232" spans="1:98" x14ac:dyDescent="0.2">
      <c r="A232" s="2"/>
      <c r="B232" s="2"/>
      <c r="C232" s="2"/>
      <c r="D232" s="3"/>
      <c r="E232" s="3"/>
      <c r="F232" s="3"/>
      <c r="G232" s="3"/>
      <c r="H232" s="3"/>
      <c r="I232" s="3"/>
      <c r="J232" s="3"/>
      <c r="K232" s="3"/>
      <c r="L232" s="3"/>
      <c r="M232" s="3"/>
      <c r="N232" s="3"/>
      <c r="O232" s="3"/>
      <c r="P232" s="3"/>
      <c r="Q232" s="3"/>
      <c r="R232" s="3"/>
      <c r="S232" s="3"/>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c r="AZ232" s="3"/>
      <c r="BA232" s="3"/>
      <c r="BB232" s="3"/>
      <c r="BC232" s="3"/>
      <c r="BD232" s="3"/>
      <c r="BE232" s="3"/>
      <c r="BF232" s="3"/>
      <c r="BG232" s="3"/>
      <c r="BH232" s="3"/>
      <c r="BI232" s="3"/>
      <c r="BJ232" s="3"/>
      <c r="BK232" s="3"/>
      <c r="BL232" s="3"/>
      <c r="BM232" s="3"/>
      <c r="BN232" s="3"/>
      <c r="BO232" s="3"/>
      <c r="BP232" s="3"/>
      <c r="BQ232" s="3"/>
      <c r="BR232" s="3"/>
      <c r="BS232" s="3"/>
      <c r="BT232" s="3"/>
      <c r="BU232" s="3"/>
      <c r="BV232" s="3"/>
      <c r="BW232" s="3"/>
      <c r="BX232" s="3"/>
      <c r="BY232" s="3"/>
      <c r="BZ232" s="3"/>
      <c r="CA232" s="3"/>
      <c r="CB232" s="3"/>
      <c r="CC232" s="3"/>
      <c r="CD232" s="3"/>
      <c r="CE232" s="3"/>
      <c r="CF232" s="3"/>
      <c r="CG232" s="3"/>
      <c r="CH232" s="3"/>
      <c r="CI232" s="3"/>
      <c r="CJ232" s="3"/>
      <c r="CK232" s="3"/>
      <c r="CL232" s="3"/>
      <c r="CM232" s="3"/>
      <c r="CN232" s="3"/>
      <c r="CO232" s="3"/>
      <c r="CP232" s="3"/>
      <c r="CQ232" s="3"/>
      <c r="CR232" s="3"/>
      <c r="CS232" s="3"/>
      <c r="CT232" s="3"/>
    </row>
    <row r="233" spans="1:98" x14ac:dyDescent="0.2">
      <c r="A233" s="2"/>
      <c r="B233" s="2"/>
      <c r="C233" s="2"/>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c r="AZ233" s="3"/>
      <c r="BA233" s="3"/>
      <c r="BB233" s="3"/>
      <c r="BC233" s="3"/>
      <c r="BD233" s="3"/>
      <c r="BE233" s="3"/>
      <c r="BF233" s="3"/>
      <c r="BG233" s="3"/>
      <c r="BH233" s="3"/>
      <c r="BI233" s="3"/>
      <c r="BJ233" s="3"/>
      <c r="BK233" s="3"/>
      <c r="BL233" s="3"/>
      <c r="BM233" s="3"/>
      <c r="BN233" s="3"/>
      <c r="BO233" s="3"/>
      <c r="BP233" s="3"/>
      <c r="BQ233" s="3"/>
      <c r="BR233" s="3"/>
      <c r="BS233" s="3"/>
      <c r="BT233" s="3"/>
      <c r="BU233" s="3"/>
      <c r="BV233" s="3"/>
      <c r="BW233" s="3"/>
      <c r="BX233" s="3"/>
      <c r="BY233" s="3"/>
      <c r="BZ233" s="3"/>
      <c r="CA233" s="3"/>
      <c r="CB233" s="3"/>
      <c r="CC233" s="3"/>
      <c r="CD233" s="3"/>
      <c r="CE233" s="3"/>
      <c r="CF233" s="3"/>
      <c r="CG233" s="3"/>
      <c r="CH233" s="3"/>
      <c r="CI233" s="3"/>
      <c r="CJ233" s="3"/>
      <c r="CK233" s="3"/>
      <c r="CL233" s="3"/>
      <c r="CM233" s="3"/>
      <c r="CN233" s="3"/>
      <c r="CO233" s="3"/>
      <c r="CP233" s="3"/>
      <c r="CQ233" s="3"/>
      <c r="CR233" s="3"/>
      <c r="CS233" s="3"/>
      <c r="CT233" s="3"/>
    </row>
    <row r="234" spans="1:98" x14ac:dyDescent="0.2">
      <c r="A234" s="2"/>
      <c r="B234" s="2"/>
      <c r="C234" s="2"/>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c r="AZ234" s="3"/>
      <c r="BA234" s="3"/>
      <c r="BB234" s="3"/>
      <c r="BC234" s="3"/>
      <c r="BD234" s="3"/>
      <c r="BE234" s="3"/>
      <c r="BF234" s="3"/>
      <c r="BG234" s="3"/>
      <c r="BH234" s="3"/>
      <c r="BI234" s="3"/>
      <c r="BJ234" s="3"/>
      <c r="BK234" s="3"/>
      <c r="BL234" s="3"/>
      <c r="BM234" s="3"/>
      <c r="BN234" s="3"/>
      <c r="BO234" s="3"/>
      <c r="BP234" s="3"/>
      <c r="BQ234" s="3"/>
      <c r="BR234" s="3"/>
      <c r="BS234" s="3"/>
      <c r="BT234" s="3"/>
      <c r="BU234" s="3"/>
      <c r="BV234" s="3"/>
      <c r="BW234" s="3"/>
      <c r="BX234" s="3"/>
      <c r="BY234" s="3"/>
      <c r="BZ234" s="3"/>
      <c r="CA234" s="3"/>
      <c r="CB234" s="3"/>
      <c r="CC234" s="3"/>
      <c r="CD234" s="3"/>
      <c r="CE234" s="3"/>
      <c r="CF234" s="3"/>
      <c r="CG234" s="3"/>
      <c r="CH234" s="3"/>
      <c r="CI234" s="3"/>
      <c r="CJ234" s="3"/>
      <c r="CK234" s="3"/>
      <c r="CL234" s="3"/>
      <c r="CM234" s="3"/>
      <c r="CN234" s="3"/>
      <c r="CO234" s="3"/>
      <c r="CP234" s="3"/>
      <c r="CQ234" s="3"/>
      <c r="CR234" s="3"/>
      <c r="CS234" s="3"/>
      <c r="CT234" s="3"/>
    </row>
    <row r="235" spans="1:98" x14ac:dyDescent="0.2">
      <c r="A235" s="2"/>
      <c r="B235" s="2"/>
      <c r="C235" s="2"/>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c r="AZ235" s="3"/>
      <c r="BA235" s="3"/>
      <c r="BB235" s="3"/>
      <c r="BC235" s="3"/>
      <c r="BD235" s="3"/>
      <c r="BE235" s="3"/>
      <c r="BF235" s="3"/>
      <c r="BG235" s="3"/>
      <c r="BH235" s="3"/>
      <c r="BI235" s="3"/>
      <c r="BJ235" s="3"/>
      <c r="BK235" s="3"/>
      <c r="BL235" s="3"/>
      <c r="BM235" s="3"/>
      <c r="BN235" s="3"/>
      <c r="BO235" s="3"/>
      <c r="BP235" s="3"/>
      <c r="BQ235" s="3"/>
      <c r="BR235" s="3"/>
      <c r="BS235" s="3"/>
      <c r="BT235" s="3"/>
      <c r="BU235" s="3"/>
      <c r="BV235" s="3"/>
      <c r="BW235" s="3"/>
      <c r="BX235" s="3"/>
      <c r="BY235" s="3"/>
      <c r="BZ235" s="3"/>
      <c r="CA235" s="3"/>
      <c r="CB235" s="3"/>
      <c r="CC235" s="3"/>
      <c r="CD235" s="3"/>
      <c r="CE235" s="3"/>
      <c r="CF235" s="3"/>
      <c r="CG235" s="3"/>
      <c r="CH235" s="3"/>
      <c r="CI235" s="3"/>
      <c r="CJ235" s="3"/>
      <c r="CK235" s="3"/>
      <c r="CL235" s="3"/>
      <c r="CM235" s="3"/>
      <c r="CN235" s="3"/>
      <c r="CO235" s="3"/>
      <c r="CP235" s="3"/>
      <c r="CQ235" s="3"/>
      <c r="CR235" s="3"/>
      <c r="CS235" s="3"/>
      <c r="CT235" s="3"/>
    </row>
    <row r="236" spans="1:98" x14ac:dyDescent="0.2">
      <c r="A236" s="2"/>
      <c r="B236" s="2"/>
      <c r="C236" s="2"/>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c r="AZ236" s="3"/>
      <c r="BA236" s="3"/>
      <c r="BB236" s="3"/>
      <c r="BC236" s="3"/>
      <c r="BD236" s="3"/>
      <c r="BE236" s="3"/>
      <c r="BF236" s="3"/>
      <c r="BG236" s="3"/>
      <c r="BH236" s="3"/>
      <c r="BI236" s="3"/>
      <c r="BJ236" s="3"/>
      <c r="BK236" s="3"/>
      <c r="BL236" s="3"/>
      <c r="BM236" s="3"/>
      <c r="BN236" s="3"/>
      <c r="BO236" s="3"/>
      <c r="BP236" s="3"/>
      <c r="BQ236" s="3"/>
      <c r="BR236" s="3"/>
      <c r="BS236" s="3"/>
      <c r="BT236" s="3"/>
      <c r="BU236" s="3"/>
      <c r="BV236" s="3"/>
      <c r="BW236" s="3"/>
      <c r="BX236" s="3"/>
      <c r="BY236" s="3"/>
      <c r="BZ236" s="3"/>
      <c r="CA236" s="3"/>
      <c r="CB236" s="3"/>
      <c r="CC236" s="3"/>
      <c r="CD236" s="3"/>
      <c r="CE236" s="3"/>
      <c r="CF236" s="3"/>
      <c r="CG236" s="3"/>
      <c r="CH236" s="3"/>
      <c r="CI236" s="3"/>
      <c r="CJ236" s="3"/>
      <c r="CK236" s="3"/>
      <c r="CL236" s="3"/>
      <c r="CM236" s="3"/>
      <c r="CN236" s="3"/>
      <c r="CO236" s="3"/>
      <c r="CP236" s="3"/>
      <c r="CQ236" s="3"/>
      <c r="CR236" s="3"/>
      <c r="CS236" s="3"/>
      <c r="CT236" s="3"/>
    </row>
    <row r="237" spans="1:98" x14ac:dyDescent="0.2">
      <c r="A237" s="2"/>
      <c r="B237" s="2"/>
      <c r="C237" s="2"/>
      <c r="D237" s="3"/>
      <c r="E237" s="3"/>
      <c r="F237" s="3"/>
      <c r="G237" s="3"/>
      <c r="H237" s="3"/>
      <c r="I237" s="3"/>
      <c r="J237" s="3"/>
      <c r="K237" s="3"/>
      <c r="L237" s="3"/>
      <c r="M237" s="3"/>
      <c r="N237" s="3"/>
      <c r="O237" s="3"/>
      <c r="P237" s="3"/>
      <c r="Q237" s="3"/>
      <c r="R237" s="3"/>
      <c r="S237" s="3"/>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c r="AZ237" s="3"/>
      <c r="BA237" s="3"/>
      <c r="BB237" s="3"/>
      <c r="BC237" s="3"/>
      <c r="BD237" s="3"/>
      <c r="BE237" s="3"/>
      <c r="BF237" s="3"/>
      <c r="BG237" s="3"/>
      <c r="BH237" s="3"/>
      <c r="BI237" s="3"/>
      <c r="BJ237" s="3"/>
      <c r="BK237" s="3"/>
      <c r="BL237" s="3"/>
      <c r="BM237" s="3"/>
      <c r="BN237" s="3"/>
      <c r="BO237" s="3"/>
      <c r="BP237" s="3"/>
      <c r="BQ237" s="3"/>
      <c r="BR237" s="3"/>
      <c r="BS237" s="3"/>
      <c r="BT237" s="3"/>
      <c r="BU237" s="3"/>
      <c r="BV237" s="3"/>
      <c r="BW237" s="3"/>
      <c r="BX237" s="3"/>
      <c r="BY237" s="3"/>
      <c r="BZ237" s="3"/>
      <c r="CA237" s="3"/>
      <c r="CB237" s="3"/>
      <c r="CC237" s="3"/>
      <c r="CD237" s="3"/>
      <c r="CE237" s="3"/>
      <c r="CF237" s="3"/>
      <c r="CG237" s="3"/>
      <c r="CH237" s="3"/>
      <c r="CI237" s="3"/>
      <c r="CJ237" s="3"/>
      <c r="CK237" s="3"/>
      <c r="CL237" s="3"/>
      <c r="CM237" s="3"/>
      <c r="CN237" s="3"/>
      <c r="CO237" s="3"/>
      <c r="CP237" s="3"/>
      <c r="CQ237" s="3"/>
      <c r="CR237" s="3"/>
      <c r="CS237" s="3"/>
      <c r="CT237" s="3"/>
    </row>
    <row r="238" spans="1:98" x14ac:dyDescent="0.2">
      <c r="A238" s="2"/>
      <c r="B238" s="2"/>
      <c r="C238" s="2"/>
      <c r="D238" s="3"/>
      <c r="E238" s="3"/>
      <c r="F238" s="3"/>
      <c r="G238" s="3"/>
      <c r="H238" s="3"/>
      <c r="I238" s="3"/>
      <c r="J238" s="3"/>
      <c r="K238" s="3"/>
      <c r="L238" s="3"/>
      <c r="M238" s="3"/>
      <c r="N238" s="3"/>
      <c r="O238" s="3"/>
      <c r="P238" s="3"/>
      <c r="Q238" s="3"/>
      <c r="R238" s="3"/>
      <c r="S238" s="3"/>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c r="AW238" s="3"/>
      <c r="AX238" s="3"/>
      <c r="AY238" s="3"/>
      <c r="AZ238" s="3"/>
      <c r="BA238" s="3"/>
      <c r="BB238" s="3"/>
      <c r="BC238" s="3"/>
      <c r="BD238" s="3"/>
      <c r="BE238" s="3"/>
      <c r="BF238" s="3"/>
      <c r="BG238" s="3"/>
      <c r="BH238" s="3"/>
      <c r="BI238" s="3"/>
      <c r="BJ238" s="3"/>
      <c r="BK238" s="3"/>
      <c r="BL238" s="3"/>
      <c r="BM238" s="3"/>
      <c r="BN238" s="3"/>
      <c r="BO238" s="3"/>
      <c r="BP238" s="3"/>
      <c r="BQ238" s="3"/>
      <c r="BR238" s="3"/>
      <c r="BS238" s="3"/>
      <c r="BT238" s="3"/>
      <c r="BU238" s="3"/>
      <c r="BV238" s="3"/>
      <c r="BW238" s="3"/>
      <c r="BX238" s="3"/>
      <c r="BY238" s="3"/>
      <c r="BZ238" s="3"/>
      <c r="CA238" s="3"/>
      <c r="CB238" s="3"/>
      <c r="CC238" s="3"/>
      <c r="CD238" s="3"/>
      <c r="CE238" s="3"/>
      <c r="CF238" s="3"/>
      <c r="CG238" s="3"/>
      <c r="CH238" s="3"/>
      <c r="CI238" s="3"/>
      <c r="CJ238" s="3"/>
      <c r="CK238" s="3"/>
      <c r="CL238" s="3"/>
      <c r="CM238" s="3"/>
      <c r="CN238" s="3"/>
      <c r="CO238" s="3"/>
      <c r="CP238" s="3"/>
      <c r="CQ238" s="3"/>
      <c r="CR238" s="3"/>
      <c r="CS238" s="3"/>
      <c r="CT238" s="3"/>
    </row>
    <row r="239" spans="1:98" x14ac:dyDescent="0.2">
      <c r="A239" s="2"/>
      <c r="B239" s="2"/>
      <c r="C239" s="2"/>
      <c r="D239" s="3"/>
      <c r="E239" s="3"/>
      <c r="F239" s="3"/>
      <c r="G239" s="3"/>
      <c r="H239" s="3"/>
      <c r="I239" s="3"/>
      <c r="J239" s="3"/>
      <c r="K239" s="3"/>
      <c r="L239" s="3"/>
      <c r="M239" s="3"/>
      <c r="N239" s="3"/>
      <c r="O239" s="3"/>
      <c r="P239" s="3"/>
      <c r="Q239" s="3"/>
      <c r="R239" s="3"/>
      <c r="S239" s="3"/>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c r="AW239" s="3"/>
      <c r="AX239" s="3"/>
      <c r="AY239" s="3"/>
      <c r="AZ239" s="3"/>
      <c r="BA239" s="3"/>
      <c r="BB239" s="3"/>
      <c r="BC239" s="3"/>
      <c r="BD239" s="3"/>
      <c r="BE239" s="3"/>
      <c r="BF239" s="3"/>
      <c r="BG239" s="3"/>
      <c r="BH239" s="3"/>
      <c r="BI239" s="3"/>
      <c r="BJ239" s="3"/>
      <c r="BK239" s="3"/>
      <c r="BL239" s="3"/>
      <c r="BM239" s="3"/>
      <c r="BN239" s="3"/>
      <c r="BO239" s="3"/>
      <c r="BP239" s="3"/>
      <c r="BQ239" s="3"/>
      <c r="BR239" s="3"/>
      <c r="BS239" s="3"/>
      <c r="BT239" s="3"/>
      <c r="BU239" s="3"/>
      <c r="BV239" s="3"/>
      <c r="BW239" s="3"/>
      <c r="BX239" s="3"/>
      <c r="BY239" s="3"/>
      <c r="BZ239" s="3"/>
      <c r="CA239" s="3"/>
      <c r="CB239" s="3"/>
      <c r="CC239" s="3"/>
      <c r="CD239" s="3"/>
      <c r="CE239" s="3"/>
      <c r="CF239" s="3"/>
      <c r="CG239" s="3"/>
      <c r="CH239" s="3"/>
      <c r="CI239" s="3"/>
      <c r="CJ239" s="3"/>
      <c r="CK239" s="3"/>
      <c r="CL239" s="3"/>
      <c r="CM239" s="3"/>
      <c r="CN239" s="3"/>
      <c r="CO239" s="3"/>
      <c r="CP239" s="3"/>
      <c r="CQ239" s="3"/>
      <c r="CR239" s="3"/>
      <c r="CS239" s="3"/>
      <c r="CT239" s="3"/>
    </row>
    <row r="240" spans="1:98" x14ac:dyDescent="0.2">
      <c r="A240" s="2"/>
      <c r="B240" s="2"/>
      <c r="C240" s="2"/>
      <c r="D240" s="3"/>
      <c r="E240" s="3"/>
      <c r="F240" s="3"/>
      <c r="G240" s="3"/>
      <c r="H240" s="3"/>
      <c r="I240" s="3"/>
      <c r="J240" s="3"/>
      <c r="K240" s="3"/>
      <c r="L240" s="3"/>
      <c r="M240" s="3"/>
      <c r="N240" s="3"/>
      <c r="O240" s="3"/>
      <c r="P240" s="3"/>
      <c r="Q240" s="3"/>
      <c r="R240" s="3"/>
      <c r="S240" s="3"/>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c r="AX240" s="3"/>
      <c r="AY240" s="3"/>
      <c r="AZ240" s="3"/>
      <c r="BA240" s="3"/>
      <c r="BB240" s="3"/>
      <c r="BC240" s="3"/>
      <c r="BD240" s="3"/>
      <c r="BE240" s="3"/>
      <c r="BF240" s="3"/>
      <c r="BG240" s="3"/>
      <c r="BH240" s="3"/>
      <c r="BI240" s="3"/>
      <c r="BJ240" s="3"/>
      <c r="BK240" s="3"/>
      <c r="BL240" s="3"/>
      <c r="BM240" s="3"/>
      <c r="BN240" s="3"/>
      <c r="BO240" s="3"/>
      <c r="BP240" s="3"/>
      <c r="BQ240" s="3"/>
      <c r="BR240" s="3"/>
      <c r="BS240" s="3"/>
      <c r="BT240" s="3"/>
      <c r="BU240" s="3"/>
      <c r="BV240" s="3"/>
      <c r="BW240" s="3"/>
      <c r="BX240" s="3"/>
      <c r="BY240" s="3"/>
      <c r="BZ240" s="3"/>
      <c r="CA240" s="3"/>
      <c r="CB240" s="3"/>
      <c r="CC240" s="3"/>
      <c r="CD240" s="3"/>
      <c r="CE240" s="3"/>
      <c r="CF240" s="3"/>
      <c r="CG240" s="3"/>
      <c r="CH240" s="3"/>
      <c r="CI240" s="3"/>
      <c r="CJ240" s="3"/>
      <c r="CK240" s="3"/>
      <c r="CL240" s="3"/>
      <c r="CM240" s="3"/>
      <c r="CN240" s="3"/>
      <c r="CO240" s="3"/>
      <c r="CP240" s="3"/>
      <c r="CQ240" s="3"/>
      <c r="CR240" s="3"/>
      <c r="CS240" s="3"/>
      <c r="CT240" s="3"/>
    </row>
    <row r="241" spans="1:98" x14ac:dyDescent="0.2">
      <c r="A241" s="2"/>
      <c r="B241" s="2"/>
      <c r="C241" s="2"/>
      <c r="D241" s="3"/>
      <c r="E241" s="3"/>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c r="AX241" s="3"/>
      <c r="AY241" s="3"/>
      <c r="AZ241" s="3"/>
      <c r="BA241" s="3"/>
      <c r="BB241" s="3"/>
      <c r="BC241" s="3"/>
      <c r="BD241" s="3"/>
      <c r="BE241" s="3"/>
      <c r="BF241" s="3"/>
      <c r="BG241" s="3"/>
      <c r="BH241" s="3"/>
      <c r="BI241" s="3"/>
      <c r="BJ241" s="3"/>
      <c r="BK241" s="3"/>
      <c r="BL241" s="3"/>
      <c r="BM241" s="3"/>
      <c r="BN241" s="3"/>
      <c r="BO241" s="3"/>
      <c r="BP241" s="3"/>
      <c r="BQ241" s="3"/>
      <c r="BR241" s="3"/>
      <c r="BS241" s="3"/>
      <c r="BT241" s="3"/>
      <c r="BU241" s="3"/>
      <c r="BV241" s="3"/>
      <c r="BW241" s="3"/>
      <c r="BX241" s="3"/>
      <c r="BY241" s="3"/>
      <c r="BZ241" s="3"/>
      <c r="CA241" s="3"/>
      <c r="CB241" s="3"/>
      <c r="CC241" s="3"/>
      <c r="CD241" s="3"/>
      <c r="CE241" s="3"/>
      <c r="CF241" s="3"/>
      <c r="CG241" s="3"/>
      <c r="CH241" s="3"/>
      <c r="CI241" s="3"/>
      <c r="CJ241" s="3"/>
      <c r="CK241" s="3"/>
      <c r="CL241" s="3"/>
      <c r="CM241" s="3"/>
      <c r="CN241" s="3"/>
      <c r="CO241" s="3"/>
      <c r="CP241" s="3"/>
      <c r="CQ241" s="3"/>
      <c r="CR241" s="3"/>
      <c r="CS241" s="3"/>
      <c r="CT241" s="3"/>
    </row>
    <row r="242" spans="1:98" x14ac:dyDescent="0.2">
      <c r="A242" s="2"/>
      <c r="B242" s="2"/>
      <c r="C242" s="2"/>
      <c r="D242" s="3"/>
      <c r="E242" s="3"/>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c r="AX242" s="3"/>
      <c r="AY242" s="3"/>
      <c r="AZ242" s="3"/>
      <c r="BA242" s="3"/>
      <c r="BB242" s="3"/>
      <c r="BC242" s="3"/>
      <c r="BD242" s="3"/>
      <c r="BE242" s="3"/>
      <c r="BF242" s="3"/>
      <c r="BG242" s="3"/>
      <c r="BH242" s="3"/>
      <c r="BI242" s="3"/>
      <c r="BJ242" s="3"/>
      <c r="BK242" s="3"/>
      <c r="BL242" s="3"/>
      <c r="BM242" s="3"/>
      <c r="BN242" s="3"/>
      <c r="BO242" s="3"/>
      <c r="BP242" s="3"/>
      <c r="BQ242" s="3"/>
      <c r="BR242" s="3"/>
      <c r="BS242" s="3"/>
      <c r="BT242" s="3"/>
      <c r="BU242" s="3"/>
      <c r="BV242" s="3"/>
      <c r="BW242" s="3"/>
      <c r="BX242" s="3"/>
      <c r="BY242" s="3"/>
      <c r="BZ242" s="3"/>
      <c r="CA242" s="3"/>
      <c r="CB242" s="3"/>
      <c r="CC242" s="3"/>
      <c r="CD242" s="3"/>
      <c r="CE242" s="3"/>
      <c r="CF242" s="3"/>
      <c r="CG242" s="3"/>
      <c r="CH242" s="3"/>
      <c r="CI242" s="3"/>
      <c r="CJ242" s="3"/>
      <c r="CK242" s="3"/>
      <c r="CL242" s="3"/>
      <c r="CM242" s="3"/>
      <c r="CN242" s="3"/>
      <c r="CO242" s="3"/>
      <c r="CP242" s="3"/>
      <c r="CQ242" s="3"/>
      <c r="CR242" s="3"/>
      <c r="CS242" s="3"/>
      <c r="CT242" s="3"/>
    </row>
    <row r="243" spans="1:98" x14ac:dyDescent="0.2">
      <c r="A243" s="2"/>
      <c r="B243" s="2"/>
      <c r="C243" s="2"/>
      <c r="D243" s="3"/>
      <c r="E243" s="3"/>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c r="AX243" s="3"/>
      <c r="AY243" s="3"/>
      <c r="AZ243" s="3"/>
      <c r="BA243" s="3"/>
      <c r="BB243" s="3"/>
      <c r="BC243" s="3"/>
      <c r="BD243" s="3"/>
      <c r="BE243" s="3"/>
      <c r="BF243" s="3"/>
      <c r="BG243" s="3"/>
      <c r="BH243" s="3"/>
      <c r="BI243" s="3"/>
      <c r="BJ243" s="3"/>
      <c r="BK243" s="3"/>
      <c r="BL243" s="3"/>
      <c r="BM243" s="3"/>
      <c r="BN243" s="3"/>
      <c r="BO243" s="3"/>
      <c r="BP243" s="3"/>
      <c r="BQ243" s="3"/>
      <c r="BR243" s="3"/>
      <c r="BS243" s="3"/>
      <c r="BT243" s="3"/>
      <c r="BU243" s="3"/>
      <c r="BV243" s="3"/>
      <c r="BW243" s="3"/>
      <c r="BX243" s="3"/>
      <c r="BY243" s="3"/>
      <c r="BZ243" s="3"/>
      <c r="CA243" s="3"/>
      <c r="CB243" s="3"/>
      <c r="CC243" s="3"/>
      <c r="CD243" s="3"/>
      <c r="CE243" s="3"/>
      <c r="CF243" s="3"/>
      <c r="CG243" s="3"/>
      <c r="CH243" s="3"/>
      <c r="CI243" s="3"/>
      <c r="CJ243" s="3"/>
      <c r="CK243" s="3"/>
      <c r="CL243" s="3"/>
      <c r="CM243" s="3"/>
      <c r="CN243" s="3"/>
      <c r="CO243" s="3"/>
      <c r="CP243" s="3"/>
      <c r="CQ243" s="3"/>
      <c r="CR243" s="3"/>
      <c r="CS243" s="3"/>
      <c r="CT243" s="3"/>
    </row>
    <row r="244" spans="1:98" x14ac:dyDescent="0.2">
      <c r="A244" s="2"/>
      <c r="B244" s="2"/>
      <c r="C244" s="2"/>
      <c r="D244" s="3"/>
      <c r="E244" s="3"/>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c r="AX244" s="3"/>
      <c r="AY244" s="3"/>
      <c r="AZ244" s="3"/>
      <c r="BA244" s="3"/>
      <c r="BB244" s="3"/>
      <c r="BC244" s="3"/>
      <c r="BD244" s="3"/>
      <c r="BE244" s="3"/>
      <c r="BF244" s="3"/>
      <c r="BG244" s="3"/>
      <c r="BH244" s="3"/>
      <c r="BI244" s="3"/>
      <c r="BJ244" s="3"/>
      <c r="BK244" s="3"/>
      <c r="BL244" s="3"/>
      <c r="BM244" s="3"/>
      <c r="BN244" s="3"/>
      <c r="BO244" s="3"/>
      <c r="BP244" s="3"/>
      <c r="BQ244" s="3"/>
      <c r="BR244" s="3"/>
      <c r="BS244" s="3"/>
      <c r="BT244" s="3"/>
      <c r="BU244" s="3"/>
      <c r="BV244" s="3"/>
      <c r="BW244" s="3"/>
      <c r="BX244" s="3"/>
      <c r="BY244" s="3"/>
      <c r="BZ244" s="3"/>
      <c r="CA244" s="3"/>
      <c r="CB244" s="3"/>
      <c r="CC244" s="3"/>
      <c r="CD244" s="3"/>
      <c r="CE244" s="3"/>
      <c r="CF244" s="3"/>
      <c r="CG244" s="3"/>
      <c r="CH244" s="3"/>
      <c r="CI244" s="3"/>
      <c r="CJ244" s="3"/>
      <c r="CK244" s="3"/>
      <c r="CL244" s="3"/>
      <c r="CM244" s="3"/>
      <c r="CN244" s="3"/>
      <c r="CO244" s="3"/>
      <c r="CP244" s="3"/>
      <c r="CQ244" s="3"/>
      <c r="CR244" s="3"/>
      <c r="CS244" s="3"/>
      <c r="CT244" s="3"/>
    </row>
    <row r="245" spans="1:98" x14ac:dyDescent="0.2">
      <c r="A245" s="2"/>
      <c r="B245" s="2"/>
      <c r="C245" s="2"/>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c r="AX245" s="3"/>
      <c r="AY245" s="3"/>
      <c r="AZ245" s="3"/>
      <c r="BA245" s="3"/>
      <c r="BB245" s="3"/>
      <c r="BC245" s="3"/>
      <c r="BD245" s="3"/>
      <c r="BE245" s="3"/>
      <c r="BF245" s="3"/>
      <c r="BG245" s="3"/>
      <c r="BH245" s="3"/>
      <c r="BI245" s="3"/>
      <c r="BJ245" s="3"/>
      <c r="BK245" s="3"/>
      <c r="BL245" s="3"/>
      <c r="BM245" s="3"/>
      <c r="BN245" s="3"/>
      <c r="BO245" s="3"/>
      <c r="BP245" s="3"/>
      <c r="BQ245" s="3"/>
      <c r="BR245" s="3"/>
      <c r="BS245" s="3"/>
      <c r="BT245" s="3"/>
      <c r="BU245" s="3"/>
      <c r="BV245" s="3"/>
      <c r="BW245" s="3"/>
      <c r="BX245" s="3"/>
      <c r="BY245" s="3"/>
      <c r="BZ245" s="3"/>
      <c r="CA245" s="3"/>
      <c r="CB245" s="3"/>
      <c r="CC245" s="3"/>
      <c r="CD245" s="3"/>
      <c r="CE245" s="3"/>
      <c r="CF245" s="3"/>
      <c r="CG245" s="3"/>
      <c r="CH245" s="3"/>
      <c r="CI245" s="3"/>
      <c r="CJ245" s="3"/>
      <c r="CK245" s="3"/>
      <c r="CL245" s="3"/>
      <c r="CM245" s="3"/>
      <c r="CN245" s="3"/>
      <c r="CO245" s="3"/>
      <c r="CP245" s="3"/>
      <c r="CQ245" s="3"/>
      <c r="CR245" s="3"/>
      <c r="CS245" s="3"/>
      <c r="CT245" s="3"/>
    </row>
    <row r="246" spans="1:98" x14ac:dyDescent="0.2">
      <c r="A246" s="2"/>
      <c r="B246" s="2"/>
      <c r="C246" s="2"/>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c r="AX246" s="3"/>
      <c r="AY246" s="3"/>
      <c r="AZ246" s="3"/>
      <c r="BA246" s="3"/>
      <c r="BB246" s="3"/>
      <c r="BC246" s="3"/>
      <c r="BD246" s="3"/>
      <c r="BE246" s="3"/>
      <c r="BF246" s="3"/>
      <c r="BG246" s="3"/>
      <c r="BH246" s="3"/>
      <c r="BI246" s="3"/>
      <c r="BJ246" s="3"/>
      <c r="BK246" s="3"/>
      <c r="BL246" s="3"/>
      <c r="BM246" s="3"/>
      <c r="BN246" s="3"/>
      <c r="BO246" s="3"/>
      <c r="BP246" s="3"/>
      <c r="BQ246" s="3"/>
      <c r="BR246" s="3"/>
      <c r="BS246" s="3"/>
      <c r="BT246" s="3"/>
      <c r="BU246" s="3"/>
      <c r="BV246" s="3"/>
      <c r="BW246" s="3"/>
      <c r="BX246" s="3"/>
      <c r="BY246" s="3"/>
      <c r="BZ246" s="3"/>
      <c r="CA246" s="3"/>
      <c r="CB246" s="3"/>
      <c r="CC246" s="3"/>
      <c r="CD246" s="3"/>
      <c r="CE246" s="3"/>
      <c r="CF246" s="3"/>
      <c r="CG246" s="3"/>
      <c r="CH246" s="3"/>
      <c r="CI246" s="3"/>
      <c r="CJ246" s="3"/>
      <c r="CK246" s="3"/>
      <c r="CL246" s="3"/>
      <c r="CM246" s="3"/>
      <c r="CN246" s="3"/>
      <c r="CO246" s="3"/>
      <c r="CP246" s="3"/>
      <c r="CQ246" s="3"/>
      <c r="CR246" s="3"/>
      <c r="CS246" s="3"/>
      <c r="CT246" s="3"/>
    </row>
    <row r="247" spans="1:98" x14ac:dyDescent="0.2">
      <c r="A247" s="2"/>
      <c r="B247" s="2"/>
      <c r="C247" s="2"/>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c r="AX247" s="3"/>
      <c r="AY247" s="3"/>
      <c r="AZ247" s="3"/>
      <c r="BA247" s="3"/>
      <c r="BB247" s="3"/>
      <c r="BC247" s="3"/>
      <c r="BD247" s="3"/>
      <c r="BE247" s="3"/>
      <c r="BF247" s="3"/>
      <c r="BG247" s="3"/>
      <c r="BH247" s="3"/>
      <c r="BI247" s="3"/>
      <c r="BJ247" s="3"/>
      <c r="BK247" s="3"/>
      <c r="BL247" s="3"/>
      <c r="BM247" s="3"/>
      <c r="BN247" s="3"/>
      <c r="BO247" s="3"/>
      <c r="BP247" s="3"/>
      <c r="BQ247" s="3"/>
      <c r="BR247" s="3"/>
      <c r="BS247" s="3"/>
      <c r="BT247" s="3"/>
      <c r="BU247" s="3"/>
      <c r="BV247" s="3"/>
      <c r="BW247" s="3"/>
      <c r="BX247" s="3"/>
      <c r="BY247" s="3"/>
      <c r="BZ247" s="3"/>
      <c r="CA247" s="3"/>
      <c r="CB247" s="3"/>
      <c r="CC247" s="3"/>
      <c r="CD247" s="3"/>
      <c r="CE247" s="3"/>
      <c r="CF247" s="3"/>
      <c r="CG247" s="3"/>
      <c r="CH247" s="3"/>
      <c r="CI247" s="3"/>
      <c r="CJ247" s="3"/>
      <c r="CK247" s="3"/>
      <c r="CL247" s="3"/>
      <c r="CM247" s="3"/>
      <c r="CN247" s="3"/>
      <c r="CO247" s="3"/>
      <c r="CP247" s="3"/>
      <c r="CQ247" s="3"/>
      <c r="CR247" s="3"/>
      <c r="CS247" s="3"/>
      <c r="CT247" s="3"/>
    </row>
    <row r="248" spans="1:98" x14ac:dyDescent="0.2">
      <c r="A248" s="2"/>
      <c r="B248" s="2"/>
      <c r="C248" s="2"/>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c r="AZ248" s="3"/>
      <c r="BA248" s="3"/>
      <c r="BB248" s="3"/>
      <c r="BC248" s="3"/>
      <c r="BD248" s="3"/>
      <c r="BE248" s="3"/>
      <c r="BF248" s="3"/>
      <c r="BG248" s="3"/>
      <c r="BH248" s="3"/>
      <c r="BI248" s="3"/>
      <c r="BJ248" s="3"/>
      <c r="BK248" s="3"/>
      <c r="BL248" s="3"/>
      <c r="BM248" s="3"/>
      <c r="BN248" s="3"/>
      <c r="BO248" s="3"/>
      <c r="BP248" s="3"/>
      <c r="BQ248" s="3"/>
      <c r="BR248" s="3"/>
      <c r="BS248" s="3"/>
      <c r="BT248" s="3"/>
      <c r="BU248" s="3"/>
      <c r="BV248" s="3"/>
      <c r="BW248" s="3"/>
      <c r="BX248" s="3"/>
      <c r="BY248" s="3"/>
      <c r="BZ248" s="3"/>
      <c r="CA248" s="3"/>
      <c r="CB248" s="3"/>
      <c r="CC248" s="3"/>
      <c r="CD248" s="3"/>
      <c r="CE248" s="3"/>
      <c r="CF248" s="3"/>
      <c r="CG248" s="3"/>
      <c r="CH248" s="3"/>
      <c r="CI248" s="3"/>
      <c r="CJ248" s="3"/>
      <c r="CK248" s="3"/>
      <c r="CL248" s="3"/>
      <c r="CM248" s="3"/>
      <c r="CN248" s="3"/>
      <c r="CO248" s="3"/>
      <c r="CP248" s="3"/>
      <c r="CQ248" s="3"/>
      <c r="CR248" s="3"/>
      <c r="CS248" s="3"/>
      <c r="CT248" s="3"/>
    </row>
    <row r="249" spans="1:98" x14ac:dyDescent="0.2">
      <c r="A249" s="2"/>
      <c r="B249" s="2"/>
      <c r="C249" s="2"/>
      <c r="D249" s="3"/>
      <c r="E249" s="3"/>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c r="AX249" s="3"/>
      <c r="AY249" s="3"/>
      <c r="AZ249" s="3"/>
      <c r="BA249" s="3"/>
      <c r="BB249" s="3"/>
      <c r="BC249" s="3"/>
      <c r="BD249" s="3"/>
      <c r="BE249" s="3"/>
      <c r="BF249" s="3"/>
      <c r="BG249" s="3"/>
      <c r="BH249" s="3"/>
      <c r="BI249" s="3"/>
      <c r="BJ249" s="3"/>
      <c r="BK249" s="3"/>
      <c r="BL249" s="3"/>
      <c r="BM249" s="3"/>
      <c r="BN249" s="3"/>
      <c r="BO249" s="3"/>
      <c r="BP249" s="3"/>
      <c r="BQ249" s="3"/>
      <c r="BR249" s="3"/>
      <c r="BS249" s="3"/>
      <c r="BT249" s="3"/>
      <c r="BU249" s="3"/>
      <c r="BV249" s="3"/>
      <c r="BW249" s="3"/>
      <c r="BX249" s="3"/>
      <c r="BY249" s="3"/>
      <c r="BZ249" s="3"/>
      <c r="CA249" s="3"/>
      <c r="CB249" s="3"/>
      <c r="CC249" s="3"/>
      <c r="CD249" s="3"/>
      <c r="CE249" s="3"/>
      <c r="CF249" s="3"/>
      <c r="CG249" s="3"/>
      <c r="CH249" s="3"/>
      <c r="CI249" s="3"/>
      <c r="CJ249" s="3"/>
      <c r="CK249" s="3"/>
      <c r="CL249" s="3"/>
      <c r="CM249" s="3"/>
      <c r="CN249" s="3"/>
      <c r="CO249" s="3"/>
      <c r="CP249" s="3"/>
      <c r="CQ249" s="3"/>
      <c r="CR249" s="3"/>
      <c r="CS249" s="3"/>
      <c r="CT249" s="3"/>
    </row>
    <row r="250" spans="1:98" x14ac:dyDescent="0.2">
      <c r="A250" s="2"/>
      <c r="B250" s="2"/>
      <c r="C250" s="2"/>
      <c r="D250" s="3"/>
      <c r="E250" s="3"/>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c r="AW250" s="3"/>
      <c r="AX250" s="3"/>
      <c r="AY250" s="3"/>
      <c r="AZ250" s="3"/>
      <c r="BA250" s="3"/>
      <c r="BB250" s="3"/>
      <c r="BC250" s="3"/>
      <c r="BD250" s="3"/>
      <c r="BE250" s="3"/>
      <c r="BF250" s="3"/>
      <c r="BG250" s="3"/>
      <c r="BH250" s="3"/>
      <c r="BI250" s="3"/>
      <c r="BJ250" s="3"/>
      <c r="BK250" s="3"/>
      <c r="BL250" s="3"/>
      <c r="BM250" s="3"/>
      <c r="BN250" s="3"/>
      <c r="BO250" s="3"/>
      <c r="BP250" s="3"/>
      <c r="BQ250" s="3"/>
      <c r="BR250" s="3"/>
      <c r="BS250" s="3"/>
      <c r="BT250" s="3"/>
      <c r="BU250" s="3"/>
      <c r="BV250" s="3"/>
      <c r="BW250" s="3"/>
      <c r="BX250" s="3"/>
      <c r="BY250" s="3"/>
      <c r="BZ250" s="3"/>
      <c r="CA250" s="3"/>
      <c r="CB250" s="3"/>
      <c r="CC250" s="3"/>
      <c r="CD250" s="3"/>
      <c r="CE250" s="3"/>
      <c r="CF250" s="3"/>
      <c r="CG250" s="3"/>
      <c r="CH250" s="3"/>
      <c r="CI250" s="3"/>
      <c r="CJ250" s="3"/>
      <c r="CK250" s="3"/>
      <c r="CL250" s="3"/>
      <c r="CM250" s="3"/>
      <c r="CN250" s="3"/>
      <c r="CO250" s="3"/>
      <c r="CP250" s="3"/>
      <c r="CQ250" s="3"/>
      <c r="CR250" s="3"/>
      <c r="CS250" s="3"/>
      <c r="CT250" s="3"/>
    </row>
    <row r="251" spans="1:98" x14ac:dyDescent="0.2">
      <c r="A251" s="2"/>
      <c r="B251" s="2"/>
      <c r="C251" s="2"/>
      <c r="D251" s="3"/>
      <c r="E251" s="3"/>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c r="AW251" s="3"/>
      <c r="AX251" s="3"/>
      <c r="AY251" s="3"/>
      <c r="AZ251" s="3"/>
      <c r="BA251" s="3"/>
      <c r="BB251" s="3"/>
      <c r="BC251" s="3"/>
      <c r="BD251" s="3"/>
      <c r="BE251" s="3"/>
      <c r="BF251" s="3"/>
      <c r="BG251" s="3"/>
      <c r="BH251" s="3"/>
      <c r="BI251" s="3"/>
      <c r="BJ251" s="3"/>
      <c r="BK251" s="3"/>
      <c r="BL251" s="3"/>
      <c r="BM251" s="3"/>
      <c r="BN251" s="3"/>
      <c r="BO251" s="3"/>
      <c r="BP251" s="3"/>
      <c r="BQ251" s="3"/>
      <c r="BR251" s="3"/>
      <c r="BS251" s="3"/>
      <c r="BT251" s="3"/>
      <c r="BU251" s="3"/>
      <c r="BV251" s="3"/>
      <c r="BW251" s="3"/>
      <c r="BX251" s="3"/>
      <c r="BY251" s="3"/>
      <c r="BZ251" s="3"/>
      <c r="CA251" s="3"/>
      <c r="CB251" s="3"/>
      <c r="CC251" s="3"/>
      <c r="CD251" s="3"/>
      <c r="CE251" s="3"/>
      <c r="CF251" s="3"/>
      <c r="CG251" s="3"/>
      <c r="CH251" s="3"/>
      <c r="CI251" s="3"/>
      <c r="CJ251" s="3"/>
      <c r="CK251" s="3"/>
      <c r="CL251" s="3"/>
      <c r="CM251" s="3"/>
      <c r="CN251" s="3"/>
      <c r="CO251" s="3"/>
      <c r="CP251" s="3"/>
      <c r="CQ251" s="3"/>
      <c r="CR251" s="3"/>
      <c r="CS251" s="3"/>
      <c r="CT251" s="3"/>
    </row>
    <row r="252" spans="1:98" x14ac:dyDescent="0.2">
      <c r="A252" s="2"/>
      <c r="B252" s="2"/>
      <c r="C252" s="2"/>
      <c r="D252" s="3"/>
      <c r="E252" s="3"/>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c r="AY252" s="3"/>
      <c r="AZ252" s="3"/>
      <c r="BA252" s="3"/>
      <c r="BB252" s="3"/>
      <c r="BC252" s="3"/>
      <c r="BD252" s="3"/>
      <c r="BE252" s="3"/>
      <c r="BF252" s="3"/>
      <c r="BG252" s="3"/>
      <c r="BH252" s="3"/>
      <c r="BI252" s="3"/>
      <c r="BJ252" s="3"/>
      <c r="BK252" s="3"/>
      <c r="BL252" s="3"/>
      <c r="BM252" s="3"/>
      <c r="BN252" s="3"/>
      <c r="BO252" s="3"/>
      <c r="BP252" s="3"/>
      <c r="BQ252" s="3"/>
      <c r="BR252" s="3"/>
      <c r="BS252" s="3"/>
      <c r="BT252" s="3"/>
      <c r="BU252" s="3"/>
      <c r="BV252" s="3"/>
      <c r="BW252" s="3"/>
      <c r="BX252" s="3"/>
      <c r="BY252" s="3"/>
      <c r="BZ252" s="3"/>
      <c r="CA252" s="3"/>
      <c r="CB252" s="3"/>
      <c r="CC252" s="3"/>
      <c r="CD252" s="3"/>
      <c r="CE252" s="3"/>
      <c r="CF252" s="3"/>
      <c r="CG252" s="3"/>
      <c r="CH252" s="3"/>
      <c r="CI252" s="3"/>
      <c r="CJ252" s="3"/>
      <c r="CK252" s="3"/>
      <c r="CL252" s="3"/>
      <c r="CM252" s="3"/>
      <c r="CN252" s="3"/>
      <c r="CO252" s="3"/>
      <c r="CP252" s="3"/>
      <c r="CQ252" s="3"/>
      <c r="CR252" s="3"/>
      <c r="CS252" s="3"/>
      <c r="CT252" s="3"/>
    </row>
    <row r="253" spans="1:98" x14ac:dyDescent="0.2">
      <c r="A253" s="2"/>
      <c r="B253" s="2"/>
      <c r="C253" s="2"/>
      <c r="D253" s="3"/>
      <c r="E253" s="3"/>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c r="AY253" s="3"/>
      <c r="AZ253" s="3"/>
      <c r="BA253" s="3"/>
      <c r="BB253" s="3"/>
      <c r="BC253" s="3"/>
      <c r="BD253" s="3"/>
      <c r="BE253" s="3"/>
      <c r="BF253" s="3"/>
      <c r="BG253" s="3"/>
      <c r="BH253" s="3"/>
      <c r="BI253" s="3"/>
      <c r="BJ253" s="3"/>
      <c r="BK253" s="3"/>
      <c r="BL253" s="3"/>
      <c r="BM253" s="3"/>
      <c r="BN253" s="3"/>
      <c r="BO253" s="3"/>
      <c r="BP253" s="3"/>
      <c r="BQ253" s="3"/>
      <c r="BR253" s="3"/>
      <c r="BS253" s="3"/>
      <c r="BT253" s="3"/>
      <c r="BU253" s="3"/>
      <c r="BV253" s="3"/>
      <c r="BW253" s="3"/>
      <c r="BX253" s="3"/>
      <c r="BY253" s="3"/>
      <c r="BZ253" s="3"/>
      <c r="CA253" s="3"/>
      <c r="CB253" s="3"/>
      <c r="CC253" s="3"/>
      <c r="CD253" s="3"/>
      <c r="CE253" s="3"/>
      <c r="CF253" s="3"/>
      <c r="CG253" s="3"/>
      <c r="CH253" s="3"/>
      <c r="CI253" s="3"/>
      <c r="CJ253" s="3"/>
      <c r="CK253" s="3"/>
      <c r="CL253" s="3"/>
      <c r="CM253" s="3"/>
      <c r="CN253" s="3"/>
      <c r="CO253" s="3"/>
      <c r="CP253" s="3"/>
      <c r="CQ253" s="3"/>
      <c r="CR253" s="3"/>
      <c r="CS253" s="3"/>
      <c r="CT253" s="3"/>
    </row>
    <row r="254" spans="1:98" x14ac:dyDescent="0.2">
      <c r="A254" s="2"/>
      <c r="B254" s="2"/>
      <c r="C254" s="2"/>
      <c r="D254" s="3"/>
      <c r="E254" s="3"/>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c r="AX254" s="3"/>
      <c r="AY254" s="3"/>
      <c r="AZ254" s="3"/>
      <c r="BA254" s="3"/>
      <c r="BB254" s="3"/>
      <c r="BC254" s="3"/>
      <c r="BD254" s="3"/>
      <c r="BE254" s="3"/>
      <c r="BF254" s="3"/>
      <c r="BG254" s="3"/>
      <c r="BH254" s="3"/>
      <c r="BI254" s="3"/>
      <c r="BJ254" s="3"/>
      <c r="BK254" s="3"/>
      <c r="BL254" s="3"/>
      <c r="BM254" s="3"/>
      <c r="BN254" s="3"/>
      <c r="BO254" s="3"/>
      <c r="BP254" s="3"/>
      <c r="BQ254" s="3"/>
      <c r="BR254" s="3"/>
      <c r="BS254" s="3"/>
      <c r="BT254" s="3"/>
      <c r="BU254" s="3"/>
      <c r="BV254" s="3"/>
      <c r="BW254" s="3"/>
      <c r="BX254" s="3"/>
      <c r="BY254" s="3"/>
      <c r="BZ254" s="3"/>
      <c r="CA254" s="3"/>
      <c r="CB254" s="3"/>
      <c r="CC254" s="3"/>
      <c r="CD254" s="3"/>
      <c r="CE254" s="3"/>
      <c r="CF254" s="3"/>
      <c r="CG254" s="3"/>
      <c r="CH254" s="3"/>
      <c r="CI254" s="3"/>
      <c r="CJ254" s="3"/>
      <c r="CK254" s="3"/>
      <c r="CL254" s="3"/>
      <c r="CM254" s="3"/>
      <c r="CN254" s="3"/>
      <c r="CO254" s="3"/>
      <c r="CP254" s="3"/>
      <c r="CQ254" s="3"/>
      <c r="CR254" s="3"/>
      <c r="CS254" s="3"/>
      <c r="CT254" s="3"/>
    </row>
    <row r="255" spans="1:98" x14ac:dyDescent="0.2">
      <c r="A255" s="2"/>
      <c r="B255" s="2"/>
      <c r="C255" s="2"/>
      <c r="D255" s="3"/>
      <c r="E255" s="3"/>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c r="AW255" s="3"/>
      <c r="AX255" s="3"/>
      <c r="AY255" s="3"/>
      <c r="AZ255" s="3"/>
      <c r="BA255" s="3"/>
      <c r="BB255" s="3"/>
      <c r="BC255" s="3"/>
      <c r="BD255" s="3"/>
      <c r="BE255" s="3"/>
      <c r="BF255" s="3"/>
      <c r="BG255" s="3"/>
      <c r="BH255" s="3"/>
      <c r="BI255" s="3"/>
      <c r="BJ255" s="3"/>
      <c r="BK255" s="3"/>
      <c r="BL255" s="3"/>
      <c r="BM255" s="3"/>
      <c r="BN255" s="3"/>
      <c r="BO255" s="3"/>
      <c r="BP255" s="3"/>
      <c r="BQ255" s="3"/>
      <c r="BR255" s="3"/>
      <c r="BS255" s="3"/>
      <c r="BT255" s="3"/>
      <c r="BU255" s="3"/>
      <c r="BV255" s="3"/>
      <c r="BW255" s="3"/>
      <c r="BX255" s="3"/>
      <c r="BY255" s="3"/>
      <c r="BZ255" s="3"/>
      <c r="CA255" s="3"/>
      <c r="CB255" s="3"/>
      <c r="CC255" s="3"/>
      <c r="CD255" s="3"/>
      <c r="CE255" s="3"/>
      <c r="CF255" s="3"/>
      <c r="CG255" s="3"/>
      <c r="CH255" s="3"/>
      <c r="CI255" s="3"/>
      <c r="CJ255" s="3"/>
      <c r="CK255" s="3"/>
      <c r="CL255" s="3"/>
      <c r="CM255" s="3"/>
      <c r="CN255" s="3"/>
      <c r="CO255" s="3"/>
      <c r="CP255" s="3"/>
      <c r="CQ255" s="3"/>
      <c r="CR255" s="3"/>
      <c r="CS255" s="3"/>
      <c r="CT255" s="3"/>
    </row>
    <row r="256" spans="1:98" x14ac:dyDescent="0.2">
      <c r="A256" s="2"/>
      <c r="B256" s="2"/>
      <c r="C256" s="2"/>
      <c r="D256" s="3"/>
      <c r="E256" s="3"/>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3"/>
      <c r="AW256" s="3"/>
      <c r="AX256" s="3"/>
      <c r="AY256" s="3"/>
      <c r="AZ256" s="3"/>
      <c r="BA256" s="3"/>
      <c r="BB256" s="3"/>
      <c r="BC256" s="3"/>
      <c r="BD256" s="3"/>
      <c r="BE256" s="3"/>
      <c r="BF256" s="3"/>
      <c r="BG256" s="3"/>
      <c r="BH256" s="3"/>
      <c r="BI256" s="3"/>
      <c r="BJ256" s="3"/>
      <c r="BK256" s="3"/>
      <c r="BL256" s="3"/>
      <c r="BM256" s="3"/>
      <c r="BN256" s="3"/>
      <c r="BO256" s="3"/>
      <c r="BP256" s="3"/>
      <c r="BQ256" s="3"/>
      <c r="BR256" s="3"/>
      <c r="BS256" s="3"/>
      <c r="BT256" s="3"/>
      <c r="BU256" s="3"/>
      <c r="BV256" s="3"/>
      <c r="BW256" s="3"/>
      <c r="BX256" s="3"/>
      <c r="BY256" s="3"/>
      <c r="BZ256" s="3"/>
      <c r="CA256" s="3"/>
      <c r="CB256" s="3"/>
      <c r="CC256" s="3"/>
      <c r="CD256" s="3"/>
      <c r="CE256" s="3"/>
      <c r="CF256" s="3"/>
      <c r="CG256" s="3"/>
      <c r="CH256" s="3"/>
      <c r="CI256" s="3"/>
      <c r="CJ256" s="3"/>
      <c r="CK256" s="3"/>
      <c r="CL256" s="3"/>
      <c r="CM256" s="3"/>
      <c r="CN256" s="3"/>
      <c r="CO256" s="3"/>
      <c r="CP256" s="3"/>
      <c r="CQ256" s="3"/>
      <c r="CR256" s="3"/>
      <c r="CS256" s="3"/>
      <c r="CT256" s="3"/>
    </row>
    <row r="257" spans="1:98" x14ac:dyDescent="0.2">
      <c r="A257" s="2"/>
      <c r="B257" s="2"/>
      <c r="C257" s="2"/>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c r="AW257" s="3"/>
      <c r="AX257" s="3"/>
      <c r="AY257" s="3"/>
      <c r="AZ257" s="3"/>
      <c r="BA257" s="3"/>
      <c r="BB257" s="3"/>
      <c r="BC257" s="3"/>
      <c r="BD257" s="3"/>
      <c r="BE257" s="3"/>
      <c r="BF257" s="3"/>
      <c r="BG257" s="3"/>
      <c r="BH257" s="3"/>
      <c r="BI257" s="3"/>
      <c r="BJ257" s="3"/>
      <c r="BK257" s="3"/>
      <c r="BL257" s="3"/>
      <c r="BM257" s="3"/>
      <c r="BN257" s="3"/>
      <c r="BO257" s="3"/>
      <c r="BP257" s="3"/>
      <c r="BQ257" s="3"/>
      <c r="BR257" s="3"/>
      <c r="BS257" s="3"/>
      <c r="BT257" s="3"/>
      <c r="BU257" s="3"/>
      <c r="BV257" s="3"/>
      <c r="BW257" s="3"/>
      <c r="BX257" s="3"/>
      <c r="BY257" s="3"/>
      <c r="BZ257" s="3"/>
      <c r="CA257" s="3"/>
      <c r="CB257" s="3"/>
      <c r="CC257" s="3"/>
      <c r="CD257" s="3"/>
      <c r="CE257" s="3"/>
      <c r="CF257" s="3"/>
      <c r="CG257" s="3"/>
      <c r="CH257" s="3"/>
      <c r="CI257" s="3"/>
      <c r="CJ257" s="3"/>
      <c r="CK257" s="3"/>
      <c r="CL257" s="3"/>
      <c r="CM257" s="3"/>
      <c r="CN257" s="3"/>
      <c r="CO257" s="3"/>
      <c r="CP257" s="3"/>
      <c r="CQ257" s="3"/>
      <c r="CR257" s="3"/>
      <c r="CS257" s="3"/>
      <c r="CT257" s="3"/>
    </row>
    <row r="258" spans="1:98" x14ac:dyDescent="0.2">
      <c r="A258" s="2"/>
      <c r="B258" s="2"/>
      <c r="C258" s="2"/>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c r="AW258" s="3"/>
      <c r="AX258" s="3"/>
      <c r="AY258" s="3"/>
      <c r="AZ258" s="3"/>
      <c r="BA258" s="3"/>
      <c r="BB258" s="3"/>
      <c r="BC258" s="3"/>
      <c r="BD258" s="3"/>
      <c r="BE258" s="3"/>
      <c r="BF258" s="3"/>
      <c r="BG258" s="3"/>
      <c r="BH258" s="3"/>
      <c r="BI258" s="3"/>
      <c r="BJ258" s="3"/>
      <c r="BK258" s="3"/>
      <c r="BL258" s="3"/>
      <c r="BM258" s="3"/>
      <c r="BN258" s="3"/>
      <c r="BO258" s="3"/>
      <c r="BP258" s="3"/>
      <c r="BQ258" s="3"/>
      <c r="BR258" s="3"/>
      <c r="BS258" s="3"/>
      <c r="BT258" s="3"/>
      <c r="BU258" s="3"/>
      <c r="BV258" s="3"/>
      <c r="BW258" s="3"/>
      <c r="BX258" s="3"/>
      <c r="BY258" s="3"/>
      <c r="BZ258" s="3"/>
      <c r="CA258" s="3"/>
      <c r="CB258" s="3"/>
      <c r="CC258" s="3"/>
      <c r="CD258" s="3"/>
      <c r="CE258" s="3"/>
      <c r="CF258" s="3"/>
      <c r="CG258" s="3"/>
      <c r="CH258" s="3"/>
      <c r="CI258" s="3"/>
      <c r="CJ258" s="3"/>
      <c r="CK258" s="3"/>
      <c r="CL258" s="3"/>
      <c r="CM258" s="3"/>
      <c r="CN258" s="3"/>
      <c r="CO258" s="3"/>
      <c r="CP258" s="3"/>
      <c r="CQ258" s="3"/>
      <c r="CR258" s="3"/>
      <c r="CS258" s="3"/>
      <c r="CT258" s="3"/>
    </row>
    <row r="259" spans="1:98" x14ac:dyDescent="0.2">
      <c r="A259" s="2"/>
      <c r="B259" s="2"/>
      <c r="C259" s="2"/>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c r="AZ259" s="3"/>
      <c r="BA259" s="3"/>
      <c r="BB259" s="3"/>
      <c r="BC259" s="3"/>
      <c r="BD259" s="3"/>
      <c r="BE259" s="3"/>
      <c r="BF259" s="3"/>
      <c r="BG259" s="3"/>
      <c r="BH259" s="3"/>
      <c r="BI259" s="3"/>
      <c r="BJ259" s="3"/>
      <c r="BK259" s="3"/>
      <c r="BL259" s="3"/>
      <c r="BM259" s="3"/>
      <c r="BN259" s="3"/>
      <c r="BO259" s="3"/>
      <c r="BP259" s="3"/>
      <c r="BQ259" s="3"/>
      <c r="BR259" s="3"/>
      <c r="BS259" s="3"/>
      <c r="BT259" s="3"/>
      <c r="BU259" s="3"/>
      <c r="BV259" s="3"/>
      <c r="BW259" s="3"/>
      <c r="BX259" s="3"/>
      <c r="BY259" s="3"/>
      <c r="BZ259" s="3"/>
      <c r="CA259" s="3"/>
      <c r="CB259" s="3"/>
      <c r="CC259" s="3"/>
      <c r="CD259" s="3"/>
      <c r="CE259" s="3"/>
      <c r="CF259" s="3"/>
      <c r="CG259" s="3"/>
      <c r="CH259" s="3"/>
      <c r="CI259" s="3"/>
      <c r="CJ259" s="3"/>
      <c r="CK259" s="3"/>
      <c r="CL259" s="3"/>
      <c r="CM259" s="3"/>
      <c r="CN259" s="3"/>
      <c r="CO259" s="3"/>
      <c r="CP259" s="3"/>
      <c r="CQ259" s="3"/>
      <c r="CR259" s="3"/>
      <c r="CS259" s="3"/>
      <c r="CT259" s="3"/>
    </row>
    <row r="260" spans="1:98" x14ac:dyDescent="0.2">
      <c r="A260" s="2"/>
      <c r="B260" s="2"/>
      <c r="C260" s="2"/>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c r="AW260" s="3"/>
      <c r="AX260" s="3"/>
      <c r="AY260" s="3"/>
      <c r="AZ260" s="3"/>
      <c r="BA260" s="3"/>
      <c r="BB260" s="3"/>
      <c r="BC260" s="3"/>
      <c r="BD260" s="3"/>
      <c r="BE260" s="3"/>
      <c r="BF260" s="3"/>
      <c r="BG260" s="3"/>
      <c r="BH260" s="3"/>
      <c r="BI260" s="3"/>
      <c r="BJ260" s="3"/>
      <c r="BK260" s="3"/>
      <c r="BL260" s="3"/>
      <c r="BM260" s="3"/>
      <c r="BN260" s="3"/>
      <c r="BO260" s="3"/>
      <c r="BP260" s="3"/>
      <c r="BQ260" s="3"/>
      <c r="BR260" s="3"/>
      <c r="BS260" s="3"/>
      <c r="BT260" s="3"/>
      <c r="BU260" s="3"/>
      <c r="BV260" s="3"/>
      <c r="BW260" s="3"/>
      <c r="BX260" s="3"/>
      <c r="BY260" s="3"/>
      <c r="BZ260" s="3"/>
      <c r="CA260" s="3"/>
      <c r="CB260" s="3"/>
      <c r="CC260" s="3"/>
      <c r="CD260" s="3"/>
      <c r="CE260" s="3"/>
      <c r="CF260" s="3"/>
      <c r="CG260" s="3"/>
      <c r="CH260" s="3"/>
      <c r="CI260" s="3"/>
      <c r="CJ260" s="3"/>
      <c r="CK260" s="3"/>
      <c r="CL260" s="3"/>
      <c r="CM260" s="3"/>
      <c r="CN260" s="3"/>
      <c r="CO260" s="3"/>
      <c r="CP260" s="3"/>
      <c r="CQ260" s="3"/>
      <c r="CR260" s="3"/>
      <c r="CS260" s="3"/>
      <c r="CT260" s="3"/>
    </row>
    <row r="261" spans="1:98" x14ac:dyDescent="0.2">
      <c r="A261" s="2"/>
      <c r="B261" s="2"/>
      <c r="C261" s="2"/>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c r="AW261" s="3"/>
      <c r="AX261" s="3"/>
      <c r="AY261" s="3"/>
      <c r="AZ261" s="3"/>
      <c r="BA261" s="3"/>
      <c r="BB261" s="3"/>
      <c r="BC261" s="3"/>
      <c r="BD261" s="3"/>
      <c r="BE261" s="3"/>
      <c r="BF261" s="3"/>
      <c r="BG261" s="3"/>
      <c r="BH261" s="3"/>
      <c r="BI261" s="3"/>
      <c r="BJ261" s="3"/>
      <c r="BK261" s="3"/>
      <c r="BL261" s="3"/>
      <c r="BM261" s="3"/>
      <c r="BN261" s="3"/>
      <c r="BO261" s="3"/>
      <c r="BP261" s="3"/>
      <c r="BQ261" s="3"/>
      <c r="BR261" s="3"/>
      <c r="BS261" s="3"/>
      <c r="BT261" s="3"/>
      <c r="BU261" s="3"/>
      <c r="BV261" s="3"/>
      <c r="BW261" s="3"/>
      <c r="BX261" s="3"/>
      <c r="BY261" s="3"/>
      <c r="BZ261" s="3"/>
      <c r="CA261" s="3"/>
      <c r="CB261" s="3"/>
      <c r="CC261" s="3"/>
      <c r="CD261" s="3"/>
      <c r="CE261" s="3"/>
      <c r="CF261" s="3"/>
      <c r="CG261" s="3"/>
      <c r="CH261" s="3"/>
      <c r="CI261" s="3"/>
      <c r="CJ261" s="3"/>
      <c r="CK261" s="3"/>
      <c r="CL261" s="3"/>
      <c r="CM261" s="3"/>
      <c r="CN261" s="3"/>
      <c r="CO261" s="3"/>
      <c r="CP261" s="3"/>
      <c r="CQ261" s="3"/>
      <c r="CR261" s="3"/>
      <c r="CS261" s="3"/>
      <c r="CT261" s="3"/>
    </row>
    <row r="262" spans="1:98" x14ac:dyDescent="0.2">
      <c r="A262" s="2"/>
      <c r="B262" s="2"/>
      <c r="C262" s="2"/>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c r="AV262" s="3"/>
      <c r="AW262" s="3"/>
      <c r="AX262" s="3"/>
      <c r="AY262" s="3"/>
      <c r="AZ262" s="3"/>
      <c r="BA262" s="3"/>
      <c r="BB262" s="3"/>
      <c r="BC262" s="3"/>
      <c r="BD262" s="3"/>
      <c r="BE262" s="3"/>
      <c r="BF262" s="3"/>
      <c r="BG262" s="3"/>
      <c r="BH262" s="3"/>
      <c r="BI262" s="3"/>
      <c r="BJ262" s="3"/>
      <c r="BK262" s="3"/>
      <c r="BL262" s="3"/>
      <c r="BM262" s="3"/>
      <c r="BN262" s="3"/>
      <c r="BO262" s="3"/>
      <c r="BP262" s="3"/>
      <c r="BQ262" s="3"/>
      <c r="BR262" s="3"/>
      <c r="BS262" s="3"/>
      <c r="BT262" s="3"/>
      <c r="BU262" s="3"/>
      <c r="BV262" s="3"/>
      <c r="BW262" s="3"/>
      <c r="BX262" s="3"/>
      <c r="BY262" s="3"/>
      <c r="BZ262" s="3"/>
      <c r="CA262" s="3"/>
      <c r="CB262" s="3"/>
      <c r="CC262" s="3"/>
      <c r="CD262" s="3"/>
      <c r="CE262" s="3"/>
      <c r="CF262" s="3"/>
      <c r="CG262" s="3"/>
      <c r="CH262" s="3"/>
      <c r="CI262" s="3"/>
      <c r="CJ262" s="3"/>
      <c r="CK262" s="3"/>
      <c r="CL262" s="3"/>
      <c r="CM262" s="3"/>
      <c r="CN262" s="3"/>
      <c r="CO262" s="3"/>
      <c r="CP262" s="3"/>
      <c r="CQ262" s="3"/>
      <c r="CR262" s="3"/>
      <c r="CS262" s="3"/>
      <c r="CT262" s="3"/>
    </row>
    <row r="263" spans="1:98" x14ac:dyDescent="0.2">
      <c r="A263" s="2"/>
      <c r="B263" s="2"/>
      <c r="C263" s="2"/>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c r="AX263" s="3"/>
      <c r="AY263" s="3"/>
      <c r="AZ263" s="3"/>
      <c r="BA263" s="3"/>
      <c r="BB263" s="3"/>
      <c r="BC263" s="3"/>
      <c r="BD263" s="3"/>
      <c r="BE263" s="3"/>
      <c r="BF263" s="3"/>
      <c r="BG263" s="3"/>
      <c r="BH263" s="3"/>
      <c r="BI263" s="3"/>
      <c r="BJ263" s="3"/>
      <c r="BK263" s="3"/>
      <c r="BL263" s="3"/>
      <c r="BM263" s="3"/>
      <c r="BN263" s="3"/>
      <c r="BO263" s="3"/>
      <c r="BP263" s="3"/>
      <c r="BQ263" s="3"/>
      <c r="BR263" s="3"/>
      <c r="BS263" s="3"/>
      <c r="BT263" s="3"/>
      <c r="BU263" s="3"/>
      <c r="BV263" s="3"/>
      <c r="BW263" s="3"/>
      <c r="BX263" s="3"/>
      <c r="BY263" s="3"/>
      <c r="BZ263" s="3"/>
      <c r="CA263" s="3"/>
      <c r="CB263" s="3"/>
      <c r="CC263" s="3"/>
      <c r="CD263" s="3"/>
      <c r="CE263" s="3"/>
      <c r="CF263" s="3"/>
      <c r="CG263" s="3"/>
      <c r="CH263" s="3"/>
      <c r="CI263" s="3"/>
      <c r="CJ263" s="3"/>
      <c r="CK263" s="3"/>
      <c r="CL263" s="3"/>
      <c r="CM263" s="3"/>
      <c r="CN263" s="3"/>
      <c r="CO263" s="3"/>
      <c r="CP263" s="3"/>
      <c r="CQ263" s="3"/>
      <c r="CR263" s="3"/>
      <c r="CS263" s="3"/>
      <c r="CT263" s="3"/>
    </row>
    <row r="264" spans="1:98" x14ac:dyDescent="0.2">
      <c r="A264" s="2"/>
      <c r="B264" s="2"/>
      <c r="C264" s="2"/>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c r="AW264" s="3"/>
      <c r="AX264" s="3"/>
      <c r="AY264" s="3"/>
      <c r="AZ264" s="3"/>
      <c r="BA264" s="3"/>
      <c r="BB264" s="3"/>
      <c r="BC264" s="3"/>
      <c r="BD264" s="3"/>
      <c r="BE264" s="3"/>
      <c r="BF264" s="3"/>
      <c r="BG264" s="3"/>
      <c r="BH264" s="3"/>
      <c r="BI264" s="3"/>
      <c r="BJ264" s="3"/>
      <c r="BK264" s="3"/>
      <c r="BL264" s="3"/>
      <c r="BM264" s="3"/>
      <c r="BN264" s="3"/>
      <c r="BO264" s="3"/>
      <c r="BP264" s="3"/>
      <c r="BQ264" s="3"/>
      <c r="BR264" s="3"/>
      <c r="BS264" s="3"/>
      <c r="BT264" s="3"/>
      <c r="BU264" s="3"/>
      <c r="BV264" s="3"/>
      <c r="BW264" s="3"/>
      <c r="BX264" s="3"/>
      <c r="BY264" s="3"/>
      <c r="BZ264" s="3"/>
      <c r="CA264" s="3"/>
      <c r="CB264" s="3"/>
      <c r="CC264" s="3"/>
      <c r="CD264" s="3"/>
      <c r="CE264" s="3"/>
      <c r="CF264" s="3"/>
      <c r="CG264" s="3"/>
      <c r="CH264" s="3"/>
      <c r="CI264" s="3"/>
      <c r="CJ264" s="3"/>
      <c r="CK264" s="3"/>
      <c r="CL264" s="3"/>
      <c r="CM264" s="3"/>
      <c r="CN264" s="3"/>
      <c r="CO264" s="3"/>
      <c r="CP264" s="3"/>
      <c r="CQ264" s="3"/>
      <c r="CR264" s="3"/>
      <c r="CS264" s="3"/>
      <c r="CT264" s="3"/>
    </row>
    <row r="265" spans="1:98" x14ac:dyDescent="0.2">
      <c r="A265" s="2"/>
      <c r="B265" s="2"/>
      <c r="C265" s="2"/>
      <c r="D265" s="3"/>
      <c r="E265" s="3"/>
      <c r="F265" s="3"/>
      <c r="G265" s="3"/>
      <c r="H265" s="3"/>
      <c r="I265" s="3"/>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3"/>
      <c r="AW265" s="3"/>
      <c r="AX265" s="3"/>
      <c r="AY265" s="3"/>
      <c r="AZ265" s="3"/>
      <c r="BA265" s="3"/>
      <c r="BB265" s="3"/>
      <c r="BC265" s="3"/>
      <c r="BD265" s="3"/>
      <c r="BE265" s="3"/>
      <c r="BF265" s="3"/>
      <c r="BG265" s="3"/>
      <c r="BH265" s="3"/>
      <c r="BI265" s="3"/>
      <c r="BJ265" s="3"/>
      <c r="BK265" s="3"/>
      <c r="BL265" s="3"/>
      <c r="BM265" s="3"/>
      <c r="BN265" s="3"/>
      <c r="BO265" s="3"/>
      <c r="BP265" s="3"/>
      <c r="BQ265" s="3"/>
      <c r="BR265" s="3"/>
      <c r="BS265" s="3"/>
      <c r="BT265" s="3"/>
      <c r="BU265" s="3"/>
      <c r="BV265" s="3"/>
      <c r="BW265" s="3"/>
      <c r="BX265" s="3"/>
      <c r="BY265" s="3"/>
      <c r="BZ265" s="3"/>
      <c r="CA265" s="3"/>
      <c r="CB265" s="3"/>
      <c r="CC265" s="3"/>
      <c r="CD265" s="3"/>
      <c r="CE265" s="3"/>
      <c r="CF265" s="3"/>
      <c r="CG265" s="3"/>
      <c r="CH265" s="3"/>
      <c r="CI265" s="3"/>
      <c r="CJ265" s="3"/>
      <c r="CK265" s="3"/>
      <c r="CL265" s="3"/>
      <c r="CM265" s="3"/>
      <c r="CN265" s="3"/>
      <c r="CO265" s="3"/>
      <c r="CP265" s="3"/>
      <c r="CQ265" s="3"/>
      <c r="CR265" s="3"/>
      <c r="CS265" s="3"/>
      <c r="CT265" s="3"/>
    </row>
    <row r="266" spans="1:98" x14ac:dyDescent="0.2">
      <c r="A266" s="2"/>
      <c r="B266" s="2"/>
      <c r="C266" s="2"/>
      <c r="D266" s="3"/>
      <c r="E266" s="3"/>
      <c r="F266" s="3"/>
      <c r="G266" s="3"/>
      <c r="H266" s="3"/>
      <c r="I266" s="3"/>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c r="AV266" s="3"/>
      <c r="AW266" s="3"/>
      <c r="AX266" s="3"/>
      <c r="AY266" s="3"/>
      <c r="AZ266" s="3"/>
      <c r="BA266" s="3"/>
      <c r="BB266" s="3"/>
      <c r="BC266" s="3"/>
      <c r="BD266" s="3"/>
      <c r="BE266" s="3"/>
      <c r="BF266" s="3"/>
      <c r="BG266" s="3"/>
      <c r="BH266" s="3"/>
      <c r="BI266" s="3"/>
      <c r="BJ266" s="3"/>
      <c r="BK266" s="3"/>
      <c r="BL266" s="3"/>
      <c r="BM266" s="3"/>
      <c r="BN266" s="3"/>
      <c r="BO266" s="3"/>
      <c r="BP266" s="3"/>
      <c r="BQ266" s="3"/>
      <c r="BR266" s="3"/>
      <c r="BS266" s="3"/>
      <c r="BT266" s="3"/>
      <c r="BU266" s="3"/>
      <c r="BV266" s="3"/>
      <c r="BW266" s="3"/>
      <c r="BX266" s="3"/>
      <c r="BY266" s="3"/>
      <c r="BZ266" s="3"/>
      <c r="CA266" s="3"/>
      <c r="CB266" s="3"/>
      <c r="CC266" s="3"/>
      <c r="CD266" s="3"/>
      <c r="CE266" s="3"/>
      <c r="CF266" s="3"/>
      <c r="CG266" s="3"/>
      <c r="CH266" s="3"/>
      <c r="CI266" s="3"/>
      <c r="CJ266" s="3"/>
      <c r="CK266" s="3"/>
      <c r="CL266" s="3"/>
      <c r="CM266" s="3"/>
      <c r="CN266" s="3"/>
      <c r="CO266" s="3"/>
      <c r="CP266" s="3"/>
      <c r="CQ266" s="3"/>
      <c r="CR266" s="3"/>
      <c r="CS266" s="3"/>
      <c r="CT266" s="3"/>
    </row>
    <row r="267" spans="1:98" x14ac:dyDescent="0.2">
      <c r="A267" s="2"/>
      <c r="B267" s="2"/>
      <c r="C267" s="2"/>
      <c r="D267" s="3"/>
      <c r="E267" s="3"/>
      <c r="F267" s="3"/>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c r="AV267" s="3"/>
      <c r="AW267" s="3"/>
      <c r="AX267" s="3"/>
      <c r="AY267" s="3"/>
      <c r="AZ267" s="3"/>
      <c r="BA267" s="3"/>
      <c r="BB267" s="3"/>
      <c r="BC267" s="3"/>
      <c r="BD267" s="3"/>
      <c r="BE267" s="3"/>
      <c r="BF267" s="3"/>
      <c r="BG267" s="3"/>
      <c r="BH267" s="3"/>
      <c r="BI267" s="3"/>
      <c r="BJ267" s="3"/>
      <c r="BK267" s="3"/>
      <c r="BL267" s="3"/>
      <c r="BM267" s="3"/>
      <c r="BN267" s="3"/>
      <c r="BO267" s="3"/>
      <c r="BP267" s="3"/>
      <c r="BQ267" s="3"/>
      <c r="BR267" s="3"/>
      <c r="BS267" s="3"/>
      <c r="BT267" s="3"/>
      <c r="BU267" s="3"/>
      <c r="BV267" s="3"/>
      <c r="BW267" s="3"/>
      <c r="BX267" s="3"/>
      <c r="BY267" s="3"/>
      <c r="BZ267" s="3"/>
      <c r="CA267" s="3"/>
      <c r="CB267" s="3"/>
      <c r="CC267" s="3"/>
      <c r="CD267" s="3"/>
      <c r="CE267" s="3"/>
      <c r="CF267" s="3"/>
      <c r="CG267" s="3"/>
      <c r="CH267" s="3"/>
      <c r="CI267" s="3"/>
      <c r="CJ267" s="3"/>
      <c r="CK267" s="3"/>
      <c r="CL267" s="3"/>
      <c r="CM267" s="3"/>
      <c r="CN267" s="3"/>
      <c r="CO267" s="3"/>
      <c r="CP267" s="3"/>
      <c r="CQ267" s="3"/>
      <c r="CR267" s="3"/>
      <c r="CS267" s="3"/>
      <c r="CT267" s="3"/>
    </row>
    <row r="268" spans="1:98" x14ac:dyDescent="0.2">
      <c r="A268" s="2"/>
      <c r="B268" s="2"/>
      <c r="C268" s="2"/>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c r="AV268" s="3"/>
      <c r="AW268" s="3"/>
      <c r="AX268" s="3"/>
      <c r="AY268" s="3"/>
      <c r="AZ268" s="3"/>
      <c r="BA268" s="3"/>
      <c r="BB268" s="3"/>
      <c r="BC268" s="3"/>
      <c r="BD268" s="3"/>
      <c r="BE268" s="3"/>
      <c r="BF268" s="3"/>
      <c r="BG268" s="3"/>
      <c r="BH268" s="3"/>
      <c r="BI268" s="3"/>
      <c r="BJ268" s="3"/>
      <c r="BK268" s="3"/>
      <c r="BL268" s="3"/>
      <c r="BM268" s="3"/>
      <c r="BN268" s="3"/>
      <c r="BO268" s="3"/>
      <c r="BP268" s="3"/>
      <c r="BQ268" s="3"/>
      <c r="BR268" s="3"/>
      <c r="BS268" s="3"/>
      <c r="BT268" s="3"/>
      <c r="BU268" s="3"/>
      <c r="BV268" s="3"/>
      <c r="BW268" s="3"/>
      <c r="BX268" s="3"/>
      <c r="BY268" s="3"/>
      <c r="BZ268" s="3"/>
      <c r="CA268" s="3"/>
      <c r="CB268" s="3"/>
      <c r="CC268" s="3"/>
      <c r="CD268" s="3"/>
      <c r="CE268" s="3"/>
      <c r="CF268" s="3"/>
      <c r="CG268" s="3"/>
      <c r="CH268" s="3"/>
      <c r="CI268" s="3"/>
      <c r="CJ268" s="3"/>
      <c r="CK268" s="3"/>
      <c r="CL268" s="3"/>
      <c r="CM268" s="3"/>
      <c r="CN268" s="3"/>
      <c r="CO268" s="3"/>
      <c r="CP268" s="3"/>
      <c r="CQ268" s="3"/>
      <c r="CR268" s="3"/>
      <c r="CS268" s="3"/>
      <c r="CT268" s="3"/>
    </row>
    <row r="269" spans="1:98" x14ac:dyDescent="0.2">
      <c r="A269" s="2"/>
      <c r="B269" s="2"/>
      <c r="C269" s="2"/>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c r="AX269" s="3"/>
      <c r="AY269" s="3"/>
      <c r="AZ269" s="3"/>
      <c r="BA269" s="3"/>
      <c r="BB269" s="3"/>
      <c r="BC269" s="3"/>
      <c r="BD269" s="3"/>
      <c r="BE269" s="3"/>
      <c r="BF269" s="3"/>
      <c r="BG269" s="3"/>
      <c r="BH269" s="3"/>
      <c r="BI269" s="3"/>
      <c r="BJ269" s="3"/>
      <c r="BK269" s="3"/>
      <c r="BL269" s="3"/>
      <c r="BM269" s="3"/>
      <c r="BN269" s="3"/>
      <c r="BO269" s="3"/>
      <c r="BP269" s="3"/>
      <c r="BQ269" s="3"/>
      <c r="BR269" s="3"/>
      <c r="BS269" s="3"/>
      <c r="BT269" s="3"/>
      <c r="BU269" s="3"/>
      <c r="BV269" s="3"/>
      <c r="BW269" s="3"/>
      <c r="BX269" s="3"/>
      <c r="BY269" s="3"/>
      <c r="BZ269" s="3"/>
      <c r="CA269" s="3"/>
      <c r="CB269" s="3"/>
      <c r="CC269" s="3"/>
      <c r="CD269" s="3"/>
      <c r="CE269" s="3"/>
      <c r="CF269" s="3"/>
      <c r="CG269" s="3"/>
      <c r="CH269" s="3"/>
      <c r="CI269" s="3"/>
      <c r="CJ269" s="3"/>
      <c r="CK269" s="3"/>
      <c r="CL269" s="3"/>
      <c r="CM269" s="3"/>
      <c r="CN269" s="3"/>
      <c r="CO269" s="3"/>
      <c r="CP269" s="3"/>
      <c r="CQ269" s="3"/>
      <c r="CR269" s="3"/>
      <c r="CS269" s="3"/>
      <c r="CT269" s="3"/>
    </row>
    <row r="270" spans="1:98" x14ac:dyDescent="0.2">
      <c r="A270" s="2"/>
      <c r="B270" s="2"/>
      <c r="C270" s="2"/>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
      <c r="AZ270" s="3"/>
      <c r="BA270" s="3"/>
      <c r="BB270" s="3"/>
      <c r="BC270" s="3"/>
      <c r="BD270" s="3"/>
      <c r="BE270" s="3"/>
      <c r="BF270" s="3"/>
      <c r="BG270" s="3"/>
      <c r="BH270" s="3"/>
      <c r="BI270" s="3"/>
      <c r="BJ270" s="3"/>
      <c r="BK270" s="3"/>
      <c r="BL270" s="3"/>
      <c r="BM270" s="3"/>
      <c r="BN270" s="3"/>
      <c r="BO270" s="3"/>
      <c r="BP270" s="3"/>
      <c r="BQ270" s="3"/>
      <c r="BR270" s="3"/>
      <c r="BS270" s="3"/>
      <c r="BT270" s="3"/>
      <c r="BU270" s="3"/>
      <c r="BV270" s="3"/>
      <c r="BW270" s="3"/>
      <c r="BX270" s="3"/>
      <c r="BY270" s="3"/>
      <c r="BZ270" s="3"/>
      <c r="CA270" s="3"/>
      <c r="CB270" s="3"/>
      <c r="CC270" s="3"/>
      <c r="CD270" s="3"/>
      <c r="CE270" s="3"/>
      <c r="CF270" s="3"/>
      <c r="CG270" s="3"/>
      <c r="CH270" s="3"/>
      <c r="CI270" s="3"/>
      <c r="CJ270" s="3"/>
      <c r="CK270" s="3"/>
      <c r="CL270" s="3"/>
      <c r="CM270" s="3"/>
      <c r="CN270" s="3"/>
      <c r="CO270" s="3"/>
      <c r="CP270" s="3"/>
      <c r="CQ270" s="3"/>
      <c r="CR270" s="3"/>
      <c r="CS270" s="3"/>
      <c r="CT270" s="3"/>
    </row>
    <row r="271" spans="1:98" x14ac:dyDescent="0.2">
      <c r="A271" s="2"/>
      <c r="B271" s="2"/>
      <c r="C271" s="2"/>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c r="AX271" s="3"/>
      <c r="AY271" s="3"/>
      <c r="AZ271" s="3"/>
      <c r="BA271" s="3"/>
      <c r="BB271" s="3"/>
      <c r="BC271" s="3"/>
      <c r="BD271" s="3"/>
      <c r="BE271" s="3"/>
      <c r="BF271" s="3"/>
      <c r="BG271" s="3"/>
      <c r="BH271" s="3"/>
      <c r="BI271" s="3"/>
      <c r="BJ271" s="3"/>
      <c r="BK271" s="3"/>
      <c r="BL271" s="3"/>
      <c r="BM271" s="3"/>
      <c r="BN271" s="3"/>
      <c r="BO271" s="3"/>
      <c r="BP271" s="3"/>
      <c r="BQ271" s="3"/>
      <c r="BR271" s="3"/>
      <c r="BS271" s="3"/>
      <c r="BT271" s="3"/>
      <c r="BU271" s="3"/>
      <c r="BV271" s="3"/>
      <c r="BW271" s="3"/>
      <c r="BX271" s="3"/>
      <c r="BY271" s="3"/>
      <c r="BZ271" s="3"/>
      <c r="CA271" s="3"/>
      <c r="CB271" s="3"/>
      <c r="CC271" s="3"/>
      <c r="CD271" s="3"/>
      <c r="CE271" s="3"/>
      <c r="CF271" s="3"/>
      <c r="CG271" s="3"/>
      <c r="CH271" s="3"/>
      <c r="CI271" s="3"/>
      <c r="CJ271" s="3"/>
      <c r="CK271" s="3"/>
      <c r="CL271" s="3"/>
      <c r="CM271" s="3"/>
      <c r="CN271" s="3"/>
      <c r="CO271" s="3"/>
      <c r="CP271" s="3"/>
      <c r="CQ271" s="3"/>
      <c r="CR271" s="3"/>
      <c r="CS271" s="3"/>
      <c r="CT271" s="3"/>
    </row>
    <row r="272" spans="1:98" x14ac:dyDescent="0.2">
      <c r="A272" s="2"/>
      <c r="B272" s="2"/>
      <c r="C272" s="2"/>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c r="AX272" s="3"/>
      <c r="AY272" s="3"/>
      <c r="AZ272" s="3"/>
      <c r="BA272" s="3"/>
      <c r="BB272" s="3"/>
      <c r="BC272" s="3"/>
      <c r="BD272" s="3"/>
      <c r="BE272" s="3"/>
      <c r="BF272" s="3"/>
      <c r="BG272" s="3"/>
      <c r="BH272" s="3"/>
      <c r="BI272" s="3"/>
      <c r="BJ272" s="3"/>
      <c r="BK272" s="3"/>
      <c r="BL272" s="3"/>
      <c r="BM272" s="3"/>
      <c r="BN272" s="3"/>
      <c r="BO272" s="3"/>
      <c r="BP272" s="3"/>
      <c r="BQ272" s="3"/>
      <c r="BR272" s="3"/>
      <c r="BS272" s="3"/>
      <c r="BT272" s="3"/>
      <c r="BU272" s="3"/>
      <c r="BV272" s="3"/>
      <c r="BW272" s="3"/>
      <c r="BX272" s="3"/>
      <c r="BY272" s="3"/>
      <c r="BZ272" s="3"/>
      <c r="CA272" s="3"/>
      <c r="CB272" s="3"/>
      <c r="CC272" s="3"/>
      <c r="CD272" s="3"/>
      <c r="CE272" s="3"/>
      <c r="CF272" s="3"/>
      <c r="CG272" s="3"/>
      <c r="CH272" s="3"/>
      <c r="CI272" s="3"/>
      <c r="CJ272" s="3"/>
      <c r="CK272" s="3"/>
      <c r="CL272" s="3"/>
      <c r="CM272" s="3"/>
      <c r="CN272" s="3"/>
      <c r="CO272" s="3"/>
      <c r="CP272" s="3"/>
      <c r="CQ272" s="3"/>
      <c r="CR272" s="3"/>
      <c r="CS272" s="3"/>
      <c r="CT272" s="3"/>
    </row>
    <row r="273" spans="1:98" x14ac:dyDescent="0.2">
      <c r="A273" s="2"/>
      <c r="B273" s="2"/>
      <c r="C273" s="2"/>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c r="AX273" s="3"/>
      <c r="AY273" s="3"/>
      <c r="AZ273" s="3"/>
      <c r="BA273" s="3"/>
      <c r="BB273" s="3"/>
      <c r="BC273" s="3"/>
      <c r="BD273" s="3"/>
      <c r="BE273" s="3"/>
      <c r="BF273" s="3"/>
      <c r="BG273" s="3"/>
      <c r="BH273" s="3"/>
      <c r="BI273" s="3"/>
      <c r="BJ273" s="3"/>
      <c r="BK273" s="3"/>
      <c r="BL273" s="3"/>
      <c r="BM273" s="3"/>
      <c r="BN273" s="3"/>
      <c r="BO273" s="3"/>
      <c r="BP273" s="3"/>
      <c r="BQ273" s="3"/>
      <c r="BR273" s="3"/>
      <c r="BS273" s="3"/>
      <c r="BT273" s="3"/>
      <c r="BU273" s="3"/>
      <c r="BV273" s="3"/>
      <c r="BW273" s="3"/>
      <c r="BX273" s="3"/>
      <c r="BY273" s="3"/>
      <c r="BZ273" s="3"/>
      <c r="CA273" s="3"/>
      <c r="CB273" s="3"/>
      <c r="CC273" s="3"/>
      <c r="CD273" s="3"/>
      <c r="CE273" s="3"/>
      <c r="CF273" s="3"/>
      <c r="CG273" s="3"/>
      <c r="CH273" s="3"/>
      <c r="CI273" s="3"/>
      <c r="CJ273" s="3"/>
      <c r="CK273" s="3"/>
      <c r="CL273" s="3"/>
      <c r="CM273" s="3"/>
      <c r="CN273" s="3"/>
      <c r="CO273" s="3"/>
      <c r="CP273" s="3"/>
      <c r="CQ273" s="3"/>
      <c r="CR273" s="3"/>
      <c r="CS273" s="3"/>
      <c r="CT273" s="3"/>
    </row>
    <row r="274" spans="1:98" x14ac:dyDescent="0.2">
      <c r="A274" s="2"/>
      <c r="B274" s="2"/>
      <c r="C274" s="2"/>
      <c r="D274" s="3"/>
      <c r="E274" s="3"/>
      <c r="F274" s="3"/>
      <c r="G274" s="3"/>
      <c r="H274" s="3"/>
      <c r="I274" s="3"/>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c r="AU274" s="3"/>
      <c r="AV274" s="3"/>
      <c r="AW274" s="3"/>
      <c r="AX274" s="3"/>
      <c r="AY274" s="3"/>
      <c r="AZ274" s="3"/>
      <c r="BA274" s="3"/>
      <c r="BB274" s="3"/>
      <c r="BC274" s="3"/>
      <c r="BD274" s="3"/>
      <c r="BE274" s="3"/>
      <c r="BF274" s="3"/>
      <c r="BG274" s="3"/>
      <c r="BH274" s="3"/>
      <c r="BI274" s="3"/>
      <c r="BJ274" s="3"/>
      <c r="BK274" s="3"/>
      <c r="BL274" s="3"/>
      <c r="BM274" s="3"/>
      <c r="BN274" s="3"/>
      <c r="BO274" s="3"/>
      <c r="BP274" s="3"/>
      <c r="BQ274" s="3"/>
      <c r="BR274" s="3"/>
      <c r="BS274" s="3"/>
      <c r="BT274" s="3"/>
      <c r="BU274" s="3"/>
      <c r="BV274" s="3"/>
      <c r="BW274" s="3"/>
      <c r="BX274" s="3"/>
      <c r="BY274" s="3"/>
      <c r="BZ274" s="3"/>
      <c r="CA274" s="3"/>
      <c r="CB274" s="3"/>
      <c r="CC274" s="3"/>
      <c r="CD274" s="3"/>
      <c r="CE274" s="3"/>
      <c r="CF274" s="3"/>
      <c r="CG274" s="3"/>
      <c r="CH274" s="3"/>
      <c r="CI274" s="3"/>
      <c r="CJ274" s="3"/>
      <c r="CK274" s="3"/>
      <c r="CL274" s="3"/>
      <c r="CM274" s="3"/>
      <c r="CN274" s="3"/>
      <c r="CO274" s="3"/>
      <c r="CP274" s="3"/>
      <c r="CQ274" s="3"/>
      <c r="CR274" s="3"/>
      <c r="CS274" s="3"/>
      <c r="CT274" s="3"/>
    </row>
    <row r="275" spans="1:98" x14ac:dyDescent="0.2">
      <c r="A275" s="2"/>
      <c r="B275" s="2"/>
      <c r="C275" s="2"/>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c r="AX275" s="3"/>
      <c r="AY275" s="3"/>
      <c r="AZ275" s="3"/>
      <c r="BA275" s="3"/>
      <c r="BB275" s="3"/>
      <c r="BC275" s="3"/>
      <c r="BD275" s="3"/>
      <c r="BE275" s="3"/>
      <c r="BF275" s="3"/>
      <c r="BG275" s="3"/>
      <c r="BH275" s="3"/>
      <c r="BI275" s="3"/>
      <c r="BJ275" s="3"/>
      <c r="BK275" s="3"/>
      <c r="BL275" s="3"/>
      <c r="BM275" s="3"/>
      <c r="BN275" s="3"/>
      <c r="BO275" s="3"/>
      <c r="BP275" s="3"/>
      <c r="BQ275" s="3"/>
      <c r="BR275" s="3"/>
      <c r="BS275" s="3"/>
      <c r="BT275" s="3"/>
      <c r="BU275" s="3"/>
      <c r="BV275" s="3"/>
      <c r="BW275" s="3"/>
      <c r="BX275" s="3"/>
      <c r="BY275" s="3"/>
      <c r="BZ275" s="3"/>
      <c r="CA275" s="3"/>
      <c r="CB275" s="3"/>
      <c r="CC275" s="3"/>
      <c r="CD275" s="3"/>
      <c r="CE275" s="3"/>
      <c r="CF275" s="3"/>
      <c r="CG275" s="3"/>
      <c r="CH275" s="3"/>
      <c r="CI275" s="3"/>
      <c r="CJ275" s="3"/>
      <c r="CK275" s="3"/>
      <c r="CL275" s="3"/>
      <c r="CM275" s="3"/>
      <c r="CN275" s="3"/>
      <c r="CO275" s="3"/>
      <c r="CP275" s="3"/>
      <c r="CQ275" s="3"/>
      <c r="CR275" s="3"/>
      <c r="CS275" s="3"/>
      <c r="CT275" s="3"/>
    </row>
    <row r="276" spans="1:98" x14ac:dyDescent="0.2">
      <c r="A276" s="2"/>
      <c r="B276" s="2"/>
      <c r="C276" s="2"/>
      <c r="D276" s="3"/>
      <c r="E276" s="3"/>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3"/>
      <c r="AW276" s="3"/>
      <c r="AX276" s="3"/>
      <c r="AY276" s="3"/>
      <c r="AZ276" s="3"/>
      <c r="BA276" s="3"/>
      <c r="BB276" s="3"/>
      <c r="BC276" s="3"/>
      <c r="BD276" s="3"/>
      <c r="BE276" s="3"/>
      <c r="BF276" s="3"/>
      <c r="BG276" s="3"/>
      <c r="BH276" s="3"/>
      <c r="BI276" s="3"/>
      <c r="BJ276" s="3"/>
      <c r="BK276" s="3"/>
      <c r="BL276" s="3"/>
      <c r="BM276" s="3"/>
      <c r="BN276" s="3"/>
      <c r="BO276" s="3"/>
      <c r="BP276" s="3"/>
      <c r="BQ276" s="3"/>
      <c r="BR276" s="3"/>
      <c r="BS276" s="3"/>
      <c r="BT276" s="3"/>
      <c r="BU276" s="3"/>
      <c r="BV276" s="3"/>
      <c r="BW276" s="3"/>
      <c r="BX276" s="3"/>
      <c r="BY276" s="3"/>
      <c r="BZ276" s="3"/>
      <c r="CA276" s="3"/>
      <c r="CB276" s="3"/>
      <c r="CC276" s="3"/>
      <c r="CD276" s="3"/>
      <c r="CE276" s="3"/>
      <c r="CF276" s="3"/>
      <c r="CG276" s="3"/>
      <c r="CH276" s="3"/>
      <c r="CI276" s="3"/>
      <c r="CJ276" s="3"/>
      <c r="CK276" s="3"/>
      <c r="CL276" s="3"/>
      <c r="CM276" s="3"/>
      <c r="CN276" s="3"/>
      <c r="CO276" s="3"/>
      <c r="CP276" s="3"/>
      <c r="CQ276" s="3"/>
      <c r="CR276" s="3"/>
      <c r="CS276" s="3"/>
      <c r="CT276" s="3"/>
    </row>
    <row r="277" spans="1:98" x14ac:dyDescent="0.2">
      <c r="A277" s="2"/>
      <c r="B277" s="2"/>
      <c r="C277" s="2"/>
      <c r="D277" s="3"/>
      <c r="E277" s="3"/>
      <c r="F277" s="3"/>
      <c r="G277" s="3"/>
      <c r="H277" s="3"/>
      <c r="I277" s="3"/>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c r="AX277" s="3"/>
      <c r="AY277" s="3"/>
      <c r="AZ277" s="3"/>
      <c r="BA277" s="3"/>
      <c r="BB277" s="3"/>
      <c r="BC277" s="3"/>
      <c r="BD277" s="3"/>
      <c r="BE277" s="3"/>
      <c r="BF277" s="3"/>
      <c r="BG277" s="3"/>
      <c r="BH277" s="3"/>
      <c r="BI277" s="3"/>
      <c r="BJ277" s="3"/>
      <c r="BK277" s="3"/>
      <c r="BL277" s="3"/>
      <c r="BM277" s="3"/>
      <c r="BN277" s="3"/>
      <c r="BO277" s="3"/>
      <c r="BP277" s="3"/>
      <c r="BQ277" s="3"/>
      <c r="BR277" s="3"/>
      <c r="BS277" s="3"/>
      <c r="BT277" s="3"/>
      <c r="BU277" s="3"/>
      <c r="BV277" s="3"/>
      <c r="BW277" s="3"/>
      <c r="BX277" s="3"/>
      <c r="BY277" s="3"/>
      <c r="BZ277" s="3"/>
      <c r="CA277" s="3"/>
      <c r="CB277" s="3"/>
      <c r="CC277" s="3"/>
      <c r="CD277" s="3"/>
      <c r="CE277" s="3"/>
      <c r="CF277" s="3"/>
      <c r="CG277" s="3"/>
      <c r="CH277" s="3"/>
      <c r="CI277" s="3"/>
      <c r="CJ277" s="3"/>
      <c r="CK277" s="3"/>
      <c r="CL277" s="3"/>
      <c r="CM277" s="3"/>
      <c r="CN277" s="3"/>
      <c r="CO277" s="3"/>
      <c r="CP277" s="3"/>
      <c r="CQ277" s="3"/>
      <c r="CR277" s="3"/>
      <c r="CS277" s="3"/>
      <c r="CT277" s="3"/>
    </row>
    <row r="278" spans="1:98" x14ac:dyDescent="0.2">
      <c r="A278" s="2"/>
      <c r="B278" s="2"/>
      <c r="C278" s="2"/>
      <c r="D278" s="3"/>
      <c r="E278" s="3"/>
      <c r="F278" s="3"/>
      <c r="G278" s="3"/>
      <c r="H278" s="3"/>
      <c r="I278" s="3"/>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c r="AU278" s="3"/>
      <c r="AV278" s="3"/>
      <c r="AW278" s="3"/>
      <c r="AX278" s="3"/>
      <c r="AY278" s="3"/>
      <c r="AZ278" s="3"/>
      <c r="BA278" s="3"/>
      <c r="BB278" s="3"/>
      <c r="BC278" s="3"/>
      <c r="BD278" s="3"/>
      <c r="BE278" s="3"/>
      <c r="BF278" s="3"/>
      <c r="BG278" s="3"/>
      <c r="BH278" s="3"/>
      <c r="BI278" s="3"/>
      <c r="BJ278" s="3"/>
      <c r="BK278" s="3"/>
      <c r="BL278" s="3"/>
      <c r="BM278" s="3"/>
      <c r="BN278" s="3"/>
      <c r="BO278" s="3"/>
      <c r="BP278" s="3"/>
      <c r="BQ278" s="3"/>
      <c r="BR278" s="3"/>
      <c r="BS278" s="3"/>
      <c r="BT278" s="3"/>
      <c r="BU278" s="3"/>
      <c r="BV278" s="3"/>
      <c r="BW278" s="3"/>
      <c r="BX278" s="3"/>
      <c r="BY278" s="3"/>
      <c r="BZ278" s="3"/>
      <c r="CA278" s="3"/>
      <c r="CB278" s="3"/>
      <c r="CC278" s="3"/>
      <c r="CD278" s="3"/>
      <c r="CE278" s="3"/>
      <c r="CF278" s="3"/>
      <c r="CG278" s="3"/>
      <c r="CH278" s="3"/>
      <c r="CI278" s="3"/>
      <c r="CJ278" s="3"/>
      <c r="CK278" s="3"/>
      <c r="CL278" s="3"/>
      <c r="CM278" s="3"/>
      <c r="CN278" s="3"/>
      <c r="CO278" s="3"/>
      <c r="CP278" s="3"/>
      <c r="CQ278" s="3"/>
      <c r="CR278" s="3"/>
      <c r="CS278" s="3"/>
      <c r="CT278" s="3"/>
    </row>
    <row r="279" spans="1:98" x14ac:dyDescent="0.2">
      <c r="A279" s="2"/>
      <c r="B279" s="2"/>
      <c r="C279" s="2"/>
      <c r="D279" s="3"/>
      <c r="E279" s="3"/>
      <c r="F279" s="3"/>
      <c r="G279" s="3"/>
      <c r="H279" s="3"/>
      <c r="I279" s="3"/>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3"/>
      <c r="AW279" s="3"/>
      <c r="AX279" s="3"/>
      <c r="AY279" s="3"/>
      <c r="AZ279" s="3"/>
      <c r="BA279" s="3"/>
      <c r="BB279" s="3"/>
      <c r="BC279" s="3"/>
      <c r="BD279" s="3"/>
      <c r="BE279" s="3"/>
      <c r="BF279" s="3"/>
      <c r="BG279" s="3"/>
      <c r="BH279" s="3"/>
      <c r="BI279" s="3"/>
      <c r="BJ279" s="3"/>
      <c r="BK279" s="3"/>
      <c r="BL279" s="3"/>
      <c r="BM279" s="3"/>
      <c r="BN279" s="3"/>
      <c r="BO279" s="3"/>
      <c r="BP279" s="3"/>
      <c r="BQ279" s="3"/>
      <c r="BR279" s="3"/>
      <c r="BS279" s="3"/>
      <c r="BT279" s="3"/>
      <c r="BU279" s="3"/>
      <c r="BV279" s="3"/>
      <c r="BW279" s="3"/>
      <c r="BX279" s="3"/>
      <c r="BY279" s="3"/>
      <c r="BZ279" s="3"/>
      <c r="CA279" s="3"/>
      <c r="CB279" s="3"/>
      <c r="CC279" s="3"/>
      <c r="CD279" s="3"/>
      <c r="CE279" s="3"/>
      <c r="CF279" s="3"/>
      <c r="CG279" s="3"/>
      <c r="CH279" s="3"/>
      <c r="CI279" s="3"/>
      <c r="CJ279" s="3"/>
      <c r="CK279" s="3"/>
      <c r="CL279" s="3"/>
      <c r="CM279" s="3"/>
      <c r="CN279" s="3"/>
      <c r="CO279" s="3"/>
      <c r="CP279" s="3"/>
      <c r="CQ279" s="3"/>
      <c r="CR279" s="3"/>
      <c r="CS279" s="3"/>
      <c r="CT279" s="3"/>
    </row>
    <row r="280" spans="1:98" x14ac:dyDescent="0.2">
      <c r="A280" s="2"/>
      <c r="B280" s="2"/>
      <c r="C280" s="2"/>
      <c r="D280" s="3"/>
      <c r="E280" s="3"/>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c r="AV280" s="3"/>
      <c r="AW280" s="3"/>
      <c r="AX280" s="3"/>
      <c r="AY280" s="3"/>
      <c r="AZ280" s="3"/>
      <c r="BA280" s="3"/>
      <c r="BB280" s="3"/>
      <c r="BC280" s="3"/>
      <c r="BD280" s="3"/>
      <c r="BE280" s="3"/>
      <c r="BF280" s="3"/>
      <c r="BG280" s="3"/>
      <c r="BH280" s="3"/>
      <c r="BI280" s="3"/>
      <c r="BJ280" s="3"/>
      <c r="BK280" s="3"/>
      <c r="BL280" s="3"/>
      <c r="BM280" s="3"/>
      <c r="BN280" s="3"/>
      <c r="BO280" s="3"/>
      <c r="BP280" s="3"/>
      <c r="BQ280" s="3"/>
      <c r="BR280" s="3"/>
      <c r="BS280" s="3"/>
      <c r="BT280" s="3"/>
      <c r="BU280" s="3"/>
      <c r="BV280" s="3"/>
      <c r="BW280" s="3"/>
      <c r="BX280" s="3"/>
      <c r="BY280" s="3"/>
      <c r="BZ280" s="3"/>
      <c r="CA280" s="3"/>
      <c r="CB280" s="3"/>
      <c r="CC280" s="3"/>
      <c r="CD280" s="3"/>
      <c r="CE280" s="3"/>
      <c r="CF280" s="3"/>
      <c r="CG280" s="3"/>
      <c r="CH280" s="3"/>
      <c r="CI280" s="3"/>
      <c r="CJ280" s="3"/>
      <c r="CK280" s="3"/>
      <c r="CL280" s="3"/>
      <c r="CM280" s="3"/>
      <c r="CN280" s="3"/>
      <c r="CO280" s="3"/>
      <c r="CP280" s="3"/>
      <c r="CQ280" s="3"/>
      <c r="CR280" s="3"/>
      <c r="CS280" s="3"/>
      <c r="CT280" s="3"/>
    </row>
    <row r="281" spans="1:98" x14ac:dyDescent="0.2">
      <c r="A281" s="2"/>
      <c r="B281" s="2"/>
      <c r="C281" s="2"/>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c r="AX281" s="3"/>
      <c r="AY281" s="3"/>
      <c r="AZ281" s="3"/>
      <c r="BA281" s="3"/>
      <c r="BB281" s="3"/>
      <c r="BC281" s="3"/>
      <c r="BD281" s="3"/>
      <c r="BE281" s="3"/>
      <c r="BF281" s="3"/>
      <c r="BG281" s="3"/>
      <c r="BH281" s="3"/>
      <c r="BI281" s="3"/>
      <c r="BJ281" s="3"/>
      <c r="BK281" s="3"/>
      <c r="BL281" s="3"/>
      <c r="BM281" s="3"/>
      <c r="BN281" s="3"/>
      <c r="BO281" s="3"/>
      <c r="BP281" s="3"/>
      <c r="BQ281" s="3"/>
      <c r="BR281" s="3"/>
      <c r="BS281" s="3"/>
      <c r="BT281" s="3"/>
      <c r="BU281" s="3"/>
      <c r="BV281" s="3"/>
      <c r="BW281" s="3"/>
      <c r="BX281" s="3"/>
      <c r="BY281" s="3"/>
      <c r="BZ281" s="3"/>
      <c r="CA281" s="3"/>
      <c r="CB281" s="3"/>
      <c r="CC281" s="3"/>
      <c r="CD281" s="3"/>
      <c r="CE281" s="3"/>
      <c r="CF281" s="3"/>
      <c r="CG281" s="3"/>
      <c r="CH281" s="3"/>
      <c r="CI281" s="3"/>
      <c r="CJ281" s="3"/>
      <c r="CK281" s="3"/>
      <c r="CL281" s="3"/>
      <c r="CM281" s="3"/>
      <c r="CN281" s="3"/>
      <c r="CO281" s="3"/>
      <c r="CP281" s="3"/>
      <c r="CQ281" s="3"/>
      <c r="CR281" s="3"/>
      <c r="CS281" s="3"/>
      <c r="CT281" s="3"/>
    </row>
    <row r="282" spans="1:98" x14ac:dyDescent="0.2">
      <c r="A282" s="2"/>
      <c r="B282" s="2"/>
      <c r="C282" s="2"/>
      <c r="D282" s="3"/>
      <c r="E282" s="3"/>
      <c r="F282" s="3"/>
      <c r="G282" s="3"/>
      <c r="H282" s="3"/>
      <c r="I282" s="3"/>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c r="AV282" s="3"/>
      <c r="AW282" s="3"/>
      <c r="AX282" s="3"/>
      <c r="AY282" s="3"/>
      <c r="AZ282" s="3"/>
      <c r="BA282" s="3"/>
      <c r="BB282" s="3"/>
      <c r="BC282" s="3"/>
      <c r="BD282" s="3"/>
      <c r="BE282" s="3"/>
      <c r="BF282" s="3"/>
      <c r="BG282" s="3"/>
      <c r="BH282" s="3"/>
      <c r="BI282" s="3"/>
      <c r="BJ282" s="3"/>
      <c r="BK282" s="3"/>
      <c r="BL282" s="3"/>
      <c r="BM282" s="3"/>
      <c r="BN282" s="3"/>
      <c r="BO282" s="3"/>
      <c r="BP282" s="3"/>
      <c r="BQ282" s="3"/>
      <c r="BR282" s="3"/>
      <c r="BS282" s="3"/>
      <c r="BT282" s="3"/>
      <c r="BU282" s="3"/>
      <c r="BV282" s="3"/>
      <c r="BW282" s="3"/>
      <c r="BX282" s="3"/>
      <c r="BY282" s="3"/>
      <c r="BZ282" s="3"/>
      <c r="CA282" s="3"/>
      <c r="CB282" s="3"/>
      <c r="CC282" s="3"/>
      <c r="CD282" s="3"/>
      <c r="CE282" s="3"/>
      <c r="CF282" s="3"/>
      <c r="CG282" s="3"/>
      <c r="CH282" s="3"/>
      <c r="CI282" s="3"/>
      <c r="CJ282" s="3"/>
      <c r="CK282" s="3"/>
      <c r="CL282" s="3"/>
      <c r="CM282" s="3"/>
      <c r="CN282" s="3"/>
      <c r="CO282" s="3"/>
      <c r="CP282" s="3"/>
      <c r="CQ282" s="3"/>
      <c r="CR282" s="3"/>
      <c r="CS282" s="3"/>
      <c r="CT282" s="3"/>
    </row>
    <row r="283" spans="1:98" x14ac:dyDescent="0.2">
      <c r="A283" s="2"/>
      <c r="B283" s="2"/>
      <c r="C283" s="2"/>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c r="AV283" s="3"/>
      <c r="AW283" s="3"/>
      <c r="AX283" s="3"/>
      <c r="AY283" s="3"/>
      <c r="AZ283" s="3"/>
      <c r="BA283" s="3"/>
      <c r="BB283" s="3"/>
      <c r="BC283" s="3"/>
      <c r="BD283" s="3"/>
      <c r="BE283" s="3"/>
      <c r="BF283" s="3"/>
      <c r="BG283" s="3"/>
      <c r="BH283" s="3"/>
      <c r="BI283" s="3"/>
      <c r="BJ283" s="3"/>
      <c r="BK283" s="3"/>
      <c r="BL283" s="3"/>
      <c r="BM283" s="3"/>
      <c r="BN283" s="3"/>
      <c r="BO283" s="3"/>
      <c r="BP283" s="3"/>
      <c r="BQ283" s="3"/>
      <c r="BR283" s="3"/>
      <c r="BS283" s="3"/>
      <c r="BT283" s="3"/>
      <c r="BU283" s="3"/>
      <c r="BV283" s="3"/>
      <c r="BW283" s="3"/>
      <c r="BX283" s="3"/>
      <c r="BY283" s="3"/>
      <c r="BZ283" s="3"/>
      <c r="CA283" s="3"/>
      <c r="CB283" s="3"/>
      <c r="CC283" s="3"/>
      <c r="CD283" s="3"/>
      <c r="CE283" s="3"/>
      <c r="CF283" s="3"/>
      <c r="CG283" s="3"/>
      <c r="CH283" s="3"/>
      <c r="CI283" s="3"/>
      <c r="CJ283" s="3"/>
      <c r="CK283" s="3"/>
      <c r="CL283" s="3"/>
      <c r="CM283" s="3"/>
      <c r="CN283" s="3"/>
      <c r="CO283" s="3"/>
      <c r="CP283" s="3"/>
      <c r="CQ283" s="3"/>
      <c r="CR283" s="3"/>
      <c r="CS283" s="3"/>
      <c r="CT283" s="3"/>
    </row>
    <row r="284" spans="1:98" x14ac:dyDescent="0.2">
      <c r="A284" s="2"/>
      <c r="B284" s="2"/>
      <c r="C284" s="2"/>
      <c r="D284" s="3"/>
      <c r="E284" s="3"/>
      <c r="F284" s="3"/>
      <c r="G284" s="3"/>
      <c r="H284" s="3"/>
      <c r="I284" s="3"/>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c r="AU284" s="3"/>
      <c r="AV284" s="3"/>
      <c r="AW284" s="3"/>
      <c r="AX284" s="3"/>
      <c r="AY284" s="3"/>
      <c r="AZ284" s="3"/>
      <c r="BA284" s="3"/>
      <c r="BB284" s="3"/>
      <c r="BC284" s="3"/>
      <c r="BD284" s="3"/>
      <c r="BE284" s="3"/>
      <c r="BF284" s="3"/>
      <c r="BG284" s="3"/>
      <c r="BH284" s="3"/>
      <c r="BI284" s="3"/>
      <c r="BJ284" s="3"/>
      <c r="BK284" s="3"/>
      <c r="BL284" s="3"/>
      <c r="BM284" s="3"/>
      <c r="BN284" s="3"/>
      <c r="BO284" s="3"/>
      <c r="BP284" s="3"/>
      <c r="BQ284" s="3"/>
      <c r="BR284" s="3"/>
      <c r="BS284" s="3"/>
      <c r="BT284" s="3"/>
      <c r="BU284" s="3"/>
      <c r="BV284" s="3"/>
      <c r="BW284" s="3"/>
      <c r="BX284" s="3"/>
      <c r="BY284" s="3"/>
      <c r="BZ284" s="3"/>
      <c r="CA284" s="3"/>
      <c r="CB284" s="3"/>
      <c r="CC284" s="3"/>
      <c r="CD284" s="3"/>
      <c r="CE284" s="3"/>
      <c r="CF284" s="3"/>
      <c r="CG284" s="3"/>
      <c r="CH284" s="3"/>
      <c r="CI284" s="3"/>
      <c r="CJ284" s="3"/>
      <c r="CK284" s="3"/>
      <c r="CL284" s="3"/>
      <c r="CM284" s="3"/>
      <c r="CN284" s="3"/>
      <c r="CO284" s="3"/>
      <c r="CP284" s="3"/>
      <c r="CQ284" s="3"/>
      <c r="CR284" s="3"/>
      <c r="CS284" s="3"/>
      <c r="CT284" s="3"/>
    </row>
    <row r="285" spans="1:98" x14ac:dyDescent="0.2">
      <c r="A285" s="2"/>
      <c r="B285" s="2"/>
      <c r="C285" s="2"/>
      <c r="D285" s="3"/>
      <c r="E285" s="3"/>
      <c r="F285" s="3"/>
      <c r="G285" s="3"/>
      <c r="H285" s="3"/>
      <c r="I285" s="3"/>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c r="AU285" s="3"/>
      <c r="AV285" s="3"/>
      <c r="AW285" s="3"/>
      <c r="AX285" s="3"/>
      <c r="AY285" s="3"/>
      <c r="AZ285" s="3"/>
      <c r="BA285" s="3"/>
      <c r="BB285" s="3"/>
      <c r="BC285" s="3"/>
      <c r="BD285" s="3"/>
      <c r="BE285" s="3"/>
      <c r="BF285" s="3"/>
      <c r="BG285" s="3"/>
      <c r="BH285" s="3"/>
      <c r="BI285" s="3"/>
      <c r="BJ285" s="3"/>
      <c r="BK285" s="3"/>
      <c r="BL285" s="3"/>
      <c r="BM285" s="3"/>
      <c r="BN285" s="3"/>
      <c r="BO285" s="3"/>
      <c r="BP285" s="3"/>
      <c r="BQ285" s="3"/>
      <c r="BR285" s="3"/>
      <c r="BS285" s="3"/>
      <c r="BT285" s="3"/>
      <c r="BU285" s="3"/>
      <c r="BV285" s="3"/>
      <c r="BW285" s="3"/>
      <c r="BX285" s="3"/>
      <c r="BY285" s="3"/>
      <c r="BZ285" s="3"/>
      <c r="CA285" s="3"/>
      <c r="CB285" s="3"/>
      <c r="CC285" s="3"/>
      <c r="CD285" s="3"/>
      <c r="CE285" s="3"/>
      <c r="CF285" s="3"/>
      <c r="CG285" s="3"/>
      <c r="CH285" s="3"/>
      <c r="CI285" s="3"/>
      <c r="CJ285" s="3"/>
      <c r="CK285" s="3"/>
      <c r="CL285" s="3"/>
      <c r="CM285" s="3"/>
      <c r="CN285" s="3"/>
      <c r="CO285" s="3"/>
      <c r="CP285" s="3"/>
      <c r="CQ285" s="3"/>
      <c r="CR285" s="3"/>
      <c r="CS285" s="3"/>
      <c r="CT285" s="3"/>
    </row>
    <row r="286" spans="1:98" x14ac:dyDescent="0.2">
      <c r="A286" s="2"/>
      <c r="B286" s="2"/>
      <c r="C286" s="2"/>
      <c r="D286" s="3"/>
      <c r="E286" s="3"/>
      <c r="F286" s="3"/>
      <c r="G286" s="3"/>
      <c r="H286" s="3"/>
      <c r="I286" s="3"/>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c r="AV286" s="3"/>
      <c r="AW286" s="3"/>
      <c r="AX286" s="3"/>
      <c r="AY286" s="3"/>
      <c r="AZ286" s="3"/>
      <c r="BA286" s="3"/>
      <c r="BB286" s="3"/>
      <c r="BC286" s="3"/>
      <c r="BD286" s="3"/>
      <c r="BE286" s="3"/>
      <c r="BF286" s="3"/>
      <c r="BG286" s="3"/>
      <c r="BH286" s="3"/>
      <c r="BI286" s="3"/>
      <c r="BJ286" s="3"/>
      <c r="BK286" s="3"/>
      <c r="BL286" s="3"/>
      <c r="BM286" s="3"/>
      <c r="BN286" s="3"/>
      <c r="BO286" s="3"/>
      <c r="BP286" s="3"/>
      <c r="BQ286" s="3"/>
      <c r="BR286" s="3"/>
      <c r="BS286" s="3"/>
      <c r="BT286" s="3"/>
      <c r="BU286" s="3"/>
      <c r="BV286" s="3"/>
      <c r="BW286" s="3"/>
      <c r="BX286" s="3"/>
      <c r="BY286" s="3"/>
      <c r="BZ286" s="3"/>
      <c r="CA286" s="3"/>
      <c r="CB286" s="3"/>
      <c r="CC286" s="3"/>
      <c r="CD286" s="3"/>
      <c r="CE286" s="3"/>
      <c r="CF286" s="3"/>
      <c r="CG286" s="3"/>
      <c r="CH286" s="3"/>
      <c r="CI286" s="3"/>
      <c r="CJ286" s="3"/>
      <c r="CK286" s="3"/>
      <c r="CL286" s="3"/>
      <c r="CM286" s="3"/>
      <c r="CN286" s="3"/>
      <c r="CO286" s="3"/>
      <c r="CP286" s="3"/>
      <c r="CQ286" s="3"/>
      <c r="CR286" s="3"/>
      <c r="CS286" s="3"/>
      <c r="CT286" s="3"/>
    </row>
    <row r="287" spans="1:98" x14ac:dyDescent="0.2">
      <c r="A287" s="2"/>
      <c r="B287" s="2"/>
      <c r="C287" s="2"/>
      <c r="D287" s="3"/>
      <c r="E287" s="3"/>
      <c r="F287" s="3"/>
      <c r="G287" s="3"/>
      <c r="H287" s="3"/>
      <c r="I287" s="3"/>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c r="AV287" s="3"/>
      <c r="AW287" s="3"/>
      <c r="AX287" s="3"/>
      <c r="AY287" s="3"/>
      <c r="AZ287" s="3"/>
      <c r="BA287" s="3"/>
      <c r="BB287" s="3"/>
      <c r="BC287" s="3"/>
      <c r="BD287" s="3"/>
      <c r="BE287" s="3"/>
      <c r="BF287" s="3"/>
      <c r="BG287" s="3"/>
      <c r="BH287" s="3"/>
      <c r="BI287" s="3"/>
      <c r="BJ287" s="3"/>
      <c r="BK287" s="3"/>
      <c r="BL287" s="3"/>
      <c r="BM287" s="3"/>
      <c r="BN287" s="3"/>
      <c r="BO287" s="3"/>
      <c r="BP287" s="3"/>
      <c r="BQ287" s="3"/>
      <c r="BR287" s="3"/>
      <c r="BS287" s="3"/>
      <c r="BT287" s="3"/>
      <c r="BU287" s="3"/>
      <c r="BV287" s="3"/>
      <c r="BW287" s="3"/>
      <c r="BX287" s="3"/>
      <c r="BY287" s="3"/>
      <c r="BZ287" s="3"/>
      <c r="CA287" s="3"/>
      <c r="CB287" s="3"/>
      <c r="CC287" s="3"/>
      <c r="CD287" s="3"/>
      <c r="CE287" s="3"/>
      <c r="CF287" s="3"/>
      <c r="CG287" s="3"/>
      <c r="CH287" s="3"/>
      <c r="CI287" s="3"/>
      <c r="CJ287" s="3"/>
      <c r="CK287" s="3"/>
      <c r="CL287" s="3"/>
      <c r="CM287" s="3"/>
      <c r="CN287" s="3"/>
      <c r="CO287" s="3"/>
      <c r="CP287" s="3"/>
      <c r="CQ287" s="3"/>
      <c r="CR287" s="3"/>
      <c r="CS287" s="3"/>
      <c r="CT287" s="3"/>
    </row>
    <row r="288" spans="1:98" x14ac:dyDescent="0.2">
      <c r="A288" s="2"/>
      <c r="B288" s="2"/>
      <c r="C288" s="2"/>
      <c r="D288" s="3"/>
      <c r="E288" s="3"/>
      <c r="F288" s="3"/>
      <c r="G288" s="3"/>
      <c r="H288" s="3"/>
      <c r="I288" s="3"/>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c r="AV288" s="3"/>
      <c r="AW288" s="3"/>
      <c r="AX288" s="3"/>
      <c r="AY288" s="3"/>
      <c r="AZ288" s="3"/>
      <c r="BA288" s="3"/>
      <c r="BB288" s="3"/>
      <c r="BC288" s="3"/>
      <c r="BD288" s="3"/>
      <c r="BE288" s="3"/>
      <c r="BF288" s="3"/>
      <c r="BG288" s="3"/>
      <c r="BH288" s="3"/>
      <c r="BI288" s="3"/>
      <c r="BJ288" s="3"/>
      <c r="BK288" s="3"/>
      <c r="BL288" s="3"/>
      <c r="BM288" s="3"/>
      <c r="BN288" s="3"/>
      <c r="BO288" s="3"/>
      <c r="BP288" s="3"/>
      <c r="BQ288" s="3"/>
      <c r="BR288" s="3"/>
      <c r="BS288" s="3"/>
      <c r="BT288" s="3"/>
      <c r="BU288" s="3"/>
      <c r="BV288" s="3"/>
      <c r="BW288" s="3"/>
      <c r="BX288" s="3"/>
      <c r="BY288" s="3"/>
      <c r="BZ288" s="3"/>
      <c r="CA288" s="3"/>
      <c r="CB288" s="3"/>
      <c r="CC288" s="3"/>
      <c r="CD288" s="3"/>
      <c r="CE288" s="3"/>
      <c r="CF288" s="3"/>
      <c r="CG288" s="3"/>
      <c r="CH288" s="3"/>
      <c r="CI288" s="3"/>
      <c r="CJ288" s="3"/>
      <c r="CK288" s="3"/>
      <c r="CL288" s="3"/>
      <c r="CM288" s="3"/>
      <c r="CN288" s="3"/>
      <c r="CO288" s="3"/>
      <c r="CP288" s="3"/>
      <c r="CQ288" s="3"/>
      <c r="CR288" s="3"/>
      <c r="CS288" s="3"/>
      <c r="CT288" s="3"/>
    </row>
    <row r="289" spans="1:98" x14ac:dyDescent="0.2">
      <c r="A289" s="2"/>
      <c r="B289" s="2"/>
      <c r="C289" s="2"/>
      <c r="D289" s="3"/>
      <c r="E289" s="3"/>
      <c r="F289" s="3"/>
      <c r="G289" s="3"/>
      <c r="H289" s="3"/>
      <c r="I289" s="3"/>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c r="AV289" s="3"/>
      <c r="AW289" s="3"/>
      <c r="AX289" s="3"/>
      <c r="AY289" s="3"/>
      <c r="AZ289" s="3"/>
      <c r="BA289" s="3"/>
      <c r="BB289" s="3"/>
      <c r="BC289" s="3"/>
      <c r="BD289" s="3"/>
      <c r="BE289" s="3"/>
      <c r="BF289" s="3"/>
      <c r="BG289" s="3"/>
      <c r="BH289" s="3"/>
      <c r="BI289" s="3"/>
      <c r="BJ289" s="3"/>
      <c r="BK289" s="3"/>
      <c r="BL289" s="3"/>
      <c r="BM289" s="3"/>
      <c r="BN289" s="3"/>
      <c r="BO289" s="3"/>
      <c r="BP289" s="3"/>
      <c r="BQ289" s="3"/>
      <c r="BR289" s="3"/>
      <c r="BS289" s="3"/>
      <c r="BT289" s="3"/>
      <c r="BU289" s="3"/>
      <c r="BV289" s="3"/>
      <c r="BW289" s="3"/>
      <c r="BX289" s="3"/>
      <c r="BY289" s="3"/>
      <c r="BZ289" s="3"/>
      <c r="CA289" s="3"/>
      <c r="CB289" s="3"/>
      <c r="CC289" s="3"/>
      <c r="CD289" s="3"/>
      <c r="CE289" s="3"/>
      <c r="CF289" s="3"/>
      <c r="CG289" s="3"/>
      <c r="CH289" s="3"/>
      <c r="CI289" s="3"/>
      <c r="CJ289" s="3"/>
      <c r="CK289" s="3"/>
      <c r="CL289" s="3"/>
      <c r="CM289" s="3"/>
      <c r="CN289" s="3"/>
      <c r="CO289" s="3"/>
      <c r="CP289" s="3"/>
      <c r="CQ289" s="3"/>
      <c r="CR289" s="3"/>
      <c r="CS289" s="3"/>
      <c r="CT289" s="3"/>
    </row>
    <row r="290" spans="1:98" x14ac:dyDescent="0.2">
      <c r="A290" s="2"/>
      <c r="B290" s="2"/>
      <c r="C290" s="2"/>
      <c r="D290" s="3"/>
      <c r="E290" s="3"/>
      <c r="F290" s="3"/>
      <c r="G290" s="3"/>
      <c r="H290" s="3"/>
      <c r="I290" s="3"/>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c r="AV290" s="3"/>
      <c r="AW290" s="3"/>
      <c r="AX290" s="3"/>
      <c r="AY290" s="3"/>
      <c r="AZ290" s="3"/>
      <c r="BA290" s="3"/>
      <c r="BB290" s="3"/>
      <c r="BC290" s="3"/>
      <c r="BD290" s="3"/>
      <c r="BE290" s="3"/>
      <c r="BF290" s="3"/>
      <c r="BG290" s="3"/>
      <c r="BH290" s="3"/>
      <c r="BI290" s="3"/>
      <c r="BJ290" s="3"/>
      <c r="BK290" s="3"/>
      <c r="BL290" s="3"/>
      <c r="BM290" s="3"/>
      <c r="BN290" s="3"/>
      <c r="BO290" s="3"/>
      <c r="BP290" s="3"/>
      <c r="BQ290" s="3"/>
      <c r="BR290" s="3"/>
      <c r="BS290" s="3"/>
      <c r="BT290" s="3"/>
      <c r="BU290" s="3"/>
      <c r="BV290" s="3"/>
      <c r="BW290" s="3"/>
      <c r="BX290" s="3"/>
      <c r="BY290" s="3"/>
      <c r="BZ290" s="3"/>
      <c r="CA290" s="3"/>
      <c r="CB290" s="3"/>
      <c r="CC290" s="3"/>
      <c r="CD290" s="3"/>
      <c r="CE290" s="3"/>
      <c r="CF290" s="3"/>
      <c r="CG290" s="3"/>
      <c r="CH290" s="3"/>
      <c r="CI290" s="3"/>
      <c r="CJ290" s="3"/>
      <c r="CK290" s="3"/>
      <c r="CL290" s="3"/>
      <c r="CM290" s="3"/>
      <c r="CN290" s="3"/>
      <c r="CO290" s="3"/>
      <c r="CP290" s="3"/>
      <c r="CQ290" s="3"/>
      <c r="CR290" s="3"/>
      <c r="CS290" s="3"/>
      <c r="CT290" s="3"/>
    </row>
    <row r="291" spans="1:98" x14ac:dyDescent="0.2">
      <c r="A291" s="2"/>
      <c r="B291" s="2"/>
      <c r="C291" s="2"/>
      <c r="D291" s="3"/>
      <c r="E291" s="3"/>
      <c r="F291" s="3"/>
      <c r="G291" s="3"/>
      <c r="H291" s="3"/>
      <c r="I291" s="3"/>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c r="AU291" s="3"/>
      <c r="AV291" s="3"/>
      <c r="AW291" s="3"/>
      <c r="AX291" s="3"/>
      <c r="AY291" s="3"/>
      <c r="AZ291" s="3"/>
      <c r="BA291" s="3"/>
      <c r="BB291" s="3"/>
      <c r="BC291" s="3"/>
      <c r="BD291" s="3"/>
      <c r="BE291" s="3"/>
      <c r="BF291" s="3"/>
      <c r="BG291" s="3"/>
      <c r="BH291" s="3"/>
      <c r="BI291" s="3"/>
      <c r="BJ291" s="3"/>
      <c r="BK291" s="3"/>
      <c r="BL291" s="3"/>
      <c r="BM291" s="3"/>
      <c r="BN291" s="3"/>
      <c r="BO291" s="3"/>
      <c r="BP291" s="3"/>
      <c r="BQ291" s="3"/>
      <c r="BR291" s="3"/>
      <c r="BS291" s="3"/>
      <c r="BT291" s="3"/>
      <c r="BU291" s="3"/>
      <c r="BV291" s="3"/>
      <c r="BW291" s="3"/>
      <c r="BX291" s="3"/>
      <c r="BY291" s="3"/>
      <c r="BZ291" s="3"/>
      <c r="CA291" s="3"/>
      <c r="CB291" s="3"/>
      <c r="CC291" s="3"/>
      <c r="CD291" s="3"/>
      <c r="CE291" s="3"/>
      <c r="CF291" s="3"/>
      <c r="CG291" s="3"/>
      <c r="CH291" s="3"/>
      <c r="CI291" s="3"/>
      <c r="CJ291" s="3"/>
      <c r="CK291" s="3"/>
      <c r="CL291" s="3"/>
      <c r="CM291" s="3"/>
      <c r="CN291" s="3"/>
      <c r="CO291" s="3"/>
      <c r="CP291" s="3"/>
      <c r="CQ291" s="3"/>
      <c r="CR291" s="3"/>
      <c r="CS291" s="3"/>
      <c r="CT291" s="3"/>
    </row>
    <row r="292" spans="1:98" x14ac:dyDescent="0.2">
      <c r="A292" s="2"/>
      <c r="B292" s="2"/>
      <c r="C292" s="2"/>
      <c r="D292" s="3"/>
      <c r="E292" s="3"/>
      <c r="F292" s="3"/>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c r="AX292" s="3"/>
      <c r="AY292" s="3"/>
      <c r="AZ292" s="3"/>
      <c r="BA292" s="3"/>
      <c r="BB292" s="3"/>
      <c r="BC292" s="3"/>
      <c r="BD292" s="3"/>
      <c r="BE292" s="3"/>
      <c r="BF292" s="3"/>
      <c r="BG292" s="3"/>
      <c r="BH292" s="3"/>
      <c r="BI292" s="3"/>
      <c r="BJ292" s="3"/>
      <c r="BK292" s="3"/>
      <c r="BL292" s="3"/>
      <c r="BM292" s="3"/>
      <c r="BN292" s="3"/>
      <c r="BO292" s="3"/>
      <c r="BP292" s="3"/>
      <c r="BQ292" s="3"/>
      <c r="BR292" s="3"/>
      <c r="BS292" s="3"/>
      <c r="BT292" s="3"/>
      <c r="BU292" s="3"/>
      <c r="BV292" s="3"/>
      <c r="BW292" s="3"/>
      <c r="BX292" s="3"/>
      <c r="BY292" s="3"/>
      <c r="BZ292" s="3"/>
      <c r="CA292" s="3"/>
      <c r="CB292" s="3"/>
      <c r="CC292" s="3"/>
      <c r="CD292" s="3"/>
      <c r="CE292" s="3"/>
      <c r="CF292" s="3"/>
      <c r="CG292" s="3"/>
      <c r="CH292" s="3"/>
      <c r="CI292" s="3"/>
      <c r="CJ292" s="3"/>
      <c r="CK292" s="3"/>
      <c r="CL292" s="3"/>
      <c r="CM292" s="3"/>
      <c r="CN292" s="3"/>
      <c r="CO292" s="3"/>
      <c r="CP292" s="3"/>
      <c r="CQ292" s="3"/>
      <c r="CR292" s="3"/>
      <c r="CS292" s="3"/>
      <c r="CT292" s="3"/>
    </row>
    <row r="293" spans="1:98" x14ac:dyDescent="0.2">
      <c r="A293" s="2"/>
      <c r="B293" s="2"/>
      <c r="C293" s="2"/>
      <c r="D293" s="3"/>
      <c r="E293" s="3"/>
      <c r="F293" s="3"/>
      <c r="G293" s="3"/>
      <c r="H293" s="3"/>
      <c r="I293" s="3"/>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c r="AU293" s="3"/>
      <c r="AV293" s="3"/>
      <c r="AW293" s="3"/>
      <c r="AX293" s="3"/>
      <c r="AY293" s="3"/>
      <c r="AZ293" s="3"/>
      <c r="BA293" s="3"/>
      <c r="BB293" s="3"/>
      <c r="BC293" s="3"/>
      <c r="BD293" s="3"/>
      <c r="BE293" s="3"/>
      <c r="BF293" s="3"/>
      <c r="BG293" s="3"/>
      <c r="BH293" s="3"/>
      <c r="BI293" s="3"/>
      <c r="BJ293" s="3"/>
      <c r="BK293" s="3"/>
      <c r="BL293" s="3"/>
      <c r="BM293" s="3"/>
      <c r="BN293" s="3"/>
      <c r="BO293" s="3"/>
      <c r="BP293" s="3"/>
      <c r="BQ293" s="3"/>
      <c r="BR293" s="3"/>
      <c r="BS293" s="3"/>
      <c r="BT293" s="3"/>
      <c r="BU293" s="3"/>
      <c r="BV293" s="3"/>
      <c r="BW293" s="3"/>
      <c r="BX293" s="3"/>
      <c r="BY293" s="3"/>
      <c r="BZ293" s="3"/>
      <c r="CA293" s="3"/>
      <c r="CB293" s="3"/>
      <c r="CC293" s="3"/>
      <c r="CD293" s="3"/>
      <c r="CE293" s="3"/>
      <c r="CF293" s="3"/>
      <c r="CG293" s="3"/>
      <c r="CH293" s="3"/>
      <c r="CI293" s="3"/>
      <c r="CJ293" s="3"/>
      <c r="CK293" s="3"/>
      <c r="CL293" s="3"/>
      <c r="CM293" s="3"/>
      <c r="CN293" s="3"/>
      <c r="CO293" s="3"/>
      <c r="CP293" s="3"/>
      <c r="CQ293" s="3"/>
      <c r="CR293" s="3"/>
      <c r="CS293" s="3"/>
      <c r="CT293" s="3"/>
    </row>
    <row r="294" spans="1:98" x14ac:dyDescent="0.2">
      <c r="A294" s="2"/>
      <c r="B294" s="2"/>
      <c r="C294" s="2"/>
      <c r="D294" s="3"/>
      <c r="E294" s="3"/>
      <c r="F294" s="3"/>
      <c r="G294" s="3"/>
      <c r="H294" s="3"/>
      <c r="I294" s="3"/>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c r="AU294" s="3"/>
      <c r="AV294" s="3"/>
      <c r="AW294" s="3"/>
      <c r="AX294" s="3"/>
      <c r="AY294" s="3"/>
      <c r="AZ294" s="3"/>
      <c r="BA294" s="3"/>
      <c r="BB294" s="3"/>
      <c r="BC294" s="3"/>
      <c r="BD294" s="3"/>
      <c r="BE294" s="3"/>
      <c r="BF294" s="3"/>
      <c r="BG294" s="3"/>
      <c r="BH294" s="3"/>
      <c r="BI294" s="3"/>
      <c r="BJ294" s="3"/>
      <c r="BK294" s="3"/>
      <c r="BL294" s="3"/>
      <c r="BM294" s="3"/>
      <c r="BN294" s="3"/>
      <c r="BO294" s="3"/>
      <c r="BP294" s="3"/>
      <c r="BQ294" s="3"/>
      <c r="BR294" s="3"/>
      <c r="BS294" s="3"/>
      <c r="BT294" s="3"/>
      <c r="BU294" s="3"/>
      <c r="BV294" s="3"/>
      <c r="BW294" s="3"/>
      <c r="BX294" s="3"/>
      <c r="BY294" s="3"/>
      <c r="BZ294" s="3"/>
      <c r="CA294" s="3"/>
      <c r="CB294" s="3"/>
      <c r="CC294" s="3"/>
      <c r="CD294" s="3"/>
      <c r="CE294" s="3"/>
      <c r="CF294" s="3"/>
      <c r="CG294" s="3"/>
      <c r="CH294" s="3"/>
      <c r="CI294" s="3"/>
      <c r="CJ294" s="3"/>
      <c r="CK294" s="3"/>
      <c r="CL294" s="3"/>
      <c r="CM294" s="3"/>
      <c r="CN294" s="3"/>
      <c r="CO294" s="3"/>
      <c r="CP294" s="3"/>
      <c r="CQ294" s="3"/>
      <c r="CR294" s="3"/>
      <c r="CS294" s="3"/>
      <c r="CT294" s="3"/>
    </row>
    <row r="295" spans="1:98" x14ac:dyDescent="0.2">
      <c r="A295" s="2"/>
      <c r="B295" s="2"/>
      <c r="C295" s="2"/>
      <c r="D295" s="3"/>
      <c r="E295" s="3"/>
      <c r="F295" s="3"/>
      <c r="G295" s="3"/>
      <c r="H295" s="3"/>
      <c r="I295" s="3"/>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c r="AU295" s="3"/>
      <c r="AV295" s="3"/>
      <c r="AW295" s="3"/>
      <c r="AX295" s="3"/>
      <c r="AY295" s="3"/>
      <c r="AZ295" s="3"/>
      <c r="BA295" s="3"/>
      <c r="BB295" s="3"/>
      <c r="BC295" s="3"/>
      <c r="BD295" s="3"/>
      <c r="BE295" s="3"/>
      <c r="BF295" s="3"/>
      <c r="BG295" s="3"/>
      <c r="BH295" s="3"/>
      <c r="BI295" s="3"/>
      <c r="BJ295" s="3"/>
      <c r="BK295" s="3"/>
      <c r="BL295" s="3"/>
      <c r="BM295" s="3"/>
      <c r="BN295" s="3"/>
      <c r="BO295" s="3"/>
      <c r="BP295" s="3"/>
      <c r="BQ295" s="3"/>
      <c r="BR295" s="3"/>
      <c r="BS295" s="3"/>
      <c r="BT295" s="3"/>
      <c r="BU295" s="3"/>
      <c r="BV295" s="3"/>
      <c r="BW295" s="3"/>
      <c r="BX295" s="3"/>
      <c r="BY295" s="3"/>
      <c r="BZ295" s="3"/>
      <c r="CA295" s="3"/>
      <c r="CB295" s="3"/>
      <c r="CC295" s="3"/>
      <c r="CD295" s="3"/>
      <c r="CE295" s="3"/>
      <c r="CF295" s="3"/>
      <c r="CG295" s="3"/>
      <c r="CH295" s="3"/>
      <c r="CI295" s="3"/>
      <c r="CJ295" s="3"/>
      <c r="CK295" s="3"/>
      <c r="CL295" s="3"/>
      <c r="CM295" s="3"/>
      <c r="CN295" s="3"/>
      <c r="CO295" s="3"/>
      <c r="CP295" s="3"/>
      <c r="CQ295" s="3"/>
      <c r="CR295" s="3"/>
      <c r="CS295" s="3"/>
      <c r="CT295" s="3"/>
    </row>
    <row r="296" spans="1:98" x14ac:dyDescent="0.2">
      <c r="A296" s="2"/>
      <c r="B296" s="2"/>
      <c r="C296" s="2"/>
      <c r="D296" s="3"/>
      <c r="E296" s="3"/>
      <c r="F296" s="3"/>
      <c r="G296" s="3"/>
      <c r="H296" s="3"/>
      <c r="I296" s="3"/>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c r="AT296" s="3"/>
      <c r="AU296" s="3"/>
      <c r="AV296" s="3"/>
      <c r="AW296" s="3"/>
      <c r="AX296" s="3"/>
      <c r="AY296" s="3"/>
      <c r="AZ296" s="3"/>
      <c r="BA296" s="3"/>
      <c r="BB296" s="3"/>
      <c r="BC296" s="3"/>
      <c r="BD296" s="3"/>
      <c r="BE296" s="3"/>
      <c r="BF296" s="3"/>
      <c r="BG296" s="3"/>
      <c r="BH296" s="3"/>
      <c r="BI296" s="3"/>
      <c r="BJ296" s="3"/>
      <c r="BK296" s="3"/>
      <c r="BL296" s="3"/>
      <c r="BM296" s="3"/>
      <c r="BN296" s="3"/>
      <c r="BO296" s="3"/>
      <c r="BP296" s="3"/>
      <c r="BQ296" s="3"/>
      <c r="BR296" s="3"/>
      <c r="BS296" s="3"/>
      <c r="BT296" s="3"/>
      <c r="BU296" s="3"/>
      <c r="BV296" s="3"/>
      <c r="BW296" s="3"/>
      <c r="BX296" s="3"/>
      <c r="BY296" s="3"/>
      <c r="BZ296" s="3"/>
      <c r="CA296" s="3"/>
      <c r="CB296" s="3"/>
      <c r="CC296" s="3"/>
      <c r="CD296" s="3"/>
      <c r="CE296" s="3"/>
      <c r="CF296" s="3"/>
      <c r="CG296" s="3"/>
      <c r="CH296" s="3"/>
      <c r="CI296" s="3"/>
      <c r="CJ296" s="3"/>
      <c r="CK296" s="3"/>
      <c r="CL296" s="3"/>
      <c r="CM296" s="3"/>
      <c r="CN296" s="3"/>
      <c r="CO296" s="3"/>
      <c r="CP296" s="3"/>
      <c r="CQ296" s="3"/>
      <c r="CR296" s="3"/>
      <c r="CS296" s="3"/>
      <c r="CT296" s="3"/>
    </row>
    <row r="297" spans="1:98" x14ac:dyDescent="0.2">
      <c r="A297" s="2"/>
      <c r="B297" s="2"/>
      <c r="C297" s="2"/>
      <c r="D297" s="3"/>
      <c r="E297" s="3"/>
      <c r="F297" s="3"/>
      <c r="G297" s="3"/>
      <c r="H297" s="3"/>
      <c r="I297" s="3"/>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c r="AT297" s="3"/>
      <c r="AU297" s="3"/>
      <c r="AV297" s="3"/>
      <c r="AW297" s="3"/>
      <c r="AX297" s="3"/>
      <c r="AY297" s="3"/>
      <c r="AZ297" s="3"/>
      <c r="BA297" s="3"/>
      <c r="BB297" s="3"/>
      <c r="BC297" s="3"/>
      <c r="BD297" s="3"/>
      <c r="BE297" s="3"/>
      <c r="BF297" s="3"/>
      <c r="BG297" s="3"/>
      <c r="BH297" s="3"/>
      <c r="BI297" s="3"/>
      <c r="BJ297" s="3"/>
      <c r="BK297" s="3"/>
      <c r="BL297" s="3"/>
      <c r="BM297" s="3"/>
      <c r="BN297" s="3"/>
      <c r="BO297" s="3"/>
      <c r="BP297" s="3"/>
      <c r="BQ297" s="3"/>
      <c r="BR297" s="3"/>
      <c r="BS297" s="3"/>
      <c r="BT297" s="3"/>
      <c r="BU297" s="3"/>
      <c r="BV297" s="3"/>
      <c r="BW297" s="3"/>
      <c r="BX297" s="3"/>
      <c r="BY297" s="3"/>
      <c r="BZ297" s="3"/>
      <c r="CA297" s="3"/>
      <c r="CB297" s="3"/>
      <c r="CC297" s="3"/>
      <c r="CD297" s="3"/>
      <c r="CE297" s="3"/>
      <c r="CF297" s="3"/>
      <c r="CG297" s="3"/>
      <c r="CH297" s="3"/>
      <c r="CI297" s="3"/>
      <c r="CJ297" s="3"/>
      <c r="CK297" s="3"/>
      <c r="CL297" s="3"/>
      <c r="CM297" s="3"/>
      <c r="CN297" s="3"/>
      <c r="CO297" s="3"/>
      <c r="CP297" s="3"/>
      <c r="CQ297" s="3"/>
      <c r="CR297" s="3"/>
      <c r="CS297" s="3"/>
      <c r="CT297" s="3"/>
    </row>
    <row r="298" spans="1:98" x14ac:dyDescent="0.2">
      <c r="A298" s="2"/>
      <c r="B298" s="2"/>
      <c r="C298" s="2"/>
      <c r="D298" s="3"/>
      <c r="E298" s="3"/>
      <c r="F298" s="3"/>
      <c r="G298" s="3"/>
      <c r="H298" s="3"/>
      <c r="I298" s="3"/>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c r="AT298" s="3"/>
      <c r="AU298" s="3"/>
      <c r="AV298" s="3"/>
      <c r="AW298" s="3"/>
      <c r="AX298" s="3"/>
      <c r="AY298" s="3"/>
      <c r="AZ298" s="3"/>
      <c r="BA298" s="3"/>
      <c r="BB298" s="3"/>
      <c r="BC298" s="3"/>
      <c r="BD298" s="3"/>
      <c r="BE298" s="3"/>
      <c r="BF298" s="3"/>
      <c r="BG298" s="3"/>
      <c r="BH298" s="3"/>
      <c r="BI298" s="3"/>
      <c r="BJ298" s="3"/>
      <c r="BK298" s="3"/>
      <c r="BL298" s="3"/>
      <c r="BM298" s="3"/>
      <c r="BN298" s="3"/>
      <c r="BO298" s="3"/>
      <c r="BP298" s="3"/>
      <c r="BQ298" s="3"/>
      <c r="BR298" s="3"/>
      <c r="BS298" s="3"/>
      <c r="BT298" s="3"/>
      <c r="BU298" s="3"/>
      <c r="BV298" s="3"/>
      <c r="BW298" s="3"/>
      <c r="BX298" s="3"/>
      <c r="BY298" s="3"/>
      <c r="BZ298" s="3"/>
      <c r="CA298" s="3"/>
      <c r="CB298" s="3"/>
      <c r="CC298" s="3"/>
      <c r="CD298" s="3"/>
      <c r="CE298" s="3"/>
      <c r="CF298" s="3"/>
      <c r="CG298" s="3"/>
      <c r="CH298" s="3"/>
      <c r="CI298" s="3"/>
      <c r="CJ298" s="3"/>
      <c r="CK298" s="3"/>
      <c r="CL298" s="3"/>
      <c r="CM298" s="3"/>
      <c r="CN298" s="3"/>
      <c r="CO298" s="3"/>
      <c r="CP298" s="3"/>
      <c r="CQ298" s="3"/>
      <c r="CR298" s="3"/>
      <c r="CS298" s="3"/>
      <c r="CT298" s="3"/>
    </row>
    <row r="299" spans="1:98" x14ac:dyDescent="0.2">
      <c r="A299" s="2"/>
      <c r="B299" s="2"/>
      <c r="C299" s="2"/>
      <c r="D299" s="3"/>
      <c r="E299" s="3"/>
      <c r="F299" s="3"/>
      <c r="G299" s="3"/>
      <c r="H299" s="3"/>
      <c r="I299" s="3"/>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c r="AT299" s="3"/>
      <c r="AU299" s="3"/>
      <c r="AV299" s="3"/>
      <c r="AW299" s="3"/>
      <c r="AX299" s="3"/>
      <c r="AY299" s="3"/>
      <c r="AZ299" s="3"/>
      <c r="BA299" s="3"/>
      <c r="BB299" s="3"/>
      <c r="BC299" s="3"/>
      <c r="BD299" s="3"/>
      <c r="BE299" s="3"/>
      <c r="BF299" s="3"/>
      <c r="BG299" s="3"/>
      <c r="BH299" s="3"/>
      <c r="BI299" s="3"/>
      <c r="BJ299" s="3"/>
      <c r="BK299" s="3"/>
      <c r="BL299" s="3"/>
      <c r="BM299" s="3"/>
      <c r="BN299" s="3"/>
      <c r="BO299" s="3"/>
      <c r="BP299" s="3"/>
      <c r="BQ299" s="3"/>
      <c r="BR299" s="3"/>
      <c r="BS299" s="3"/>
      <c r="BT299" s="3"/>
      <c r="BU299" s="3"/>
      <c r="BV299" s="3"/>
      <c r="BW299" s="3"/>
      <c r="BX299" s="3"/>
      <c r="BY299" s="3"/>
      <c r="BZ299" s="3"/>
      <c r="CA299" s="3"/>
      <c r="CB299" s="3"/>
      <c r="CC299" s="3"/>
      <c r="CD299" s="3"/>
      <c r="CE299" s="3"/>
      <c r="CF299" s="3"/>
      <c r="CG299" s="3"/>
      <c r="CH299" s="3"/>
      <c r="CI299" s="3"/>
      <c r="CJ299" s="3"/>
      <c r="CK299" s="3"/>
      <c r="CL299" s="3"/>
      <c r="CM299" s="3"/>
      <c r="CN299" s="3"/>
      <c r="CO299" s="3"/>
      <c r="CP299" s="3"/>
      <c r="CQ299" s="3"/>
      <c r="CR299" s="3"/>
      <c r="CS299" s="3"/>
      <c r="CT299" s="3"/>
    </row>
    <row r="300" spans="1:98" x14ac:dyDescent="0.2">
      <c r="A300" s="2"/>
      <c r="B300" s="2"/>
      <c r="C300" s="2"/>
      <c r="D300" s="3"/>
      <c r="E300" s="3"/>
      <c r="F300" s="3"/>
      <c r="G300" s="3"/>
      <c r="H300" s="3"/>
      <c r="I300" s="3"/>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c r="AQ300" s="3"/>
      <c r="AR300" s="3"/>
      <c r="AS300" s="3"/>
      <c r="AT300" s="3"/>
      <c r="AU300" s="3"/>
      <c r="AV300" s="3"/>
      <c r="AW300" s="3"/>
      <c r="AX300" s="3"/>
      <c r="AY300" s="3"/>
      <c r="AZ300" s="3"/>
      <c r="BA300" s="3"/>
      <c r="BB300" s="3"/>
      <c r="BC300" s="3"/>
      <c r="BD300" s="3"/>
      <c r="BE300" s="3"/>
      <c r="BF300" s="3"/>
      <c r="BG300" s="3"/>
      <c r="BH300" s="3"/>
      <c r="BI300" s="3"/>
      <c r="BJ300" s="3"/>
      <c r="BK300" s="3"/>
      <c r="BL300" s="3"/>
      <c r="BM300" s="3"/>
      <c r="BN300" s="3"/>
      <c r="BO300" s="3"/>
      <c r="BP300" s="3"/>
      <c r="BQ300" s="3"/>
      <c r="BR300" s="3"/>
      <c r="BS300" s="3"/>
      <c r="BT300" s="3"/>
      <c r="BU300" s="3"/>
      <c r="BV300" s="3"/>
      <c r="BW300" s="3"/>
      <c r="BX300" s="3"/>
      <c r="BY300" s="3"/>
      <c r="BZ300" s="3"/>
      <c r="CA300" s="3"/>
      <c r="CB300" s="3"/>
      <c r="CC300" s="3"/>
      <c r="CD300" s="3"/>
      <c r="CE300" s="3"/>
      <c r="CF300" s="3"/>
      <c r="CG300" s="3"/>
      <c r="CH300" s="3"/>
      <c r="CI300" s="3"/>
      <c r="CJ300" s="3"/>
      <c r="CK300" s="3"/>
      <c r="CL300" s="3"/>
      <c r="CM300" s="3"/>
      <c r="CN300" s="3"/>
      <c r="CO300" s="3"/>
      <c r="CP300" s="3"/>
      <c r="CQ300" s="3"/>
      <c r="CR300" s="3"/>
      <c r="CS300" s="3"/>
      <c r="CT300" s="3"/>
    </row>
    <row r="301" spans="1:98" x14ac:dyDescent="0.2">
      <c r="A301" s="2"/>
      <c r="B301" s="2"/>
      <c r="C301" s="2"/>
      <c r="D301" s="3"/>
      <c r="E301" s="3"/>
      <c r="F301" s="3"/>
      <c r="G301" s="3"/>
      <c r="H301" s="3"/>
      <c r="I301" s="3"/>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c r="AV301" s="3"/>
      <c r="AW301" s="3"/>
      <c r="AX301" s="3"/>
      <c r="AY301" s="3"/>
      <c r="AZ301" s="3"/>
      <c r="BA301" s="3"/>
      <c r="BB301" s="3"/>
      <c r="BC301" s="3"/>
      <c r="BD301" s="3"/>
      <c r="BE301" s="3"/>
      <c r="BF301" s="3"/>
      <c r="BG301" s="3"/>
      <c r="BH301" s="3"/>
      <c r="BI301" s="3"/>
      <c r="BJ301" s="3"/>
      <c r="BK301" s="3"/>
      <c r="BL301" s="3"/>
      <c r="BM301" s="3"/>
      <c r="BN301" s="3"/>
      <c r="BO301" s="3"/>
      <c r="BP301" s="3"/>
      <c r="BQ301" s="3"/>
      <c r="BR301" s="3"/>
      <c r="BS301" s="3"/>
      <c r="BT301" s="3"/>
      <c r="BU301" s="3"/>
      <c r="BV301" s="3"/>
      <c r="BW301" s="3"/>
      <c r="BX301" s="3"/>
      <c r="BY301" s="3"/>
      <c r="BZ301" s="3"/>
      <c r="CA301" s="3"/>
      <c r="CB301" s="3"/>
      <c r="CC301" s="3"/>
      <c r="CD301" s="3"/>
      <c r="CE301" s="3"/>
      <c r="CF301" s="3"/>
      <c r="CG301" s="3"/>
      <c r="CH301" s="3"/>
      <c r="CI301" s="3"/>
      <c r="CJ301" s="3"/>
      <c r="CK301" s="3"/>
      <c r="CL301" s="3"/>
      <c r="CM301" s="3"/>
      <c r="CN301" s="3"/>
      <c r="CO301" s="3"/>
      <c r="CP301" s="3"/>
      <c r="CQ301" s="3"/>
      <c r="CR301" s="3"/>
      <c r="CS301" s="3"/>
      <c r="CT301" s="3"/>
    </row>
    <row r="302" spans="1:98" x14ac:dyDescent="0.2">
      <c r="A302" s="2"/>
      <c r="B302" s="2"/>
      <c r="C302" s="2"/>
      <c r="D302" s="3"/>
      <c r="E302" s="3"/>
      <c r="F302" s="3"/>
      <c r="G302" s="3"/>
      <c r="H302" s="3"/>
      <c r="I302" s="3"/>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c r="AP302" s="3"/>
      <c r="AQ302" s="3"/>
      <c r="AR302" s="3"/>
      <c r="AS302" s="3"/>
      <c r="AT302" s="3"/>
      <c r="AU302" s="3"/>
      <c r="AV302" s="3"/>
      <c r="AW302" s="3"/>
      <c r="AX302" s="3"/>
      <c r="AY302" s="3"/>
      <c r="AZ302" s="3"/>
      <c r="BA302" s="3"/>
      <c r="BB302" s="3"/>
      <c r="BC302" s="3"/>
      <c r="BD302" s="3"/>
      <c r="BE302" s="3"/>
      <c r="BF302" s="3"/>
      <c r="BG302" s="3"/>
      <c r="BH302" s="3"/>
      <c r="BI302" s="3"/>
      <c r="BJ302" s="3"/>
      <c r="BK302" s="3"/>
      <c r="BL302" s="3"/>
      <c r="BM302" s="3"/>
      <c r="BN302" s="3"/>
      <c r="BO302" s="3"/>
      <c r="BP302" s="3"/>
      <c r="BQ302" s="3"/>
      <c r="BR302" s="3"/>
      <c r="BS302" s="3"/>
      <c r="BT302" s="3"/>
      <c r="BU302" s="3"/>
      <c r="BV302" s="3"/>
      <c r="BW302" s="3"/>
      <c r="BX302" s="3"/>
      <c r="BY302" s="3"/>
      <c r="BZ302" s="3"/>
      <c r="CA302" s="3"/>
      <c r="CB302" s="3"/>
      <c r="CC302" s="3"/>
      <c r="CD302" s="3"/>
      <c r="CE302" s="3"/>
      <c r="CF302" s="3"/>
      <c r="CG302" s="3"/>
      <c r="CH302" s="3"/>
      <c r="CI302" s="3"/>
      <c r="CJ302" s="3"/>
      <c r="CK302" s="3"/>
      <c r="CL302" s="3"/>
      <c r="CM302" s="3"/>
      <c r="CN302" s="3"/>
      <c r="CO302" s="3"/>
      <c r="CP302" s="3"/>
      <c r="CQ302" s="3"/>
      <c r="CR302" s="3"/>
      <c r="CS302" s="3"/>
      <c r="CT302" s="3"/>
    </row>
    <row r="303" spans="1:98" x14ac:dyDescent="0.2">
      <c r="A303" s="2"/>
      <c r="B303" s="2"/>
      <c r="C303" s="2"/>
      <c r="D303" s="3"/>
      <c r="E303" s="3"/>
      <c r="F303" s="3"/>
      <c r="G303" s="3"/>
      <c r="H303" s="3"/>
      <c r="I303" s="3"/>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c r="AV303" s="3"/>
      <c r="AW303" s="3"/>
      <c r="AX303" s="3"/>
      <c r="AY303" s="3"/>
      <c r="AZ303" s="3"/>
      <c r="BA303" s="3"/>
      <c r="BB303" s="3"/>
      <c r="BC303" s="3"/>
      <c r="BD303" s="3"/>
      <c r="BE303" s="3"/>
      <c r="BF303" s="3"/>
      <c r="BG303" s="3"/>
      <c r="BH303" s="3"/>
      <c r="BI303" s="3"/>
      <c r="BJ303" s="3"/>
      <c r="BK303" s="3"/>
      <c r="BL303" s="3"/>
      <c r="BM303" s="3"/>
      <c r="BN303" s="3"/>
      <c r="BO303" s="3"/>
      <c r="BP303" s="3"/>
      <c r="BQ303" s="3"/>
      <c r="BR303" s="3"/>
      <c r="BS303" s="3"/>
      <c r="BT303" s="3"/>
      <c r="BU303" s="3"/>
      <c r="BV303" s="3"/>
      <c r="BW303" s="3"/>
      <c r="BX303" s="3"/>
      <c r="BY303" s="3"/>
      <c r="BZ303" s="3"/>
      <c r="CA303" s="3"/>
      <c r="CB303" s="3"/>
      <c r="CC303" s="3"/>
      <c r="CD303" s="3"/>
      <c r="CE303" s="3"/>
      <c r="CF303" s="3"/>
      <c r="CG303" s="3"/>
      <c r="CH303" s="3"/>
      <c r="CI303" s="3"/>
      <c r="CJ303" s="3"/>
      <c r="CK303" s="3"/>
      <c r="CL303" s="3"/>
      <c r="CM303" s="3"/>
      <c r="CN303" s="3"/>
      <c r="CO303" s="3"/>
      <c r="CP303" s="3"/>
      <c r="CQ303" s="3"/>
      <c r="CR303" s="3"/>
      <c r="CS303" s="3"/>
      <c r="CT303" s="3"/>
    </row>
    <row r="304" spans="1:98" x14ac:dyDescent="0.2">
      <c r="A304" s="2"/>
      <c r="B304" s="2"/>
      <c r="C304" s="2"/>
      <c r="D304" s="3"/>
      <c r="E304" s="3"/>
      <c r="F304" s="3"/>
      <c r="G304" s="3"/>
      <c r="H304" s="3"/>
      <c r="I304" s="3"/>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c r="AS304" s="3"/>
      <c r="AT304" s="3"/>
      <c r="AU304" s="3"/>
      <c r="AV304" s="3"/>
      <c r="AW304" s="3"/>
      <c r="AX304" s="3"/>
      <c r="AY304" s="3"/>
      <c r="AZ304" s="3"/>
      <c r="BA304" s="3"/>
      <c r="BB304" s="3"/>
      <c r="BC304" s="3"/>
      <c r="BD304" s="3"/>
      <c r="BE304" s="3"/>
      <c r="BF304" s="3"/>
      <c r="BG304" s="3"/>
      <c r="BH304" s="3"/>
      <c r="BI304" s="3"/>
      <c r="BJ304" s="3"/>
      <c r="BK304" s="3"/>
      <c r="BL304" s="3"/>
      <c r="BM304" s="3"/>
      <c r="BN304" s="3"/>
      <c r="BO304" s="3"/>
      <c r="BP304" s="3"/>
      <c r="BQ304" s="3"/>
      <c r="BR304" s="3"/>
      <c r="BS304" s="3"/>
      <c r="BT304" s="3"/>
      <c r="BU304" s="3"/>
      <c r="BV304" s="3"/>
      <c r="BW304" s="3"/>
      <c r="BX304" s="3"/>
      <c r="BY304" s="3"/>
      <c r="BZ304" s="3"/>
      <c r="CA304" s="3"/>
      <c r="CB304" s="3"/>
      <c r="CC304" s="3"/>
      <c r="CD304" s="3"/>
      <c r="CE304" s="3"/>
      <c r="CF304" s="3"/>
      <c r="CG304" s="3"/>
      <c r="CH304" s="3"/>
      <c r="CI304" s="3"/>
      <c r="CJ304" s="3"/>
      <c r="CK304" s="3"/>
      <c r="CL304" s="3"/>
      <c r="CM304" s="3"/>
      <c r="CN304" s="3"/>
      <c r="CO304" s="3"/>
      <c r="CP304" s="3"/>
      <c r="CQ304" s="3"/>
      <c r="CR304" s="3"/>
      <c r="CS304" s="3"/>
      <c r="CT304" s="3"/>
    </row>
    <row r="305" spans="1:98" x14ac:dyDescent="0.2">
      <c r="A305" s="2"/>
      <c r="B305" s="2"/>
      <c r="C305" s="2"/>
      <c r="D305" s="3"/>
      <c r="E305" s="3"/>
      <c r="F305" s="3"/>
      <c r="G305" s="3"/>
      <c r="H305" s="3"/>
      <c r="I305" s="3"/>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c r="AT305" s="3"/>
      <c r="AU305" s="3"/>
      <c r="AV305" s="3"/>
      <c r="AW305" s="3"/>
      <c r="AX305" s="3"/>
      <c r="AY305" s="3"/>
      <c r="AZ305" s="3"/>
      <c r="BA305" s="3"/>
      <c r="BB305" s="3"/>
      <c r="BC305" s="3"/>
      <c r="BD305" s="3"/>
      <c r="BE305" s="3"/>
      <c r="BF305" s="3"/>
      <c r="BG305" s="3"/>
      <c r="BH305" s="3"/>
      <c r="BI305" s="3"/>
      <c r="BJ305" s="3"/>
      <c r="BK305" s="3"/>
      <c r="BL305" s="3"/>
      <c r="BM305" s="3"/>
      <c r="BN305" s="3"/>
      <c r="BO305" s="3"/>
      <c r="BP305" s="3"/>
      <c r="BQ305" s="3"/>
      <c r="BR305" s="3"/>
      <c r="BS305" s="3"/>
      <c r="BT305" s="3"/>
      <c r="BU305" s="3"/>
      <c r="BV305" s="3"/>
      <c r="BW305" s="3"/>
      <c r="BX305" s="3"/>
      <c r="BY305" s="3"/>
      <c r="BZ305" s="3"/>
      <c r="CA305" s="3"/>
      <c r="CB305" s="3"/>
      <c r="CC305" s="3"/>
      <c r="CD305" s="3"/>
      <c r="CE305" s="3"/>
      <c r="CF305" s="3"/>
      <c r="CG305" s="3"/>
      <c r="CH305" s="3"/>
      <c r="CI305" s="3"/>
      <c r="CJ305" s="3"/>
      <c r="CK305" s="3"/>
      <c r="CL305" s="3"/>
      <c r="CM305" s="3"/>
      <c r="CN305" s="3"/>
      <c r="CO305" s="3"/>
      <c r="CP305" s="3"/>
      <c r="CQ305" s="3"/>
      <c r="CR305" s="3"/>
      <c r="CS305" s="3"/>
      <c r="CT305" s="3"/>
    </row>
    <row r="306" spans="1:98" x14ac:dyDescent="0.2">
      <c r="A306" s="2"/>
      <c r="B306" s="2"/>
      <c r="C306" s="2"/>
      <c r="D306" s="3"/>
      <c r="E306" s="3"/>
      <c r="F306" s="3"/>
      <c r="G306" s="3"/>
      <c r="H306" s="3"/>
      <c r="I306" s="3"/>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c r="AT306" s="3"/>
      <c r="AU306" s="3"/>
      <c r="AV306" s="3"/>
      <c r="AW306" s="3"/>
      <c r="AX306" s="3"/>
      <c r="AY306" s="3"/>
      <c r="AZ306" s="3"/>
      <c r="BA306" s="3"/>
      <c r="BB306" s="3"/>
      <c r="BC306" s="3"/>
      <c r="BD306" s="3"/>
      <c r="BE306" s="3"/>
      <c r="BF306" s="3"/>
      <c r="BG306" s="3"/>
      <c r="BH306" s="3"/>
      <c r="BI306" s="3"/>
      <c r="BJ306" s="3"/>
      <c r="BK306" s="3"/>
      <c r="BL306" s="3"/>
      <c r="BM306" s="3"/>
      <c r="BN306" s="3"/>
      <c r="BO306" s="3"/>
      <c r="BP306" s="3"/>
      <c r="BQ306" s="3"/>
      <c r="BR306" s="3"/>
      <c r="BS306" s="3"/>
      <c r="BT306" s="3"/>
      <c r="BU306" s="3"/>
      <c r="BV306" s="3"/>
      <c r="BW306" s="3"/>
      <c r="BX306" s="3"/>
      <c r="BY306" s="3"/>
      <c r="BZ306" s="3"/>
      <c r="CA306" s="3"/>
      <c r="CB306" s="3"/>
      <c r="CC306" s="3"/>
      <c r="CD306" s="3"/>
      <c r="CE306" s="3"/>
      <c r="CF306" s="3"/>
      <c r="CG306" s="3"/>
      <c r="CH306" s="3"/>
      <c r="CI306" s="3"/>
      <c r="CJ306" s="3"/>
      <c r="CK306" s="3"/>
      <c r="CL306" s="3"/>
      <c r="CM306" s="3"/>
      <c r="CN306" s="3"/>
      <c r="CO306" s="3"/>
      <c r="CP306" s="3"/>
      <c r="CQ306" s="3"/>
      <c r="CR306" s="3"/>
      <c r="CS306" s="3"/>
      <c r="CT306" s="3"/>
    </row>
    <row r="307" spans="1:98" x14ac:dyDescent="0.2">
      <c r="A307" s="2"/>
      <c r="B307" s="2"/>
      <c r="C307" s="2"/>
      <c r="D307" s="3"/>
      <c r="E307" s="3"/>
      <c r="F307" s="3"/>
      <c r="G307" s="3"/>
      <c r="H307" s="3"/>
      <c r="I307" s="3"/>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c r="AU307" s="3"/>
      <c r="AV307" s="3"/>
      <c r="AW307" s="3"/>
      <c r="AX307" s="3"/>
      <c r="AY307" s="3"/>
      <c r="AZ307" s="3"/>
      <c r="BA307" s="3"/>
      <c r="BB307" s="3"/>
      <c r="BC307" s="3"/>
      <c r="BD307" s="3"/>
      <c r="BE307" s="3"/>
      <c r="BF307" s="3"/>
      <c r="BG307" s="3"/>
      <c r="BH307" s="3"/>
      <c r="BI307" s="3"/>
      <c r="BJ307" s="3"/>
      <c r="BK307" s="3"/>
      <c r="BL307" s="3"/>
      <c r="BM307" s="3"/>
      <c r="BN307" s="3"/>
      <c r="BO307" s="3"/>
      <c r="BP307" s="3"/>
      <c r="BQ307" s="3"/>
      <c r="BR307" s="3"/>
      <c r="BS307" s="3"/>
      <c r="BT307" s="3"/>
      <c r="BU307" s="3"/>
      <c r="BV307" s="3"/>
      <c r="BW307" s="3"/>
      <c r="BX307" s="3"/>
      <c r="BY307" s="3"/>
      <c r="BZ307" s="3"/>
      <c r="CA307" s="3"/>
      <c r="CB307" s="3"/>
      <c r="CC307" s="3"/>
      <c r="CD307" s="3"/>
      <c r="CE307" s="3"/>
      <c r="CF307" s="3"/>
      <c r="CG307" s="3"/>
      <c r="CH307" s="3"/>
      <c r="CI307" s="3"/>
      <c r="CJ307" s="3"/>
      <c r="CK307" s="3"/>
      <c r="CL307" s="3"/>
      <c r="CM307" s="3"/>
      <c r="CN307" s="3"/>
      <c r="CO307" s="3"/>
      <c r="CP307" s="3"/>
      <c r="CQ307" s="3"/>
      <c r="CR307" s="3"/>
      <c r="CS307" s="3"/>
      <c r="CT307" s="3"/>
    </row>
    <row r="308" spans="1:98" x14ac:dyDescent="0.2">
      <c r="A308" s="2"/>
      <c r="B308" s="2"/>
      <c r="C308" s="2"/>
      <c r="D308" s="3"/>
      <c r="E308" s="3"/>
      <c r="F308" s="3"/>
      <c r="G308" s="3"/>
      <c r="H308" s="3"/>
      <c r="I308" s="3"/>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c r="AT308" s="3"/>
      <c r="AU308" s="3"/>
      <c r="AV308" s="3"/>
      <c r="AW308" s="3"/>
      <c r="AX308" s="3"/>
      <c r="AY308" s="3"/>
      <c r="AZ308" s="3"/>
      <c r="BA308" s="3"/>
      <c r="BB308" s="3"/>
      <c r="BC308" s="3"/>
      <c r="BD308" s="3"/>
      <c r="BE308" s="3"/>
      <c r="BF308" s="3"/>
      <c r="BG308" s="3"/>
      <c r="BH308" s="3"/>
      <c r="BI308" s="3"/>
      <c r="BJ308" s="3"/>
      <c r="BK308" s="3"/>
      <c r="BL308" s="3"/>
      <c r="BM308" s="3"/>
      <c r="BN308" s="3"/>
      <c r="BO308" s="3"/>
      <c r="BP308" s="3"/>
      <c r="BQ308" s="3"/>
      <c r="BR308" s="3"/>
      <c r="BS308" s="3"/>
      <c r="BT308" s="3"/>
      <c r="BU308" s="3"/>
      <c r="BV308" s="3"/>
      <c r="BW308" s="3"/>
      <c r="BX308" s="3"/>
      <c r="BY308" s="3"/>
      <c r="BZ308" s="3"/>
      <c r="CA308" s="3"/>
      <c r="CB308" s="3"/>
      <c r="CC308" s="3"/>
      <c r="CD308" s="3"/>
      <c r="CE308" s="3"/>
      <c r="CF308" s="3"/>
      <c r="CG308" s="3"/>
      <c r="CH308" s="3"/>
      <c r="CI308" s="3"/>
      <c r="CJ308" s="3"/>
      <c r="CK308" s="3"/>
      <c r="CL308" s="3"/>
      <c r="CM308" s="3"/>
      <c r="CN308" s="3"/>
      <c r="CO308" s="3"/>
      <c r="CP308" s="3"/>
      <c r="CQ308" s="3"/>
      <c r="CR308" s="3"/>
      <c r="CS308" s="3"/>
      <c r="CT308" s="3"/>
    </row>
    <row r="309" spans="1:98" x14ac:dyDescent="0.2">
      <c r="A309" s="2"/>
      <c r="B309" s="2"/>
      <c r="C309" s="2"/>
      <c r="D309" s="3"/>
      <c r="E309" s="3"/>
      <c r="F309" s="3"/>
      <c r="G309" s="3"/>
      <c r="H309" s="3"/>
      <c r="I309" s="3"/>
      <c r="J309" s="3"/>
      <c r="K309" s="3"/>
      <c r="L309" s="3"/>
      <c r="M309" s="3"/>
      <c r="N309" s="3"/>
      <c r="O309" s="3"/>
      <c r="P309" s="3"/>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c r="AQ309" s="3"/>
      <c r="AR309" s="3"/>
      <c r="AS309" s="3"/>
      <c r="AT309" s="3"/>
      <c r="AU309" s="3"/>
      <c r="AV309" s="3"/>
      <c r="AW309" s="3"/>
      <c r="AX309" s="3"/>
      <c r="AY309" s="3"/>
      <c r="AZ309" s="3"/>
      <c r="BA309" s="3"/>
      <c r="BB309" s="3"/>
      <c r="BC309" s="3"/>
      <c r="BD309" s="3"/>
      <c r="BE309" s="3"/>
      <c r="BF309" s="3"/>
      <c r="BG309" s="3"/>
      <c r="BH309" s="3"/>
      <c r="BI309" s="3"/>
      <c r="BJ309" s="3"/>
      <c r="BK309" s="3"/>
      <c r="BL309" s="3"/>
      <c r="BM309" s="3"/>
      <c r="BN309" s="3"/>
      <c r="BO309" s="3"/>
      <c r="BP309" s="3"/>
      <c r="BQ309" s="3"/>
      <c r="BR309" s="3"/>
      <c r="BS309" s="3"/>
      <c r="BT309" s="3"/>
      <c r="BU309" s="3"/>
      <c r="BV309" s="3"/>
      <c r="BW309" s="3"/>
      <c r="BX309" s="3"/>
      <c r="BY309" s="3"/>
      <c r="BZ309" s="3"/>
      <c r="CA309" s="3"/>
      <c r="CB309" s="3"/>
      <c r="CC309" s="3"/>
      <c r="CD309" s="3"/>
      <c r="CE309" s="3"/>
      <c r="CF309" s="3"/>
      <c r="CG309" s="3"/>
      <c r="CH309" s="3"/>
      <c r="CI309" s="3"/>
      <c r="CJ309" s="3"/>
      <c r="CK309" s="3"/>
      <c r="CL309" s="3"/>
      <c r="CM309" s="3"/>
      <c r="CN309" s="3"/>
      <c r="CO309" s="3"/>
      <c r="CP309" s="3"/>
      <c r="CQ309" s="3"/>
      <c r="CR309" s="3"/>
      <c r="CS309" s="3"/>
      <c r="CT309" s="3"/>
    </row>
    <row r="310" spans="1:98" x14ac:dyDescent="0.2">
      <c r="A310" s="2"/>
      <c r="B310" s="2"/>
      <c r="C310" s="2"/>
      <c r="D310" s="3"/>
      <c r="E310" s="3"/>
      <c r="F310" s="3"/>
      <c r="G310" s="3"/>
      <c r="H310" s="3"/>
      <c r="I310" s="3"/>
      <c r="J310" s="3"/>
      <c r="K310" s="3"/>
      <c r="L310" s="3"/>
      <c r="M310" s="3"/>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c r="AQ310" s="3"/>
      <c r="AR310" s="3"/>
      <c r="AS310" s="3"/>
      <c r="AT310" s="3"/>
      <c r="AU310" s="3"/>
      <c r="AV310" s="3"/>
      <c r="AW310" s="3"/>
      <c r="AX310" s="3"/>
      <c r="AY310" s="3"/>
      <c r="AZ310" s="3"/>
      <c r="BA310" s="3"/>
      <c r="BB310" s="3"/>
      <c r="BC310" s="3"/>
      <c r="BD310" s="3"/>
      <c r="BE310" s="3"/>
      <c r="BF310" s="3"/>
      <c r="BG310" s="3"/>
      <c r="BH310" s="3"/>
      <c r="BI310" s="3"/>
      <c r="BJ310" s="3"/>
      <c r="BK310" s="3"/>
      <c r="BL310" s="3"/>
      <c r="BM310" s="3"/>
      <c r="BN310" s="3"/>
      <c r="BO310" s="3"/>
      <c r="BP310" s="3"/>
      <c r="BQ310" s="3"/>
      <c r="BR310" s="3"/>
      <c r="BS310" s="3"/>
      <c r="BT310" s="3"/>
      <c r="BU310" s="3"/>
      <c r="BV310" s="3"/>
      <c r="BW310" s="3"/>
      <c r="BX310" s="3"/>
      <c r="BY310" s="3"/>
      <c r="BZ310" s="3"/>
      <c r="CA310" s="3"/>
      <c r="CB310" s="3"/>
      <c r="CC310" s="3"/>
      <c r="CD310" s="3"/>
      <c r="CE310" s="3"/>
      <c r="CF310" s="3"/>
      <c r="CG310" s="3"/>
      <c r="CH310" s="3"/>
      <c r="CI310" s="3"/>
      <c r="CJ310" s="3"/>
      <c r="CK310" s="3"/>
      <c r="CL310" s="3"/>
      <c r="CM310" s="3"/>
      <c r="CN310" s="3"/>
      <c r="CO310" s="3"/>
      <c r="CP310" s="3"/>
      <c r="CQ310" s="3"/>
      <c r="CR310" s="3"/>
      <c r="CS310" s="3"/>
      <c r="CT310" s="3"/>
    </row>
    <row r="311" spans="1:98" x14ac:dyDescent="0.2">
      <c r="A311" s="2"/>
      <c r="B311" s="2"/>
      <c r="C311" s="2"/>
      <c r="D311" s="3"/>
      <c r="E311" s="3"/>
      <c r="F311" s="3"/>
      <c r="G311" s="3"/>
      <c r="H311" s="3"/>
      <c r="I311" s="3"/>
      <c r="J311" s="3"/>
      <c r="K311" s="3"/>
      <c r="L311" s="3"/>
      <c r="M311" s="3"/>
      <c r="N311" s="3"/>
      <c r="O311" s="3"/>
      <c r="P311" s="3"/>
      <c r="Q311" s="3"/>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c r="AU311" s="3"/>
      <c r="AV311" s="3"/>
      <c r="AW311" s="3"/>
      <c r="AX311" s="3"/>
      <c r="AY311" s="3"/>
      <c r="AZ311" s="3"/>
      <c r="BA311" s="3"/>
      <c r="BB311" s="3"/>
      <c r="BC311" s="3"/>
      <c r="BD311" s="3"/>
      <c r="BE311" s="3"/>
      <c r="BF311" s="3"/>
      <c r="BG311" s="3"/>
      <c r="BH311" s="3"/>
      <c r="BI311" s="3"/>
      <c r="BJ311" s="3"/>
      <c r="BK311" s="3"/>
      <c r="BL311" s="3"/>
      <c r="BM311" s="3"/>
      <c r="BN311" s="3"/>
      <c r="BO311" s="3"/>
      <c r="BP311" s="3"/>
      <c r="BQ311" s="3"/>
      <c r="BR311" s="3"/>
      <c r="BS311" s="3"/>
      <c r="BT311" s="3"/>
      <c r="BU311" s="3"/>
      <c r="BV311" s="3"/>
      <c r="BW311" s="3"/>
      <c r="BX311" s="3"/>
      <c r="BY311" s="3"/>
      <c r="BZ311" s="3"/>
      <c r="CA311" s="3"/>
      <c r="CB311" s="3"/>
      <c r="CC311" s="3"/>
      <c r="CD311" s="3"/>
      <c r="CE311" s="3"/>
      <c r="CF311" s="3"/>
      <c r="CG311" s="3"/>
      <c r="CH311" s="3"/>
      <c r="CI311" s="3"/>
      <c r="CJ311" s="3"/>
      <c r="CK311" s="3"/>
      <c r="CL311" s="3"/>
      <c r="CM311" s="3"/>
      <c r="CN311" s="3"/>
      <c r="CO311" s="3"/>
      <c r="CP311" s="3"/>
      <c r="CQ311" s="3"/>
      <c r="CR311" s="3"/>
      <c r="CS311" s="3"/>
      <c r="CT311" s="3"/>
    </row>
    <row r="312" spans="1:98" x14ac:dyDescent="0.2">
      <c r="A312" s="2"/>
      <c r="B312" s="2"/>
      <c r="C312" s="2"/>
      <c r="D312" s="3"/>
      <c r="E312" s="3"/>
      <c r="F312" s="3"/>
      <c r="G312" s="3"/>
      <c r="H312" s="3"/>
      <c r="I312" s="3"/>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c r="AU312" s="3"/>
      <c r="AV312" s="3"/>
      <c r="AW312" s="3"/>
      <c r="AX312" s="3"/>
      <c r="AY312" s="3"/>
      <c r="AZ312" s="3"/>
      <c r="BA312" s="3"/>
      <c r="BB312" s="3"/>
      <c r="BC312" s="3"/>
      <c r="BD312" s="3"/>
      <c r="BE312" s="3"/>
      <c r="BF312" s="3"/>
      <c r="BG312" s="3"/>
      <c r="BH312" s="3"/>
      <c r="BI312" s="3"/>
      <c r="BJ312" s="3"/>
      <c r="BK312" s="3"/>
      <c r="BL312" s="3"/>
      <c r="BM312" s="3"/>
      <c r="BN312" s="3"/>
      <c r="BO312" s="3"/>
      <c r="BP312" s="3"/>
      <c r="BQ312" s="3"/>
      <c r="BR312" s="3"/>
      <c r="BS312" s="3"/>
      <c r="BT312" s="3"/>
      <c r="BU312" s="3"/>
      <c r="BV312" s="3"/>
      <c r="BW312" s="3"/>
      <c r="BX312" s="3"/>
      <c r="BY312" s="3"/>
      <c r="BZ312" s="3"/>
      <c r="CA312" s="3"/>
      <c r="CB312" s="3"/>
      <c r="CC312" s="3"/>
      <c r="CD312" s="3"/>
      <c r="CE312" s="3"/>
      <c r="CF312" s="3"/>
      <c r="CG312" s="3"/>
      <c r="CH312" s="3"/>
      <c r="CI312" s="3"/>
      <c r="CJ312" s="3"/>
      <c r="CK312" s="3"/>
      <c r="CL312" s="3"/>
      <c r="CM312" s="3"/>
      <c r="CN312" s="3"/>
      <c r="CO312" s="3"/>
      <c r="CP312" s="3"/>
      <c r="CQ312" s="3"/>
      <c r="CR312" s="3"/>
      <c r="CS312" s="3"/>
      <c r="CT312" s="3"/>
    </row>
    <row r="313" spans="1:98" x14ac:dyDescent="0.2">
      <c r="A313" s="2"/>
      <c r="B313" s="2"/>
      <c r="C313" s="2"/>
      <c r="D313" s="3"/>
      <c r="E313" s="3"/>
      <c r="F313" s="3"/>
      <c r="G313" s="3"/>
      <c r="H313" s="3"/>
      <c r="I313" s="3"/>
      <c r="J313" s="3"/>
      <c r="K313" s="3"/>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c r="AU313" s="3"/>
      <c r="AV313" s="3"/>
      <c r="AW313" s="3"/>
      <c r="AX313" s="3"/>
      <c r="AY313" s="3"/>
      <c r="AZ313" s="3"/>
      <c r="BA313" s="3"/>
      <c r="BB313" s="3"/>
      <c r="BC313" s="3"/>
      <c r="BD313" s="3"/>
      <c r="BE313" s="3"/>
      <c r="BF313" s="3"/>
      <c r="BG313" s="3"/>
      <c r="BH313" s="3"/>
      <c r="BI313" s="3"/>
      <c r="BJ313" s="3"/>
      <c r="BK313" s="3"/>
      <c r="BL313" s="3"/>
      <c r="BM313" s="3"/>
      <c r="BN313" s="3"/>
      <c r="BO313" s="3"/>
      <c r="BP313" s="3"/>
      <c r="BQ313" s="3"/>
      <c r="BR313" s="3"/>
      <c r="BS313" s="3"/>
      <c r="BT313" s="3"/>
      <c r="BU313" s="3"/>
      <c r="BV313" s="3"/>
      <c r="BW313" s="3"/>
      <c r="BX313" s="3"/>
      <c r="BY313" s="3"/>
      <c r="BZ313" s="3"/>
      <c r="CA313" s="3"/>
      <c r="CB313" s="3"/>
      <c r="CC313" s="3"/>
      <c r="CD313" s="3"/>
      <c r="CE313" s="3"/>
      <c r="CF313" s="3"/>
      <c r="CG313" s="3"/>
      <c r="CH313" s="3"/>
      <c r="CI313" s="3"/>
      <c r="CJ313" s="3"/>
      <c r="CK313" s="3"/>
      <c r="CL313" s="3"/>
      <c r="CM313" s="3"/>
      <c r="CN313" s="3"/>
      <c r="CO313" s="3"/>
      <c r="CP313" s="3"/>
      <c r="CQ313" s="3"/>
      <c r="CR313" s="3"/>
      <c r="CS313" s="3"/>
      <c r="CT313" s="3"/>
    </row>
    <row r="314" spans="1:98" x14ac:dyDescent="0.2">
      <c r="A314" s="2"/>
      <c r="B314" s="2"/>
      <c r="C314" s="2"/>
      <c r="D314" s="3"/>
      <c r="E314" s="3"/>
      <c r="F314" s="3"/>
      <c r="G314" s="3"/>
      <c r="H314" s="3"/>
      <c r="I314" s="3"/>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c r="AU314" s="3"/>
      <c r="AV314" s="3"/>
      <c r="AW314" s="3"/>
      <c r="AX314" s="3"/>
      <c r="AY314" s="3"/>
      <c r="AZ314" s="3"/>
      <c r="BA314" s="3"/>
      <c r="BB314" s="3"/>
      <c r="BC314" s="3"/>
      <c r="BD314" s="3"/>
      <c r="BE314" s="3"/>
      <c r="BF314" s="3"/>
      <c r="BG314" s="3"/>
      <c r="BH314" s="3"/>
      <c r="BI314" s="3"/>
      <c r="BJ314" s="3"/>
      <c r="BK314" s="3"/>
      <c r="BL314" s="3"/>
      <c r="BM314" s="3"/>
      <c r="BN314" s="3"/>
      <c r="BO314" s="3"/>
      <c r="BP314" s="3"/>
      <c r="BQ314" s="3"/>
      <c r="BR314" s="3"/>
      <c r="BS314" s="3"/>
      <c r="BT314" s="3"/>
      <c r="BU314" s="3"/>
      <c r="BV314" s="3"/>
      <c r="BW314" s="3"/>
      <c r="BX314" s="3"/>
      <c r="BY314" s="3"/>
      <c r="BZ314" s="3"/>
      <c r="CA314" s="3"/>
      <c r="CB314" s="3"/>
      <c r="CC314" s="3"/>
      <c r="CD314" s="3"/>
      <c r="CE314" s="3"/>
      <c r="CF314" s="3"/>
      <c r="CG314" s="3"/>
      <c r="CH314" s="3"/>
      <c r="CI314" s="3"/>
      <c r="CJ314" s="3"/>
      <c r="CK314" s="3"/>
      <c r="CL314" s="3"/>
      <c r="CM314" s="3"/>
      <c r="CN314" s="3"/>
      <c r="CO314" s="3"/>
      <c r="CP314" s="3"/>
      <c r="CQ314" s="3"/>
      <c r="CR314" s="3"/>
      <c r="CS314" s="3"/>
      <c r="CT314" s="3"/>
    </row>
    <row r="315" spans="1:98" x14ac:dyDescent="0.2">
      <c r="A315" s="2"/>
      <c r="B315" s="2"/>
      <c r="C315" s="2"/>
      <c r="D315" s="3"/>
      <c r="E315" s="3"/>
      <c r="F315" s="3"/>
      <c r="G315" s="3"/>
      <c r="H315" s="3"/>
      <c r="I315" s="3"/>
      <c r="J315" s="3"/>
      <c r="K315" s="3"/>
      <c r="L315" s="3"/>
      <c r="M315" s="3"/>
      <c r="N315" s="3"/>
      <c r="O315" s="3"/>
      <c r="P315" s="3"/>
      <c r="Q315" s="3"/>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c r="AU315" s="3"/>
      <c r="AV315" s="3"/>
      <c r="AW315" s="3"/>
      <c r="AX315" s="3"/>
      <c r="AY315" s="3"/>
      <c r="AZ315" s="3"/>
      <c r="BA315" s="3"/>
      <c r="BB315" s="3"/>
      <c r="BC315" s="3"/>
      <c r="BD315" s="3"/>
      <c r="BE315" s="3"/>
      <c r="BF315" s="3"/>
      <c r="BG315" s="3"/>
      <c r="BH315" s="3"/>
      <c r="BI315" s="3"/>
      <c r="BJ315" s="3"/>
      <c r="BK315" s="3"/>
      <c r="BL315" s="3"/>
      <c r="BM315" s="3"/>
      <c r="BN315" s="3"/>
      <c r="BO315" s="3"/>
      <c r="BP315" s="3"/>
      <c r="BQ315" s="3"/>
      <c r="BR315" s="3"/>
      <c r="BS315" s="3"/>
      <c r="BT315" s="3"/>
      <c r="BU315" s="3"/>
      <c r="BV315" s="3"/>
      <c r="BW315" s="3"/>
      <c r="BX315" s="3"/>
      <c r="BY315" s="3"/>
      <c r="BZ315" s="3"/>
      <c r="CA315" s="3"/>
      <c r="CB315" s="3"/>
      <c r="CC315" s="3"/>
      <c r="CD315" s="3"/>
      <c r="CE315" s="3"/>
      <c r="CF315" s="3"/>
      <c r="CG315" s="3"/>
      <c r="CH315" s="3"/>
      <c r="CI315" s="3"/>
      <c r="CJ315" s="3"/>
      <c r="CK315" s="3"/>
      <c r="CL315" s="3"/>
      <c r="CM315" s="3"/>
      <c r="CN315" s="3"/>
      <c r="CO315" s="3"/>
      <c r="CP315" s="3"/>
      <c r="CQ315" s="3"/>
      <c r="CR315" s="3"/>
      <c r="CS315" s="3"/>
      <c r="CT315" s="3"/>
    </row>
    <row r="316" spans="1:98" x14ac:dyDescent="0.2">
      <c r="A316" s="2"/>
      <c r="B316" s="2"/>
      <c r="C316" s="2"/>
      <c r="D316" s="3"/>
      <c r="E316" s="3"/>
      <c r="F316" s="3"/>
      <c r="G316" s="3"/>
      <c r="H316" s="3"/>
      <c r="I316" s="3"/>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c r="AU316" s="3"/>
      <c r="AV316" s="3"/>
      <c r="AW316" s="3"/>
      <c r="AX316" s="3"/>
      <c r="AY316" s="3"/>
      <c r="AZ316" s="3"/>
      <c r="BA316" s="3"/>
      <c r="BB316" s="3"/>
      <c r="BC316" s="3"/>
      <c r="BD316" s="3"/>
      <c r="BE316" s="3"/>
      <c r="BF316" s="3"/>
      <c r="BG316" s="3"/>
      <c r="BH316" s="3"/>
      <c r="BI316" s="3"/>
      <c r="BJ316" s="3"/>
      <c r="BK316" s="3"/>
      <c r="BL316" s="3"/>
      <c r="BM316" s="3"/>
      <c r="BN316" s="3"/>
      <c r="BO316" s="3"/>
      <c r="BP316" s="3"/>
      <c r="BQ316" s="3"/>
      <c r="BR316" s="3"/>
      <c r="BS316" s="3"/>
      <c r="BT316" s="3"/>
      <c r="BU316" s="3"/>
      <c r="BV316" s="3"/>
      <c r="BW316" s="3"/>
      <c r="BX316" s="3"/>
      <c r="BY316" s="3"/>
      <c r="BZ316" s="3"/>
      <c r="CA316" s="3"/>
      <c r="CB316" s="3"/>
      <c r="CC316" s="3"/>
      <c r="CD316" s="3"/>
      <c r="CE316" s="3"/>
      <c r="CF316" s="3"/>
      <c r="CG316" s="3"/>
      <c r="CH316" s="3"/>
      <c r="CI316" s="3"/>
      <c r="CJ316" s="3"/>
      <c r="CK316" s="3"/>
      <c r="CL316" s="3"/>
      <c r="CM316" s="3"/>
      <c r="CN316" s="3"/>
      <c r="CO316" s="3"/>
      <c r="CP316" s="3"/>
      <c r="CQ316" s="3"/>
      <c r="CR316" s="3"/>
      <c r="CS316" s="3"/>
      <c r="CT316" s="3"/>
    </row>
    <row r="317" spans="1:98" x14ac:dyDescent="0.2">
      <c r="A317" s="2"/>
      <c r="B317" s="2"/>
      <c r="C317" s="2"/>
      <c r="D317" s="3"/>
      <c r="E317" s="3"/>
      <c r="F317" s="3"/>
      <c r="G317" s="3"/>
      <c r="H317" s="3"/>
      <c r="I317" s="3"/>
      <c r="J317" s="3"/>
      <c r="K317" s="3"/>
      <c r="L317" s="3"/>
      <c r="M317" s="3"/>
      <c r="N317" s="3"/>
      <c r="O317" s="3"/>
      <c r="P317" s="3"/>
      <c r="Q317" s="3"/>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c r="AU317" s="3"/>
      <c r="AV317" s="3"/>
      <c r="AW317" s="3"/>
      <c r="AX317" s="3"/>
      <c r="AY317" s="3"/>
      <c r="AZ317" s="3"/>
      <c r="BA317" s="3"/>
      <c r="BB317" s="3"/>
      <c r="BC317" s="3"/>
      <c r="BD317" s="3"/>
      <c r="BE317" s="3"/>
      <c r="BF317" s="3"/>
      <c r="BG317" s="3"/>
      <c r="BH317" s="3"/>
      <c r="BI317" s="3"/>
      <c r="BJ317" s="3"/>
      <c r="BK317" s="3"/>
      <c r="BL317" s="3"/>
      <c r="BM317" s="3"/>
      <c r="BN317" s="3"/>
      <c r="BO317" s="3"/>
      <c r="BP317" s="3"/>
      <c r="BQ317" s="3"/>
      <c r="BR317" s="3"/>
      <c r="BS317" s="3"/>
      <c r="BT317" s="3"/>
      <c r="BU317" s="3"/>
      <c r="BV317" s="3"/>
      <c r="BW317" s="3"/>
      <c r="BX317" s="3"/>
      <c r="BY317" s="3"/>
      <c r="BZ317" s="3"/>
      <c r="CA317" s="3"/>
      <c r="CB317" s="3"/>
      <c r="CC317" s="3"/>
      <c r="CD317" s="3"/>
      <c r="CE317" s="3"/>
      <c r="CF317" s="3"/>
      <c r="CG317" s="3"/>
      <c r="CH317" s="3"/>
      <c r="CI317" s="3"/>
      <c r="CJ317" s="3"/>
      <c r="CK317" s="3"/>
      <c r="CL317" s="3"/>
      <c r="CM317" s="3"/>
      <c r="CN317" s="3"/>
      <c r="CO317" s="3"/>
      <c r="CP317" s="3"/>
      <c r="CQ317" s="3"/>
      <c r="CR317" s="3"/>
      <c r="CS317" s="3"/>
      <c r="CT317" s="3"/>
    </row>
    <row r="318" spans="1:98" x14ac:dyDescent="0.2">
      <c r="A318" s="2"/>
      <c r="B318" s="2"/>
      <c r="C318" s="2"/>
      <c r="D318" s="3"/>
      <c r="E318" s="3"/>
      <c r="F318" s="3"/>
      <c r="G318" s="3"/>
      <c r="H318" s="3"/>
      <c r="I318" s="3"/>
      <c r="J318" s="3"/>
      <c r="K318" s="3"/>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c r="AU318" s="3"/>
      <c r="AV318" s="3"/>
      <c r="AW318" s="3"/>
      <c r="AX318" s="3"/>
      <c r="AY318" s="3"/>
      <c r="AZ318" s="3"/>
      <c r="BA318" s="3"/>
      <c r="BB318" s="3"/>
      <c r="BC318" s="3"/>
      <c r="BD318" s="3"/>
      <c r="BE318" s="3"/>
      <c r="BF318" s="3"/>
      <c r="BG318" s="3"/>
      <c r="BH318" s="3"/>
      <c r="BI318" s="3"/>
      <c r="BJ318" s="3"/>
      <c r="BK318" s="3"/>
      <c r="BL318" s="3"/>
      <c r="BM318" s="3"/>
      <c r="BN318" s="3"/>
      <c r="BO318" s="3"/>
      <c r="BP318" s="3"/>
      <c r="BQ318" s="3"/>
      <c r="BR318" s="3"/>
      <c r="BS318" s="3"/>
      <c r="BT318" s="3"/>
      <c r="BU318" s="3"/>
      <c r="BV318" s="3"/>
      <c r="BW318" s="3"/>
      <c r="BX318" s="3"/>
      <c r="BY318" s="3"/>
      <c r="BZ318" s="3"/>
      <c r="CA318" s="3"/>
      <c r="CB318" s="3"/>
      <c r="CC318" s="3"/>
      <c r="CD318" s="3"/>
      <c r="CE318" s="3"/>
      <c r="CF318" s="3"/>
      <c r="CG318" s="3"/>
      <c r="CH318" s="3"/>
      <c r="CI318" s="3"/>
      <c r="CJ318" s="3"/>
      <c r="CK318" s="3"/>
      <c r="CL318" s="3"/>
      <c r="CM318" s="3"/>
      <c r="CN318" s="3"/>
      <c r="CO318" s="3"/>
      <c r="CP318" s="3"/>
      <c r="CQ318" s="3"/>
      <c r="CR318" s="3"/>
      <c r="CS318" s="3"/>
      <c r="CT318" s="3"/>
    </row>
    <row r="319" spans="1:98" x14ac:dyDescent="0.2">
      <c r="A319" s="2"/>
      <c r="B319" s="2"/>
      <c r="C319" s="2"/>
      <c r="D319" s="3"/>
      <c r="E319" s="3"/>
      <c r="F319" s="3"/>
      <c r="G319" s="3"/>
      <c r="H319" s="3"/>
      <c r="I319" s="3"/>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c r="AU319" s="3"/>
      <c r="AV319" s="3"/>
      <c r="AW319" s="3"/>
      <c r="AX319" s="3"/>
      <c r="AY319" s="3"/>
      <c r="AZ319" s="3"/>
      <c r="BA319" s="3"/>
      <c r="BB319" s="3"/>
      <c r="BC319" s="3"/>
      <c r="BD319" s="3"/>
      <c r="BE319" s="3"/>
      <c r="BF319" s="3"/>
      <c r="BG319" s="3"/>
      <c r="BH319" s="3"/>
      <c r="BI319" s="3"/>
      <c r="BJ319" s="3"/>
      <c r="BK319" s="3"/>
      <c r="BL319" s="3"/>
      <c r="BM319" s="3"/>
      <c r="BN319" s="3"/>
      <c r="BO319" s="3"/>
      <c r="BP319" s="3"/>
      <c r="BQ319" s="3"/>
      <c r="BR319" s="3"/>
      <c r="BS319" s="3"/>
      <c r="BT319" s="3"/>
      <c r="BU319" s="3"/>
      <c r="BV319" s="3"/>
      <c r="BW319" s="3"/>
      <c r="BX319" s="3"/>
      <c r="BY319" s="3"/>
      <c r="BZ319" s="3"/>
      <c r="CA319" s="3"/>
      <c r="CB319" s="3"/>
      <c r="CC319" s="3"/>
      <c r="CD319" s="3"/>
      <c r="CE319" s="3"/>
      <c r="CF319" s="3"/>
      <c r="CG319" s="3"/>
      <c r="CH319" s="3"/>
      <c r="CI319" s="3"/>
      <c r="CJ319" s="3"/>
      <c r="CK319" s="3"/>
      <c r="CL319" s="3"/>
      <c r="CM319" s="3"/>
      <c r="CN319" s="3"/>
      <c r="CO319" s="3"/>
      <c r="CP319" s="3"/>
      <c r="CQ319" s="3"/>
      <c r="CR319" s="3"/>
      <c r="CS319" s="3"/>
      <c r="CT319" s="3"/>
    </row>
    <row r="320" spans="1:98" x14ac:dyDescent="0.2">
      <c r="A320" s="2"/>
      <c r="B320" s="2"/>
      <c r="C320" s="2"/>
      <c r="D320" s="3"/>
      <c r="E320" s="3"/>
      <c r="F320" s="3"/>
      <c r="G320" s="3"/>
      <c r="H320" s="3"/>
      <c r="I320" s="3"/>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c r="AU320" s="3"/>
      <c r="AV320" s="3"/>
      <c r="AW320" s="3"/>
      <c r="AX320" s="3"/>
      <c r="AY320" s="3"/>
      <c r="AZ320" s="3"/>
      <c r="BA320" s="3"/>
      <c r="BB320" s="3"/>
      <c r="BC320" s="3"/>
      <c r="BD320" s="3"/>
      <c r="BE320" s="3"/>
      <c r="BF320" s="3"/>
      <c r="BG320" s="3"/>
      <c r="BH320" s="3"/>
      <c r="BI320" s="3"/>
      <c r="BJ320" s="3"/>
      <c r="BK320" s="3"/>
      <c r="BL320" s="3"/>
      <c r="BM320" s="3"/>
      <c r="BN320" s="3"/>
      <c r="BO320" s="3"/>
      <c r="BP320" s="3"/>
      <c r="BQ320" s="3"/>
      <c r="BR320" s="3"/>
      <c r="BS320" s="3"/>
      <c r="BT320" s="3"/>
      <c r="BU320" s="3"/>
      <c r="BV320" s="3"/>
      <c r="BW320" s="3"/>
      <c r="BX320" s="3"/>
      <c r="BY320" s="3"/>
      <c r="BZ320" s="3"/>
      <c r="CA320" s="3"/>
      <c r="CB320" s="3"/>
      <c r="CC320" s="3"/>
      <c r="CD320" s="3"/>
      <c r="CE320" s="3"/>
      <c r="CF320" s="3"/>
      <c r="CG320" s="3"/>
      <c r="CH320" s="3"/>
      <c r="CI320" s="3"/>
      <c r="CJ320" s="3"/>
      <c r="CK320" s="3"/>
      <c r="CL320" s="3"/>
      <c r="CM320" s="3"/>
      <c r="CN320" s="3"/>
      <c r="CO320" s="3"/>
      <c r="CP320" s="3"/>
      <c r="CQ320" s="3"/>
      <c r="CR320" s="3"/>
      <c r="CS320" s="3"/>
      <c r="CT320" s="3"/>
    </row>
    <row r="321" spans="1:98" x14ac:dyDescent="0.2">
      <c r="A321" s="2"/>
      <c r="B321" s="2"/>
      <c r="C321" s="2"/>
      <c r="D321" s="3"/>
      <c r="E321" s="3"/>
      <c r="F321" s="3"/>
      <c r="G321" s="3"/>
      <c r="H321" s="3"/>
      <c r="I321" s="3"/>
      <c r="J321" s="3"/>
      <c r="K321" s="3"/>
      <c r="L321" s="3"/>
      <c r="M321" s="3"/>
      <c r="N321" s="3"/>
      <c r="O321" s="3"/>
      <c r="P321" s="3"/>
      <c r="Q321" s="3"/>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c r="AU321" s="3"/>
      <c r="AV321" s="3"/>
      <c r="AW321" s="3"/>
      <c r="AX321" s="3"/>
      <c r="AY321" s="3"/>
      <c r="AZ321" s="3"/>
      <c r="BA321" s="3"/>
      <c r="BB321" s="3"/>
      <c r="BC321" s="3"/>
      <c r="BD321" s="3"/>
      <c r="BE321" s="3"/>
      <c r="BF321" s="3"/>
      <c r="BG321" s="3"/>
      <c r="BH321" s="3"/>
      <c r="BI321" s="3"/>
      <c r="BJ321" s="3"/>
      <c r="BK321" s="3"/>
      <c r="BL321" s="3"/>
      <c r="BM321" s="3"/>
      <c r="BN321" s="3"/>
      <c r="BO321" s="3"/>
      <c r="BP321" s="3"/>
      <c r="BQ321" s="3"/>
      <c r="BR321" s="3"/>
      <c r="BS321" s="3"/>
      <c r="BT321" s="3"/>
      <c r="BU321" s="3"/>
      <c r="BV321" s="3"/>
      <c r="BW321" s="3"/>
      <c r="BX321" s="3"/>
      <c r="BY321" s="3"/>
      <c r="BZ321" s="3"/>
      <c r="CA321" s="3"/>
      <c r="CB321" s="3"/>
      <c r="CC321" s="3"/>
      <c r="CD321" s="3"/>
      <c r="CE321" s="3"/>
      <c r="CF321" s="3"/>
      <c r="CG321" s="3"/>
      <c r="CH321" s="3"/>
      <c r="CI321" s="3"/>
      <c r="CJ321" s="3"/>
      <c r="CK321" s="3"/>
      <c r="CL321" s="3"/>
      <c r="CM321" s="3"/>
      <c r="CN321" s="3"/>
      <c r="CO321" s="3"/>
      <c r="CP321" s="3"/>
      <c r="CQ321" s="3"/>
      <c r="CR321" s="3"/>
      <c r="CS321" s="3"/>
      <c r="CT321" s="3"/>
    </row>
    <row r="322" spans="1:98" x14ac:dyDescent="0.2">
      <c r="A322" s="2"/>
      <c r="B322" s="2"/>
      <c r="C322" s="2"/>
      <c r="D322" s="3"/>
      <c r="E322" s="3"/>
      <c r="F322" s="3"/>
      <c r="G322" s="3"/>
      <c r="H322" s="3"/>
      <c r="I322" s="3"/>
      <c r="J322" s="3"/>
      <c r="K322" s="3"/>
      <c r="L322" s="3"/>
      <c r="M322" s="3"/>
      <c r="N322" s="3"/>
      <c r="O322" s="3"/>
      <c r="P322" s="3"/>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c r="AU322" s="3"/>
      <c r="AV322" s="3"/>
      <c r="AW322" s="3"/>
      <c r="AX322" s="3"/>
      <c r="AY322" s="3"/>
      <c r="AZ322" s="3"/>
      <c r="BA322" s="3"/>
      <c r="BB322" s="3"/>
      <c r="BC322" s="3"/>
      <c r="BD322" s="3"/>
      <c r="BE322" s="3"/>
      <c r="BF322" s="3"/>
      <c r="BG322" s="3"/>
      <c r="BH322" s="3"/>
      <c r="BI322" s="3"/>
      <c r="BJ322" s="3"/>
      <c r="BK322" s="3"/>
      <c r="BL322" s="3"/>
      <c r="BM322" s="3"/>
      <c r="BN322" s="3"/>
      <c r="BO322" s="3"/>
      <c r="BP322" s="3"/>
      <c r="BQ322" s="3"/>
      <c r="BR322" s="3"/>
      <c r="BS322" s="3"/>
      <c r="BT322" s="3"/>
      <c r="BU322" s="3"/>
      <c r="BV322" s="3"/>
      <c r="BW322" s="3"/>
      <c r="BX322" s="3"/>
      <c r="BY322" s="3"/>
      <c r="BZ322" s="3"/>
      <c r="CA322" s="3"/>
      <c r="CB322" s="3"/>
      <c r="CC322" s="3"/>
      <c r="CD322" s="3"/>
      <c r="CE322" s="3"/>
      <c r="CF322" s="3"/>
      <c r="CG322" s="3"/>
      <c r="CH322" s="3"/>
      <c r="CI322" s="3"/>
      <c r="CJ322" s="3"/>
      <c r="CK322" s="3"/>
      <c r="CL322" s="3"/>
      <c r="CM322" s="3"/>
      <c r="CN322" s="3"/>
      <c r="CO322" s="3"/>
      <c r="CP322" s="3"/>
      <c r="CQ322" s="3"/>
      <c r="CR322" s="3"/>
      <c r="CS322" s="3"/>
      <c r="CT322" s="3"/>
    </row>
    <row r="323" spans="1:98" x14ac:dyDescent="0.2">
      <c r="A323" s="2"/>
      <c r="B323" s="2"/>
      <c r="C323" s="2"/>
      <c r="D323" s="3"/>
      <c r="E323" s="3"/>
      <c r="F323" s="3"/>
      <c r="G323" s="3"/>
      <c r="H323" s="3"/>
      <c r="I323" s="3"/>
      <c r="J323" s="3"/>
      <c r="K323" s="3"/>
      <c r="L323" s="3"/>
      <c r="M323" s="3"/>
      <c r="N323" s="3"/>
      <c r="O323" s="3"/>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c r="AU323" s="3"/>
      <c r="AV323" s="3"/>
      <c r="AW323" s="3"/>
      <c r="AX323" s="3"/>
      <c r="AY323" s="3"/>
      <c r="AZ323" s="3"/>
      <c r="BA323" s="3"/>
      <c r="BB323" s="3"/>
      <c r="BC323" s="3"/>
      <c r="BD323" s="3"/>
      <c r="BE323" s="3"/>
      <c r="BF323" s="3"/>
      <c r="BG323" s="3"/>
      <c r="BH323" s="3"/>
      <c r="BI323" s="3"/>
      <c r="BJ323" s="3"/>
      <c r="BK323" s="3"/>
      <c r="BL323" s="3"/>
      <c r="BM323" s="3"/>
      <c r="BN323" s="3"/>
      <c r="BO323" s="3"/>
      <c r="BP323" s="3"/>
      <c r="BQ323" s="3"/>
      <c r="BR323" s="3"/>
      <c r="BS323" s="3"/>
      <c r="BT323" s="3"/>
      <c r="BU323" s="3"/>
      <c r="BV323" s="3"/>
      <c r="BW323" s="3"/>
      <c r="BX323" s="3"/>
      <c r="BY323" s="3"/>
      <c r="BZ323" s="3"/>
      <c r="CA323" s="3"/>
      <c r="CB323" s="3"/>
      <c r="CC323" s="3"/>
      <c r="CD323" s="3"/>
      <c r="CE323" s="3"/>
      <c r="CF323" s="3"/>
      <c r="CG323" s="3"/>
      <c r="CH323" s="3"/>
      <c r="CI323" s="3"/>
      <c r="CJ323" s="3"/>
      <c r="CK323" s="3"/>
      <c r="CL323" s="3"/>
      <c r="CM323" s="3"/>
      <c r="CN323" s="3"/>
      <c r="CO323" s="3"/>
      <c r="CP323" s="3"/>
      <c r="CQ323" s="3"/>
      <c r="CR323" s="3"/>
      <c r="CS323" s="3"/>
      <c r="CT323" s="3"/>
    </row>
    <row r="324" spans="1:98" x14ac:dyDescent="0.2">
      <c r="A324" s="2"/>
      <c r="B324" s="2"/>
      <c r="C324" s="2"/>
      <c r="D324" s="3"/>
      <c r="E324" s="3"/>
      <c r="F324" s="3"/>
      <c r="G324" s="3"/>
      <c r="H324" s="3"/>
      <c r="I324" s="3"/>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c r="AU324" s="3"/>
      <c r="AV324" s="3"/>
      <c r="AW324" s="3"/>
      <c r="AX324" s="3"/>
      <c r="AY324" s="3"/>
      <c r="AZ324" s="3"/>
      <c r="BA324" s="3"/>
      <c r="BB324" s="3"/>
      <c r="BC324" s="3"/>
      <c r="BD324" s="3"/>
      <c r="BE324" s="3"/>
      <c r="BF324" s="3"/>
      <c r="BG324" s="3"/>
      <c r="BH324" s="3"/>
      <c r="BI324" s="3"/>
      <c r="BJ324" s="3"/>
      <c r="BK324" s="3"/>
      <c r="BL324" s="3"/>
      <c r="BM324" s="3"/>
      <c r="BN324" s="3"/>
      <c r="BO324" s="3"/>
      <c r="BP324" s="3"/>
      <c r="BQ324" s="3"/>
      <c r="BR324" s="3"/>
      <c r="BS324" s="3"/>
      <c r="BT324" s="3"/>
      <c r="BU324" s="3"/>
      <c r="BV324" s="3"/>
      <c r="BW324" s="3"/>
      <c r="BX324" s="3"/>
      <c r="BY324" s="3"/>
      <c r="BZ324" s="3"/>
      <c r="CA324" s="3"/>
      <c r="CB324" s="3"/>
      <c r="CC324" s="3"/>
      <c r="CD324" s="3"/>
      <c r="CE324" s="3"/>
      <c r="CF324" s="3"/>
      <c r="CG324" s="3"/>
      <c r="CH324" s="3"/>
      <c r="CI324" s="3"/>
      <c r="CJ324" s="3"/>
      <c r="CK324" s="3"/>
      <c r="CL324" s="3"/>
      <c r="CM324" s="3"/>
      <c r="CN324" s="3"/>
      <c r="CO324" s="3"/>
      <c r="CP324" s="3"/>
      <c r="CQ324" s="3"/>
      <c r="CR324" s="3"/>
      <c r="CS324" s="3"/>
      <c r="CT324" s="3"/>
    </row>
    <row r="325" spans="1:98" x14ac:dyDescent="0.2">
      <c r="A325" s="2"/>
      <c r="B325" s="2"/>
      <c r="C325" s="2"/>
      <c r="D325" s="3"/>
      <c r="E325" s="3"/>
      <c r="F325" s="3"/>
      <c r="G325" s="3"/>
      <c r="H325" s="3"/>
      <c r="I325" s="3"/>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c r="AU325" s="3"/>
      <c r="AV325" s="3"/>
      <c r="AW325" s="3"/>
      <c r="AX325" s="3"/>
      <c r="AY325" s="3"/>
      <c r="AZ325" s="3"/>
      <c r="BA325" s="3"/>
      <c r="BB325" s="3"/>
      <c r="BC325" s="3"/>
      <c r="BD325" s="3"/>
      <c r="BE325" s="3"/>
      <c r="BF325" s="3"/>
      <c r="BG325" s="3"/>
      <c r="BH325" s="3"/>
      <c r="BI325" s="3"/>
      <c r="BJ325" s="3"/>
      <c r="BK325" s="3"/>
      <c r="BL325" s="3"/>
      <c r="BM325" s="3"/>
      <c r="BN325" s="3"/>
      <c r="BO325" s="3"/>
      <c r="BP325" s="3"/>
      <c r="BQ325" s="3"/>
      <c r="BR325" s="3"/>
      <c r="BS325" s="3"/>
      <c r="BT325" s="3"/>
      <c r="BU325" s="3"/>
      <c r="BV325" s="3"/>
      <c r="BW325" s="3"/>
      <c r="BX325" s="3"/>
      <c r="BY325" s="3"/>
      <c r="BZ325" s="3"/>
      <c r="CA325" s="3"/>
      <c r="CB325" s="3"/>
      <c r="CC325" s="3"/>
      <c r="CD325" s="3"/>
      <c r="CE325" s="3"/>
      <c r="CF325" s="3"/>
      <c r="CG325" s="3"/>
      <c r="CH325" s="3"/>
      <c r="CI325" s="3"/>
      <c r="CJ325" s="3"/>
      <c r="CK325" s="3"/>
      <c r="CL325" s="3"/>
      <c r="CM325" s="3"/>
      <c r="CN325" s="3"/>
      <c r="CO325" s="3"/>
      <c r="CP325" s="3"/>
      <c r="CQ325" s="3"/>
      <c r="CR325" s="3"/>
      <c r="CS325" s="3"/>
      <c r="CT325" s="3"/>
    </row>
    <row r="326" spans="1:98" x14ac:dyDescent="0.2">
      <c r="A326" s="2"/>
      <c r="B326" s="2"/>
      <c r="C326" s="2"/>
      <c r="D326" s="3"/>
      <c r="E326" s="3"/>
      <c r="F326" s="3"/>
      <c r="G326" s="3"/>
      <c r="H326" s="3"/>
      <c r="I326" s="3"/>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c r="AU326" s="3"/>
      <c r="AV326" s="3"/>
      <c r="AW326" s="3"/>
      <c r="AX326" s="3"/>
      <c r="AY326" s="3"/>
      <c r="AZ326" s="3"/>
      <c r="BA326" s="3"/>
      <c r="BB326" s="3"/>
      <c r="BC326" s="3"/>
      <c r="BD326" s="3"/>
      <c r="BE326" s="3"/>
      <c r="BF326" s="3"/>
      <c r="BG326" s="3"/>
      <c r="BH326" s="3"/>
      <c r="BI326" s="3"/>
      <c r="BJ326" s="3"/>
      <c r="BK326" s="3"/>
      <c r="BL326" s="3"/>
      <c r="BM326" s="3"/>
      <c r="BN326" s="3"/>
      <c r="BO326" s="3"/>
      <c r="BP326" s="3"/>
      <c r="BQ326" s="3"/>
      <c r="BR326" s="3"/>
      <c r="BS326" s="3"/>
      <c r="BT326" s="3"/>
      <c r="BU326" s="3"/>
      <c r="BV326" s="3"/>
      <c r="BW326" s="3"/>
      <c r="BX326" s="3"/>
      <c r="BY326" s="3"/>
      <c r="BZ326" s="3"/>
      <c r="CA326" s="3"/>
      <c r="CB326" s="3"/>
      <c r="CC326" s="3"/>
      <c r="CD326" s="3"/>
      <c r="CE326" s="3"/>
      <c r="CF326" s="3"/>
      <c r="CG326" s="3"/>
      <c r="CH326" s="3"/>
      <c r="CI326" s="3"/>
      <c r="CJ326" s="3"/>
      <c r="CK326" s="3"/>
      <c r="CL326" s="3"/>
      <c r="CM326" s="3"/>
      <c r="CN326" s="3"/>
      <c r="CO326" s="3"/>
      <c r="CP326" s="3"/>
      <c r="CQ326" s="3"/>
      <c r="CR326" s="3"/>
      <c r="CS326" s="3"/>
      <c r="CT326" s="3"/>
    </row>
    <row r="327" spans="1:98" x14ac:dyDescent="0.2">
      <c r="A327" s="2"/>
      <c r="B327" s="2"/>
      <c r="C327" s="2"/>
      <c r="D327" s="3"/>
      <c r="E327" s="3"/>
      <c r="F327" s="3"/>
      <c r="G327" s="3"/>
      <c r="H327" s="3"/>
      <c r="I327" s="3"/>
      <c r="J327" s="3"/>
      <c r="K327" s="3"/>
      <c r="L327" s="3"/>
      <c r="M327" s="3"/>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c r="AU327" s="3"/>
      <c r="AV327" s="3"/>
      <c r="AW327" s="3"/>
      <c r="AX327" s="3"/>
      <c r="AY327" s="3"/>
      <c r="AZ327" s="3"/>
      <c r="BA327" s="3"/>
      <c r="BB327" s="3"/>
      <c r="BC327" s="3"/>
      <c r="BD327" s="3"/>
      <c r="BE327" s="3"/>
      <c r="BF327" s="3"/>
      <c r="BG327" s="3"/>
      <c r="BH327" s="3"/>
      <c r="BI327" s="3"/>
      <c r="BJ327" s="3"/>
      <c r="BK327" s="3"/>
      <c r="BL327" s="3"/>
      <c r="BM327" s="3"/>
      <c r="BN327" s="3"/>
      <c r="BO327" s="3"/>
      <c r="BP327" s="3"/>
      <c r="BQ327" s="3"/>
      <c r="BR327" s="3"/>
      <c r="BS327" s="3"/>
      <c r="BT327" s="3"/>
      <c r="BU327" s="3"/>
      <c r="BV327" s="3"/>
      <c r="BW327" s="3"/>
      <c r="BX327" s="3"/>
      <c r="BY327" s="3"/>
      <c r="BZ327" s="3"/>
      <c r="CA327" s="3"/>
      <c r="CB327" s="3"/>
      <c r="CC327" s="3"/>
      <c r="CD327" s="3"/>
      <c r="CE327" s="3"/>
      <c r="CF327" s="3"/>
      <c r="CG327" s="3"/>
      <c r="CH327" s="3"/>
      <c r="CI327" s="3"/>
      <c r="CJ327" s="3"/>
      <c r="CK327" s="3"/>
      <c r="CL327" s="3"/>
      <c r="CM327" s="3"/>
      <c r="CN327" s="3"/>
      <c r="CO327" s="3"/>
      <c r="CP327" s="3"/>
      <c r="CQ327" s="3"/>
      <c r="CR327" s="3"/>
      <c r="CS327" s="3"/>
      <c r="CT327" s="3"/>
    </row>
    <row r="328" spans="1:98" x14ac:dyDescent="0.2">
      <c r="A328" s="2"/>
      <c r="B328" s="2"/>
      <c r="C328" s="2"/>
      <c r="D328" s="3"/>
      <c r="E328" s="3"/>
      <c r="F328" s="3"/>
      <c r="G328" s="3"/>
      <c r="H328" s="3"/>
      <c r="I328" s="3"/>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c r="AU328" s="3"/>
      <c r="AV328" s="3"/>
      <c r="AW328" s="3"/>
      <c r="AX328" s="3"/>
      <c r="AY328" s="3"/>
      <c r="AZ328" s="3"/>
      <c r="BA328" s="3"/>
      <c r="BB328" s="3"/>
      <c r="BC328" s="3"/>
      <c r="BD328" s="3"/>
      <c r="BE328" s="3"/>
      <c r="BF328" s="3"/>
      <c r="BG328" s="3"/>
      <c r="BH328" s="3"/>
      <c r="BI328" s="3"/>
      <c r="BJ328" s="3"/>
      <c r="BK328" s="3"/>
      <c r="BL328" s="3"/>
      <c r="BM328" s="3"/>
      <c r="BN328" s="3"/>
      <c r="BO328" s="3"/>
      <c r="BP328" s="3"/>
      <c r="BQ328" s="3"/>
      <c r="BR328" s="3"/>
      <c r="BS328" s="3"/>
      <c r="BT328" s="3"/>
      <c r="BU328" s="3"/>
      <c r="BV328" s="3"/>
      <c r="BW328" s="3"/>
      <c r="BX328" s="3"/>
      <c r="BY328" s="3"/>
      <c r="BZ328" s="3"/>
      <c r="CA328" s="3"/>
      <c r="CB328" s="3"/>
      <c r="CC328" s="3"/>
      <c r="CD328" s="3"/>
      <c r="CE328" s="3"/>
      <c r="CF328" s="3"/>
      <c r="CG328" s="3"/>
      <c r="CH328" s="3"/>
      <c r="CI328" s="3"/>
      <c r="CJ328" s="3"/>
      <c r="CK328" s="3"/>
      <c r="CL328" s="3"/>
      <c r="CM328" s="3"/>
      <c r="CN328" s="3"/>
      <c r="CO328" s="3"/>
      <c r="CP328" s="3"/>
      <c r="CQ328" s="3"/>
      <c r="CR328" s="3"/>
      <c r="CS328" s="3"/>
      <c r="CT328" s="3"/>
    </row>
    <row r="329" spans="1:98" x14ac:dyDescent="0.2">
      <c r="A329" s="2"/>
      <c r="B329" s="2"/>
      <c r="C329" s="2"/>
      <c r="D329" s="3"/>
      <c r="E329" s="3"/>
      <c r="F329" s="3"/>
      <c r="G329" s="3"/>
      <c r="H329" s="3"/>
      <c r="I329" s="3"/>
      <c r="J329" s="3"/>
      <c r="K329" s="3"/>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c r="AU329" s="3"/>
      <c r="AV329" s="3"/>
      <c r="AW329" s="3"/>
      <c r="AX329" s="3"/>
      <c r="AY329" s="3"/>
      <c r="AZ329" s="3"/>
      <c r="BA329" s="3"/>
      <c r="BB329" s="3"/>
      <c r="BC329" s="3"/>
      <c r="BD329" s="3"/>
      <c r="BE329" s="3"/>
      <c r="BF329" s="3"/>
      <c r="BG329" s="3"/>
      <c r="BH329" s="3"/>
      <c r="BI329" s="3"/>
      <c r="BJ329" s="3"/>
      <c r="BK329" s="3"/>
      <c r="BL329" s="3"/>
      <c r="BM329" s="3"/>
      <c r="BN329" s="3"/>
      <c r="BO329" s="3"/>
      <c r="BP329" s="3"/>
      <c r="BQ329" s="3"/>
      <c r="BR329" s="3"/>
      <c r="BS329" s="3"/>
      <c r="BT329" s="3"/>
      <c r="BU329" s="3"/>
      <c r="BV329" s="3"/>
      <c r="BW329" s="3"/>
      <c r="BX329" s="3"/>
      <c r="BY329" s="3"/>
      <c r="BZ329" s="3"/>
      <c r="CA329" s="3"/>
      <c r="CB329" s="3"/>
      <c r="CC329" s="3"/>
      <c r="CD329" s="3"/>
      <c r="CE329" s="3"/>
      <c r="CF329" s="3"/>
      <c r="CG329" s="3"/>
      <c r="CH329" s="3"/>
      <c r="CI329" s="3"/>
      <c r="CJ329" s="3"/>
      <c r="CK329" s="3"/>
      <c r="CL329" s="3"/>
      <c r="CM329" s="3"/>
      <c r="CN329" s="3"/>
      <c r="CO329" s="3"/>
      <c r="CP329" s="3"/>
      <c r="CQ329" s="3"/>
      <c r="CR329" s="3"/>
      <c r="CS329" s="3"/>
      <c r="CT329" s="3"/>
    </row>
    <row r="330" spans="1:98" x14ac:dyDescent="0.2">
      <c r="A330" s="2"/>
      <c r="B330" s="2"/>
      <c r="C330" s="2"/>
      <c r="D330" s="3"/>
      <c r="E330" s="3"/>
      <c r="F330" s="3"/>
      <c r="G330" s="3"/>
      <c r="H330" s="3"/>
      <c r="I330" s="3"/>
      <c r="J330" s="3"/>
      <c r="K330" s="3"/>
      <c r="L330" s="3"/>
      <c r="M330" s="3"/>
      <c r="N330" s="3"/>
      <c r="O330" s="3"/>
      <c r="P330" s="3"/>
      <c r="Q330" s="3"/>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c r="AU330" s="3"/>
      <c r="AV330" s="3"/>
      <c r="AW330" s="3"/>
      <c r="AX330" s="3"/>
      <c r="AY330" s="3"/>
      <c r="AZ330" s="3"/>
      <c r="BA330" s="3"/>
      <c r="BB330" s="3"/>
      <c r="BC330" s="3"/>
      <c r="BD330" s="3"/>
      <c r="BE330" s="3"/>
      <c r="BF330" s="3"/>
      <c r="BG330" s="3"/>
      <c r="BH330" s="3"/>
      <c r="BI330" s="3"/>
      <c r="BJ330" s="3"/>
      <c r="BK330" s="3"/>
      <c r="BL330" s="3"/>
      <c r="BM330" s="3"/>
      <c r="BN330" s="3"/>
      <c r="BO330" s="3"/>
      <c r="BP330" s="3"/>
      <c r="BQ330" s="3"/>
      <c r="BR330" s="3"/>
      <c r="BS330" s="3"/>
      <c r="BT330" s="3"/>
      <c r="BU330" s="3"/>
      <c r="BV330" s="3"/>
      <c r="BW330" s="3"/>
      <c r="BX330" s="3"/>
      <c r="BY330" s="3"/>
      <c r="BZ330" s="3"/>
      <c r="CA330" s="3"/>
      <c r="CB330" s="3"/>
      <c r="CC330" s="3"/>
      <c r="CD330" s="3"/>
      <c r="CE330" s="3"/>
      <c r="CF330" s="3"/>
      <c r="CG330" s="3"/>
      <c r="CH330" s="3"/>
      <c r="CI330" s="3"/>
      <c r="CJ330" s="3"/>
      <c r="CK330" s="3"/>
      <c r="CL330" s="3"/>
      <c r="CM330" s="3"/>
      <c r="CN330" s="3"/>
      <c r="CO330" s="3"/>
      <c r="CP330" s="3"/>
      <c r="CQ330" s="3"/>
      <c r="CR330" s="3"/>
      <c r="CS330" s="3"/>
      <c r="CT330" s="3"/>
    </row>
    <row r="331" spans="1:98" x14ac:dyDescent="0.2">
      <c r="A331" s="2"/>
      <c r="B331" s="2"/>
      <c r="C331" s="2"/>
      <c r="D331" s="3"/>
      <c r="E331" s="3"/>
      <c r="F331" s="3"/>
      <c r="G331" s="3"/>
      <c r="H331" s="3"/>
      <c r="I331" s="3"/>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c r="AU331" s="3"/>
      <c r="AV331" s="3"/>
      <c r="AW331" s="3"/>
      <c r="AX331" s="3"/>
      <c r="AY331" s="3"/>
      <c r="AZ331" s="3"/>
      <c r="BA331" s="3"/>
      <c r="BB331" s="3"/>
      <c r="BC331" s="3"/>
      <c r="BD331" s="3"/>
      <c r="BE331" s="3"/>
      <c r="BF331" s="3"/>
      <c r="BG331" s="3"/>
      <c r="BH331" s="3"/>
      <c r="BI331" s="3"/>
      <c r="BJ331" s="3"/>
      <c r="BK331" s="3"/>
      <c r="BL331" s="3"/>
      <c r="BM331" s="3"/>
      <c r="BN331" s="3"/>
      <c r="BO331" s="3"/>
      <c r="BP331" s="3"/>
      <c r="BQ331" s="3"/>
      <c r="BR331" s="3"/>
      <c r="BS331" s="3"/>
      <c r="BT331" s="3"/>
      <c r="BU331" s="3"/>
      <c r="BV331" s="3"/>
      <c r="BW331" s="3"/>
      <c r="BX331" s="3"/>
      <c r="BY331" s="3"/>
      <c r="BZ331" s="3"/>
      <c r="CA331" s="3"/>
      <c r="CB331" s="3"/>
      <c r="CC331" s="3"/>
      <c r="CD331" s="3"/>
      <c r="CE331" s="3"/>
      <c r="CF331" s="3"/>
      <c r="CG331" s="3"/>
      <c r="CH331" s="3"/>
      <c r="CI331" s="3"/>
      <c r="CJ331" s="3"/>
      <c r="CK331" s="3"/>
      <c r="CL331" s="3"/>
      <c r="CM331" s="3"/>
      <c r="CN331" s="3"/>
      <c r="CO331" s="3"/>
      <c r="CP331" s="3"/>
      <c r="CQ331" s="3"/>
      <c r="CR331" s="3"/>
      <c r="CS331" s="3"/>
      <c r="CT331" s="3"/>
    </row>
    <row r="332" spans="1:98" x14ac:dyDescent="0.2">
      <c r="A332" s="2"/>
      <c r="B332" s="2"/>
      <c r="C332" s="2"/>
      <c r="D332" s="3"/>
      <c r="E332" s="3"/>
      <c r="F332" s="3"/>
      <c r="G332" s="3"/>
      <c r="H332" s="3"/>
      <c r="I332" s="3"/>
      <c r="J332" s="3"/>
      <c r="K332" s="3"/>
      <c r="L332" s="3"/>
      <c r="M332" s="3"/>
      <c r="N332" s="3"/>
      <c r="O332" s="3"/>
      <c r="P332" s="3"/>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c r="AU332" s="3"/>
      <c r="AV332" s="3"/>
      <c r="AW332" s="3"/>
      <c r="AX332" s="3"/>
      <c r="AY332" s="3"/>
      <c r="AZ332" s="3"/>
      <c r="BA332" s="3"/>
      <c r="BB332" s="3"/>
      <c r="BC332" s="3"/>
      <c r="BD332" s="3"/>
      <c r="BE332" s="3"/>
      <c r="BF332" s="3"/>
      <c r="BG332" s="3"/>
      <c r="BH332" s="3"/>
      <c r="BI332" s="3"/>
      <c r="BJ332" s="3"/>
      <c r="BK332" s="3"/>
      <c r="BL332" s="3"/>
      <c r="BM332" s="3"/>
      <c r="BN332" s="3"/>
      <c r="BO332" s="3"/>
      <c r="BP332" s="3"/>
      <c r="BQ332" s="3"/>
      <c r="BR332" s="3"/>
      <c r="BS332" s="3"/>
      <c r="BT332" s="3"/>
      <c r="BU332" s="3"/>
      <c r="BV332" s="3"/>
      <c r="BW332" s="3"/>
      <c r="BX332" s="3"/>
      <c r="BY332" s="3"/>
      <c r="BZ332" s="3"/>
      <c r="CA332" s="3"/>
      <c r="CB332" s="3"/>
      <c r="CC332" s="3"/>
      <c r="CD332" s="3"/>
      <c r="CE332" s="3"/>
      <c r="CF332" s="3"/>
      <c r="CG332" s="3"/>
      <c r="CH332" s="3"/>
      <c r="CI332" s="3"/>
      <c r="CJ332" s="3"/>
      <c r="CK332" s="3"/>
      <c r="CL332" s="3"/>
      <c r="CM332" s="3"/>
      <c r="CN332" s="3"/>
      <c r="CO332" s="3"/>
      <c r="CP332" s="3"/>
      <c r="CQ332" s="3"/>
      <c r="CR332" s="3"/>
      <c r="CS332" s="3"/>
      <c r="CT332" s="3"/>
    </row>
    <row r="333" spans="1:98" x14ac:dyDescent="0.2">
      <c r="A333" s="2"/>
      <c r="B333" s="2"/>
      <c r="C333" s="2"/>
      <c r="D333" s="3"/>
      <c r="E333" s="3"/>
      <c r="F333" s="3"/>
      <c r="G333" s="3"/>
      <c r="H333" s="3"/>
      <c r="I333" s="3"/>
      <c r="J333" s="3"/>
      <c r="K333" s="3"/>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c r="AU333" s="3"/>
      <c r="AV333" s="3"/>
      <c r="AW333" s="3"/>
      <c r="AX333" s="3"/>
      <c r="AY333" s="3"/>
      <c r="AZ333" s="3"/>
      <c r="BA333" s="3"/>
      <c r="BB333" s="3"/>
      <c r="BC333" s="3"/>
      <c r="BD333" s="3"/>
      <c r="BE333" s="3"/>
      <c r="BF333" s="3"/>
      <c r="BG333" s="3"/>
      <c r="BH333" s="3"/>
      <c r="BI333" s="3"/>
      <c r="BJ333" s="3"/>
      <c r="BK333" s="3"/>
      <c r="BL333" s="3"/>
      <c r="BM333" s="3"/>
      <c r="BN333" s="3"/>
      <c r="BO333" s="3"/>
      <c r="BP333" s="3"/>
      <c r="BQ333" s="3"/>
      <c r="BR333" s="3"/>
      <c r="BS333" s="3"/>
      <c r="BT333" s="3"/>
      <c r="BU333" s="3"/>
      <c r="BV333" s="3"/>
      <c r="BW333" s="3"/>
      <c r="BX333" s="3"/>
      <c r="BY333" s="3"/>
      <c r="BZ333" s="3"/>
      <c r="CA333" s="3"/>
      <c r="CB333" s="3"/>
      <c r="CC333" s="3"/>
      <c r="CD333" s="3"/>
      <c r="CE333" s="3"/>
      <c r="CF333" s="3"/>
      <c r="CG333" s="3"/>
      <c r="CH333" s="3"/>
      <c r="CI333" s="3"/>
      <c r="CJ333" s="3"/>
      <c r="CK333" s="3"/>
      <c r="CL333" s="3"/>
      <c r="CM333" s="3"/>
      <c r="CN333" s="3"/>
      <c r="CO333" s="3"/>
      <c r="CP333" s="3"/>
      <c r="CQ333" s="3"/>
      <c r="CR333" s="3"/>
      <c r="CS333" s="3"/>
      <c r="CT333" s="3"/>
    </row>
    <row r="334" spans="1:98" x14ac:dyDescent="0.2">
      <c r="A334" s="2"/>
      <c r="B334" s="2"/>
      <c r="C334" s="2"/>
      <c r="D334" s="3"/>
      <c r="E334" s="3"/>
      <c r="F334" s="3"/>
      <c r="G334" s="3"/>
      <c r="H334" s="3"/>
      <c r="I334" s="3"/>
      <c r="J334" s="3"/>
      <c r="K334" s="3"/>
      <c r="L334" s="3"/>
      <c r="M334" s="3"/>
      <c r="N334" s="3"/>
      <c r="O334" s="3"/>
      <c r="P334" s="3"/>
      <c r="Q334" s="3"/>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c r="AU334" s="3"/>
      <c r="AV334" s="3"/>
      <c r="AW334" s="3"/>
      <c r="AX334" s="3"/>
      <c r="AY334" s="3"/>
      <c r="AZ334" s="3"/>
      <c r="BA334" s="3"/>
      <c r="BB334" s="3"/>
      <c r="BC334" s="3"/>
      <c r="BD334" s="3"/>
      <c r="BE334" s="3"/>
      <c r="BF334" s="3"/>
      <c r="BG334" s="3"/>
      <c r="BH334" s="3"/>
      <c r="BI334" s="3"/>
      <c r="BJ334" s="3"/>
      <c r="BK334" s="3"/>
      <c r="BL334" s="3"/>
      <c r="BM334" s="3"/>
      <c r="BN334" s="3"/>
      <c r="BO334" s="3"/>
      <c r="BP334" s="3"/>
      <c r="BQ334" s="3"/>
      <c r="BR334" s="3"/>
      <c r="BS334" s="3"/>
      <c r="BT334" s="3"/>
      <c r="BU334" s="3"/>
      <c r="BV334" s="3"/>
      <c r="BW334" s="3"/>
      <c r="BX334" s="3"/>
      <c r="BY334" s="3"/>
      <c r="BZ334" s="3"/>
      <c r="CA334" s="3"/>
      <c r="CB334" s="3"/>
      <c r="CC334" s="3"/>
      <c r="CD334" s="3"/>
      <c r="CE334" s="3"/>
      <c r="CF334" s="3"/>
      <c r="CG334" s="3"/>
      <c r="CH334" s="3"/>
      <c r="CI334" s="3"/>
      <c r="CJ334" s="3"/>
      <c r="CK334" s="3"/>
      <c r="CL334" s="3"/>
      <c r="CM334" s="3"/>
      <c r="CN334" s="3"/>
      <c r="CO334" s="3"/>
      <c r="CP334" s="3"/>
      <c r="CQ334" s="3"/>
      <c r="CR334" s="3"/>
      <c r="CS334" s="3"/>
      <c r="CT334" s="3"/>
    </row>
    <row r="335" spans="1:98" x14ac:dyDescent="0.2">
      <c r="A335" s="2"/>
      <c r="B335" s="2"/>
      <c r="C335" s="2"/>
      <c r="D335" s="3"/>
      <c r="E335" s="3"/>
      <c r="F335" s="3"/>
      <c r="G335" s="3"/>
      <c r="H335" s="3"/>
      <c r="I335" s="3"/>
      <c r="J335" s="3"/>
      <c r="K335" s="3"/>
      <c r="L335" s="3"/>
      <c r="M335" s="3"/>
      <c r="N335" s="3"/>
      <c r="O335" s="3"/>
      <c r="P335" s="3"/>
      <c r="Q335" s="3"/>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c r="AU335" s="3"/>
      <c r="AV335" s="3"/>
      <c r="AW335" s="3"/>
      <c r="AX335" s="3"/>
      <c r="AY335" s="3"/>
      <c r="AZ335" s="3"/>
      <c r="BA335" s="3"/>
      <c r="BB335" s="3"/>
      <c r="BC335" s="3"/>
      <c r="BD335" s="3"/>
      <c r="BE335" s="3"/>
      <c r="BF335" s="3"/>
      <c r="BG335" s="3"/>
      <c r="BH335" s="3"/>
      <c r="BI335" s="3"/>
      <c r="BJ335" s="3"/>
      <c r="BK335" s="3"/>
      <c r="BL335" s="3"/>
      <c r="BM335" s="3"/>
      <c r="BN335" s="3"/>
      <c r="BO335" s="3"/>
      <c r="BP335" s="3"/>
      <c r="BQ335" s="3"/>
      <c r="BR335" s="3"/>
      <c r="BS335" s="3"/>
      <c r="BT335" s="3"/>
      <c r="BU335" s="3"/>
      <c r="BV335" s="3"/>
      <c r="BW335" s="3"/>
      <c r="BX335" s="3"/>
      <c r="BY335" s="3"/>
      <c r="BZ335" s="3"/>
      <c r="CA335" s="3"/>
      <c r="CB335" s="3"/>
      <c r="CC335" s="3"/>
      <c r="CD335" s="3"/>
      <c r="CE335" s="3"/>
      <c r="CF335" s="3"/>
      <c r="CG335" s="3"/>
      <c r="CH335" s="3"/>
      <c r="CI335" s="3"/>
      <c r="CJ335" s="3"/>
      <c r="CK335" s="3"/>
      <c r="CL335" s="3"/>
      <c r="CM335" s="3"/>
      <c r="CN335" s="3"/>
      <c r="CO335" s="3"/>
      <c r="CP335" s="3"/>
      <c r="CQ335" s="3"/>
      <c r="CR335" s="3"/>
      <c r="CS335" s="3"/>
      <c r="CT335" s="3"/>
    </row>
    <row r="336" spans="1:98" x14ac:dyDescent="0.2">
      <c r="A336" s="2"/>
      <c r="B336" s="2"/>
      <c r="C336" s="2"/>
      <c r="D336" s="3"/>
      <c r="E336" s="3"/>
      <c r="F336" s="3"/>
      <c r="G336" s="3"/>
      <c r="H336" s="3"/>
      <c r="I336" s="3"/>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c r="AU336" s="3"/>
      <c r="AV336" s="3"/>
      <c r="AW336" s="3"/>
      <c r="AX336" s="3"/>
      <c r="AY336" s="3"/>
      <c r="AZ336" s="3"/>
      <c r="BA336" s="3"/>
      <c r="BB336" s="3"/>
      <c r="BC336" s="3"/>
      <c r="BD336" s="3"/>
      <c r="BE336" s="3"/>
      <c r="BF336" s="3"/>
      <c r="BG336" s="3"/>
      <c r="BH336" s="3"/>
      <c r="BI336" s="3"/>
      <c r="BJ336" s="3"/>
      <c r="BK336" s="3"/>
      <c r="BL336" s="3"/>
      <c r="BM336" s="3"/>
      <c r="BN336" s="3"/>
      <c r="BO336" s="3"/>
      <c r="BP336" s="3"/>
      <c r="BQ336" s="3"/>
      <c r="BR336" s="3"/>
      <c r="BS336" s="3"/>
      <c r="BT336" s="3"/>
      <c r="BU336" s="3"/>
      <c r="BV336" s="3"/>
      <c r="BW336" s="3"/>
      <c r="BX336" s="3"/>
      <c r="BY336" s="3"/>
      <c r="BZ336" s="3"/>
      <c r="CA336" s="3"/>
      <c r="CB336" s="3"/>
      <c r="CC336" s="3"/>
      <c r="CD336" s="3"/>
      <c r="CE336" s="3"/>
      <c r="CF336" s="3"/>
      <c r="CG336" s="3"/>
      <c r="CH336" s="3"/>
      <c r="CI336" s="3"/>
      <c r="CJ336" s="3"/>
      <c r="CK336" s="3"/>
      <c r="CL336" s="3"/>
      <c r="CM336" s="3"/>
      <c r="CN336" s="3"/>
      <c r="CO336" s="3"/>
      <c r="CP336" s="3"/>
      <c r="CQ336" s="3"/>
      <c r="CR336" s="3"/>
      <c r="CS336" s="3"/>
      <c r="CT336" s="3"/>
    </row>
    <row r="337" spans="1:98" x14ac:dyDescent="0.2">
      <c r="A337" s="2"/>
      <c r="B337" s="2"/>
      <c r="C337" s="2"/>
      <c r="D337" s="3"/>
      <c r="E337" s="3"/>
      <c r="F337" s="3"/>
      <c r="G337" s="3"/>
      <c r="H337" s="3"/>
      <c r="I337" s="3"/>
      <c r="J337" s="3"/>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c r="AU337" s="3"/>
      <c r="AV337" s="3"/>
      <c r="AW337" s="3"/>
      <c r="AX337" s="3"/>
      <c r="AY337" s="3"/>
      <c r="AZ337" s="3"/>
      <c r="BA337" s="3"/>
      <c r="BB337" s="3"/>
      <c r="BC337" s="3"/>
      <c r="BD337" s="3"/>
      <c r="BE337" s="3"/>
      <c r="BF337" s="3"/>
      <c r="BG337" s="3"/>
      <c r="BH337" s="3"/>
      <c r="BI337" s="3"/>
      <c r="BJ337" s="3"/>
      <c r="BK337" s="3"/>
      <c r="BL337" s="3"/>
      <c r="BM337" s="3"/>
      <c r="BN337" s="3"/>
      <c r="BO337" s="3"/>
      <c r="BP337" s="3"/>
      <c r="BQ337" s="3"/>
      <c r="BR337" s="3"/>
      <c r="BS337" s="3"/>
      <c r="BT337" s="3"/>
      <c r="BU337" s="3"/>
      <c r="BV337" s="3"/>
      <c r="BW337" s="3"/>
      <c r="BX337" s="3"/>
      <c r="BY337" s="3"/>
      <c r="BZ337" s="3"/>
      <c r="CA337" s="3"/>
      <c r="CB337" s="3"/>
      <c r="CC337" s="3"/>
      <c r="CD337" s="3"/>
      <c r="CE337" s="3"/>
      <c r="CF337" s="3"/>
      <c r="CG337" s="3"/>
      <c r="CH337" s="3"/>
      <c r="CI337" s="3"/>
      <c r="CJ337" s="3"/>
      <c r="CK337" s="3"/>
      <c r="CL337" s="3"/>
      <c r="CM337" s="3"/>
      <c r="CN337" s="3"/>
      <c r="CO337" s="3"/>
      <c r="CP337" s="3"/>
      <c r="CQ337" s="3"/>
      <c r="CR337" s="3"/>
      <c r="CS337" s="3"/>
      <c r="CT337" s="3"/>
    </row>
    <row r="338" spans="1:98" x14ac:dyDescent="0.2">
      <c r="A338" s="2"/>
      <c r="B338" s="2"/>
      <c r="C338" s="2"/>
      <c r="D338" s="3"/>
      <c r="E338" s="3"/>
      <c r="F338" s="3"/>
      <c r="G338" s="3"/>
      <c r="H338" s="3"/>
      <c r="I338" s="3"/>
      <c r="J338" s="3"/>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c r="AU338" s="3"/>
      <c r="AV338" s="3"/>
      <c r="AW338" s="3"/>
      <c r="AX338" s="3"/>
      <c r="AY338" s="3"/>
      <c r="AZ338" s="3"/>
      <c r="BA338" s="3"/>
      <c r="BB338" s="3"/>
      <c r="BC338" s="3"/>
      <c r="BD338" s="3"/>
      <c r="BE338" s="3"/>
      <c r="BF338" s="3"/>
      <c r="BG338" s="3"/>
      <c r="BH338" s="3"/>
      <c r="BI338" s="3"/>
      <c r="BJ338" s="3"/>
      <c r="BK338" s="3"/>
      <c r="BL338" s="3"/>
      <c r="BM338" s="3"/>
      <c r="BN338" s="3"/>
      <c r="BO338" s="3"/>
      <c r="BP338" s="3"/>
      <c r="BQ338" s="3"/>
      <c r="BR338" s="3"/>
      <c r="BS338" s="3"/>
      <c r="BT338" s="3"/>
      <c r="BU338" s="3"/>
      <c r="BV338" s="3"/>
      <c r="BW338" s="3"/>
      <c r="BX338" s="3"/>
      <c r="BY338" s="3"/>
      <c r="BZ338" s="3"/>
      <c r="CA338" s="3"/>
      <c r="CB338" s="3"/>
      <c r="CC338" s="3"/>
      <c r="CD338" s="3"/>
      <c r="CE338" s="3"/>
      <c r="CF338" s="3"/>
      <c r="CG338" s="3"/>
      <c r="CH338" s="3"/>
      <c r="CI338" s="3"/>
      <c r="CJ338" s="3"/>
      <c r="CK338" s="3"/>
      <c r="CL338" s="3"/>
      <c r="CM338" s="3"/>
      <c r="CN338" s="3"/>
      <c r="CO338" s="3"/>
      <c r="CP338" s="3"/>
      <c r="CQ338" s="3"/>
      <c r="CR338" s="3"/>
      <c r="CS338" s="3"/>
      <c r="CT338" s="3"/>
    </row>
    <row r="339" spans="1:98" x14ac:dyDescent="0.2">
      <c r="A339" s="2"/>
      <c r="B339" s="2"/>
      <c r="C339" s="2"/>
      <c r="D339" s="3"/>
      <c r="E339" s="3"/>
      <c r="F339" s="3"/>
      <c r="G339" s="3"/>
      <c r="H339" s="3"/>
      <c r="I339" s="3"/>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c r="AU339" s="3"/>
      <c r="AV339" s="3"/>
      <c r="AW339" s="3"/>
      <c r="AX339" s="3"/>
      <c r="AY339" s="3"/>
      <c r="AZ339" s="3"/>
      <c r="BA339" s="3"/>
      <c r="BB339" s="3"/>
      <c r="BC339" s="3"/>
      <c r="BD339" s="3"/>
      <c r="BE339" s="3"/>
      <c r="BF339" s="3"/>
      <c r="BG339" s="3"/>
      <c r="BH339" s="3"/>
      <c r="BI339" s="3"/>
      <c r="BJ339" s="3"/>
      <c r="BK339" s="3"/>
      <c r="BL339" s="3"/>
      <c r="BM339" s="3"/>
      <c r="BN339" s="3"/>
      <c r="BO339" s="3"/>
      <c r="BP339" s="3"/>
      <c r="BQ339" s="3"/>
      <c r="BR339" s="3"/>
      <c r="BS339" s="3"/>
      <c r="BT339" s="3"/>
      <c r="BU339" s="3"/>
      <c r="BV339" s="3"/>
      <c r="BW339" s="3"/>
      <c r="BX339" s="3"/>
      <c r="BY339" s="3"/>
      <c r="BZ339" s="3"/>
      <c r="CA339" s="3"/>
      <c r="CB339" s="3"/>
      <c r="CC339" s="3"/>
      <c r="CD339" s="3"/>
      <c r="CE339" s="3"/>
      <c r="CF339" s="3"/>
      <c r="CG339" s="3"/>
      <c r="CH339" s="3"/>
      <c r="CI339" s="3"/>
      <c r="CJ339" s="3"/>
      <c r="CK339" s="3"/>
      <c r="CL339" s="3"/>
      <c r="CM339" s="3"/>
      <c r="CN339" s="3"/>
      <c r="CO339" s="3"/>
      <c r="CP339" s="3"/>
      <c r="CQ339" s="3"/>
      <c r="CR339" s="3"/>
      <c r="CS339" s="3"/>
      <c r="CT339" s="3"/>
    </row>
    <row r="340" spans="1:98" x14ac:dyDescent="0.2">
      <c r="A340" s="2"/>
      <c r="B340" s="2"/>
      <c r="C340" s="2"/>
      <c r="D340" s="3"/>
      <c r="E340" s="3"/>
      <c r="F340" s="3"/>
      <c r="G340" s="3"/>
      <c r="H340" s="3"/>
      <c r="I340" s="3"/>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c r="AU340" s="3"/>
      <c r="AV340" s="3"/>
      <c r="AW340" s="3"/>
      <c r="AX340" s="3"/>
      <c r="AY340" s="3"/>
      <c r="AZ340" s="3"/>
      <c r="BA340" s="3"/>
      <c r="BB340" s="3"/>
      <c r="BC340" s="3"/>
      <c r="BD340" s="3"/>
      <c r="BE340" s="3"/>
      <c r="BF340" s="3"/>
      <c r="BG340" s="3"/>
      <c r="BH340" s="3"/>
      <c r="BI340" s="3"/>
      <c r="BJ340" s="3"/>
      <c r="BK340" s="3"/>
      <c r="BL340" s="3"/>
      <c r="BM340" s="3"/>
      <c r="BN340" s="3"/>
      <c r="BO340" s="3"/>
      <c r="BP340" s="3"/>
      <c r="BQ340" s="3"/>
      <c r="BR340" s="3"/>
      <c r="BS340" s="3"/>
      <c r="BT340" s="3"/>
      <c r="BU340" s="3"/>
      <c r="BV340" s="3"/>
      <c r="BW340" s="3"/>
      <c r="BX340" s="3"/>
      <c r="BY340" s="3"/>
      <c r="BZ340" s="3"/>
      <c r="CA340" s="3"/>
      <c r="CB340" s="3"/>
      <c r="CC340" s="3"/>
      <c r="CD340" s="3"/>
      <c r="CE340" s="3"/>
      <c r="CF340" s="3"/>
      <c r="CG340" s="3"/>
      <c r="CH340" s="3"/>
      <c r="CI340" s="3"/>
      <c r="CJ340" s="3"/>
      <c r="CK340" s="3"/>
      <c r="CL340" s="3"/>
      <c r="CM340" s="3"/>
      <c r="CN340" s="3"/>
      <c r="CO340" s="3"/>
      <c r="CP340" s="3"/>
      <c r="CQ340" s="3"/>
      <c r="CR340" s="3"/>
      <c r="CS340" s="3"/>
      <c r="CT340" s="3"/>
    </row>
    <row r="341" spans="1:98" x14ac:dyDescent="0.2">
      <c r="A341" s="2"/>
      <c r="B341" s="2"/>
      <c r="C341" s="2"/>
      <c r="D341" s="3"/>
      <c r="E341" s="3"/>
      <c r="F341" s="3"/>
      <c r="G341" s="3"/>
      <c r="H341" s="3"/>
      <c r="I341" s="3"/>
      <c r="J341" s="3"/>
      <c r="K341" s="3"/>
      <c r="L341" s="3"/>
      <c r="M341" s="3"/>
      <c r="N341" s="3"/>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c r="AU341" s="3"/>
      <c r="AV341" s="3"/>
      <c r="AW341" s="3"/>
      <c r="AX341" s="3"/>
      <c r="AY341" s="3"/>
      <c r="AZ341" s="3"/>
      <c r="BA341" s="3"/>
      <c r="BB341" s="3"/>
      <c r="BC341" s="3"/>
      <c r="BD341" s="3"/>
      <c r="BE341" s="3"/>
      <c r="BF341" s="3"/>
      <c r="BG341" s="3"/>
      <c r="BH341" s="3"/>
      <c r="BI341" s="3"/>
      <c r="BJ341" s="3"/>
      <c r="BK341" s="3"/>
      <c r="BL341" s="3"/>
      <c r="BM341" s="3"/>
      <c r="BN341" s="3"/>
      <c r="BO341" s="3"/>
      <c r="BP341" s="3"/>
      <c r="BQ341" s="3"/>
      <c r="BR341" s="3"/>
      <c r="BS341" s="3"/>
      <c r="BT341" s="3"/>
      <c r="BU341" s="3"/>
      <c r="BV341" s="3"/>
      <c r="BW341" s="3"/>
      <c r="BX341" s="3"/>
      <c r="BY341" s="3"/>
      <c r="BZ341" s="3"/>
      <c r="CA341" s="3"/>
      <c r="CB341" s="3"/>
      <c r="CC341" s="3"/>
      <c r="CD341" s="3"/>
      <c r="CE341" s="3"/>
      <c r="CF341" s="3"/>
      <c r="CG341" s="3"/>
      <c r="CH341" s="3"/>
      <c r="CI341" s="3"/>
      <c r="CJ341" s="3"/>
      <c r="CK341" s="3"/>
      <c r="CL341" s="3"/>
      <c r="CM341" s="3"/>
      <c r="CN341" s="3"/>
      <c r="CO341" s="3"/>
      <c r="CP341" s="3"/>
      <c r="CQ341" s="3"/>
      <c r="CR341" s="3"/>
      <c r="CS341" s="3"/>
      <c r="CT341" s="3"/>
    </row>
    <row r="342" spans="1:98" x14ac:dyDescent="0.2">
      <c r="A342" s="2"/>
      <c r="B342" s="2"/>
      <c r="C342" s="2"/>
      <c r="D342" s="3"/>
      <c r="E342" s="3"/>
      <c r="F342" s="3"/>
      <c r="G342" s="3"/>
      <c r="H342" s="3"/>
      <c r="I342" s="3"/>
      <c r="J342" s="3"/>
      <c r="K342" s="3"/>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c r="AU342" s="3"/>
      <c r="AV342" s="3"/>
      <c r="AW342" s="3"/>
      <c r="AX342" s="3"/>
      <c r="AY342" s="3"/>
      <c r="AZ342" s="3"/>
      <c r="BA342" s="3"/>
      <c r="BB342" s="3"/>
      <c r="BC342" s="3"/>
      <c r="BD342" s="3"/>
      <c r="BE342" s="3"/>
      <c r="BF342" s="3"/>
      <c r="BG342" s="3"/>
      <c r="BH342" s="3"/>
      <c r="BI342" s="3"/>
      <c r="BJ342" s="3"/>
      <c r="BK342" s="3"/>
      <c r="BL342" s="3"/>
      <c r="BM342" s="3"/>
      <c r="BN342" s="3"/>
      <c r="BO342" s="3"/>
      <c r="BP342" s="3"/>
      <c r="BQ342" s="3"/>
      <c r="BR342" s="3"/>
      <c r="BS342" s="3"/>
      <c r="BT342" s="3"/>
      <c r="BU342" s="3"/>
      <c r="BV342" s="3"/>
      <c r="BW342" s="3"/>
      <c r="BX342" s="3"/>
      <c r="BY342" s="3"/>
      <c r="BZ342" s="3"/>
      <c r="CA342" s="3"/>
      <c r="CB342" s="3"/>
      <c r="CC342" s="3"/>
      <c r="CD342" s="3"/>
      <c r="CE342" s="3"/>
      <c r="CF342" s="3"/>
      <c r="CG342" s="3"/>
      <c r="CH342" s="3"/>
      <c r="CI342" s="3"/>
      <c r="CJ342" s="3"/>
      <c r="CK342" s="3"/>
      <c r="CL342" s="3"/>
      <c r="CM342" s="3"/>
      <c r="CN342" s="3"/>
      <c r="CO342" s="3"/>
      <c r="CP342" s="3"/>
      <c r="CQ342" s="3"/>
      <c r="CR342" s="3"/>
      <c r="CS342" s="3"/>
      <c r="CT342" s="3"/>
    </row>
    <row r="343" spans="1:98" x14ac:dyDescent="0.2">
      <c r="A343" s="2"/>
      <c r="B343" s="2"/>
      <c r="C343" s="2"/>
      <c r="D343" s="3"/>
      <c r="E343" s="3"/>
      <c r="F343" s="3"/>
      <c r="G343" s="3"/>
      <c r="H343" s="3"/>
      <c r="I343" s="3"/>
      <c r="J343" s="3"/>
      <c r="K343" s="3"/>
      <c r="L343" s="3"/>
      <c r="M343" s="3"/>
      <c r="N343" s="3"/>
      <c r="O343" s="3"/>
      <c r="P343" s="3"/>
      <c r="Q343" s="3"/>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c r="AU343" s="3"/>
      <c r="AV343" s="3"/>
      <c r="AW343" s="3"/>
      <c r="AX343" s="3"/>
      <c r="AY343" s="3"/>
      <c r="AZ343" s="3"/>
      <c r="BA343" s="3"/>
      <c r="BB343" s="3"/>
      <c r="BC343" s="3"/>
      <c r="BD343" s="3"/>
      <c r="BE343" s="3"/>
      <c r="BF343" s="3"/>
      <c r="BG343" s="3"/>
      <c r="BH343" s="3"/>
      <c r="BI343" s="3"/>
      <c r="BJ343" s="3"/>
      <c r="BK343" s="3"/>
      <c r="BL343" s="3"/>
      <c r="BM343" s="3"/>
      <c r="BN343" s="3"/>
      <c r="BO343" s="3"/>
      <c r="BP343" s="3"/>
      <c r="BQ343" s="3"/>
      <c r="BR343" s="3"/>
      <c r="BS343" s="3"/>
      <c r="BT343" s="3"/>
      <c r="BU343" s="3"/>
      <c r="BV343" s="3"/>
      <c r="BW343" s="3"/>
      <c r="BX343" s="3"/>
      <c r="BY343" s="3"/>
      <c r="BZ343" s="3"/>
      <c r="CA343" s="3"/>
      <c r="CB343" s="3"/>
      <c r="CC343" s="3"/>
      <c r="CD343" s="3"/>
      <c r="CE343" s="3"/>
      <c r="CF343" s="3"/>
      <c r="CG343" s="3"/>
      <c r="CH343" s="3"/>
      <c r="CI343" s="3"/>
      <c r="CJ343" s="3"/>
      <c r="CK343" s="3"/>
      <c r="CL343" s="3"/>
      <c r="CM343" s="3"/>
      <c r="CN343" s="3"/>
      <c r="CO343" s="3"/>
      <c r="CP343" s="3"/>
      <c r="CQ343" s="3"/>
      <c r="CR343" s="3"/>
      <c r="CS343" s="3"/>
      <c r="CT343" s="3"/>
    </row>
    <row r="344" spans="1:98" x14ac:dyDescent="0.2">
      <c r="A344" s="2"/>
      <c r="B344" s="2"/>
      <c r="C344" s="2"/>
      <c r="D344" s="3"/>
      <c r="E344" s="3"/>
      <c r="F344" s="3"/>
      <c r="G344" s="3"/>
      <c r="H344" s="3"/>
      <c r="I344" s="3"/>
      <c r="J344" s="3"/>
      <c r="K344" s="3"/>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c r="AU344" s="3"/>
      <c r="AV344" s="3"/>
      <c r="AW344" s="3"/>
      <c r="AX344" s="3"/>
      <c r="AY344" s="3"/>
      <c r="AZ344" s="3"/>
      <c r="BA344" s="3"/>
      <c r="BB344" s="3"/>
      <c r="BC344" s="3"/>
      <c r="BD344" s="3"/>
      <c r="BE344" s="3"/>
      <c r="BF344" s="3"/>
      <c r="BG344" s="3"/>
      <c r="BH344" s="3"/>
      <c r="BI344" s="3"/>
      <c r="BJ344" s="3"/>
      <c r="BK344" s="3"/>
      <c r="BL344" s="3"/>
      <c r="BM344" s="3"/>
      <c r="BN344" s="3"/>
      <c r="BO344" s="3"/>
      <c r="BP344" s="3"/>
      <c r="BQ344" s="3"/>
      <c r="BR344" s="3"/>
      <c r="BS344" s="3"/>
      <c r="BT344" s="3"/>
      <c r="BU344" s="3"/>
      <c r="BV344" s="3"/>
      <c r="BW344" s="3"/>
      <c r="BX344" s="3"/>
      <c r="BY344" s="3"/>
      <c r="BZ344" s="3"/>
      <c r="CA344" s="3"/>
      <c r="CB344" s="3"/>
      <c r="CC344" s="3"/>
      <c r="CD344" s="3"/>
      <c r="CE344" s="3"/>
      <c r="CF344" s="3"/>
      <c r="CG344" s="3"/>
      <c r="CH344" s="3"/>
      <c r="CI344" s="3"/>
      <c r="CJ344" s="3"/>
      <c r="CK344" s="3"/>
      <c r="CL344" s="3"/>
      <c r="CM344" s="3"/>
      <c r="CN344" s="3"/>
      <c r="CO344" s="3"/>
      <c r="CP344" s="3"/>
      <c r="CQ344" s="3"/>
      <c r="CR344" s="3"/>
      <c r="CS344" s="3"/>
      <c r="CT344" s="3"/>
    </row>
    <row r="345" spans="1:98" x14ac:dyDescent="0.2">
      <c r="A345" s="2"/>
      <c r="B345" s="2"/>
      <c r="C345" s="2"/>
      <c r="D345" s="3"/>
      <c r="E345" s="3"/>
      <c r="F345" s="3"/>
      <c r="G345" s="3"/>
      <c r="H345" s="3"/>
      <c r="I345" s="3"/>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c r="AU345" s="3"/>
      <c r="AV345" s="3"/>
      <c r="AW345" s="3"/>
      <c r="AX345" s="3"/>
      <c r="AY345" s="3"/>
      <c r="AZ345" s="3"/>
      <c r="BA345" s="3"/>
      <c r="BB345" s="3"/>
      <c r="BC345" s="3"/>
      <c r="BD345" s="3"/>
      <c r="BE345" s="3"/>
      <c r="BF345" s="3"/>
      <c r="BG345" s="3"/>
      <c r="BH345" s="3"/>
      <c r="BI345" s="3"/>
      <c r="BJ345" s="3"/>
      <c r="BK345" s="3"/>
      <c r="BL345" s="3"/>
      <c r="BM345" s="3"/>
      <c r="BN345" s="3"/>
      <c r="BO345" s="3"/>
      <c r="BP345" s="3"/>
      <c r="BQ345" s="3"/>
      <c r="BR345" s="3"/>
      <c r="BS345" s="3"/>
      <c r="BT345" s="3"/>
      <c r="BU345" s="3"/>
      <c r="BV345" s="3"/>
      <c r="BW345" s="3"/>
      <c r="BX345" s="3"/>
      <c r="BY345" s="3"/>
      <c r="BZ345" s="3"/>
      <c r="CA345" s="3"/>
      <c r="CB345" s="3"/>
      <c r="CC345" s="3"/>
      <c r="CD345" s="3"/>
      <c r="CE345" s="3"/>
      <c r="CF345" s="3"/>
      <c r="CG345" s="3"/>
      <c r="CH345" s="3"/>
      <c r="CI345" s="3"/>
      <c r="CJ345" s="3"/>
      <c r="CK345" s="3"/>
      <c r="CL345" s="3"/>
      <c r="CM345" s="3"/>
      <c r="CN345" s="3"/>
      <c r="CO345" s="3"/>
      <c r="CP345" s="3"/>
      <c r="CQ345" s="3"/>
      <c r="CR345" s="3"/>
      <c r="CS345" s="3"/>
      <c r="CT345" s="3"/>
    </row>
    <row r="346" spans="1:98" x14ac:dyDescent="0.2">
      <c r="A346" s="2"/>
      <c r="B346" s="2"/>
      <c r="C346" s="2"/>
      <c r="D346" s="3"/>
      <c r="E346" s="3"/>
      <c r="F346" s="3"/>
      <c r="G346" s="3"/>
      <c r="H346" s="3"/>
      <c r="I346" s="3"/>
      <c r="J346" s="3"/>
      <c r="K346" s="3"/>
      <c r="L346" s="3"/>
      <c r="M346" s="3"/>
      <c r="N346" s="3"/>
      <c r="O346" s="3"/>
      <c r="P346" s="3"/>
      <c r="Q346" s="3"/>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c r="AU346" s="3"/>
      <c r="AV346" s="3"/>
      <c r="AW346" s="3"/>
      <c r="AX346" s="3"/>
      <c r="AY346" s="3"/>
      <c r="AZ346" s="3"/>
      <c r="BA346" s="3"/>
      <c r="BB346" s="3"/>
      <c r="BC346" s="3"/>
      <c r="BD346" s="3"/>
      <c r="BE346" s="3"/>
      <c r="BF346" s="3"/>
      <c r="BG346" s="3"/>
      <c r="BH346" s="3"/>
      <c r="BI346" s="3"/>
      <c r="BJ346" s="3"/>
      <c r="BK346" s="3"/>
      <c r="BL346" s="3"/>
      <c r="BM346" s="3"/>
      <c r="BN346" s="3"/>
      <c r="BO346" s="3"/>
      <c r="BP346" s="3"/>
      <c r="BQ346" s="3"/>
      <c r="BR346" s="3"/>
      <c r="BS346" s="3"/>
      <c r="BT346" s="3"/>
      <c r="BU346" s="3"/>
      <c r="BV346" s="3"/>
      <c r="BW346" s="3"/>
      <c r="BX346" s="3"/>
      <c r="BY346" s="3"/>
      <c r="BZ346" s="3"/>
      <c r="CA346" s="3"/>
      <c r="CB346" s="3"/>
      <c r="CC346" s="3"/>
      <c r="CD346" s="3"/>
      <c r="CE346" s="3"/>
      <c r="CF346" s="3"/>
      <c r="CG346" s="3"/>
      <c r="CH346" s="3"/>
      <c r="CI346" s="3"/>
      <c r="CJ346" s="3"/>
      <c r="CK346" s="3"/>
      <c r="CL346" s="3"/>
      <c r="CM346" s="3"/>
      <c r="CN346" s="3"/>
      <c r="CO346" s="3"/>
      <c r="CP346" s="3"/>
      <c r="CQ346" s="3"/>
      <c r="CR346" s="3"/>
      <c r="CS346" s="3"/>
      <c r="CT346" s="3"/>
    </row>
    <row r="347" spans="1:98" x14ac:dyDescent="0.2">
      <c r="A347" s="2"/>
      <c r="B347" s="2"/>
      <c r="C347" s="2"/>
      <c r="D347" s="3"/>
      <c r="E347" s="3"/>
      <c r="F347" s="3"/>
      <c r="G347" s="3"/>
      <c r="H347" s="3"/>
      <c r="I347" s="3"/>
      <c r="J347" s="3"/>
      <c r="K347" s="3"/>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c r="AU347" s="3"/>
      <c r="AV347" s="3"/>
      <c r="AW347" s="3"/>
      <c r="AX347" s="3"/>
      <c r="AY347" s="3"/>
      <c r="AZ347" s="3"/>
      <c r="BA347" s="3"/>
      <c r="BB347" s="3"/>
      <c r="BC347" s="3"/>
      <c r="BD347" s="3"/>
      <c r="BE347" s="3"/>
      <c r="BF347" s="3"/>
      <c r="BG347" s="3"/>
      <c r="BH347" s="3"/>
      <c r="BI347" s="3"/>
      <c r="BJ347" s="3"/>
      <c r="BK347" s="3"/>
      <c r="BL347" s="3"/>
      <c r="BM347" s="3"/>
      <c r="BN347" s="3"/>
      <c r="BO347" s="3"/>
      <c r="BP347" s="3"/>
      <c r="BQ347" s="3"/>
      <c r="BR347" s="3"/>
      <c r="BS347" s="3"/>
      <c r="BT347" s="3"/>
      <c r="BU347" s="3"/>
      <c r="BV347" s="3"/>
      <c r="BW347" s="3"/>
      <c r="BX347" s="3"/>
      <c r="BY347" s="3"/>
      <c r="BZ347" s="3"/>
      <c r="CA347" s="3"/>
      <c r="CB347" s="3"/>
      <c r="CC347" s="3"/>
      <c r="CD347" s="3"/>
      <c r="CE347" s="3"/>
      <c r="CF347" s="3"/>
      <c r="CG347" s="3"/>
      <c r="CH347" s="3"/>
      <c r="CI347" s="3"/>
      <c r="CJ347" s="3"/>
      <c r="CK347" s="3"/>
      <c r="CL347" s="3"/>
      <c r="CM347" s="3"/>
      <c r="CN347" s="3"/>
      <c r="CO347" s="3"/>
      <c r="CP347" s="3"/>
      <c r="CQ347" s="3"/>
      <c r="CR347" s="3"/>
      <c r="CS347" s="3"/>
      <c r="CT347" s="3"/>
    </row>
    <row r="348" spans="1:98" x14ac:dyDescent="0.2">
      <c r="A348" s="2"/>
      <c r="B348" s="2"/>
      <c r="C348" s="2"/>
      <c r="D348" s="3"/>
      <c r="E348" s="3"/>
      <c r="F348" s="3"/>
      <c r="G348" s="3"/>
      <c r="H348" s="3"/>
      <c r="I348" s="3"/>
      <c r="J348" s="3"/>
      <c r="K348" s="3"/>
      <c r="L348" s="3"/>
      <c r="M348" s="3"/>
      <c r="N348" s="3"/>
      <c r="O348" s="3"/>
      <c r="P348" s="3"/>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c r="AU348" s="3"/>
      <c r="AV348" s="3"/>
      <c r="AW348" s="3"/>
      <c r="AX348" s="3"/>
      <c r="AY348" s="3"/>
      <c r="AZ348" s="3"/>
      <c r="BA348" s="3"/>
      <c r="BB348" s="3"/>
      <c r="BC348" s="3"/>
      <c r="BD348" s="3"/>
      <c r="BE348" s="3"/>
      <c r="BF348" s="3"/>
      <c r="BG348" s="3"/>
      <c r="BH348" s="3"/>
      <c r="BI348" s="3"/>
      <c r="BJ348" s="3"/>
      <c r="BK348" s="3"/>
      <c r="BL348" s="3"/>
      <c r="BM348" s="3"/>
      <c r="BN348" s="3"/>
      <c r="BO348" s="3"/>
      <c r="BP348" s="3"/>
      <c r="BQ348" s="3"/>
      <c r="BR348" s="3"/>
      <c r="BS348" s="3"/>
      <c r="BT348" s="3"/>
      <c r="BU348" s="3"/>
      <c r="BV348" s="3"/>
      <c r="BW348" s="3"/>
      <c r="BX348" s="3"/>
      <c r="BY348" s="3"/>
      <c r="BZ348" s="3"/>
      <c r="CA348" s="3"/>
      <c r="CB348" s="3"/>
      <c r="CC348" s="3"/>
      <c r="CD348" s="3"/>
      <c r="CE348" s="3"/>
      <c r="CF348" s="3"/>
      <c r="CG348" s="3"/>
      <c r="CH348" s="3"/>
      <c r="CI348" s="3"/>
      <c r="CJ348" s="3"/>
      <c r="CK348" s="3"/>
      <c r="CL348" s="3"/>
      <c r="CM348" s="3"/>
      <c r="CN348" s="3"/>
      <c r="CO348" s="3"/>
      <c r="CP348" s="3"/>
      <c r="CQ348" s="3"/>
      <c r="CR348" s="3"/>
      <c r="CS348" s="3"/>
      <c r="CT348" s="3"/>
    </row>
    <row r="349" spans="1:98" x14ac:dyDescent="0.2">
      <c r="A349" s="2"/>
      <c r="B349" s="2"/>
      <c r="C349" s="2"/>
      <c r="D349" s="3"/>
      <c r="E349" s="3"/>
      <c r="F349" s="3"/>
      <c r="G349" s="3"/>
      <c r="H349" s="3"/>
      <c r="I349" s="3"/>
      <c r="J349" s="3"/>
      <c r="K349" s="3"/>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c r="AU349" s="3"/>
      <c r="AV349" s="3"/>
      <c r="AW349" s="3"/>
      <c r="AX349" s="3"/>
      <c r="AY349" s="3"/>
      <c r="AZ349" s="3"/>
      <c r="BA349" s="3"/>
      <c r="BB349" s="3"/>
      <c r="BC349" s="3"/>
      <c r="BD349" s="3"/>
      <c r="BE349" s="3"/>
      <c r="BF349" s="3"/>
      <c r="BG349" s="3"/>
      <c r="BH349" s="3"/>
      <c r="BI349" s="3"/>
      <c r="BJ349" s="3"/>
      <c r="BK349" s="3"/>
      <c r="BL349" s="3"/>
      <c r="BM349" s="3"/>
      <c r="BN349" s="3"/>
      <c r="BO349" s="3"/>
      <c r="BP349" s="3"/>
      <c r="BQ349" s="3"/>
      <c r="BR349" s="3"/>
      <c r="BS349" s="3"/>
      <c r="BT349" s="3"/>
      <c r="BU349" s="3"/>
      <c r="BV349" s="3"/>
      <c r="BW349" s="3"/>
      <c r="BX349" s="3"/>
      <c r="BY349" s="3"/>
      <c r="BZ349" s="3"/>
      <c r="CA349" s="3"/>
      <c r="CB349" s="3"/>
      <c r="CC349" s="3"/>
      <c r="CD349" s="3"/>
      <c r="CE349" s="3"/>
      <c r="CF349" s="3"/>
      <c r="CG349" s="3"/>
      <c r="CH349" s="3"/>
      <c r="CI349" s="3"/>
      <c r="CJ349" s="3"/>
      <c r="CK349" s="3"/>
      <c r="CL349" s="3"/>
      <c r="CM349" s="3"/>
      <c r="CN349" s="3"/>
      <c r="CO349" s="3"/>
      <c r="CP349" s="3"/>
      <c r="CQ349" s="3"/>
      <c r="CR349" s="3"/>
      <c r="CS349" s="3"/>
      <c r="CT349" s="3"/>
    </row>
    <row r="350" spans="1:98" x14ac:dyDescent="0.2">
      <c r="A350" s="2"/>
      <c r="B350" s="2"/>
      <c r="C350" s="2"/>
      <c r="D350" s="3"/>
      <c r="E350" s="3"/>
      <c r="F350" s="3"/>
      <c r="G350" s="3"/>
      <c r="H350" s="3"/>
      <c r="I350" s="3"/>
      <c r="J350" s="3"/>
      <c r="K350" s="3"/>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c r="AU350" s="3"/>
      <c r="AV350" s="3"/>
      <c r="AW350" s="3"/>
      <c r="AX350" s="3"/>
      <c r="AY350" s="3"/>
      <c r="AZ350" s="3"/>
      <c r="BA350" s="3"/>
      <c r="BB350" s="3"/>
      <c r="BC350" s="3"/>
      <c r="BD350" s="3"/>
      <c r="BE350" s="3"/>
      <c r="BF350" s="3"/>
      <c r="BG350" s="3"/>
      <c r="BH350" s="3"/>
      <c r="BI350" s="3"/>
      <c r="BJ350" s="3"/>
      <c r="BK350" s="3"/>
      <c r="BL350" s="3"/>
      <c r="BM350" s="3"/>
      <c r="BN350" s="3"/>
      <c r="BO350" s="3"/>
      <c r="BP350" s="3"/>
      <c r="BQ350" s="3"/>
      <c r="BR350" s="3"/>
      <c r="BS350" s="3"/>
      <c r="BT350" s="3"/>
      <c r="BU350" s="3"/>
      <c r="BV350" s="3"/>
      <c r="BW350" s="3"/>
      <c r="BX350" s="3"/>
      <c r="BY350" s="3"/>
      <c r="BZ350" s="3"/>
      <c r="CA350" s="3"/>
      <c r="CB350" s="3"/>
      <c r="CC350" s="3"/>
      <c r="CD350" s="3"/>
      <c r="CE350" s="3"/>
      <c r="CF350" s="3"/>
      <c r="CG350" s="3"/>
      <c r="CH350" s="3"/>
      <c r="CI350" s="3"/>
      <c r="CJ350" s="3"/>
      <c r="CK350" s="3"/>
      <c r="CL350" s="3"/>
      <c r="CM350" s="3"/>
      <c r="CN350" s="3"/>
      <c r="CO350" s="3"/>
      <c r="CP350" s="3"/>
      <c r="CQ350" s="3"/>
      <c r="CR350" s="3"/>
      <c r="CS350" s="3"/>
      <c r="CT350" s="3"/>
    </row>
    <row r="351" spans="1:98" x14ac:dyDescent="0.2">
      <c r="A351" s="2"/>
      <c r="B351" s="2"/>
      <c r="C351" s="2"/>
      <c r="D351" s="3"/>
      <c r="E351" s="3"/>
      <c r="F351" s="3"/>
      <c r="G351" s="3"/>
      <c r="H351" s="3"/>
      <c r="I351" s="3"/>
      <c r="J351" s="3"/>
      <c r="K351" s="3"/>
      <c r="L351" s="3"/>
      <c r="M351" s="3"/>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c r="AU351" s="3"/>
      <c r="AV351" s="3"/>
      <c r="AW351" s="3"/>
      <c r="AX351" s="3"/>
      <c r="AY351" s="3"/>
      <c r="AZ351" s="3"/>
      <c r="BA351" s="3"/>
      <c r="BB351" s="3"/>
      <c r="BC351" s="3"/>
      <c r="BD351" s="3"/>
      <c r="BE351" s="3"/>
      <c r="BF351" s="3"/>
      <c r="BG351" s="3"/>
      <c r="BH351" s="3"/>
      <c r="BI351" s="3"/>
      <c r="BJ351" s="3"/>
      <c r="BK351" s="3"/>
      <c r="BL351" s="3"/>
      <c r="BM351" s="3"/>
      <c r="BN351" s="3"/>
      <c r="BO351" s="3"/>
      <c r="BP351" s="3"/>
      <c r="BQ351" s="3"/>
      <c r="BR351" s="3"/>
      <c r="BS351" s="3"/>
      <c r="BT351" s="3"/>
      <c r="BU351" s="3"/>
      <c r="BV351" s="3"/>
      <c r="BW351" s="3"/>
      <c r="BX351" s="3"/>
      <c r="BY351" s="3"/>
      <c r="BZ351" s="3"/>
      <c r="CA351" s="3"/>
      <c r="CB351" s="3"/>
      <c r="CC351" s="3"/>
      <c r="CD351" s="3"/>
      <c r="CE351" s="3"/>
      <c r="CF351" s="3"/>
      <c r="CG351" s="3"/>
      <c r="CH351" s="3"/>
      <c r="CI351" s="3"/>
      <c r="CJ351" s="3"/>
      <c r="CK351" s="3"/>
      <c r="CL351" s="3"/>
      <c r="CM351" s="3"/>
      <c r="CN351" s="3"/>
      <c r="CO351" s="3"/>
      <c r="CP351" s="3"/>
      <c r="CQ351" s="3"/>
      <c r="CR351" s="3"/>
      <c r="CS351" s="3"/>
      <c r="CT351" s="3"/>
    </row>
    <row r="352" spans="1:98" x14ac:dyDescent="0.2">
      <c r="A352" s="2"/>
      <c r="B352" s="2"/>
      <c r="C352" s="2"/>
      <c r="D352" s="3"/>
      <c r="E352" s="3"/>
      <c r="F352" s="3"/>
      <c r="G352" s="3"/>
      <c r="H352" s="3"/>
      <c r="I352" s="3"/>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c r="AU352" s="3"/>
      <c r="AV352" s="3"/>
      <c r="AW352" s="3"/>
      <c r="AX352" s="3"/>
      <c r="AY352" s="3"/>
      <c r="AZ352" s="3"/>
      <c r="BA352" s="3"/>
      <c r="BB352" s="3"/>
      <c r="BC352" s="3"/>
      <c r="BD352" s="3"/>
      <c r="BE352" s="3"/>
      <c r="BF352" s="3"/>
      <c r="BG352" s="3"/>
      <c r="BH352" s="3"/>
      <c r="BI352" s="3"/>
      <c r="BJ352" s="3"/>
      <c r="BK352" s="3"/>
      <c r="BL352" s="3"/>
      <c r="BM352" s="3"/>
      <c r="BN352" s="3"/>
      <c r="BO352" s="3"/>
      <c r="BP352" s="3"/>
      <c r="BQ352" s="3"/>
      <c r="BR352" s="3"/>
      <c r="BS352" s="3"/>
      <c r="BT352" s="3"/>
      <c r="BU352" s="3"/>
      <c r="BV352" s="3"/>
      <c r="BW352" s="3"/>
      <c r="BX352" s="3"/>
      <c r="BY352" s="3"/>
      <c r="BZ352" s="3"/>
      <c r="CA352" s="3"/>
      <c r="CB352" s="3"/>
      <c r="CC352" s="3"/>
      <c r="CD352" s="3"/>
      <c r="CE352" s="3"/>
      <c r="CF352" s="3"/>
      <c r="CG352" s="3"/>
      <c r="CH352" s="3"/>
      <c r="CI352" s="3"/>
      <c r="CJ352" s="3"/>
      <c r="CK352" s="3"/>
      <c r="CL352" s="3"/>
      <c r="CM352" s="3"/>
      <c r="CN352" s="3"/>
      <c r="CO352" s="3"/>
      <c r="CP352" s="3"/>
      <c r="CQ352" s="3"/>
      <c r="CR352" s="3"/>
      <c r="CS352" s="3"/>
      <c r="CT352" s="3"/>
    </row>
    <row r="353" spans="1:98" x14ac:dyDescent="0.2">
      <c r="A353" s="2"/>
      <c r="B353" s="2"/>
      <c r="C353" s="2"/>
      <c r="D353" s="3"/>
      <c r="E353" s="3"/>
      <c r="F353" s="3"/>
      <c r="G353" s="3"/>
      <c r="H353" s="3"/>
      <c r="I353" s="3"/>
      <c r="J353" s="3"/>
      <c r="K353" s="3"/>
      <c r="L353" s="3"/>
      <c r="M353" s="3"/>
      <c r="N353" s="3"/>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c r="AU353" s="3"/>
      <c r="AV353" s="3"/>
      <c r="AW353" s="3"/>
      <c r="AX353" s="3"/>
      <c r="AY353" s="3"/>
      <c r="AZ353" s="3"/>
      <c r="BA353" s="3"/>
      <c r="BB353" s="3"/>
      <c r="BC353" s="3"/>
      <c r="BD353" s="3"/>
      <c r="BE353" s="3"/>
      <c r="BF353" s="3"/>
      <c r="BG353" s="3"/>
      <c r="BH353" s="3"/>
      <c r="BI353" s="3"/>
      <c r="BJ353" s="3"/>
      <c r="BK353" s="3"/>
      <c r="BL353" s="3"/>
      <c r="BM353" s="3"/>
      <c r="BN353" s="3"/>
      <c r="BO353" s="3"/>
      <c r="BP353" s="3"/>
      <c r="BQ353" s="3"/>
      <c r="BR353" s="3"/>
      <c r="BS353" s="3"/>
      <c r="BT353" s="3"/>
      <c r="BU353" s="3"/>
      <c r="BV353" s="3"/>
      <c r="BW353" s="3"/>
      <c r="BX353" s="3"/>
      <c r="BY353" s="3"/>
      <c r="BZ353" s="3"/>
      <c r="CA353" s="3"/>
      <c r="CB353" s="3"/>
      <c r="CC353" s="3"/>
      <c r="CD353" s="3"/>
      <c r="CE353" s="3"/>
      <c r="CF353" s="3"/>
      <c r="CG353" s="3"/>
      <c r="CH353" s="3"/>
      <c r="CI353" s="3"/>
      <c r="CJ353" s="3"/>
      <c r="CK353" s="3"/>
      <c r="CL353" s="3"/>
      <c r="CM353" s="3"/>
      <c r="CN353" s="3"/>
      <c r="CO353" s="3"/>
      <c r="CP353" s="3"/>
      <c r="CQ353" s="3"/>
      <c r="CR353" s="3"/>
      <c r="CS353" s="3"/>
      <c r="CT353" s="3"/>
    </row>
    <row r="354" spans="1:98" x14ac:dyDescent="0.2">
      <c r="A354" s="2"/>
      <c r="B354" s="2"/>
      <c r="C354" s="2"/>
      <c r="D354" s="3"/>
      <c r="E354" s="3"/>
      <c r="F354" s="3"/>
      <c r="G354" s="3"/>
      <c r="H354" s="3"/>
      <c r="I354" s="3"/>
      <c r="J354" s="3"/>
      <c r="K354" s="3"/>
      <c r="L354" s="3"/>
      <c r="M354" s="3"/>
      <c r="N354" s="3"/>
      <c r="O354" s="3"/>
      <c r="P354" s="3"/>
      <c r="Q354" s="3"/>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c r="AU354" s="3"/>
      <c r="AV354" s="3"/>
      <c r="AW354" s="3"/>
      <c r="AX354" s="3"/>
      <c r="AY354" s="3"/>
      <c r="AZ354" s="3"/>
      <c r="BA354" s="3"/>
      <c r="BB354" s="3"/>
      <c r="BC354" s="3"/>
      <c r="BD354" s="3"/>
      <c r="BE354" s="3"/>
      <c r="BF354" s="3"/>
      <c r="BG354" s="3"/>
      <c r="BH354" s="3"/>
      <c r="BI354" s="3"/>
      <c r="BJ354" s="3"/>
      <c r="BK354" s="3"/>
      <c r="BL354" s="3"/>
      <c r="BM354" s="3"/>
      <c r="BN354" s="3"/>
      <c r="BO354" s="3"/>
      <c r="BP354" s="3"/>
      <c r="BQ354" s="3"/>
      <c r="BR354" s="3"/>
      <c r="BS354" s="3"/>
      <c r="BT354" s="3"/>
      <c r="BU354" s="3"/>
      <c r="BV354" s="3"/>
      <c r="BW354" s="3"/>
      <c r="BX354" s="3"/>
      <c r="BY354" s="3"/>
      <c r="BZ354" s="3"/>
      <c r="CA354" s="3"/>
      <c r="CB354" s="3"/>
      <c r="CC354" s="3"/>
      <c r="CD354" s="3"/>
      <c r="CE354" s="3"/>
      <c r="CF354" s="3"/>
      <c r="CG354" s="3"/>
      <c r="CH354" s="3"/>
      <c r="CI354" s="3"/>
      <c r="CJ354" s="3"/>
      <c r="CK354" s="3"/>
      <c r="CL354" s="3"/>
      <c r="CM354" s="3"/>
      <c r="CN354" s="3"/>
      <c r="CO354" s="3"/>
      <c r="CP354" s="3"/>
      <c r="CQ354" s="3"/>
      <c r="CR354" s="3"/>
      <c r="CS354" s="3"/>
      <c r="CT354" s="3"/>
    </row>
    <row r="355" spans="1:98" x14ac:dyDescent="0.2">
      <c r="A355" s="2"/>
      <c r="B355" s="2"/>
      <c r="C355" s="2"/>
      <c r="D355" s="3"/>
      <c r="E355" s="3"/>
      <c r="F355" s="3"/>
      <c r="G355" s="3"/>
      <c r="H355" s="3"/>
      <c r="I355" s="3"/>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c r="AU355" s="3"/>
      <c r="AV355" s="3"/>
      <c r="AW355" s="3"/>
      <c r="AX355" s="3"/>
      <c r="AY355" s="3"/>
      <c r="AZ355" s="3"/>
      <c r="BA355" s="3"/>
      <c r="BB355" s="3"/>
      <c r="BC355" s="3"/>
      <c r="BD355" s="3"/>
      <c r="BE355" s="3"/>
      <c r="BF355" s="3"/>
      <c r="BG355" s="3"/>
      <c r="BH355" s="3"/>
      <c r="BI355" s="3"/>
      <c r="BJ355" s="3"/>
      <c r="BK355" s="3"/>
      <c r="BL355" s="3"/>
      <c r="BM355" s="3"/>
      <c r="BN355" s="3"/>
      <c r="BO355" s="3"/>
      <c r="BP355" s="3"/>
      <c r="BQ355" s="3"/>
      <c r="BR355" s="3"/>
      <c r="BS355" s="3"/>
      <c r="BT355" s="3"/>
      <c r="BU355" s="3"/>
      <c r="BV355" s="3"/>
      <c r="BW355" s="3"/>
      <c r="BX355" s="3"/>
      <c r="BY355" s="3"/>
      <c r="BZ355" s="3"/>
      <c r="CA355" s="3"/>
      <c r="CB355" s="3"/>
      <c r="CC355" s="3"/>
      <c r="CD355" s="3"/>
      <c r="CE355" s="3"/>
      <c r="CF355" s="3"/>
      <c r="CG355" s="3"/>
      <c r="CH355" s="3"/>
      <c r="CI355" s="3"/>
      <c r="CJ355" s="3"/>
      <c r="CK355" s="3"/>
      <c r="CL355" s="3"/>
      <c r="CM355" s="3"/>
      <c r="CN355" s="3"/>
      <c r="CO355" s="3"/>
      <c r="CP355" s="3"/>
      <c r="CQ355" s="3"/>
      <c r="CR355" s="3"/>
      <c r="CS355" s="3"/>
      <c r="CT355" s="3"/>
    </row>
    <row r="356" spans="1:98" x14ac:dyDescent="0.2">
      <c r="A356" s="2"/>
      <c r="B356" s="2"/>
      <c r="C356" s="2"/>
      <c r="D356" s="3"/>
      <c r="E356" s="3"/>
      <c r="F356" s="3"/>
      <c r="G356" s="3"/>
      <c r="H356" s="3"/>
      <c r="I356" s="3"/>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c r="AU356" s="3"/>
      <c r="AV356" s="3"/>
      <c r="AW356" s="3"/>
      <c r="AX356" s="3"/>
      <c r="AY356" s="3"/>
      <c r="AZ356" s="3"/>
      <c r="BA356" s="3"/>
      <c r="BB356" s="3"/>
      <c r="BC356" s="3"/>
      <c r="BD356" s="3"/>
      <c r="BE356" s="3"/>
      <c r="BF356" s="3"/>
      <c r="BG356" s="3"/>
      <c r="BH356" s="3"/>
      <c r="BI356" s="3"/>
      <c r="BJ356" s="3"/>
      <c r="BK356" s="3"/>
      <c r="BL356" s="3"/>
      <c r="BM356" s="3"/>
      <c r="BN356" s="3"/>
      <c r="BO356" s="3"/>
      <c r="BP356" s="3"/>
      <c r="BQ356" s="3"/>
      <c r="BR356" s="3"/>
      <c r="BS356" s="3"/>
      <c r="BT356" s="3"/>
      <c r="BU356" s="3"/>
      <c r="BV356" s="3"/>
      <c r="BW356" s="3"/>
      <c r="BX356" s="3"/>
      <c r="BY356" s="3"/>
      <c r="BZ356" s="3"/>
      <c r="CA356" s="3"/>
      <c r="CB356" s="3"/>
      <c r="CC356" s="3"/>
      <c r="CD356" s="3"/>
      <c r="CE356" s="3"/>
      <c r="CF356" s="3"/>
      <c r="CG356" s="3"/>
      <c r="CH356" s="3"/>
      <c r="CI356" s="3"/>
      <c r="CJ356" s="3"/>
      <c r="CK356" s="3"/>
      <c r="CL356" s="3"/>
      <c r="CM356" s="3"/>
      <c r="CN356" s="3"/>
      <c r="CO356" s="3"/>
      <c r="CP356" s="3"/>
      <c r="CQ356" s="3"/>
      <c r="CR356" s="3"/>
      <c r="CS356" s="3"/>
      <c r="CT356" s="3"/>
    </row>
    <row r="357" spans="1:98" x14ac:dyDescent="0.2">
      <c r="A357" s="2"/>
      <c r="B357" s="2"/>
      <c r="C357" s="2"/>
      <c r="D357" s="3"/>
      <c r="E357" s="3"/>
      <c r="F357" s="3"/>
      <c r="G357" s="3"/>
      <c r="H357" s="3"/>
      <c r="I357" s="3"/>
      <c r="J357" s="3"/>
      <c r="K357" s="3"/>
      <c r="L357" s="3"/>
      <c r="M357" s="3"/>
      <c r="N357" s="3"/>
      <c r="O357" s="3"/>
      <c r="P357" s="3"/>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c r="AU357" s="3"/>
      <c r="AV357" s="3"/>
      <c r="AW357" s="3"/>
      <c r="AX357" s="3"/>
      <c r="AY357" s="3"/>
      <c r="AZ357" s="3"/>
      <c r="BA357" s="3"/>
      <c r="BB357" s="3"/>
      <c r="BC357" s="3"/>
      <c r="BD357" s="3"/>
      <c r="BE357" s="3"/>
      <c r="BF357" s="3"/>
      <c r="BG357" s="3"/>
      <c r="BH357" s="3"/>
      <c r="BI357" s="3"/>
      <c r="BJ357" s="3"/>
      <c r="BK357" s="3"/>
      <c r="BL357" s="3"/>
      <c r="BM357" s="3"/>
      <c r="BN357" s="3"/>
      <c r="BO357" s="3"/>
      <c r="BP357" s="3"/>
      <c r="BQ357" s="3"/>
      <c r="BR357" s="3"/>
      <c r="BS357" s="3"/>
      <c r="BT357" s="3"/>
      <c r="BU357" s="3"/>
      <c r="BV357" s="3"/>
      <c r="BW357" s="3"/>
      <c r="BX357" s="3"/>
      <c r="BY357" s="3"/>
      <c r="BZ357" s="3"/>
      <c r="CA357" s="3"/>
      <c r="CB357" s="3"/>
      <c r="CC357" s="3"/>
      <c r="CD357" s="3"/>
      <c r="CE357" s="3"/>
      <c r="CF357" s="3"/>
      <c r="CG357" s="3"/>
      <c r="CH357" s="3"/>
      <c r="CI357" s="3"/>
      <c r="CJ357" s="3"/>
      <c r="CK357" s="3"/>
      <c r="CL357" s="3"/>
      <c r="CM357" s="3"/>
      <c r="CN357" s="3"/>
      <c r="CO357" s="3"/>
      <c r="CP357" s="3"/>
      <c r="CQ357" s="3"/>
      <c r="CR357" s="3"/>
      <c r="CS357" s="3"/>
      <c r="CT357" s="3"/>
    </row>
    <row r="358" spans="1:98" x14ac:dyDescent="0.2">
      <c r="A358" s="2"/>
      <c r="B358" s="2"/>
      <c r="C358" s="2"/>
      <c r="D358" s="3"/>
      <c r="E358" s="3"/>
      <c r="F358" s="3"/>
      <c r="G358" s="3"/>
      <c r="H358" s="3"/>
      <c r="I358" s="3"/>
      <c r="J358" s="3"/>
      <c r="K358" s="3"/>
      <c r="L358" s="3"/>
      <c r="M358" s="3"/>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c r="AU358" s="3"/>
      <c r="AV358" s="3"/>
      <c r="AW358" s="3"/>
      <c r="AX358" s="3"/>
      <c r="AY358" s="3"/>
      <c r="AZ358" s="3"/>
      <c r="BA358" s="3"/>
      <c r="BB358" s="3"/>
      <c r="BC358" s="3"/>
      <c r="BD358" s="3"/>
      <c r="BE358" s="3"/>
      <c r="BF358" s="3"/>
      <c r="BG358" s="3"/>
      <c r="BH358" s="3"/>
      <c r="BI358" s="3"/>
      <c r="BJ358" s="3"/>
      <c r="BK358" s="3"/>
      <c r="BL358" s="3"/>
      <c r="BM358" s="3"/>
      <c r="BN358" s="3"/>
      <c r="BO358" s="3"/>
      <c r="BP358" s="3"/>
      <c r="BQ358" s="3"/>
      <c r="BR358" s="3"/>
      <c r="BS358" s="3"/>
      <c r="BT358" s="3"/>
      <c r="BU358" s="3"/>
      <c r="BV358" s="3"/>
      <c r="BW358" s="3"/>
      <c r="BX358" s="3"/>
      <c r="BY358" s="3"/>
      <c r="BZ358" s="3"/>
      <c r="CA358" s="3"/>
      <c r="CB358" s="3"/>
      <c r="CC358" s="3"/>
      <c r="CD358" s="3"/>
      <c r="CE358" s="3"/>
      <c r="CF358" s="3"/>
      <c r="CG358" s="3"/>
      <c r="CH358" s="3"/>
      <c r="CI358" s="3"/>
      <c r="CJ358" s="3"/>
      <c r="CK358" s="3"/>
      <c r="CL358" s="3"/>
      <c r="CM358" s="3"/>
      <c r="CN358" s="3"/>
      <c r="CO358" s="3"/>
      <c r="CP358" s="3"/>
      <c r="CQ358" s="3"/>
      <c r="CR358" s="3"/>
      <c r="CS358" s="3"/>
      <c r="CT358" s="3"/>
    </row>
    <row r="359" spans="1:98" x14ac:dyDescent="0.2">
      <c r="A359" s="2"/>
      <c r="B359" s="2"/>
      <c r="C359" s="2"/>
      <c r="D359" s="3"/>
      <c r="E359" s="3"/>
      <c r="F359" s="3"/>
      <c r="G359" s="3"/>
      <c r="H359" s="3"/>
      <c r="I359" s="3"/>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c r="AU359" s="3"/>
      <c r="AV359" s="3"/>
      <c r="AW359" s="3"/>
      <c r="AX359" s="3"/>
      <c r="AY359" s="3"/>
      <c r="AZ359" s="3"/>
      <c r="BA359" s="3"/>
      <c r="BB359" s="3"/>
      <c r="BC359" s="3"/>
      <c r="BD359" s="3"/>
      <c r="BE359" s="3"/>
      <c r="BF359" s="3"/>
      <c r="BG359" s="3"/>
      <c r="BH359" s="3"/>
      <c r="BI359" s="3"/>
      <c r="BJ359" s="3"/>
      <c r="BK359" s="3"/>
      <c r="BL359" s="3"/>
      <c r="BM359" s="3"/>
      <c r="BN359" s="3"/>
      <c r="BO359" s="3"/>
      <c r="BP359" s="3"/>
      <c r="BQ359" s="3"/>
      <c r="BR359" s="3"/>
      <c r="BS359" s="3"/>
      <c r="BT359" s="3"/>
      <c r="BU359" s="3"/>
      <c r="BV359" s="3"/>
      <c r="BW359" s="3"/>
      <c r="BX359" s="3"/>
      <c r="BY359" s="3"/>
      <c r="BZ359" s="3"/>
      <c r="CA359" s="3"/>
      <c r="CB359" s="3"/>
      <c r="CC359" s="3"/>
      <c r="CD359" s="3"/>
      <c r="CE359" s="3"/>
      <c r="CF359" s="3"/>
      <c r="CG359" s="3"/>
      <c r="CH359" s="3"/>
      <c r="CI359" s="3"/>
      <c r="CJ359" s="3"/>
      <c r="CK359" s="3"/>
      <c r="CL359" s="3"/>
      <c r="CM359" s="3"/>
      <c r="CN359" s="3"/>
      <c r="CO359" s="3"/>
      <c r="CP359" s="3"/>
      <c r="CQ359" s="3"/>
      <c r="CR359" s="3"/>
      <c r="CS359" s="3"/>
      <c r="CT359" s="3"/>
    </row>
    <row r="360" spans="1:98" x14ac:dyDescent="0.2">
      <c r="A360" s="2"/>
      <c r="B360" s="2"/>
      <c r="C360" s="2"/>
      <c r="D360" s="3"/>
      <c r="E360" s="3"/>
      <c r="F360" s="3"/>
      <c r="G360" s="3"/>
      <c r="H360" s="3"/>
      <c r="I360" s="3"/>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c r="AU360" s="3"/>
      <c r="AV360" s="3"/>
      <c r="AW360" s="3"/>
      <c r="AX360" s="3"/>
      <c r="AY360" s="3"/>
      <c r="AZ360" s="3"/>
      <c r="BA360" s="3"/>
      <c r="BB360" s="3"/>
      <c r="BC360" s="3"/>
      <c r="BD360" s="3"/>
      <c r="BE360" s="3"/>
      <c r="BF360" s="3"/>
      <c r="BG360" s="3"/>
      <c r="BH360" s="3"/>
      <c r="BI360" s="3"/>
      <c r="BJ360" s="3"/>
      <c r="BK360" s="3"/>
      <c r="BL360" s="3"/>
      <c r="BM360" s="3"/>
      <c r="BN360" s="3"/>
      <c r="BO360" s="3"/>
      <c r="BP360" s="3"/>
      <c r="BQ360" s="3"/>
      <c r="BR360" s="3"/>
      <c r="BS360" s="3"/>
      <c r="BT360" s="3"/>
      <c r="BU360" s="3"/>
      <c r="BV360" s="3"/>
      <c r="BW360" s="3"/>
      <c r="BX360" s="3"/>
      <c r="BY360" s="3"/>
      <c r="BZ360" s="3"/>
      <c r="CA360" s="3"/>
      <c r="CB360" s="3"/>
      <c r="CC360" s="3"/>
      <c r="CD360" s="3"/>
      <c r="CE360" s="3"/>
      <c r="CF360" s="3"/>
      <c r="CG360" s="3"/>
      <c r="CH360" s="3"/>
      <c r="CI360" s="3"/>
      <c r="CJ360" s="3"/>
      <c r="CK360" s="3"/>
      <c r="CL360" s="3"/>
      <c r="CM360" s="3"/>
      <c r="CN360" s="3"/>
      <c r="CO360" s="3"/>
      <c r="CP360" s="3"/>
      <c r="CQ360" s="3"/>
      <c r="CR360" s="3"/>
      <c r="CS360" s="3"/>
      <c r="CT360" s="3"/>
    </row>
    <row r="361" spans="1:98" x14ac:dyDescent="0.2">
      <c r="A361" s="2"/>
      <c r="B361" s="2"/>
      <c r="C361" s="2"/>
      <c r="D361" s="3"/>
      <c r="E361" s="3"/>
      <c r="F361" s="3"/>
      <c r="G361" s="3"/>
      <c r="H361" s="3"/>
      <c r="I361" s="3"/>
      <c r="J361" s="3"/>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c r="AU361" s="3"/>
      <c r="AV361" s="3"/>
      <c r="AW361" s="3"/>
      <c r="AX361" s="3"/>
      <c r="AY361" s="3"/>
      <c r="AZ361" s="3"/>
      <c r="BA361" s="3"/>
      <c r="BB361" s="3"/>
      <c r="BC361" s="3"/>
      <c r="BD361" s="3"/>
      <c r="BE361" s="3"/>
      <c r="BF361" s="3"/>
      <c r="BG361" s="3"/>
      <c r="BH361" s="3"/>
      <c r="BI361" s="3"/>
      <c r="BJ361" s="3"/>
      <c r="BK361" s="3"/>
      <c r="BL361" s="3"/>
      <c r="BM361" s="3"/>
      <c r="BN361" s="3"/>
      <c r="BO361" s="3"/>
      <c r="BP361" s="3"/>
      <c r="BQ361" s="3"/>
      <c r="BR361" s="3"/>
      <c r="BS361" s="3"/>
      <c r="BT361" s="3"/>
      <c r="BU361" s="3"/>
      <c r="BV361" s="3"/>
      <c r="BW361" s="3"/>
      <c r="BX361" s="3"/>
      <c r="BY361" s="3"/>
      <c r="BZ361" s="3"/>
      <c r="CA361" s="3"/>
      <c r="CB361" s="3"/>
      <c r="CC361" s="3"/>
      <c r="CD361" s="3"/>
      <c r="CE361" s="3"/>
      <c r="CF361" s="3"/>
      <c r="CG361" s="3"/>
      <c r="CH361" s="3"/>
      <c r="CI361" s="3"/>
      <c r="CJ361" s="3"/>
      <c r="CK361" s="3"/>
      <c r="CL361" s="3"/>
      <c r="CM361" s="3"/>
      <c r="CN361" s="3"/>
      <c r="CO361" s="3"/>
      <c r="CP361" s="3"/>
      <c r="CQ361" s="3"/>
      <c r="CR361" s="3"/>
      <c r="CS361" s="3"/>
      <c r="CT361" s="3"/>
    </row>
    <row r="362" spans="1:98" x14ac:dyDescent="0.2">
      <c r="A362" s="2"/>
      <c r="B362" s="2"/>
      <c r="C362" s="2"/>
      <c r="D362" s="3"/>
      <c r="E362" s="3"/>
      <c r="F362" s="3"/>
      <c r="G362" s="3"/>
      <c r="H362" s="3"/>
      <c r="I362" s="3"/>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c r="AU362" s="3"/>
      <c r="AV362" s="3"/>
      <c r="AW362" s="3"/>
      <c r="AX362" s="3"/>
      <c r="AY362" s="3"/>
      <c r="AZ362" s="3"/>
      <c r="BA362" s="3"/>
      <c r="BB362" s="3"/>
      <c r="BC362" s="3"/>
      <c r="BD362" s="3"/>
      <c r="BE362" s="3"/>
      <c r="BF362" s="3"/>
      <c r="BG362" s="3"/>
      <c r="BH362" s="3"/>
      <c r="BI362" s="3"/>
      <c r="BJ362" s="3"/>
      <c r="BK362" s="3"/>
      <c r="BL362" s="3"/>
      <c r="BM362" s="3"/>
      <c r="BN362" s="3"/>
      <c r="BO362" s="3"/>
      <c r="BP362" s="3"/>
      <c r="BQ362" s="3"/>
      <c r="BR362" s="3"/>
      <c r="BS362" s="3"/>
      <c r="BT362" s="3"/>
      <c r="BU362" s="3"/>
      <c r="BV362" s="3"/>
      <c r="BW362" s="3"/>
      <c r="BX362" s="3"/>
      <c r="BY362" s="3"/>
      <c r="BZ362" s="3"/>
      <c r="CA362" s="3"/>
      <c r="CB362" s="3"/>
      <c r="CC362" s="3"/>
      <c r="CD362" s="3"/>
      <c r="CE362" s="3"/>
      <c r="CF362" s="3"/>
      <c r="CG362" s="3"/>
      <c r="CH362" s="3"/>
      <c r="CI362" s="3"/>
      <c r="CJ362" s="3"/>
      <c r="CK362" s="3"/>
      <c r="CL362" s="3"/>
      <c r="CM362" s="3"/>
      <c r="CN362" s="3"/>
      <c r="CO362" s="3"/>
      <c r="CP362" s="3"/>
      <c r="CQ362" s="3"/>
      <c r="CR362" s="3"/>
      <c r="CS362" s="3"/>
      <c r="CT362" s="3"/>
    </row>
    <row r="363" spans="1:98" x14ac:dyDescent="0.2">
      <c r="A363" s="2"/>
      <c r="B363" s="2"/>
      <c r="C363" s="2"/>
      <c r="D363" s="3"/>
      <c r="E363" s="3"/>
      <c r="F363" s="3"/>
      <c r="G363" s="3"/>
      <c r="H363" s="3"/>
      <c r="I363" s="3"/>
      <c r="J363" s="3"/>
      <c r="K363" s="3"/>
      <c r="L363" s="3"/>
      <c r="M363" s="3"/>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c r="AU363" s="3"/>
      <c r="AV363" s="3"/>
      <c r="AW363" s="3"/>
      <c r="AX363" s="3"/>
      <c r="AY363" s="3"/>
      <c r="AZ363" s="3"/>
      <c r="BA363" s="3"/>
      <c r="BB363" s="3"/>
      <c r="BC363" s="3"/>
      <c r="BD363" s="3"/>
      <c r="BE363" s="3"/>
      <c r="BF363" s="3"/>
      <c r="BG363" s="3"/>
      <c r="BH363" s="3"/>
      <c r="BI363" s="3"/>
      <c r="BJ363" s="3"/>
      <c r="BK363" s="3"/>
      <c r="BL363" s="3"/>
      <c r="BM363" s="3"/>
      <c r="BN363" s="3"/>
      <c r="BO363" s="3"/>
      <c r="BP363" s="3"/>
      <c r="BQ363" s="3"/>
      <c r="BR363" s="3"/>
      <c r="BS363" s="3"/>
      <c r="BT363" s="3"/>
      <c r="BU363" s="3"/>
      <c r="BV363" s="3"/>
      <c r="BW363" s="3"/>
      <c r="BX363" s="3"/>
      <c r="BY363" s="3"/>
      <c r="BZ363" s="3"/>
      <c r="CA363" s="3"/>
      <c r="CB363" s="3"/>
      <c r="CC363" s="3"/>
      <c r="CD363" s="3"/>
      <c r="CE363" s="3"/>
      <c r="CF363" s="3"/>
      <c r="CG363" s="3"/>
      <c r="CH363" s="3"/>
      <c r="CI363" s="3"/>
      <c r="CJ363" s="3"/>
      <c r="CK363" s="3"/>
      <c r="CL363" s="3"/>
      <c r="CM363" s="3"/>
      <c r="CN363" s="3"/>
      <c r="CO363" s="3"/>
      <c r="CP363" s="3"/>
      <c r="CQ363" s="3"/>
      <c r="CR363" s="3"/>
      <c r="CS363" s="3"/>
      <c r="CT363" s="3"/>
    </row>
    <row r="364" spans="1:98" x14ac:dyDescent="0.2">
      <c r="A364" s="2"/>
      <c r="B364" s="2"/>
      <c r="C364" s="2"/>
      <c r="D364" s="3"/>
      <c r="E364" s="3"/>
      <c r="F364" s="3"/>
      <c r="G364" s="3"/>
      <c r="H364" s="3"/>
      <c r="I364" s="3"/>
      <c r="J364" s="3"/>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c r="AU364" s="3"/>
      <c r="AV364" s="3"/>
      <c r="AW364" s="3"/>
      <c r="AX364" s="3"/>
      <c r="AY364" s="3"/>
      <c r="AZ364" s="3"/>
      <c r="BA364" s="3"/>
      <c r="BB364" s="3"/>
      <c r="BC364" s="3"/>
      <c r="BD364" s="3"/>
      <c r="BE364" s="3"/>
      <c r="BF364" s="3"/>
      <c r="BG364" s="3"/>
      <c r="BH364" s="3"/>
      <c r="BI364" s="3"/>
      <c r="BJ364" s="3"/>
      <c r="BK364" s="3"/>
      <c r="BL364" s="3"/>
      <c r="BM364" s="3"/>
      <c r="BN364" s="3"/>
      <c r="BO364" s="3"/>
      <c r="BP364" s="3"/>
      <c r="BQ364" s="3"/>
      <c r="BR364" s="3"/>
      <c r="BS364" s="3"/>
      <c r="BT364" s="3"/>
      <c r="BU364" s="3"/>
      <c r="BV364" s="3"/>
      <c r="BW364" s="3"/>
      <c r="BX364" s="3"/>
      <c r="BY364" s="3"/>
      <c r="BZ364" s="3"/>
      <c r="CA364" s="3"/>
      <c r="CB364" s="3"/>
      <c r="CC364" s="3"/>
      <c r="CD364" s="3"/>
      <c r="CE364" s="3"/>
      <c r="CF364" s="3"/>
      <c r="CG364" s="3"/>
      <c r="CH364" s="3"/>
      <c r="CI364" s="3"/>
      <c r="CJ364" s="3"/>
      <c r="CK364" s="3"/>
      <c r="CL364" s="3"/>
      <c r="CM364" s="3"/>
      <c r="CN364" s="3"/>
      <c r="CO364" s="3"/>
      <c r="CP364" s="3"/>
      <c r="CQ364" s="3"/>
      <c r="CR364" s="3"/>
      <c r="CS364" s="3"/>
      <c r="CT364" s="3"/>
    </row>
    <row r="365" spans="1:98" x14ac:dyDescent="0.2">
      <c r="A365" s="2"/>
      <c r="B365" s="2"/>
      <c r="C365" s="2"/>
      <c r="D365" s="3"/>
      <c r="E365" s="3"/>
      <c r="F365" s="3"/>
      <c r="G365" s="3"/>
      <c r="H365" s="3"/>
      <c r="I365" s="3"/>
      <c r="J365" s="3"/>
      <c r="K365" s="3"/>
      <c r="L365" s="3"/>
      <c r="M365" s="3"/>
      <c r="N365" s="3"/>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c r="AU365" s="3"/>
      <c r="AV365" s="3"/>
      <c r="AW365" s="3"/>
      <c r="AX365" s="3"/>
      <c r="AY365" s="3"/>
      <c r="AZ365" s="3"/>
      <c r="BA365" s="3"/>
      <c r="BB365" s="3"/>
      <c r="BC365" s="3"/>
      <c r="BD365" s="3"/>
      <c r="BE365" s="3"/>
      <c r="BF365" s="3"/>
      <c r="BG365" s="3"/>
      <c r="BH365" s="3"/>
      <c r="BI365" s="3"/>
      <c r="BJ365" s="3"/>
      <c r="BK365" s="3"/>
      <c r="BL365" s="3"/>
      <c r="BM365" s="3"/>
      <c r="BN365" s="3"/>
      <c r="BO365" s="3"/>
      <c r="BP365" s="3"/>
      <c r="BQ365" s="3"/>
      <c r="BR365" s="3"/>
      <c r="BS365" s="3"/>
      <c r="BT365" s="3"/>
      <c r="BU365" s="3"/>
      <c r="BV365" s="3"/>
      <c r="BW365" s="3"/>
      <c r="BX365" s="3"/>
      <c r="BY365" s="3"/>
      <c r="BZ365" s="3"/>
      <c r="CA365" s="3"/>
      <c r="CB365" s="3"/>
      <c r="CC365" s="3"/>
      <c r="CD365" s="3"/>
      <c r="CE365" s="3"/>
      <c r="CF365" s="3"/>
      <c r="CG365" s="3"/>
      <c r="CH365" s="3"/>
      <c r="CI365" s="3"/>
      <c r="CJ365" s="3"/>
      <c r="CK365" s="3"/>
      <c r="CL365" s="3"/>
      <c r="CM365" s="3"/>
      <c r="CN365" s="3"/>
      <c r="CO365" s="3"/>
      <c r="CP365" s="3"/>
      <c r="CQ365" s="3"/>
      <c r="CR365" s="3"/>
      <c r="CS365" s="3"/>
      <c r="CT365" s="3"/>
    </row>
    <row r="366" spans="1:98" x14ac:dyDescent="0.2">
      <c r="A366" s="2"/>
      <c r="B366" s="2"/>
      <c r="C366" s="2"/>
      <c r="D366" s="3"/>
      <c r="E366" s="3"/>
      <c r="F366" s="3"/>
      <c r="G366" s="3"/>
      <c r="H366" s="3"/>
      <c r="I366" s="3"/>
      <c r="J366" s="3"/>
      <c r="K366" s="3"/>
      <c r="L366" s="3"/>
      <c r="M366" s="3"/>
      <c r="N366" s="3"/>
      <c r="O366" s="3"/>
      <c r="P366" s="3"/>
      <c r="Q366" s="3"/>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c r="AU366" s="3"/>
      <c r="AV366" s="3"/>
      <c r="AW366" s="3"/>
      <c r="AX366" s="3"/>
      <c r="AY366" s="3"/>
      <c r="AZ366" s="3"/>
      <c r="BA366" s="3"/>
      <c r="BB366" s="3"/>
      <c r="BC366" s="3"/>
      <c r="BD366" s="3"/>
      <c r="BE366" s="3"/>
      <c r="BF366" s="3"/>
      <c r="BG366" s="3"/>
      <c r="BH366" s="3"/>
      <c r="BI366" s="3"/>
      <c r="BJ366" s="3"/>
      <c r="BK366" s="3"/>
      <c r="BL366" s="3"/>
      <c r="BM366" s="3"/>
      <c r="BN366" s="3"/>
      <c r="BO366" s="3"/>
      <c r="BP366" s="3"/>
      <c r="BQ366" s="3"/>
      <c r="BR366" s="3"/>
      <c r="BS366" s="3"/>
      <c r="BT366" s="3"/>
      <c r="BU366" s="3"/>
      <c r="BV366" s="3"/>
      <c r="BW366" s="3"/>
      <c r="BX366" s="3"/>
      <c r="BY366" s="3"/>
      <c r="BZ366" s="3"/>
      <c r="CA366" s="3"/>
      <c r="CB366" s="3"/>
      <c r="CC366" s="3"/>
      <c r="CD366" s="3"/>
      <c r="CE366" s="3"/>
      <c r="CF366" s="3"/>
      <c r="CG366" s="3"/>
      <c r="CH366" s="3"/>
      <c r="CI366" s="3"/>
      <c r="CJ366" s="3"/>
      <c r="CK366" s="3"/>
      <c r="CL366" s="3"/>
      <c r="CM366" s="3"/>
      <c r="CN366" s="3"/>
      <c r="CO366" s="3"/>
      <c r="CP366" s="3"/>
      <c r="CQ366" s="3"/>
      <c r="CR366" s="3"/>
      <c r="CS366" s="3"/>
      <c r="CT366" s="3"/>
    </row>
    <row r="367" spans="1:98" x14ac:dyDescent="0.2">
      <c r="A367" s="2"/>
      <c r="B367" s="2"/>
      <c r="C367" s="2"/>
      <c r="D367" s="3"/>
      <c r="E367" s="3"/>
      <c r="F367" s="3"/>
      <c r="G367" s="3"/>
      <c r="H367" s="3"/>
      <c r="I367" s="3"/>
      <c r="J367" s="3"/>
      <c r="K367" s="3"/>
      <c r="L367" s="3"/>
      <c r="M367" s="3"/>
      <c r="N367" s="3"/>
      <c r="O367" s="3"/>
      <c r="P367" s="3"/>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c r="AU367" s="3"/>
      <c r="AV367" s="3"/>
      <c r="AW367" s="3"/>
      <c r="AX367" s="3"/>
      <c r="AY367" s="3"/>
      <c r="AZ367" s="3"/>
      <c r="BA367" s="3"/>
      <c r="BB367" s="3"/>
      <c r="BC367" s="3"/>
      <c r="BD367" s="3"/>
      <c r="BE367" s="3"/>
      <c r="BF367" s="3"/>
      <c r="BG367" s="3"/>
      <c r="BH367" s="3"/>
      <c r="BI367" s="3"/>
      <c r="BJ367" s="3"/>
      <c r="BK367" s="3"/>
      <c r="BL367" s="3"/>
      <c r="BM367" s="3"/>
      <c r="BN367" s="3"/>
      <c r="BO367" s="3"/>
      <c r="BP367" s="3"/>
      <c r="BQ367" s="3"/>
      <c r="BR367" s="3"/>
      <c r="BS367" s="3"/>
      <c r="BT367" s="3"/>
      <c r="BU367" s="3"/>
      <c r="BV367" s="3"/>
      <c r="BW367" s="3"/>
      <c r="BX367" s="3"/>
      <c r="BY367" s="3"/>
      <c r="BZ367" s="3"/>
      <c r="CA367" s="3"/>
      <c r="CB367" s="3"/>
      <c r="CC367" s="3"/>
      <c r="CD367" s="3"/>
      <c r="CE367" s="3"/>
      <c r="CF367" s="3"/>
      <c r="CG367" s="3"/>
      <c r="CH367" s="3"/>
      <c r="CI367" s="3"/>
      <c r="CJ367" s="3"/>
      <c r="CK367" s="3"/>
      <c r="CL367" s="3"/>
      <c r="CM367" s="3"/>
      <c r="CN367" s="3"/>
      <c r="CO367" s="3"/>
      <c r="CP367" s="3"/>
      <c r="CQ367" s="3"/>
      <c r="CR367" s="3"/>
      <c r="CS367" s="3"/>
      <c r="CT367" s="3"/>
    </row>
    <row r="368" spans="1:98" x14ac:dyDescent="0.2">
      <c r="A368" s="2"/>
      <c r="B368" s="2"/>
      <c r="C368" s="2"/>
      <c r="D368" s="3"/>
      <c r="E368" s="3"/>
      <c r="F368" s="3"/>
      <c r="G368" s="3"/>
      <c r="H368" s="3"/>
      <c r="I368" s="3"/>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c r="AU368" s="3"/>
      <c r="AV368" s="3"/>
      <c r="AW368" s="3"/>
      <c r="AX368" s="3"/>
      <c r="AY368" s="3"/>
      <c r="AZ368" s="3"/>
      <c r="BA368" s="3"/>
      <c r="BB368" s="3"/>
      <c r="BC368" s="3"/>
      <c r="BD368" s="3"/>
      <c r="BE368" s="3"/>
      <c r="BF368" s="3"/>
      <c r="BG368" s="3"/>
      <c r="BH368" s="3"/>
      <c r="BI368" s="3"/>
      <c r="BJ368" s="3"/>
      <c r="BK368" s="3"/>
      <c r="BL368" s="3"/>
      <c r="BM368" s="3"/>
      <c r="BN368" s="3"/>
      <c r="BO368" s="3"/>
      <c r="BP368" s="3"/>
      <c r="BQ368" s="3"/>
      <c r="BR368" s="3"/>
      <c r="BS368" s="3"/>
      <c r="BT368" s="3"/>
      <c r="BU368" s="3"/>
      <c r="BV368" s="3"/>
      <c r="BW368" s="3"/>
      <c r="BX368" s="3"/>
      <c r="BY368" s="3"/>
      <c r="BZ368" s="3"/>
      <c r="CA368" s="3"/>
      <c r="CB368" s="3"/>
      <c r="CC368" s="3"/>
      <c r="CD368" s="3"/>
      <c r="CE368" s="3"/>
      <c r="CF368" s="3"/>
      <c r="CG368" s="3"/>
      <c r="CH368" s="3"/>
      <c r="CI368" s="3"/>
      <c r="CJ368" s="3"/>
      <c r="CK368" s="3"/>
      <c r="CL368" s="3"/>
      <c r="CM368" s="3"/>
      <c r="CN368" s="3"/>
      <c r="CO368" s="3"/>
      <c r="CP368" s="3"/>
      <c r="CQ368" s="3"/>
      <c r="CR368" s="3"/>
      <c r="CS368" s="3"/>
      <c r="CT368" s="3"/>
    </row>
    <row r="369" spans="1:98" x14ac:dyDescent="0.2">
      <c r="A369" s="2"/>
      <c r="B369" s="2"/>
      <c r="C369" s="2"/>
      <c r="D369" s="3"/>
      <c r="E369" s="3"/>
      <c r="F369" s="3"/>
      <c r="G369" s="3"/>
      <c r="H369" s="3"/>
      <c r="I369" s="3"/>
      <c r="J369" s="3"/>
      <c r="K369" s="3"/>
      <c r="L369" s="3"/>
      <c r="M369" s="3"/>
      <c r="N369" s="3"/>
      <c r="O369" s="3"/>
      <c r="P369" s="3"/>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c r="AU369" s="3"/>
      <c r="AV369" s="3"/>
      <c r="AW369" s="3"/>
      <c r="AX369" s="3"/>
      <c r="AY369" s="3"/>
      <c r="AZ369" s="3"/>
      <c r="BA369" s="3"/>
      <c r="BB369" s="3"/>
      <c r="BC369" s="3"/>
      <c r="BD369" s="3"/>
      <c r="BE369" s="3"/>
      <c r="BF369" s="3"/>
      <c r="BG369" s="3"/>
      <c r="BH369" s="3"/>
      <c r="BI369" s="3"/>
      <c r="BJ369" s="3"/>
      <c r="BK369" s="3"/>
      <c r="BL369" s="3"/>
      <c r="BM369" s="3"/>
      <c r="BN369" s="3"/>
      <c r="BO369" s="3"/>
      <c r="BP369" s="3"/>
      <c r="BQ369" s="3"/>
      <c r="BR369" s="3"/>
      <c r="BS369" s="3"/>
      <c r="BT369" s="3"/>
      <c r="BU369" s="3"/>
      <c r="BV369" s="3"/>
      <c r="BW369" s="3"/>
      <c r="BX369" s="3"/>
      <c r="BY369" s="3"/>
      <c r="BZ369" s="3"/>
      <c r="CA369" s="3"/>
      <c r="CB369" s="3"/>
      <c r="CC369" s="3"/>
      <c r="CD369" s="3"/>
      <c r="CE369" s="3"/>
      <c r="CF369" s="3"/>
      <c r="CG369" s="3"/>
      <c r="CH369" s="3"/>
      <c r="CI369" s="3"/>
      <c r="CJ369" s="3"/>
      <c r="CK369" s="3"/>
      <c r="CL369" s="3"/>
      <c r="CM369" s="3"/>
      <c r="CN369" s="3"/>
      <c r="CO369" s="3"/>
      <c r="CP369" s="3"/>
      <c r="CQ369" s="3"/>
      <c r="CR369" s="3"/>
      <c r="CS369" s="3"/>
      <c r="CT369" s="3"/>
    </row>
    <row r="370" spans="1:98" x14ac:dyDescent="0.2">
      <c r="A370" s="2"/>
      <c r="B370" s="2"/>
      <c r="C370" s="2"/>
      <c r="D370" s="3"/>
      <c r="E370" s="3"/>
      <c r="F370" s="3"/>
      <c r="G370" s="3"/>
      <c r="H370" s="3"/>
      <c r="I370" s="3"/>
      <c r="J370" s="3"/>
      <c r="K370" s="3"/>
      <c r="L370" s="3"/>
      <c r="M370" s="3"/>
      <c r="N370" s="3"/>
      <c r="O370" s="3"/>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c r="AU370" s="3"/>
      <c r="AV370" s="3"/>
      <c r="AW370" s="3"/>
      <c r="AX370" s="3"/>
      <c r="AY370" s="3"/>
      <c r="AZ370" s="3"/>
      <c r="BA370" s="3"/>
      <c r="BB370" s="3"/>
      <c r="BC370" s="3"/>
      <c r="BD370" s="3"/>
      <c r="BE370" s="3"/>
      <c r="BF370" s="3"/>
      <c r="BG370" s="3"/>
      <c r="BH370" s="3"/>
      <c r="BI370" s="3"/>
      <c r="BJ370" s="3"/>
      <c r="BK370" s="3"/>
      <c r="BL370" s="3"/>
      <c r="BM370" s="3"/>
      <c r="BN370" s="3"/>
      <c r="BO370" s="3"/>
      <c r="BP370" s="3"/>
      <c r="BQ370" s="3"/>
      <c r="BR370" s="3"/>
      <c r="BS370" s="3"/>
      <c r="BT370" s="3"/>
      <c r="BU370" s="3"/>
      <c r="BV370" s="3"/>
      <c r="BW370" s="3"/>
      <c r="BX370" s="3"/>
      <c r="BY370" s="3"/>
      <c r="BZ370" s="3"/>
      <c r="CA370" s="3"/>
      <c r="CB370" s="3"/>
      <c r="CC370" s="3"/>
      <c r="CD370" s="3"/>
      <c r="CE370" s="3"/>
      <c r="CF370" s="3"/>
      <c r="CG370" s="3"/>
      <c r="CH370" s="3"/>
      <c r="CI370" s="3"/>
      <c r="CJ370" s="3"/>
      <c r="CK370" s="3"/>
      <c r="CL370" s="3"/>
      <c r="CM370" s="3"/>
      <c r="CN370" s="3"/>
      <c r="CO370" s="3"/>
      <c r="CP370" s="3"/>
      <c r="CQ370" s="3"/>
      <c r="CR370" s="3"/>
      <c r="CS370" s="3"/>
      <c r="CT370" s="3"/>
    </row>
    <row r="371" spans="1:98" x14ac:dyDescent="0.2">
      <c r="A371" s="2"/>
      <c r="B371" s="2"/>
      <c r="C371" s="2"/>
      <c r="D371" s="3"/>
      <c r="E371" s="3"/>
      <c r="F371" s="3"/>
      <c r="G371" s="3"/>
      <c r="H371" s="3"/>
      <c r="I371" s="3"/>
      <c r="J371" s="3"/>
      <c r="K371" s="3"/>
      <c r="L371" s="3"/>
      <c r="M371" s="3"/>
      <c r="N371" s="3"/>
      <c r="O371" s="3"/>
      <c r="P371" s="3"/>
      <c r="Q371" s="3"/>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c r="AU371" s="3"/>
      <c r="AV371" s="3"/>
      <c r="AW371" s="3"/>
      <c r="AX371" s="3"/>
      <c r="AY371" s="3"/>
      <c r="AZ371" s="3"/>
      <c r="BA371" s="3"/>
      <c r="BB371" s="3"/>
      <c r="BC371" s="3"/>
      <c r="BD371" s="3"/>
      <c r="BE371" s="3"/>
      <c r="BF371" s="3"/>
      <c r="BG371" s="3"/>
      <c r="BH371" s="3"/>
      <c r="BI371" s="3"/>
      <c r="BJ371" s="3"/>
      <c r="BK371" s="3"/>
      <c r="BL371" s="3"/>
      <c r="BM371" s="3"/>
      <c r="BN371" s="3"/>
      <c r="BO371" s="3"/>
      <c r="BP371" s="3"/>
      <c r="BQ371" s="3"/>
      <c r="BR371" s="3"/>
      <c r="BS371" s="3"/>
      <c r="BT371" s="3"/>
      <c r="BU371" s="3"/>
      <c r="BV371" s="3"/>
      <c r="BW371" s="3"/>
      <c r="BX371" s="3"/>
      <c r="BY371" s="3"/>
      <c r="BZ371" s="3"/>
      <c r="CA371" s="3"/>
      <c r="CB371" s="3"/>
      <c r="CC371" s="3"/>
      <c r="CD371" s="3"/>
      <c r="CE371" s="3"/>
      <c r="CF371" s="3"/>
      <c r="CG371" s="3"/>
      <c r="CH371" s="3"/>
      <c r="CI371" s="3"/>
      <c r="CJ371" s="3"/>
      <c r="CK371" s="3"/>
      <c r="CL371" s="3"/>
      <c r="CM371" s="3"/>
      <c r="CN371" s="3"/>
      <c r="CO371" s="3"/>
      <c r="CP371" s="3"/>
      <c r="CQ371" s="3"/>
      <c r="CR371" s="3"/>
      <c r="CS371" s="3"/>
      <c r="CT371" s="3"/>
    </row>
    <row r="372" spans="1:98" x14ac:dyDescent="0.2">
      <c r="A372" s="2"/>
      <c r="B372" s="2"/>
      <c r="C372" s="2"/>
      <c r="D372" s="3"/>
      <c r="E372" s="3"/>
      <c r="F372" s="3"/>
      <c r="G372" s="3"/>
      <c r="H372" s="3"/>
      <c r="I372" s="3"/>
      <c r="J372" s="3"/>
      <c r="K372" s="3"/>
      <c r="L372" s="3"/>
      <c r="M372" s="3"/>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c r="AU372" s="3"/>
      <c r="AV372" s="3"/>
      <c r="AW372" s="3"/>
      <c r="AX372" s="3"/>
      <c r="AY372" s="3"/>
      <c r="AZ372" s="3"/>
      <c r="BA372" s="3"/>
      <c r="BB372" s="3"/>
      <c r="BC372" s="3"/>
      <c r="BD372" s="3"/>
      <c r="BE372" s="3"/>
      <c r="BF372" s="3"/>
      <c r="BG372" s="3"/>
      <c r="BH372" s="3"/>
      <c r="BI372" s="3"/>
      <c r="BJ372" s="3"/>
      <c r="BK372" s="3"/>
      <c r="BL372" s="3"/>
      <c r="BM372" s="3"/>
      <c r="BN372" s="3"/>
      <c r="BO372" s="3"/>
      <c r="BP372" s="3"/>
      <c r="BQ372" s="3"/>
      <c r="BR372" s="3"/>
      <c r="BS372" s="3"/>
      <c r="BT372" s="3"/>
      <c r="BU372" s="3"/>
      <c r="BV372" s="3"/>
      <c r="BW372" s="3"/>
      <c r="BX372" s="3"/>
      <c r="BY372" s="3"/>
      <c r="BZ372" s="3"/>
      <c r="CA372" s="3"/>
      <c r="CB372" s="3"/>
      <c r="CC372" s="3"/>
      <c r="CD372" s="3"/>
      <c r="CE372" s="3"/>
      <c r="CF372" s="3"/>
      <c r="CG372" s="3"/>
      <c r="CH372" s="3"/>
      <c r="CI372" s="3"/>
      <c r="CJ372" s="3"/>
      <c r="CK372" s="3"/>
      <c r="CL372" s="3"/>
      <c r="CM372" s="3"/>
      <c r="CN372" s="3"/>
      <c r="CO372" s="3"/>
      <c r="CP372" s="3"/>
      <c r="CQ372" s="3"/>
      <c r="CR372" s="3"/>
      <c r="CS372" s="3"/>
      <c r="CT372" s="3"/>
    </row>
    <row r="373" spans="1:98" x14ac:dyDescent="0.2">
      <c r="A373" s="2"/>
      <c r="B373" s="2"/>
      <c r="C373" s="2"/>
      <c r="D373" s="3"/>
      <c r="E373" s="3"/>
      <c r="F373" s="3"/>
      <c r="G373" s="3"/>
      <c r="H373" s="3"/>
      <c r="I373" s="3"/>
      <c r="J373" s="3"/>
      <c r="K373" s="3"/>
      <c r="L373" s="3"/>
      <c r="M373" s="3"/>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c r="AU373" s="3"/>
      <c r="AV373" s="3"/>
      <c r="AW373" s="3"/>
      <c r="AX373" s="3"/>
      <c r="AY373" s="3"/>
      <c r="AZ373" s="3"/>
      <c r="BA373" s="3"/>
      <c r="BB373" s="3"/>
      <c r="BC373" s="3"/>
      <c r="BD373" s="3"/>
      <c r="BE373" s="3"/>
      <c r="BF373" s="3"/>
      <c r="BG373" s="3"/>
      <c r="BH373" s="3"/>
      <c r="BI373" s="3"/>
      <c r="BJ373" s="3"/>
      <c r="BK373" s="3"/>
      <c r="BL373" s="3"/>
      <c r="BM373" s="3"/>
      <c r="BN373" s="3"/>
      <c r="BO373" s="3"/>
      <c r="BP373" s="3"/>
      <c r="BQ373" s="3"/>
      <c r="BR373" s="3"/>
      <c r="BS373" s="3"/>
      <c r="BT373" s="3"/>
      <c r="BU373" s="3"/>
      <c r="BV373" s="3"/>
      <c r="BW373" s="3"/>
      <c r="BX373" s="3"/>
      <c r="BY373" s="3"/>
      <c r="BZ373" s="3"/>
      <c r="CA373" s="3"/>
      <c r="CB373" s="3"/>
      <c r="CC373" s="3"/>
      <c r="CD373" s="3"/>
      <c r="CE373" s="3"/>
      <c r="CF373" s="3"/>
      <c r="CG373" s="3"/>
      <c r="CH373" s="3"/>
      <c r="CI373" s="3"/>
      <c r="CJ373" s="3"/>
      <c r="CK373" s="3"/>
      <c r="CL373" s="3"/>
      <c r="CM373" s="3"/>
      <c r="CN373" s="3"/>
      <c r="CO373" s="3"/>
      <c r="CP373" s="3"/>
      <c r="CQ373" s="3"/>
      <c r="CR373" s="3"/>
      <c r="CS373" s="3"/>
      <c r="CT373" s="3"/>
    </row>
    <row r="374" spans="1:98" x14ac:dyDescent="0.2">
      <c r="A374" s="2"/>
      <c r="B374" s="2"/>
      <c r="C374" s="2"/>
      <c r="D374" s="3"/>
      <c r="E374" s="3"/>
      <c r="F374" s="3"/>
      <c r="G374" s="3"/>
      <c r="H374" s="3"/>
      <c r="I374" s="3"/>
      <c r="J374" s="3"/>
      <c r="K374" s="3"/>
      <c r="L374" s="3"/>
      <c r="M374" s="3"/>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c r="AU374" s="3"/>
      <c r="AV374" s="3"/>
      <c r="AW374" s="3"/>
      <c r="AX374" s="3"/>
      <c r="AY374" s="3"/>
      <c r="AZ374" s="3"/>
      <c r="BA374" s="3"/>
      <c r="BB374" s="3"/>
      <c r="BC374" s="3"/>
      <c r="BD374" s="3"/>
      <c r="BE374" s="3"/>
      <c r="BF374" s="3"/>
      <c r="BG374" s="3"/>
      <c r="BH374" s="3"/>
      <c r="BI374" s="3"/>
      <c r="BJ374" s="3"/>
      <c r="BK374" s="3"/>
      <c r="BL374" s="3"/>
      <c r="BM374" s="3"/>
      <c r="BN374" s="3"/>
      <c r="BO374" s="3"/>
      <c r="BP374" s="3"/>
      <c r="BQ374" s="3"/>
      <c r="BR374" s="3"/>
      <c r="BS374" s="3"/>
      <c r="BT374" s="3"/>
      <c r="BU374" s="3"/>
      <c r="BV374" s="3"/>
      <c r="BW374" s="3"/>
      <c r="BX374" s="3"/>
      <c r="BY374" s="3"/>
      <c r="BZ374" s="3"/>
      <c r="CA374" s="3"/>
      <c r="CB374" s="3"/>
      <c r="CC374" s="3"/>
      <c r="CD374" s="3"/>
      <c r="CE374" s="3"/>
      <c r="CF374" s="3"/>
      <c r="CG374" s="3"/>
      <c r="CH374" s="3"/>
      <c r="CI374" s="3"/>
      <c r="CJ374" s="3"/>
      <c r="CK374" s="3"/>
      <c r="CL374" s="3"/>
      <c r="CM374" s="3"/>
      <c r="CN374" s="3"/>
      <c r="CO374" s="3"/>
      <c r="CP374" s="3"/>
      <c r="CQ374" s="3"/>
      <c r="CR374" s="3"/>
      <c r="CS374" s="3"/>
      <c r="CT374" s="3"/>
    </row>
    <row r="375" spans="1:98" x14ac:dyDescent="0.2">
      <c r="A375" s="2"/>
      <c r="B375" s="2"/>
      <c r="C375" s="2"/>
      <c r="D375" s="3"/>
      <c r="E375" s="3"/>
      <c r="F375" s="3"/>
      <c r="G375" s="3"/>
      <c r="H375" s="3"/>
      <c r="I375" s="3"/>
      <c r="J375" s="3"/>
      <c r="K375" s="3"/>
      <c r="L375" s="3"/>
      <c r="M375" s="3"/>
      <c r="N375" s="3"/>
      <c r="O375" s="3"/>
      <c r="P375" s="3"/>
      <c r="Q375" s="3"/>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c r="AU375" s="3"/>
      <c r="AV375" s="3"/>
      <c r="AW375" s="3"/>
      <c r="AX375" s="3"/>
      <c r="AY375" s="3"/>
      <c r="AZ375" s="3"/>
      <c r="BA375" s="3"/>
      <c r="BB375" s="3"/>
      <c r="BC375" s="3"/>
      <c r="BD375" s="3"/>
      <c r="BE375" s="3"/>
      <c r="BF375" s="3"/>
      <c r="BG375" s="3"/>
      <c r="BH375" s="3"/>
      <c r="BI375" s="3"/>
      <c r="BJ375" s="3"/>
      <c r="BK375" s="3"/>
      <c r="BL375" s="3"/>
      <c r="BM375" s="3"/>
      <c r="BN375" s="3"/>
      <c r="BO375" s="3"/>
      <c r="BP375" s="3"/>
      <c r="BQ375" s="3"/>
      <c r="BR375" s="3"/>
      <c r="BS375" s="3"/>
      <c r="BT375" s="3"/>
      <c r="BU375" s="3"/>
      <c r="BV375" s="3"/>
      <c r="BW375" s="3"/>
      <c r="BX375" s="3"/>
      <c r="BY375" s="3"/>
      <c r="BZ375" s="3"/>
      <c r="CA375" s="3"/>
      <c r="CB375" s="3"/>
      <c r="CC375" s="3"/>
      <c r="CD375" s="3"/>
      <c r="CE375" s="3"/>
      <c r="CF375" s="3"/>
      <c r="CG375" s="3"/>
      <c r="CH375" s="3"/>
      <c r="CI375" s="3"/>
      <c r="CJ375" s="3"/>
      <c r="CK375" s="3"/>
      <c r="CL375" s="3"/>
      <c r="CM375" s="3"/>
      <c r="CN375" s="3"/>
      <c r="CO375" s="3"/>
      <c r="CP375" s="3"/>
      <c r="CQ375" s="3"/>
      <c r="CR375" s="3"/>
      <c r="CS375" s="3"/>
      <c r="CT375" s="3"/>
    </row>
    <row r="376" spans="1:98" x14ac:dyDescent="0.2">
      <c r="A376" s="2"/>
      <c r="B376" s="2"/>
      <c r="C376" s="2"/>
      <c r="D376" s="3"/>
      <c r="E376" s="3"/>
      <c r="F376" s="3"/>
      <c r="G376" s="3"/>
      <c r="H376" s="3"/>
      <c r="I376" s="3"/>
      <c r="J376" s="3"/>
      <c r="K376" s="3"/>
      <c r="L376" s="3"/>
      <c r="M376" s="3"/>
      <c r="N376" s="3"/>
      <c r="O376" s="3"/>
      <c r="P376" s="3"/>
      <c r="Q376" s="3"/>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c r="AU376" s="3"/>
      <c r="AV376" s="3"/>
      <c r="AW376" s="3"/>
      <c r="AX376" s="3"/>
      <c r="AY376" s="3"/>
      <c r="AZ376" s="3"/>
      <c r="BA376" s="3"/>
      <c r="BB376" s="3"/>
      <c r="BC376" s="3"/>
      <c r="BD376" s="3"/>
      <c r="BE376" s="3"/>
      <c r="BF376" s="3"/>
      <c r="BG376" s="3"/>
      <c r="BH376" s="3"/>
      <c r="BI376" s="3"/>
      <c r="BJ376" s="3"/>
      <c r="BK376" s="3"/>
      <c r="BL376" s="3"/>
      <c r="BM376" s="3"/>
      <c r="BN376" s="3"/>
      <c r="BO376" s="3"/>
      <c r="BP376" s="3"/>
      <c r="BQ376" s="3"/>
      <c r="BR376" s="3"/>
      <c r="BS376" s="3"/>
      <c r="BT376" s="3"/>
      <c r="BU376" s="3"/>
      <c r="BV376" s="3"/>
      <c r="BW376" s="3"/>
      <c r="BX376" s="3"/>
      <c r="BY376" s="3"/>
      <c r="BZ376" s="3"/>
      <c r="CA376" s="3"/>
      <c r="CB376" s="3"/>
      <c r="CC376" s="3"/>
      <c r="CD376" s="3"/>
      <c r="CE376" s="3"/>
      <c r="CF376" s="3"/>
      <c r="CG376" s="3"/>
      <c r="CH376" s="3"/>
      <c r="CI376" s="3"/>
      <c r="CJ376" s="3"/>
      <c r="CK376" s="3"/>
      <c r="CL376" s="3"/>
      <c r="CM376" s="3"/>
      <c r="CN376" s="3"/>
      <c r="CO376" s="3"/>
      <c r="CP376" s="3"/>
      <c r="CQ376" s="3"/>
      <c r="CR376" s="3"/>
      <c r="CS376" s="3"/>
      <c r="CT376" s="3"/>
    </row>
    <row r="377" spans="1:98" x14ac:dyDescent="0.2">
      <c r="A377" s="2"/>
      <c r="B377" s="2"/>
      <c r="C377" s="2"/>
      <c r="D377" s="3"/>
      <c r="E377" s="3"/>
      <c r="F377" s="3"/>
      <c r="G377" s="3"/>
      <c r="H377" s="3"/>
      <c r="I377" s="3"/>
      <c r="J377" s="3"/>
      <c r="K377" s="3"/>
      <c r="L377" s="3"/>
      <c r="M377" s="3"/>
      <c r="N377" s="3"/>
      <c r="O377" s="3"/>
      <c r="P377" s="3"/>
      <c r="Q377" s="3"/>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c r="AU377" s="3"/>
      <c r="AV377" s="3"/>
      <c r="AW377" s="3"/>
      <c r="AX377" s="3"/>
      <c r="AY377" s="3"/>
      <c r="AZ377" s="3"/>
      <c r="BA377" s="3"/>
      <c r="BB377" s="3"/>
      <c r="BC377" s="3"/>
      <c r="BD377" s="3"/>
      <c r="BE377" s="3"/>
      <c r="BF377" s="3"/>
      <c r="BG377" s="3"/>
      <c r="BH377" s="3"/>
      <c r="BI377" s="3"/>
      <c r="BJ377" s="3"/>
      <c r="BK377" s="3"/>
      <c r="BL377" s="3"/>
      <c r="BM377" s="3"/>
      <c r="BN377" s="3"/>
      <c r="BO377" s="3"/>
      <c r="BP377" s="3"/>
      <c r="BQ377" s="3"/>
      <c r="BR377" s="3"/>
      <c r="BS377" s="3"/>
      <c r="BT377" s="3"/>
      <c r="BU377" s="3"/>
      <c r="BV377" s="3"/>
      <c r="BW377" s="3"/>
      <c r="BX377" s="3"/>
      <c r="BY377" s="3"/>
      <c r="BZ377" s="3"/>
      <c r="CA377" s="3"/>
      <c r="CB377" s="3"/>
      <c r="CC377" s="3"/>
      <c r="CD377" s="3"/>
      <c r="CE377" s="3"/>
      <c r="CF377" s="3"/>
      <c r="CG377" s="3"/>
      <c r="CH377" s="3"/>
      <c r="CI377" s="3"/>
      <c r="CJ377" s="3"/>
      <c r="CK377" s="3"/>
      <c r="CL377" s="3"/>
      <c r="CM377" s="3"/>
      <c r="CN377" s="3"/>
      <c r="CO377" s="3"/>
      <c r="CP377" s="3"/>
      <c r="CQ377" s="3"/>
      <c r="CR377" s="3"/>
      <c r="CS377" s="3"/>
      <c r="CT377" s="3"/>
    </row>
    <row r="378" spans="1:98" x14ac:dyDescent="0.2">
      <c r="A378" s="2"/>
      <c r="B378" s="2"/>
      <c r="C378" s="2"/>
      <c r="D378" s="3"/>
      <c r="E378" s="3"/>
      <c r="F378" s="3"/>
      <c r="G378" s="3"/>
      <c r="H378" s="3"/>
      <c r="I378" s="3"/>
      <c r="J378" s="3"/>
      <c r="K378" s="3"/>
      <c r="L378" s="3"/>
      <c r="M378" s="3"/>
      <c r="N378" s="3"/>
      <c r="O378" s="3"/>
      <c r="P378" s="3"/>
      <c r="Q378" s="3"/>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c r="AU378" s="3"/>
      <c r="AV378" s="3"/>
      <c r="AW378" s="3"/>
      <c r="AX378" s="3"/>
      <c r="AY378" s="3"/>
      <c r="AZ378" s="3"/>
      <c r="BA378" s="3"/>
      <c r="BB378" s="3"/>
      <c r="BC378" s="3"/>
      <c r="BD378" s="3"/>
      <c r="BE378" s="3"/>
      <c r="BF378" s="3"/>
      <c r="BG378" s="3"/>
      <c r="BH378" s="3"/>
      <c r="BI378" s="3"/>
      <c r="BJ378" s="3"/>
      <c r="BK378" s="3"/>
      <c r="BL378" s="3"/>
      <c r="BM378" s="3"/>
      <c r="BN378" s="3"/>
      <c r="BO378" s="3"/>
      <c r="BP378" s="3"/>
      <c r="BQ378" s="3"/>
      <c r="BR378" s="3"/>
      <c r="BS378" s="3"/>
      <c r="BT378" s="3"/>
      <c r="BU378" s="3"/>
      <c r="BV378" s="3"/>
      <c r="BW378" s="3"/>
      <c r="BX378" s="3"/>
      <c r="BY378" s="3"/>
      <c r="BZ378" s="3"/>
      <c r="CA378" s="3"/>
      <c r="CB378" s="3"/>
      <c r="CC378" s="3"/>
      <c r="CD378" s="3"/>
      <c r="CE378" s="3"/>
      <c r="CF378" s="3"/>
      <c r="CG378" s="3"/>
      <c r="CH378" s="3"/>
      <c r="CI378" s="3"/>
      <c r="CJ378" s="3"/>
      <c r="CK378" s="3"/>
      <c r="CL378" s="3"/>
      <c r="CM378" s="3"/>
      <c r="CN378" s="3"/>
      <c r="CO378" s="3"/>
      <c r="CP378" s="3"/>
      <c r="CQ378" s="3"/>
      <c r="CR378" s="3"/>
      <c r="CS378" s="3"/>
      <c r="CT378" s="3"/>
    </row>
    <row r="379" spans="1:98" x14ac:dyDescent="0.2">
      <c r="A379" s="2"/>
      <c r="B379" s="2"/>
      <c r="C379" s="2"/>
      <c r="D379" s="3"/>
      <c r="E379" s="3"/>
      <c r="F379" s="3"/>
      <c r="G379" s="3"/>
      <c r="H379" s="3"/>
      <c r="I379" s="3"/>
      <c r="J379" s="3"/>
      <c r="K379" s="3"/>
      <c r="L379" s="3"/>
      <c r="M379" s="3"/>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c r="AU379" s="3"/>
      <c r="AV379" s="3"/>
      <c r="AW379" s="3"/>
      <c r="AX379" s="3"/>
      <c r="AY379" s="3"/>
      <c r="AZ379" s="3"/>
      <c r="BA379" s="3"/>
      <c r="BB379" s="3"/>
      <c r="BC379" s="3"/>
      <c r="BD379" s="3"/>
      <c r="BE379" s="3"/>
      <c r="BF379" s="3"/>
      <c r="BG379" s="3"/>
      <c r="BH379" s="3"/>
      <c r="BI379" s="3"/>
      <c r="BJ379" s="3"/>
      <c r="BK379" s="3"/>
      <c r="BL379" s="3"/>
      <c r="BM379" s="3"/>
      <c r="BN379" s="3"/>
      <c r="BO379" s="3"/>
      <c r="BP379" s="3"/>
      <c r="BQ379" s="3"/>
      <c r="BR379" s="3"/>
      <c r="BS379" s="3"/>
      <c r="BT379" s="3"/>
      <c r="BU379" s="3"/>
      <c r="BV379" s="3"/>
      <c r="BW379" s="3"/>
      <c r="BX379" s="3"/>
      <c r="BY379" s="3"/>
      <c r="BZ379" s="3"/>
      <c r="CA379" s="3"/>
      <c r="CB379" s="3"/>
      <c r="CC379" s="3"/>
      <c r="CD379" s="3"/>
      <c r="CE379" s="3"/>
      <c r="CF379" s="3"/>
      <c r="CG379" s="3"/>
      <c r="CH379" s="3"/>
      <c r="CI379" s="3"/>
      <c r="CJ379" s="3"/>
      <c r="CK379" s="3"/>
      <c r="CL379" s="3"/>
      <c r="CM379" s="3"/>
      <c r="CN379" s="3"/>
      <c r="CO379" s="3"/>
      <c r="CP379" s="3"/>
      <c r="CQ379" s="3"/>
      <c r="CR379" s="3"/>
      <c r="CS379" s="3"/>
      <c r="CT379" s="3"/>
    </row>
    <row r="380" spans="1:98" x14ac:dyDescent="0.2">
      <c r="A380" s="2"/>
      <c r="B380" s="2"/>
      <c r="C380" s="2"/>
      <c r="D380" s="3"/>
      <c r="E380" s="3"/>
      <c r="F380" s="3"/>
      <c r="G380" s="3"/>
      <c r="H380" s="3"/>
      <c r="I380" s="3"/>
      <c r="J380" s="3"/>
      <c r="K380" s="3"/>
      <c r="L380" s="3"/>
      <c r="M380" s="3"/>
      <c r="N380" s="3"/>
      <c r="O380" s="3"/>
      <c r="P380" s="3"/>
      <c r="Q380" s="3"/>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c r="AU380" s="3"/>
      <c r="AV380" s="3"/>
      <c r="AW380" s="3"/>
      <c r="AX380" s="3"/>
      <c r="AY380" s="3"/>
      <c r="AZ380" s="3"/>
      <c r="BA380" s="3"/>
      <c r="BB380" s="3"/>
      <c r="BC380" s="3"/>
      <c r="BD380" s="3"/>
      <c r="BE380" s="3"/>
      <c r="BF380" s="3"/>
      <c r="BG380" s="3"/>
      <c r="BH380" s="3"/>
      <c r="BI380" s="3"/>
      <c r="BJ380" s="3"/>
      <c r="BK380" s="3"/>
      <c r="BL380" s="3"/>
      <c r="BM380" s="3"/>
      <c r="BN380" s="3"/>
      <c r="BO380" s="3"/>
      <c r="BP380" s="3"/>
      <c r="BQ380" s="3"/>
      <c r="BR380" s="3"/>
      <c r="BS380" s="3"/>
      <c r="BT380" s="3"/>
      <c r="BU380" s="3"/>
      <c r="BV380" s="3"/>
      <c r="BW380" s="3"/>
      <c r="BX380" s="3"/>
      <c r="BY380" s="3"/>
      <c r="BZ380" s="3"/>
      <c r="CA380" s="3"/>
      <c r="CB380" s="3"/>
      <c r="CC380" s="3"/>
      <c r="CD380" s="3"/>
      <c r="CE380" s="3"/>
      <c r="CF380" s="3"/>
      <c r="CG380" s="3"/>
      <c r="CH380" s="3"/>
      <c r="CI380" s="3"/>
      <c r="CJ380" s="3"/>
      <c r="CK380" s="3"/>
      <c r="CL380" s="3"/>
      <c r="CM380" s="3"/>
      <c r="CN380" s="3"/>
      <c r="CO380" s="3"/>
      <c r="CP380" s="3"/>
      <c r="CQ380" s="3"/>
      <c r="CR380" s="3"/>
      <c r="CS380" s="3"/>
      <c r="CT380" s="3"/>
    </row>
    <row r="381" spans="1:98" x14ac:dyDescent="0.2">
      <c r="A381" s="2"/>
      <c r="B381" s="2"/>
      <c r="C381" s="2"/>
      <c r="D381" s="3"/>
      <c r="E381" s="3"/>
      <c r="F381" s="3"/>
      <c r="G381" s="3"/>
      <c r="H381" s="3"/>
      <c r="I381" s="3"/>
      <c r="J381" s="3"/>
      <c r="K381" s="3"/>
      <c r="L381" s="3"/>
      <c r="M381" s="3"/>
      <c r="N381" s="3"/>
      <c r="O381" s="3"/>
      <c r="P381" s="3"/>
      <c r="Q381" s="3"/>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c r="AU381" s="3"/>
      <c r="AV381" s="3"/>
      <c r="AW381" s="3"/>
      <c r="AX381" s="3"/>
      <c r="AY381" s="3"/>
      <c r="AZ381" s="3"/>
      <c r="BA381" s="3"/>
      <c r="BB381" s="3"/>
      <c r="BC381" s="3"/>
      <c r="BD381" s="3"/>
      <c r="BE381" s="3"/>
      <c r="BF381" s="3"/>
      <c r="BG381" s="3"/>
      <c r="BH381" s="3"/>
      <c r="BI381" s="3"/>
      <c r="BJ381" s="3"/>
      <c r="BK381" s="3"/>
      <c r="BL381" s="3"/>
      <c r="BM381" s="3"/>
      <c r="BN381" s="3"/>
      <c r="BO381" s="3"/>
      <c r="BP381" s="3"/>
      <c r="BQ381" s="3"/>
      <c r="BR381" s="3"/>
      <c r="BS381" s="3"/>
      <c r="BT381" s="3"/>
      <c r="BU381" s="3"/>
      <c r="BV381" s="3"/>
      <c r="BW381" s="3"/>
      <c r="BX381" s="3"/>
      <c r="BY381" s="3"/>
      <c r="BZ381" s="3"/>
      <c r="CA381" s="3"/>
      <c r="CB381" s="3"/>
      <c r="CC381" s="3"/>
      <c r="CD381" s="3"/>
      <c r="CE381" s="3"/>
      <c r="CF381" s="3"/>
      <c r="CG381" s="3"/>
      <c r="CH381" s="3"/>
      <c r="CI381" s="3"/>
      <c r="CJ381" s="3"/>
      <c r="CK381" s="3"/>
      <c r="CL381" s="3"/>
      <c r="CM381" s="3"/>
      <c r="CN381" s="3"/>
      <c r="CO381" s="3"/>
      <c r="CP381" s="3"/>
      <c r="CQ381" s="3"/>
      <c r="CR381" s="3"/>
      <c r="CS381" s="3"/>
      <c r="CT381" s="3"/>
    </row>
    <row r="382" spans="1:98" x14ac:dyDescent="0.2">
      <c r="A382" s="2"/>
      <c r="B382" s="2"/>
      <c r="C382" s="2"/>
      <c r="D382" s="3"/>
      <c r="E382" s="3"/>
      <c r="F382" s="3"/>
      <c r="G382" s="3"/>
      <c r="H382" s="3"/>
      <c r="I382" s="3"/>
      <c r="J382" s="3"/>
      <c r="K382" s="3"/>
      <c r="L382" s="3"/>
      <c r="M382" s="3"/>
      <c r="N382" s="3"/>
      <c r="O382" s="3"/>
      <c r="P382" s="3"/>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c r="AU382" s="3"/>
      <c r="AV382" s="3"/>
      <c r="AW382" s="3"/>
      <c r="AX382" s="3"/>
      <c r="AY382" s="3"/>
      <c r="AZ382" s="3"/>
      <c r="BA382" s="3"/>
      <c r="BB382" s="3"/>
      <c r="BC382" s="3"/>
      <c r="BD382" s="3"/>
      <c r="BE382" s="3"/>
      <c r="BF382" s="3"/>
      <c r="BG382" s="3"/>
      <c r="BH382" s="3"/>
      <c r="BI382" s="3"/>
      <c r="BJ382" s="3"/>
      <c r="BK382" s="3"/>
      <c r="BL382" s="3"/>
      <c r="BM382" s="3"/>
      <c r="BN382" s="3"/>
      <c r="BO382" s="3"/>
      <c r="BP382" s="3"/>
      <c r="BQ382" s="3"/>
      <c r="BR382" s="3"/>
      <c r="BS382" s="3"/>
      <c r="BT382" s="3"/>
      <c r="BU382" s="3"/>
      <c r="BV382" s="3"/>
      <c r="BW382" s="3"/>
      <c r="BX382" s="3"/>
      <c r="BY382" s="3"/>
      <c r="BZ382" s="3"/>
      <c r="CA382" s="3"/>
      <c r="CB382" s="3"/>
      <c r="CC382" s="3"/>
      <c r="CD382" s="3"/>
      <c r="CE382" s="3"/>
      <c r="CF382" s="3"/>
      <c r="CG382" s="3"/>
      <c r="CH382" s="3"/>
      <c r="CI382" s="3"/>
      <c r="CJ382" s="3"/>
      <c r="CK382" s="3"/>
      <c r="CL382" s="3"/>
      <c r="CM382" s="3"/>
      <c r="CN382" s="3"/>
      <c r="CO382" s="3"/>
      <c r="CP382" s="3"/>
      <c r="CQ382" s="3"/>
      <c r="CR382" s="3"/>
      <c r="CS382" s="3"/>
      <c r="CT382" s="3"/>
    </row>
    <row r="383" spans="1:98" x14ac:dyDescent="0.2">
      <c r="A383" s="2"/>
      <c r="B383" s="2"/>
      <c r="C383" s="2"/>
      <c r="D383" s="3"/>
      <c r="E383" s="3"/>
      <c r="F383" s="3"/>
      <c r="G383" s="3"/>
      <c r="H383" s="3"/>
      <c r="I383" s="3"/>
      <c r="J383" s="3"/>
      <c r="K383" s="3"/>
      <c r="L383" s="3"/>
      <c r="M383" s="3"/>
      <c r="N383" s="3"/>
      <c r="O383" s="3"/>
      <c r="P383" s="3"/>
      <c r="Q383" s="3"/>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c r="AU383" s="3"/>
      <c r="AV383" s="3"/>
      <c r="AW383" s="3"/>
      <c r="AX383" s="3"/>
      <c r="AY383" s="3"/>
      <c r="AZ383" s="3"/>
      <c r="BA383" s="3"/>
      <c r="BB383" s="3"/>
      <c r="BC383" s="3"/>
      <c r="BD383" s="3"/>
      <c r="BE383" s="3"/>
      <c r="BF383" s="3"/>
      <c r="BG383" s="3"/>
      <c r="BH383" s="3"/>
      <c r="BI383" s="3"/>
      <c r="BJ383" s="3"/>
      <c r="BK383" s="3"/>
      <c r="BL383" s="3"/>
      <c r="BM383" s="3"/>
      <c r="BN383" s="3"/>
      <c r="BO383" s="3"/>
      <c r="BP383" s="3"/>
      <c r="BQ383" s="3"/>
      <c r="BR383" s="3"/>
      <c r="BS383" s="3"/>
      <c r="BT383" s="3"/>
      <c r="BU383" s="3"/>
      <c r="BV383" s="3"/>
      <c r="BW383" s="3"/>
      <c r="BX383" s="3"/>
      <c r="BY383" s="3"/>
      <c r="BZ383" s="3"/>
      <c r="CA383" s="3"/>
      <c r="CB383" s="3"/>
      <c r="CC383" s="3"/>
      <c r="CD383" s="3"/>
      <c r="CE383" s="3"/>
      <c r="CF383" s="3"/>
      <c r="CG383" s="3"/>
      <c r="CH383" s="3"/>
      <c r="CI383" s="3"/>
      <c r="CJ383" s="3"/>
      <c r="CK383" s="3"/>
      <c r="CL383" s="3"/>
      <c r="CM383" s="3"/>
      <c r="CN383" s="3"/>
      <c r="CO383" s="3"/>
      <c r="CP383" s="3"/>
      <c r="CQ383" s="3"/>
      <c r="CR383" s="3"/>
      <c r="CS383" s="3"/>
      <c r="CT383" s="3"/>
    </row>
    <row r="384" spans="1:98" x14ac:dyDescent="0.2">
      <c r="A384" s="2"/>
      <c r="B384" s="2"/>
      <c r="C384" s="2"/>
      <c r="D384" s="3"/>
      <c r="E384" s="3"/>
      <c r="F384" s="3"/>
      <c r="G384" s="3"/>
      <c r="H384" s="3"/>
      <c r="I384" s="3"/>
      <c r="J384" s="3"/>
      <c r="K384" s="3"/>
      <c r="L384" s="3"/>
      <c r="M384" s="3"/>
      <c r="N384" s="3"/>
      <c r="O384" s="3"/>
      <c r="P384" s="3"/>
      <c r="Q384" s="3"/>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c r="AU384" s="3"/>
      <c r="AV384" s="3"/>
      <c r="AW384" s="3"/>
      <c r="AX384" s="3"/>
      <c r="AY384" s="3"/>
      <c r="AZ384" s="3"/>
      <c r="BA384" s="3"/>
      <c r="BB384" s="3"/>
      <c r="BC384" s="3"/>
      <c r="BD384" s="3"/>
      <c r="BE384" s="3"/>
      <c r="BF384" s="3"/>
      <c r="BG384" s="3"/>
      <c r="BH384" s="3"/>
      <c r="BI384" s="3"/>
      <c r="BJ384" s="3"/>
      <c r="BK384" s="3"/>
      <c r="BL384" s="3"/>
      <c r="BM384" s="3"/>
      <c r="BN384" s="3"/>
      <c r="BO384" s="3"/>
      <c r="BP384" s="3"/>
      <c r="BQ384" s="3"/>
      <c r="BR384" s="3"/>
      <c r="BS384" s="3"/>
      <c r="BT384" s="3"/>
      <c r="BU384" s="3"/>
      <c r="BV384" s="3"/>
      <c r="BW384" s="3"/>
      <c r="BX384" s="3"/>
      <c r="BY384" s="3"/>
      <c r="BZ384" s="3"/>
      <c r="CA384" s="3"/>
      <c r="CB384" s="3"/>
      <c r="CC384" s="3"/>
      <c r="CD384" s="3"/>
      <c r="CE384" s="3"/>
      <c r="CF384" s="3"/>
      <c r="CG384" s="3"/>
      <c r="CH384" s="3"/>
      <c r="CI384" s="3"/>
      <c r="CJ384" s="3"/>
      <c r="CK384" s="3"/>
      <c r="CL384" s="3"/>
      <c r="CM384" s="3"/>
      <c r="CN384" s="3"/>
      <c r="CO384" s="3"/>
      <c r="CP384" s="3"/>
      <c r="CQ384" s="3"/>
      <c r="CR384" s="3"/>
      <c r="CS384" s="3"/>
      <c r="CT384" s="3"/>
    </row>
    <row r="385" spans="1:98" x14ac:dyDescent="0.2">
      <c r="A385" s="2"/>
      <c r="B385" s="2"/>
      <c r="C385" s="2"/>
      <c r="D385" s="3"/>
      <c r="E385" s="3"/>
      <c r="F385" s="3"/>
      <c r="G385" s="3"/>
      <c r="H385" s="3"/>
      <c r="I385" s="3"/>
      <c r="J385" s="3"/>
      <c r="K385" s="3"/>
      <c r="L385" s="3"/>
      <c r="M385" s="3"/>
      <c r="N385" s="3"/>
      <c r="O385" s="3"/>
      <c r="P385" s="3"/>
      <c r="Q385" s="3"/>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c r="AU385" s="3"/>
      <c r="AV385" s="3"/>
      <c r="AW385" s="3"/>
      <c r="AX385" s="3"/>
      <c r="AY385" s="3"/>
      <c r="AZ385" s="3"/>
      <c r="BA385" s="3"/>
      <c r="BB385" s="3"/>
      <c r="BC385" s="3"/>
      <c r="BD385" s="3"/>
      <c r="BE385" s="3"/>
      <c r="BF385" s="3"/>
      <c r="BG385" s="3"/>
      <c r="BH385" s="3"/>
      <c r="BI385" s="3"/>
      <c r="BJ385" s="3"/>
      <c r="BK385" s="3"/>
      <c r="BL385" s="3"/>
      <c r="BM385" s="3"/>
      <c r="BN385" s="3"/>
      <c r="BO385" s="3"/>
      <c r="BP385" s="3"/>
      <c r="BQ385" s="3"/>
      <c r="BR385" s="3"/>
      <c r="BS385" s="3"/>
      <c r="BT385" s="3"/>
      <c r="BU385" s="3"/>
      <c r="BV385" s="3"/>
      <c r="BW385" s="3"/>
      <c r="BX385" s="3"/>
      <c r="BY385" s="3"/>
      <c r="BZ385" s="3"/>
      <c r="CA385" s="3"/>
      <c r="CB385" s="3"/>
      <c r="CC385" s="3"/>
      <c r="CD385" s="3"/>
      <c r="CE385" s="3"/>
      <c r="CF385" s="3"/>
      <c r="CG385" s="3"/>
      <c r="CH385" s="3"/>
      <c r="CI385" s="3"/>
      <c r="CJ385" s="3"/>
      <c r="CK385" s="3"/>
      <c r="CL385" s="3"/>
      <c r="CM385" s="3"/>
      <c r="CN385" s="3"/>
      <c r="CO385" s="3"/>
      <c r="CP385" s="3"/>
      <c r="CQ385" s="3"/>
      <c r="CR385" s="3"/>
      <c r="CS385" s="3"/>
      <c r="CT385" s="3"/>
    </row>
    <row r="386" spans="1:98" x14ac:dyDescent="0.2">
      <c r="A386" s="2"/>
      <c r="B386" s="2"/>
      <c r="C386" s="2"/>
      <c r="D386" s="3"/>
      <c r="E386" s="3"/>
      <c r="F386" s="3"/>
      <c r="G386" s="3"/>
      <c r="H386" s="3"/>
      <c r="I386" s="3"/>
      <c r="J386" s="3"/>
      <c r="K386" s="3"/>
      <c r="L386" s="3"/>
      <c r="M386" s="3"/>
      <c r="N386" s="3"/>
      <c r="O386" s="3"/>
      <c r="P386" s="3"/>
      <c r="Q386" s="3"/>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c r="AU386" s="3"/>
      <c r="AV386" s="3"/>
      <c r="AW386" s="3"/>
      <c r="AX386" s="3"/>
      <c r="AY386" s="3"/>
      <c r="AZ386" s="3"/>
      <c r="BA386" s="3"/>
      <c r="BB386" s="3"/>
      <c r="BC386" s="3"/>
      <c r="BD386" s="3"/>
      <c r="BE386" s="3"/>
      <c r="BF386" s="3"/>
      <c r="BG386" s="3"/>
      <c r="BH386" s="3"/>
      <c r="BI386" s="3"/>
      <c r="BJ386" s="3"/>
      <c r="BK386" s="3"/>
      <c r="BL386" s="3"/>
      <c r="BM386" s="3"/>
      <c r="BN386" s="3"/>
      <c r="BO386" s="3"/>
      <c r="BP386" s="3"/>
      <c r="BQ386" s="3"/>
      <c r="BR386" s="3"/>
      <c r="BS386" s="3"/>
      <c r="BT386" s="3"/>
      <c r="BU386" s="3"/>
      <c r="BV386" s="3"/>
      <c r="BW386" s="3"/>
      <c r="BX386" s="3"/>
      <c r="BY386" s="3"/>
      <c r="BZ386" s="3"/>
      <c r="CA386" s="3"/>
      <c r="CB386" s="3"/>
      <c r="CC386" s="3"/>
      <c r="CD386" s="3"/>
      <c r="CE386" s="3"/>
      <c r="CF386" s="3"/>
      <c r="CG386" s="3"/>
      <c r="CH386" s="3"/>
      <c r="CI386" s="3"/>
      <c r="CJ386" s="3"/>
      <c r="CK386" s="3"/>
      <c r="CL386" s="3"/>
      <c r="CM386" s="3"/>
      <c r="CN386" s="3"/>
      <c r="CO386" s="3"/>
      <c r="CP386" s="3"/>
      <c r="CQ386" s="3"/>
      <c r="CR386" s="3"/>
      <c r="CS386" s="3"/>
      <c r="CT386" s="3"/>
    </row>
    <row r="387" spans="1:98" x14ac:dyDescent="0.2">
      <c r="A387" s="2"/>
      <c r="B387" s="2"/>
      <c r="C387" s="2"/>
      <c r="D387" s="3"/>
      <c r="E387" s="3"/>
      <c r="F387" s="3"/>
      <c r="G387" s="3"/>
      <c r="H387" s="3"/>
      <c r="I387" s="3"/>
      <c r="J387" s="3"/>
      <c r="K387" s="3"/>
      <c r="L387" s="3"/>
      <c r="M387" s="3"/>
      <c r="N387" s="3"/>
      <c r="O387" s="3"/>
      <c r="P387" s="3"/>
      <c r="Q387" s="3"/>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c r="AU387" s="3"/>
      <c r="AV387" s="3"/>
      <c r="AW387" s="3"/>
      <c r="AX387" s="3"/>
      <c r="AY387" s="3"/>
      <c r="AZ387" s="3"/>
      <c r="BA387" s="3"/>
      <c r="BB387" s="3"/>
      <c r="BC387" s="3"/>
      <c r="BD387" s="3"/>
      <c r="BE387" s="3"/>
      <c r="BF387" s="3"/>
      <c r="BG387" s="3"/>
      <c r="BH387" s="3"/>
      <c r="BI387" s="3"/>
      <c r="BJ387" s="3"/>
      <c r="BK387" s="3"/>
      <c r="BL387" s="3"/>
      <c r="BM387" s="3"/>
      <c r="BN387" s="3"/>
      <c r="BO387" s="3"/>
      <c r="BP387" s="3"/>
      <c r="BQ387" s="3"/>
      <c r="BR387" s="3"/>
      <c r="BS387" s="3"/>
      <c r="BT387" s="3"/>
      <c r="BU387" s="3"/>
      <c r="BV387" s="3"/>
      <c r="BW387" s="3"/>
      <c r="BX387" s="3"/>
      <c r="BY387" s="3"/>
      <c r="BZ387" s="3"/>
      <c r="CA387" s="3"/>
      <c r="CB387" s="3"/>
      <c r="CC387" s="3"/>
      <c r="CD387" s="3"/>
      <c r="CE387" s="3"/>
      <c r="CF387" s="3"/>
      <c r="CG387" s="3"/>
      <c r="CH387" s="3"/>
      <c r="CI387" s="3"/>
      <c r="CJ387" s="3"/>
      <c r="CK387" s="3"/>
      <c r="CL387" s="3"/>
      <c r="CM387" s="3"/>
      <c r="CN387" s="3"/>
      <c r="CO387" s="3"/>
      <c r="CP387" s="3"/>
      <c r="CQ387" s="3"/>
      <c r="CR387" s="3"/>
      <c r="CS387" s="3"/>
      <c r="CT387" s="3"/>
    </row>
    <row r="388" spans="1:98" x14ac:dyDescent="0.2">
      <c r="A388" s="2"/>
      <c r="B388" s="2"/>
      <c r="C388" s="2"/>
      <c r="D388" s="3"/>
      <c r="E388" s="3"/>
      <c r="F388" s="3"/>
      <c r="G388" s="3"/>
      <c r="H388" s="3"/>
      <c r="I388" s="3"/>
      <c r="J388" s="3"/>
      <c r="K388" s="3"/>
      <c r="L388" s="3"/>
      <c r="M388" s="3"/>
      <c r="N388" s="3"/>
      <c r="O388" s="3"/>
      <c r="P388" s="3"/>
      <c r="Q388" s="3"/>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c r="AU388" s="3"/>
      <c r="AV388" s="3"/>
      <c r="AW388" s="3"/>
      <c r="AX388" s="3"/>
      <c r="AY388" s="3"/>
      <c r="AZ388" s="3"/>
      <c r="BA388" s="3"/>
      <c r="BB388" s="3"/>
      <c r="BC388" s="3"/>
      <c r="BD388" s="3"/>
      <c r="BE388" s="3"/>
      <c r="BF388" s="3"/>
      <c r="BG388" s="3"/>
      <c r="BH388" s="3"/>
      <c r="BI388" s="3"/>
      <c r="BJ388" s="3"/>
      <c r="BK388" s="3"/>
      <c r="BL388" s="3"/>
      <c r="BM388" s="3"/>
      <c r="BN388" s="3"/>
      <c r="BO388" s="3"/>
      <c r="BP388" s="3"/>
      <c r="BQ388" s="3"/>
      <c r="BR388" s="3"/>
      <c r="BS388" s="3"/>
      <c r="BT388" s="3"/>
      <c r="BU388" s="3"/>
      <c r="BV388" s="3"/>
      <c r="BW388" s="3"/>
      <c r="BX388" s="3"/>
      <c r="BY388" s="3"/>
      <c r="BZ388" s="3"/>
      <c r="CA388" s="3"/>
      <c r="CB388" s="3"/>
      <c r="CC388" s="3"/>
      <c r="CD388" s="3"/>
      <c r="CE388" s="3"/>
      <c r="CF388" s="3"/>
      <c r="CG388" s="3"/>
      <c r="CH388" s="3"/>
      <c r="CI388" s="3"/>
      <c r="CJ388" s="3"/>
      <c r="CK388" s="3"/>
      <c r="CL388" s="3"/>
      <c r="CM388" s="3"/>
      <c r="CN388" s="3"/>
      <c r="CO388" s="3"/>
      <c r="CP388" s="3"/>
      <c r="CQ388" s="3"/>
      <c r="CR388" s="3"/>
      <c r="CS388" s="3"/>
      <c r="CT388" s="3"/>
    </row>
    <row r="389" spans="1:98" x14ac:dyDescent="0.2">
      <c r="A389" s="2"/>
      <c r="B389" s="2"/>
      <c r="C389" s="2"/>
      <c r="D389" s="3"/>
      <c r="E389" s="3"/>
      <c r="F389" s="3"/>
      <c r="G389" s="3"/>
      <c r="H389" s="3"/>
      <c r="I389" s="3"/>
      <c r="J389" s="3"/>
      <c r="K389" s="3"/>
      <c r="L389" s="3"/>
      <c r="M389" s="3"/>
      <c r="N389" s="3"/>
      <c r="O389" s="3"/>
      <c r="P389" s="3"/>
      <c r="Q389" s="3"/>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c r="AU389" s="3"/>
      <c r="AV389" s="3"/>
      <c r="AW389" s="3"/>
      <c r="AX389" s="3"/>
      <c r="AY389" s="3"/>
      <c r="AZ389" s="3"/>
      <c r="BA389" s="3"/>
      <c r="BB389" s="3"/>
      <c r="BC389" s="3"/>
      <c r="BD389" s="3"/>
      <c r="BE389" s="3"/>
      <c r="BF389" s="3"/>
      <c r="BG389" s="3"/>
      <c r="BH389" s="3"/>
      <c r="BI389" s="3"/>
      <c r="BJ389" s="3"/>
      <c r="BK389" s="3"/>
      <c r="BL389" s="3"/>
      <c r="BM389" s="3"/>
      <c r="BN389" s="3"/>
      <c r="BO389" s="3"/>
      <c r="BP389" s="3"/>
      <c r="BQ389" s="3"/>
      <c r="BR389" s="3"/>
      <c r="BS389" s="3"/>
      <c r="BT389" s="3"/>
      <c r="BU389" s="3"/>
      <c r="BV389" s="3"/>
      <c r="BW389" s="3"/>
      <c r="BX389" s="3"/>
      <c r="BY389" s="3"/>
      <c r="BZ389" s="3"/>
      <c r="CA389" s="3"/>
      <c r="CB389" s="3"/>
      <c r="CC389" s="3"/>
      <c r="CD389" s="3"/>
      <c r="CE389" s="3"/>
      <c r="CF389" s="3"/>
      <c r="CG389" s="3"/>
      <c r="CH389" s="3"/>
      <c r="CI389" s="3"/>
      <c r="CJ389" s="3"/>
      <c r="CK389" s="3"/>
      <c r="CL389" s="3"/>
      <c r="CM389" s="3"/>
      <c r="CN389" s="3"/>
      <c r="CO389" s="3"/>
      <c r="CP389" s="3"/>
      <c r="CQ389" s="3"/>
      <c r="CR389" s="3"/>
      <c r="CS389" s="3"/>
      <c r="CT389" s="3"/>
    </row>
    <row r="390" spans="1:98" x14ac:dyDescent="0.2">
      <c r="A390" s="2"/>
      <c r="B390" s="2"/>
      <c r="C390" s="2"/>
      <c r="D390" s="3"/>
      <c r="E390" s="3"/>
      <c r="F390" s="3"/>
      <c r="G390" s="3"/>
      <c r="H390" s="3"/>
      <c r="I390" s="3"/>
      <c r="J390" s="3"/>
      <c r="K390" s="3"/>
      <c r="L390" s="3"/>
      <c r="M390" s="3"/>
      <c r="N390" s="3"/>
      <c r="O390" s="3"/>
      <c r="P390" s="3"/>
      <c r="Q390" s="3"/>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c r="AU390" s="3"/>
      <c r="AV390" s="3"/>
      <c r="AW390" s="3"/>
      <c r="AX390" s="3"/>
      <c r="AY390" s="3"/>
      <c r="AZ390" s="3"/>
      <c r="BA390" s="3"/>
      <c r="BB390" s="3"/>
      <c r="BC390" s="3"/>
      <c r="BD390" s="3"/>
      <c r="BE390" s="3"/>
      <c r="BF390" s="3"/>
      <c r="BG390" s="3"/>
      <c r="BH390" s="3"/>
      <c r="BI390" s="3"/>
      <c r="BJ390" s="3"/>
      <c r="BK390" s="3"/>
      <c r="BL390" s="3"/>
      <c r="BM390" s="3"/>
      <c r="BN390" s="3"/>
      <c r="BO390" s="3"/>
      <c r="BP390" s="3"/>
      <c r="BQ390" s="3"/>
      <c r="BR390" s="3"/>
      <c r="BS390" s="3"/>
      <c r="BT390" s="3"/>
      <c r="BU390" s="3"/>
      <c r="BV390" s="3"/>
      <c r="BW390" s="3"/>
      <c r="BX390" s="3"/>
      <c r="BY390" s="3"/>
      <c r="BZ390" s="3"/>
      <c r="CA390" s="3"/>
      <c r="CB390" s="3"/>
      <c r="CC390" s="3"/>
      <c r="CD390" s="3"/>
      <c r="CE390" s="3"/>
      <c r="CF390" s="3"/>
      <c r="CG390" s="3"/>
      <c r="CH390" s="3"/>
      <c r="CI390" s="3"/>
      <c r="CJ390" s="3"/>
      <c r="CK390" s="3"/>
      <c r="CL390" s="3"/>
      <c r="CM390" s="3"/>
      <c r="CN390" s="3"/>
      <c r="CO390" s="3"/>
      <c r="CP390" s="3"/>
      <c r="CQ390" s="3"/>
      <c r="CR390" s="3"/>
      <c r="CS390" s="3"/>
      <c r="CT390" s="3"/>
    </row>
    <row r="391" spans="1:98" x14ac:dyDescent="0.2">
      <c r="A391" s="2"/>
      <c r="B391" s="2"/>
      <c r="C391" s="2"/>
      <c r="D391" s="3"/>
      <c r="E391" s="3"/>
      <c r="F391" s="3"/>
      <c r="G391" s="3"/>
      <c r="H391" s="3"/>
      <c r="I391" s="3"/>
      <c r="J391" s="3"/>
      <c r="K391" s="3"/>
      <c r="L391" s="3"/>
      <c r="M391" s="3"/>
      <c r="N391" s="3"/>
      <c r="O391" s="3"/>
      <c r="P391" s="3"/>
      <c r="Q391" s="3"/>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c r="AU391" s="3"/>
      <c r="AV391" s="3"/>
      <c r="AW391" s="3"/>
      <c r="AX391" s="3"/>
      <c r="AY391" s="3"/>
      <c r="AZ391" s="3"/>
      <c r="BA391" s="3"/>
      <c r="BB391" s="3"/>
      <c r="BC391" s="3"/>
      <c r="BD391" s="3"/>
      <c r="BE391" s="3"/>
      <c r="BF391" s="3"/>
      <c r="BG391" s="3"/>
      <c r="BH391" s="3"/>
      <c r="BI391" s="3"/>
      <c r="BJ391" s="3"/>
      <c r="BK391" s="3"/>
      <c r="BL391" s="3"/>
      <c r="BM391" s="3"/>
      <c r="BN391" s="3"/>
      <c r="BO391" s="3"/>
      <c r="BP391" s="3"/>
      <c r="BQ391" s="3"/>
      <c r="BR391" s="3"/>
      <c r="BS391" s="3"/>
      <c r="BT391" s="3"/>
      <c r="BU391" s="3"/>
      <c r="BV391" s="3"/>
      <c r="BW391" s="3"/>
      <c r="BX391" s="3"/>
      <c r="BY391" s="3"/>
      <c r="BZ391" s="3"/>
      <c r="CA391" s="3"/>
      <c r="CB391" s="3"/>
      <c r="CC391" s="3"/>
      <c r="CD391" s="3"/>
      <c r="CE391" s="3"/>
      <c r="CF391" s="3"/>
      <c r="CG391" s="3"/>
      <c r="CH391" s="3"/>
      <c r="CI391" s="3"/>
      <c r="CJ391" s="3"/>
      <c r="CK391" s="3"/>
      <c r="CL391" s="3"/>
      <c r="CM391" s="3"/>
      <c r="CN391" s="3"/>
      <c r="CO391" s="3"/>
      <c r="CP391" s="3"/>
      <c r="CQ391" s="3"/>
      <c r="CR391" s="3"/>
      <c r="CS391" s="3"/>
      <c r="CT391" s="3"/>
    </row>
    <row r="392" spans="1:98" x14ac:dyDescent="0.2">
      <c r="A392" s="2"/>
      <c r="B392" s="2"/>
      <c r="C392" s="2"/>
      <c r="D392" s="3"/>
      <c r="E392" s="3"/>
      <c r="F392" s="3"/>
      <c r="G392" s="3"/>
      <c r="H392" s="3"/>
      <c r="I392" s="3"/>
      <c r="J392" s="3"/>
      <c r="K392" s="3"/>
      <c r="L392" s="3"/>
      <c r="M392" s="3"/>
      <c r="N392" s="3"/>
      <c r="O392" s="3"/>
      <c r="P392" s="3"/>
      <c r="Q392" s="3"/>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c r="AU392" s="3"/>
      <c r="AV392" s="3"/>
      <c r="AW392" s="3"/>
      <c r="AX392" s="3"/>
      <c r="AY392" s="3"/>
      <c r="AZ392" s="3"/>
      <c r="BA392" s="3"/>
      <c r="BB392" s="3"/>
      <c r="BC392" s="3"/>
      <c r="BD392" s="3"/>
      <c r="BE392" s="3"/>
      <c r="BF392" s="3"/>
      <c r="BG392" s="3"/>
      <c r="BH392" s="3"/>
      <c r="BI392" s="3"/>
      <c r="BJ392" s="3"/>
      <c r="BK392" s="3"/>
      <c r="BL392" s="3"/>
      <c r="BM392" s="3"/>
      <c r="BN392" s="3"/>
      <c r="BO392" s="3"/>
      <c r="BP392" s="3"/>
      <c r="BQ392" s="3"/>
      <c r="BR392" s="3"/>
      <c r="BS392" s="3"/>
      <c r="BT392" s="3"/>
      <c r="BU392" s="3"/>
      <c r="BV392" s="3"/>
      <c r="BW392" s="3"/>
      <c r="BX392" s="3"/>
      <c r="BY392" s="3"/>
      <c r="BZ392" s="3"/>
      <c r="CA392" s="3"/>
      <c r="CB392" s="3"/>
      <c r="CC392" s="3"/>
      <c r="CD392" s="3"/>
      <c r="CE392" s="3"/>
      <c r="CF392" s="3"/>
      <c r="CG392" s="3"/>
      <c r="CH392" s="3"/>
      <c r="CI392" s="3"/>
      <c r="CJ392" s="3"/>
      <c r="CK392" s="3"/>
      <c r="CL392" s="3"/>
      <c r="CM392" s="3"/>
      <c r="CN392" s="3"/>
      <c r="CO392" s="3"/>
      <c r="CP392" s="3"/>
      <c r="CQ392" s="3"/>
      <c r="CR392" s="3"/>
      <c r="CS392" s="3"/>
      <c r="CT392" s="3"/>
    </row>
    <row r="393" spans="1:98" x14ac:dyDescent="0.2">
      <c r="A393" s="2"/>
      <c r="B393" s="2"/>
      <c r="C393" s="2"/>
      <c r="D393" s="3"/>
      <c r="E393" s="3"/>
      <c r="F393" s="3"/>
      <c r="G393" s="3"/>
      <c r="H393" s="3"/>
      <c r="I393" s="3"/>
      <c r="J393" s="3"/>
      <c r="K393" s="3"/>
      <c r="L393" s="3"/>
      <c r="M393" s="3"/>
      <c r="N393" s="3"/>
      <c r="O393" s="3"/>
      <c r="P393" s="3"/>
      <c r="Q393" s="3"/>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c r="AU393" s="3"/>
      <c r="AV393" s="3"/>
      <c r="AW393" s="3"/>
      <c r="AX393" s="3"/>
      <c r="AY393" s="3"/>
      <c r="AZ393" s="3"/>
      <c r="BA393" s="3"/>
      <c r="BB393" s="3"/>
      <c r="BC393" s="3"/>
      <c r="BD393" s="3"/>
      <c r="BE393" s="3"/>
      <c r="BF393" s="3"/>
      <c r="BG393" s="3"/>
      <c r="BH393" s="3"/>
      <c r="BI393" s="3"/>
      <c r="BJ393" s="3"/>
      <c r="BK393" s="3"/>
      <c r="BL393" s="3"/>
      <c r="BM393" s="3"/>
      <c r="BN393" s="3"/>
      <c r="BO393" s="3"/>
      <c r="BP393" s="3"/>
      <c r="BQ393" s="3"/>
      <c r="BR393" s="3"/>
      <c r="BS393" s="3"/>
      <c r="BT393" s="3"/>
      <c r="BU393" s="3"/>
      <c r="BV393" s="3"/>
      <c r="BW393" s="3"/>
      <c r="BX393" s="3"/>
      <c r="BY393" s="3"/>
      <c r="BZ393" s="3"/>
      <c r="CA393" s="3"/>
      <c r="CB393" s="3"/>
      <c r="CC393" s="3"/>
      <c r="CD393" s="3"/>
      <c r="CE393" s="3"/>
      <c r="CF393" s="3"/>
      <c r="CG393" s="3"/>
      <c r="CH393" s="3"/>
      <c r="CI393" s="3"/>
      <c r="CJ393" s="3"/>
      <c r="CK393" s="3"/>
      <c r="CL393" s="3"/>
      <c r="CM393" s="3"/>
      <c r="CN393" s="3"/>
      <c r="CO393" s="3"/>
      <c r="CP393" s="3"/>
      <c r="CQ393" s="3"/>
      <c r="CR393" s="3"/>
      <c r="CS393" s="3"/>
      <c r="CT393" s="3"/>
    </row>
    <row r="394" spans="1:98" x14ac:dyDescent="0.2">
      <c r="A394" s="2"/>
      <c r="B394" s="2"/>
      <c r="C394" s="2"/>
      <c r="D394" s="3"/>
      <c r="E394" s="3"/>
      <c r="F394" s="3"/>
      <c r="G394" s="3"/>
      <c r="H394" s="3"/>
      <c r="I394" s="3"/>
      <c r="J394" s="3"/>
      <c r="K394" s="3"/>
      <c r="L394" s="3"/>
      <c r="M394" s="3"/>
      <c r="N394" s="3"/>
      <c r="O394" s="3"/>
      <c r="P394" s="3"/>
      <c r="Q394" s="3"/>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c r="AU394" s="3"/>
      <c r="AV394" s="3"/>
      <c r="AW394" s="3"/>
      <c r="AX394" s="3"/>
      <c r="AY394" s="3"/>
      <c r="AZ394" s="3"/>
      <c r="BA394" s="3"/>
      <c r="BB394" s="3"/>
      <c r="BC394" s="3"/>
      <c r="BD394" s="3"/>
      <c r="BE394" s="3"/>
      <c r="BF394" s="3"/>
      <c r="BG394" s="3"/>
      <c r="BH394" s="3"/>
      <c r="BI394" s="3"/>
      <c r="BJ394" s="3"/>
      <c r="BK394" s="3"/>
      <c r="BL394" s="3"/>
      <c r="BM394" s="3"/>
      <c r="BN394" s="3"/>
      <c r="BO394" s="3"/>
      <c r="BP394" s="3"/>
      <c r="BQ394" s="3"/>
      <c r="BR394" s="3"/>
      <c r="BS394" s="3"/>
      <c r="BT394" s="3"/>
      <c r="BU394" s="3"/>
      <c r="BV394" s="3"/>
      <c r="BW394" s="3"/>
      <c r="BX394" s="3"/>
      <c r="BY394" s="3"/>
      <c r="BZ394" s="3"/>
      <c r="CA394" s="3"/>
      <c r="CB394" s="3"/>
      <c r="CC394" s="3"/>
      <c r="CD394" s="3"/>
      <c r="CE394" s="3"/>
      <c r="CF394" s="3"/>
      <c r="CG394" s="3"/>
      <c r="CH394" s="3"/>
      <c r="CI394" s="3"/>
      <c r="CJ394" s="3"/>
      <c r="CK394" s="3"/>
      <c r="CL394" s="3"/>
      <c r="CM394" s="3"/>
      <c r="CN394" s="3"/>
      <c r="CO394" s="3"/>
      <c r="CP394" s="3"/>
      <c r="CQ394" s="3"/>
      <c r="CR394" s="3"/>
      <c r="CS394" s="3"/>
      <c r="CT394" s="3"/>
    </row>
    <row r="395" spans="1:98" x14ac:dyDescent="0.2">
      <c r="A395" s="2"/>
      <c r="B395" s="2"/>
      <c r="C395" s="2"/>
      <c r="D395" s="3"/>
      <c r="E395" s="3"/>
      <c r="F395" s="3"/>
      <c r="G395" s="3"/>
      <c r="H395" s="3"/>
      <c r="I395" s="3"/>
      <c r="J395" s="3"/>
      <c r="K395" s="3"/>
      <c r="L395" s="3"/>
      <c r="M395" s="3"/>
      <c r="N395" s="3"/>
      <c r="O395" s="3"/>
      <c r="P395" s="3"/>
      <c r="Q395" s="3"/>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c r="AU395" s="3"/>
      <c r="AV395" s="3"/>
      <c r="AW395" s="3"/>
      <c r="AX395" s="3"/>
      <c r="AY395" s="3"/>
      <c r="AZ395" s="3"/>
      <c r="BA395" s="3"/>
      <c r="BB395" s="3"/>
      <c r="BC395" s="3"/>
      <c r="BD395" s="3"/>
      <c r="BE395" s="3"/>
      <c r="BF395" s="3"/>
      <c r="BG395" s="3"/>
      <c r="BH395" s="3"/>
      <c r="BI395" s="3"/>
      <c r="BJ395" s="3"/>
      <c r="BK395" s="3"/>
      <c r="BL395" s="3"/>
      <c r="BM395" s="3"/>
      <c r="BN395" s="3"/>
      <c r="BO395" s="3"/>
      <c r="BP395" s="3"/>
      <c r="BQ395" s="3"/>
      <c r="BR395" s="3"/>
      <c r="BS395" s="3"/>
      <c r="BT395" s="3"/>
      <c r="BU395" s="3"/>
      <c r="BV395" s="3"/>
      <c r="BW395" s="3"/>
      <c r="BX395" s="3"/>
      <c r="BY395" s="3"/>
      <c r="BZ395" s="3"/>
      <c r="CA395" s="3"/>
      <c r="CB395" s="3"/>
      <c r="CC395" s="3"/>
      <c r="CD395" s="3"/>
      <c r="CE395" s="3"/>
      <c r="CF395" s="3"/>
      <c r="CG395" s="3"/>
      <c r="CH395" s="3"/>
      <c r="CI395" s="3"/>
      <c r="CJ395" s="3"/>
      <c r="CK395" s="3"/>
      <c r="CL395" s="3"/>
      <c r="CM395" s="3"/>
      <c r="CN395" s="3"/>
      <c r="CO395" s="3"/>
      <c r="CP395" s="3"/>
      <c r="CQ395" s="3"/>
      <c r="CR395" s="3"/>
      <c r="CS395" s="3"/>
      <c r="CT395" s="3"/>
    </row>
    <row r="396" spans="1:98" x14ac:dyDescent="0.2">
      <c r="A396" s="2"/>
      <c r="B396" s="2"/>
      <c r="C396" s="2"/>
      <c r="D396" s="3"/>
      <c r="E396" s="3"/>
      <c r="F396" s="3"/>
      <c r="G396" s="3"/>
      <c r="H396" s="3"/>
      <c r="I396" s="3"/>
      <c r="J396" s="3"/>
      <c r="K396" s="3"/>
      <c r="L396" s="3"/>
      <c r="M396" s="3"/>
      <c r="N396" s="3"/>
      <c r="O396" s="3"/>
      <c r="P396" s="3"/>
      <c r="Q396" s="3"/>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c r="AU396" s="3"/>
      <c r="AV396" s="3"/>
      <c r="AW396" s="3"/>
      <c r="AX396" s="3"/>
      <c r="AY396" s="3"/>
      <c r="AZ396" s="3"/>
      <c r="BA396" s="3"/>
      <c r="BB396" s="3"/>
      <c r="BC396" s="3"/>
      <c r="BD396" s="3"/>
      <c r="BE396" s="3"/>
      <c r="BF396" s="3"/>
      <c r="BG396" s="3"/>
      <c r="BH396" s="3"/>
      <c r="BI396" s="3"/>
      <c r="BJ396" s="3"/>
      <c r="BK396" s="3"/>
      <c r="BL396" s="3"/>
      <c r="BM396" s="3"/>
      <c r="BN396" s="3"/>
      <c r="BO396" s="3"/>
      <c r="BP396" s="3"/>
      <c r="BQ396" s="3"/>
      <c r="BR396" s="3"/>
      <c r="BS396" s="3"/>
      <c r="BT396" s="3"/>
      <c r="BU396" s="3"/>
      <c r="BV396" s="3"/>
      <c r="BW396" s="3"/>
      <c r="BX396" s="3"/>
      <c r="BY396" s="3"/>
      <c r="BZ396" s="3"/>
      <c r="CA396" s="3"/>
      <c r="CB396" s="3"/>
      <c r="CC396" s="3"/>
      <c r="CD396" s="3"/>
      <c r="CE396" s="3"/>
      <c r="CF396" s="3"/>
      <c r="CG396" s="3"/>
      <c r="CH396" s="3"/>
      <c r="CI396" s="3"/>
      <c r="CJ396" s="3"/>
      <c r="CK396" s="3"/>
      <c r="CL396" s="3"/>
      <c r="CM396" s="3"/>
      <c r="CN396" s="3"/>
      <c r="CO396" s="3"/>
      <c r="CP396" s="3"/>
      <c r="CQ396" s="3"/>
      <c r="CR396" s="3"/>
      <c r="CS396" s="3"/>
      <c r="CT396" s="3"/>
    </row>
    <row r="397" spans="1:98" x14ac:dyDescent="0.2">
      <c r="A397" s="2"/>
      <c r="B397" s="2"/>
      <c r="C397" s="2"/>
      <c r="D397" s="3"/>
      <c r="E397" s="3"/>
      <c r="F397" s="3"/>
      <c r="G397" s="3"/>
      <c r="H397" s="3"/>
      <c r="I397" s="3"/>
      <c r="J397" s="3"/>
      <c r="K397" s="3"/>
      <c r="L397" s="3"/>
      <c r="M397" s="3"/>
      <c r="N397" s="3"/>
      <c r="O397" s="3"/>
      <c r="P397" s="3"/>
      <c r="Q397" s="3"/>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c r="AU397" s="3"/>
      <c r="AV397" s="3"/>
      <c r="AW397" s="3"/>
      <c r="AX397" s="3"/>
      <c r="AY397" s="3"/>
      <c r="AZ397" s="3"/>
      <c r="BA397" s="3"/>
      <c r="BB397" s="3"/>
      <c r="BC397" s="3"/>
      <c r="BD397" s="3"/>
      <c r="BE397" s="3"/>
      <c r="BF397" s="3"/>
      <c r="BG397" s="3"/>
      <c r="BH397" s="3"/>
      <c r="BI397" s="3"/>
      <c r="BJ397" s="3"/>
      <c r="BK397" s="3"/>
      <c r="BL397" s="3"/>
      <c r="BM397" s="3"/>
      <c r="BN397" s="3"/>
      <c r="BO397" s="3"/>
      <c r="BP397" s="3"/>
      <c r="BQ397" s="3"/>
      <c r="BR397" s="3"/>
      <c r="BS397" s="3"/>
      <c r="BT397" s="3"/>
      <c r="BU397" s="3"/>
      <c r="BV397" s="3"/>
      <c r="BW397" s="3"/>
      <c r="BX397" s="3"/>
      <c r="BY397" s="3"/>
      <c r="BZ397" s="3"/>
      <c r="CA397" s="3"/>
      <c r="CB397" s="3"/>
      <c r="CC397" s="3"/>
      <c r="CD397" s="3"/>
      <c r="CE397" s="3"/>
      <c r="CF397" s="3"/>
      <c r="CG397" s="3"/>
      <c r="CH397" s="3"/>
      <c r="CI397" s="3"/>
      <c r="CJ397" s="3"/>
      <c r="CK397" s="3"/>
      <c r="CL397" s="3"/>
      <c r="CM397" s="3"/>
      <c r="CN397" s="3"/>
      <c r="CO397" s="3"/>
      <c r="CP397" s="3"/>
      <c r="CQ397" s="3"/>
      <c r="CR397" s="3"/>
      <c r="CS397" s="3"/>
      <c r="CT397" s="3"/>
    </row>
    <row r="398" spans="1:98" x14ac:dyDescent="0.2">
      <c r="A398" s="2"/>
      <c r="B398" s="2"/>
      <c r="C398" s="2"/>
      <c r="D398" s="3"/>
      <c r="E398" s="3"/>
      <c r="F398" s="3"/>
      <c r="G398" s="3"/>
      <c r="H398" s="3"/>
      <c r="I398" s="3"/>
      <c r="J398" s="3"/>
      <c r="K398" s="3"/>
      <c r="L398" s="3"/>
      <c r="M398" s="3"/>
      <c r="N398" s="3"/>
      <c r="O398" s="3"/>
      <c r="P398" s="3"/>
      <c r="Q398" s="3"/>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c r="AU398" s="3"/>
      <c r="AV398" s="3"/>
      <c r="AW398" s="3"/>
      <c r="AX398" s="3"/>
      <c r="AY398" s="3"/>
      <c r="AZ398" s="3"/>
      <c r="BA398" s="3"/>
      <c r="BB398" s="3"/>
      <c r="BC398" s="3"/>
      <c r="BD398" s="3"/>
      <c r="BE398" s="3"/>
      <c r="BF398" s="3"/>
      <c r="BG398" s="3"/>
      <c r="BH398" s="3"/>
      <c r="BI398" s="3"/>
      <c r="BJ398" s="3"/>
      <c r="BK398" s="3"/>
      <c r="BL398" s="3"/>
      <c r="BM398" s="3"/>
      <c r="BN398" s="3"/>
      <c r="BO398" s="3"/>
      <c r="BP398" s="3"/>
      <c r="BQ398" s="3"/>
      <c r="BR398" s="3"/>
      <c r="BS398" s="3"/>
      <c r="BT398" s="3"/>
      <c r="BU398" s="3"/>
      <c r="BV398" s="3"/>
      <c r="BW398" s="3"/>
      <c r="BX398" s="3"/>
      <c r="BY398" s="3"/>
      <c r="BZ398" s="3"/>
      <c r="CA398" s="3"/>
      <c r="CB398" s="3"/>
      <c r="CC398" s="3"/>
      <c r="CD398" s="3"/>
      <c r="CE398" s="3"/>
      <c r="CF398" s="3"/>
      <c r="CG398" s="3"/>
      <c r="CH398" s="3"/>
      <c r="CI398" s="3"/>
      <c r="CJ398" s="3"/>
      <c r="CK398" s="3"/>
      <c r="CL398" s="3"/>
      <c r="CM398" s="3"/>
      <c r="CN398" s="3"/>
      <c r="CO398" s="3"/>
      <c r="CP398" s="3"/>
      <c r="CQ398" s="3"/>
      <c r="CR398" s="3"/>
      <c r="CS398" s="3"/>
      <c r="CT398" s="3"/>
    </row>
    <row r="399" spans="1:98" x14ac:dyDescent="0.2">
      <c r="A399" s="2"/>
      <c r="B399" s="2"/>
      <c r="C399" s="2"/>
      <c r="D399" s="3"/>
      <c r="E399" s="3"/>
      <c r="F399" s="3"/>
      <c r="G399" s="3"/>
      <c r="H399" s="3"/>
      <c r="I399" s="3"/>
      <c r="J399" s="3"/>
      <c r="K399" s="3"/>
      <c r="L399" s="3"/>
      <c r="M399" s="3"/>
      <c r="N399" s="3"/>
      <c r="O399" s="3"/>
      <c r="P399" s="3"/>
      <c r="Q399" s="3"/>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c r="AU399" s="3"/>
      <c r="AV399" s="3"/>
      <c r="AW399" s="3"/>
      <c r="AX399" s="3"/>
      <c r="AY399" s="3"/>
      <c r="AZ399" s="3"/>
      <c r="BA399" s="3"/>
      <c r="BB399" s="3"/>
      <c r="BC399" s="3"/>
      <c r="BD399" s="3"/>
      <c r="BE399" s="3"/>
      <c r="BF399" s="3"/>
      <c r="BG399" s="3"/>
      <c r="BH399" s="3"/>
      <c r="BI399" s="3"/>
      <c r="BJ399" s="3"/>
      <c r="BK399" s="3"/>
      <c r="BL399" s="3"/>
      <c r="BM399" s="3"/>
      <c r="BN399" s="3"/>
      <c r="BO399" s="3"/>
      <c r="BP399" s="3"/>
      <c r="BQ399" s="3"/>
      <c r="BR399" s="3"/>
      <c r="BS399" s="3"/>
      <c r="BT399" s="3"/>
      <c r="BU399" s="3"/>
      <c r="BV399" s="3"/>
      <c r="BW399" s="3"/>
      <c r="BX399" s="3"/>
      <c r="BY399" s="3"/>
      <c r="BZ399" s="3"/>
      <c r="CA399" s="3"/>
      <c r="CB399" s="3"/>
      <c r="CC399" s="3"/>
      <c r="CD399" s="3"/>
      <c r="CE399" s="3"/>
      <c r="CF399" s="3"/>
      <c r="CG399" s="3"/>
      <c r="CH399" s="3"/>
      <c r="CI399" s="3"/>
      <c r="CJ399" s="3"/>
      <c r="CK399" s="3"/>
      <c r="CL399" s="3"/>
      <c r="CM399" s="3"/>
      <c r="CN399" s="3"/>
      <c r="CO399" s="3"/>
      <c r="CP399" s="3"/>
      <c r="CQ399" s="3"/>
      <c r="CR399" s="3"/>
      <c r="CS399" s="3"/>
      <c r="CT399" s="3"/>
    </row>
    <row r="400" spans="1:98" x14ac:dyDescent="0.2">
      <c r="A400" s="2"/>
      <c r="B400" s="2"/>
      <c r="C400" s="2"/>
      <c r="D400" s="3"/>
      <c r="E400" s="3"/>
      <c r="F400" s="3"/>
      <c r="G400" s="3"/>
      <c r="H400" s="3"/>
      <c r="I400" s="3"/>
      <c r="J400" s="3"/>
      <c r="K400" s="3"/>
      <c r="L400" s="3"/>
      <c r="M400" s="3"/>
      <c r="N400" s="3"/>
      <c r="O400" s="3"/>
      <c r="P400" s="3"/>
      <c r="Q400" s="3"/>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c r="AU400" s="3"/>
      <c r="AV400" s="3"/>
      <c r="AW400" s="3"/>
      <c r="AX400" s="3"/>
      <c r="AY400" s="3"/>
      <c r="AZ400" s="3"/>
      <c r="BA400" s="3"/>
      <c r="BB400" s="3"/>
      <c r="BC400" s="3"/>
      <c r="BD400" s="3"/>
      <c r="BE400" s="3"/>
      <c r="BF400" s="3"/>
      <c r="BG400" s="3"/>
      <c r="BH400" s="3"/>
      <c r="BI400" s="3"/>
      <c r="BJ400" s="3"/>
      <c r="BK400" s="3"/>
      <c r="BL400" s="3"/>
      <c r="BM400" s="3"/>
      <c r="BN400" s="3"/>
      <c r="BO400" s="3"/>
      <c r="BP400" s="3"/>
      <c r="BQ400" s="3"/>
      <c r="BR400" s="3"/>
      <c r="BS400" s="3"/>
      <c r="BT400" s="3"/>
      <c r="BU400" s="3"/>
      <c r="BV400" s="3"/>
      <c r="BW400" s="3"/>
      <c r="BX400" s="3"/>
      <c r="BY400" s="3"/>
      <c r="BZ400" s="3"/>
      <c r="CA400" s="3"/>
      <c r="CB400" s="3"/>
      <c r="CC400" s="3"/>
      <c r="CD400" s="3"/>
      <c r="CE400" s="3"/>
      <c r="CF400" s="3"/>
      <c r="CG400" s="3"/>
      <c r="CH400" s="3"/>
      <c r="CI400" s="3"/>
      <c r="CJ400" s="3"/>
      <c r="CK400" s="3"/>
      <c r="CL400" s="3"/>
      <c r="CM400" s="3"/>
      <c r="CN400" s="3"/>
      <c r="CO400" s="3"/>
      <c r="CP400" s="3"/>
      <c r="CQ400" s="3"/>
      <c r="CR400" s="3"/>
      <c r="CS400" s="3"/>
      <c r="CT400" s="3"/>
    </row>
    <row r="401" spans="1:98" x14ac:dyDescent="0.2">
      <c r="A401" s="2"/>
      <c r="B401" s="2"/>
      <c r="C401" s="2"/>
      <c r="D401" s="3"/>
      <c r="E401" s="3"/>
      <c r="F401" s="3"/>
      <c r="G401" s="3"/>
      <c r="H401" s="3"/>
      <c r="I401" s="3"/>
      <c r="J401" s="3"/>
      <c r="K401" s="3"/>
      <c r="L401" s="3"/>
      <c r="M401" s="3"/>
      <c r="N401" s="3"/>
      <c r="O401" s="3"/>
      <c r="P401" s="3"/>
      <c r="Q401" s="3"/>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c r="AU401" s="3"/>
      <c r="AV401" s="3"/>
      <c r="AW401" s="3"/>
      <c r="AX401" s="3"/>
      <c r="AY401" s="3"/>
      <c r="AZ401" s="3"/>
      <c r="BA401" s="3"/>
      <c r="BB401" s="3"/>
      <c r="BC401" s="3"/>
      <c r="BD401" s="3"/>
      <c r="BE401" s="3"/>
      <c r="BF401" s="3"/>
      <c r="BG401" s="3"/>
      <c r="BH401" s="3"/>
      <c r="BI401" s="3"/>
      <c r="BJ401" s="3"/>
      <c r="BK401" s="3"/>
      <c r="BL401" s="3"/>
      <c r="BM401" s="3"/>
      <c r="BN401" s="3"/>
      <c r="BO401" s="3"/>
      <c r="BP401" s="3"/>
      <c r="BQ401" s="3"/>
      <c r="BR401" s="3"/>
      <c r="BS401" s="3"/>
      <c r="BT401" s="3"/>
      <c r="BU401" s="3"/>
      <c r="BV401" s="3"/>
      <c r="BW401" s="3"/>
      <c r="BX401" s="3"/>
      <c r="BY401" s="3"/>
      <c r="BZ401" s="3"/>
      <c r="CA401" s="3"/>
      <c r="CB401" s="3"/>
      <c r="CC401" s="3"/>
      <c r="CD401" s="3"/>
      <c r="CE401" s="3"/>
      <c r="CF401" s="3"/>
      <c r="CG401" s="3"/>
      <c r="CH401" s="3"/>
      <c r="CI401" s="3"/>
      <c r="CJ401" s="3"/>
      <c r="CK401" s="3"/>
      <c r="CL401" s="3"/>
      <c r="CM401" s="3"/>
      <c r="CN401" s="3"/>
      <c r="CO401" s="3"/>
      <c r="CP401" s="3"/>
      <c r="CQ401" s="3"/>
      <c r="CR401" s="3"/>
      <c r="CS401" s="3"/>
      <c r="CT401" s="3"/>
    </row>
    <row r="402" spans="1:98" x14ac:dyDescent="0.2">
      <c r="A402" s="2"/>
      <c r="B402" s="2"/>
      <c r="C402" s="2"/>
      <c r="D402" s="3"/>
      <c r="E402" s="3"/>
      <c r="F402" s="3"/>
      <c r="G402" s="3"/>
      <c r="H402" s="3"/>
      <c r="I402" s="3"/>
      <c r="J402" s="3"/>
      <c r="K402" s="3"/>
      <c r="L402" s="3"/>
      <c r="M402" s="3"/>
      <c r="N402" s="3"/>
      <c r="O402" s="3"/>
      <c r="P402" s="3"/>
      <c r="Q402" s="3"/>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c r="AU402" s="3"/>
      <c r="AV402" s="3"/>
      <c r="AW402" s="3"/>
      <c r="AX402" s="3"/>
      <c r="AY402" s="3"/>
      <c r="AZ402" s="3"/>
      <c r="BA402" s="3"/>
      <c r="BB402" s="3"/>
      <c r="BC402" s="3"/>
      <c r="BD402" s="3"/>
      <c r="BE402" s="3"/>
      <c r="BF402" s="3"/>
      <c r="BG402" s="3"/>
      <c r="BH402" s="3"/>
      <c r="BI402" s="3"/>
      <c r="BJ402" s="3"/>
      <c r="BK402" s="3"/>
      <c r="BL402" s="3"/>
      <c r="BM402" s="3"/>
      <c r="BN402" s="3"/>
      <c r="BO402" s="3"/>
      <c r="BP402" s="3"/>
      <c r="BQ402" s="3"/>
      <c r="BR402" s="3"/>
      <c r="BS402" s="3"/>
      <c r="BT402" s="3"/>
      <c r="BU402" s="3"/>
      <c r="BV402" s="3"/>
      <c r="BW402" s="3"/>
      <c r="BX402" s="3"/>
      <c r="BY402" s="3"/>
      <c r="BZ402" s="3"/>
      <c r="CA402" s="3"/>
      <c r="CB402" s="3"/>
      <c r="CC402" s="3"/>
      <c r="CD402" s="3"/>
      <c r="CE402" s="3"/>
      <c r="CF402" s="3"/>
      <c r="CG402" s="3"/>
      <c r="CH402" s="3"/>
      <c r="CI402" s="3"/>
      <c r="CJ402" s="3"/>
      <c r="CK402" s="3"/>
      <c r="CL402" s="3"/>
      <c r="CM402" s="3"/>
      <c r="CN402" s="3"/>
      <c r="CO402" s="3"/>
      <c r="CP402" s="3"/>
      <c r="CQ402" s="3"/>
      <c r="CR402" s="3"/>
      <c r="CS402" s="3"/>
      <c r="CT402" s="3"/>
    </row>
    <row r="403" spans="1:98" x14ac:dyDescent="0.2">
      <c r="A403" s="2"/>
      <c r="B403" s="2"/>
      <c r="C403" s="2"/>
      <c r="D403" s="3"/>
      <c r="E403" s="3"/>
      <c r="F403" s="3"/>
      <c r="G403" s="3"/>
      <c r="H403" s="3"/>
      <c r="I403" s="3"/>
      <c r="J403" s="3"/>
      <c r="K403" s="3"/>
      <c r="L403" s="3"/>
      <c r="M403" s="3"/>
      <c r="N403" s="3"/>
      <c r="O403" s="3"/>
      <c r="P403" s="3"/>
      <c r="Q403" s="3"/>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c r="AU403" s="3"/>
      <c r="AV403" s="3"/>
      <c r="AW403" s="3"/>
      <c r="AX403" s="3"/>
      <c r="AY403" s="3"/>
      <c r="AZ403" s="3"/>
      <c r="BA403" s="3"/>
      <c r="BB403" s="3"/>
      <c r="BC403" s="3"/>
      <c r="BD403" s="3"/>
      <c r="BE403" s="3"/>
      <c r="BF403" s="3"/>
      <c r="BG403" s="3"/>
      <c r="BH403" s="3"/>
      <c r="BI403" s="3"/>
      <c r="BJ403" s="3"/>
      <c r="BK403" s="3"/>
      <c r="BL403" s="3"/>
      <c r="BM403" s="3"/>
      <c r="BN403" s="3"/>
      <c r="BO403" s="3"/>
      <c r="BP403" s="3"/>
      <c r="BQ403" s="3"/>
      <c r="BR403" s="3"/>
      <c r="BS403" s="3"/>
      <c r="BT403" s="3"/>
      <c r="BU403" s="3"/>
      <c r="BV403" s="3"/>
      <c r="BW403" s="3"/>
      <c r="BX403" s="3"/>
      <c r="BY403" s="3"/>
      <c r="BZ403" s="3"/>
      <c r="CA403" s="3"/>
      <c r="CB403" s="3"/>
      <c r="CC403" s="3"/>
      <c r="CD403" s="3"/>
      <c r="CE403" s="3"/>
      <c r="CF403" s="3"/>
      <c r="CG403" s="3"/>
      <c r="CH403" s="3"/>
      <c r="CI403" s="3"/>
      <c r="CJ403" s="3"/>
      <c r="CK403" s="3"/>
      <c r="CL403" s="3"/>
      <c r="CM403" s="3"/>
      <c r="CN403" s="3"/>
      <c r="CO403" s="3"/>
      <c r="CP403" s="3"/>
      <c r="CQ403" s="3"/>
      <c r="CR403" s="3"/>
      <c r="CS403" s="3"/>
      <c r="CT403" s="3"/>
    </row>
    <row r="404" spans="1:98" x14ac:dyDescent="0.2">
      <c r="A404" s="2"/>
      <c r="B404" s="2"/>
      <c r="C404" s="2"/>
      <c r="D404" s="3"/>
      <c r="E404" s="3"/>
      <c r="F404" s="3"/>
      <c r="G404" s="3"/>
      <c r="H404" s="3"/>
      <c r="I404" s="3"/>
      <c r="J404" s="3"/>
      <c r="K404" s="3"/>
      <c r="L404" s="3"/>
      <c r="M404" s="3"/>
      <c r="N404" s="3"/>
      <c r="O404" s="3"/>
      <c r="P404" s="3"/>
      <c r="Q404" s="3"/>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c r="AU404" s="3"/>
      <c r="AV404" s="3"/>
      <c r="AW404" s="3"/>
      <c r="AX404" s="3"/>
      <c r="AY404" s="3"/>
      <c r="AZ404" s="3"/>
      <c r="BA404" s="3"/>
      <c r="BB404" s="3"/>
      <c r="BC404" s="3"/>
      <c r="BD404" s="3"/>
      <c r="BE404" s="3"/>
      <c r="BF404" s="3"/>
      <c r="BG404" s="3"/>
      <c r="BH404" s="3"/>
      <c r="BI404" s="3"/>
      <c r="BJ404" s="3"/>
      <c r="BK404" s="3"/>
      <c r="BL404" s="3"/>
      <c r="BM404" s="3"/>
      <c r="BN404" s="3"/>
      <c r="BO404" s="3"/>
      <c r="BP404" s="3"/>
      <c r="BQ404" s="3"/>
      <c r="BR404" s="3"/>
      <c r="BS404" s="3"/>
      <c r="BT404" s="3"/>
      <c r="BU404" s="3"/>
      <c r="BV404" s="3"/>
      <c r="BW404" s="3"/>
      <c r="BX404" s="3"/>
      <c r="BY404" s="3"/>
      <c r="BZ404" s="3"/>
      <c r="CA404" s="3"/>
      <c r="CB404" s="3"/>
      <c r="CC404" s="3"/>
      <c r="CD404" s="3"/>
      <c r="CE404" s="3"/>
      <c r="CF404" s="3"/>
      <c r="CG404" s="3"/>
      <c r="CH404" s="3"/>
      <c r="CI404" s="3"/>
      <c r="CJ404" s="3"/>
      <c r="CK404" s="3"/>
      <c r="CL404" s="3"/>
      <c r="CM404" s="3"/>
      <c r="CN404" s="3"/>
      <c r="CO404" s="3"/>
      <c r="CP404" s="3"/>
      <c r="CQ404" s="3"/>
      <c r="CR404" s="3"/>
      <c r="CS404" s="3"/>
      <c r="CT404" s="3"/>
    </row>
    <row r="405" spans="1:98" x14ac:dyDescent="0.2">
      <c r="A405" s="2"/>
      <c r="B405" s="2"/>
      <c r="C405" s="2"/>
      <c r="D405" s="3"/>
      <c r="E405" s="3"/>
      <c r="F405" s="3"/>
      <c r="G405" s="3"/>
      <c r="H405" s="3"/>
      <c r="I405" s="3"/>
      <c r="J405" s="3"/>
      <c r="K405" s="3"/>
      <c r="L405" s="3"/>
      <c r="M405" s="3"/>
      <c r="N405" s="3"/>
      <c r="O405" s="3"/>
      <c r="P405" s="3"/>
      <c r="Q405" s="3"/>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c r="AU405" s="3"/>
      <c r="AV405" s="3"/>
      <c r="AW405" s="3"/>
      <c r="AX405" s="3"/>
      <c r="AY405" s="3"/>
      <c r="AZ405" s="3"/>
      <c r="BA405" s="3"/>
      <c r="BB405" s="3"/>
      <c r="BC405" s="3"/>
      <c r="BD405" s="3"/>
      <c r="BE405" s="3"/>
      <c r="BF405" s="3"/>
      <c r="BG405" s="3"/>
      <c r="BH405" s="3"/>
      <c r="BI405" s="3"/>
      <c r="BJ405" s="3"/>
      <c r="BK405" s="3"/>
      <c r="BL405" s="3"/>
      <c r="BM405" s="3"/>
      <c r="BN405" s="3"/>
      <c r="BO405" s="3"/>
      <c r="BP405" s="3"/>
      <c r="BQ405" s="3"/>
      <c r="BR405" s="3"/>
      <c r="BS405" s="3"/>
      <c r="BT405" s="3"/>
      <c r="BU405" s="3"/>
      <c r="BV405" s="3"/>
      <c r="BW405" s="3"/>
      <c r="BX405" s="3"/>
      <c r="BY405" s="3"/>
      <c r="BZ405" s="3"/>
      <c r="CA405" s="3"/>
      <c r="CB405" s="3"/>
      <c r="CC405" s="3"/>
      <c r="CD405" s="3"/>
      <c r="CE405" s="3"/>
      <c r="CF405" s="3"/>
      <c r="CG405" s="3"/>
      <c r="CH405" s="3"/>
      <c r="CI405" s="3"/>
      <c r="CJ405" s="3"/>
      <c r="CK405" s="3"/>
      <c r="CL405" s="3"/>
      <c r="CM405" s="3"/>
      <c r="CN405" s="3"/>
      <c r="CO405" s="3"/>
      <c r="CP405" s="3"/>
      <c r="CQ405" s="3"/>
      <c r="CR405" s="3"/>
      <c r="CS405" s="3"/>
      <c r="CT405" s="3"/>
    </row>
    <row r="406" spans="1:98" x14ac:dyDescent="0.2">
      <c r="A406" s="2"/>
      <c r="B406" s="2"/>
      <c r="C406" s="2"/>
      <c r="D406" s="3"/>
      <c r="E406" s="3"/>
      <c r="F406" s="3"/>
      <c r="G406" s="3"/>
      <c r="H406" s="3"/>
      <c r="I406" s="3"/>
      <c r="J406" s="3"/>
      <c r="K406" s="3"/>
      <c r="L406" s="3"/>
      <c r="M406" s="3"/>
      <c r="N406" s="3"/>
      <c r="O406" s="3"/>
      <c r="P406" s="3"/>
      <c r="Q406" s="3"/>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c r="AU406" s="3"/>
      <c r="AV406" s="3"/>
      <c r="AW406" s="3"/>
      <c r="AX406" s="3"/>
      <c r="AY406" s="3"/>
      <c r="AZ406" s="3"/>
      <c r="BA406" s="3"/>
      <c r="BB406" s="3"/>
      <c r="BC406" s="3"/>
      <c r="BD406" s="3"/>
      <c r="BE406" s="3"/>
      <c r="BF406" s="3"/>
      <c r="BG406" s="3"/>
      <c r="BH406" s="3"/>
      <c r="BI406" s="3"/>
      <c r="BJ406" s="3"/>
      <c r="BK406" s="3"/>
      <c r="BL406" s="3"/>
      <c r="BM406" s="3"/>
      <c r="BN406" s="3"/>
      <c r="BO406" s="3"/>
      <c r="BP406" s="3"/>
      <c r="BQ406" s="3"/>
      <c r="BR406" s="3"/>
      <c r="BS406" s="3"/>
      <c r="BT406" s="3"/>
      <c r="BU406" s="3"/>
      <c r="BV406" s="3"/>
      <c r="BW406" s="3"/>
      <c r="BX406" s="3"/>
      <c r="BY406" s="3"/>
      <c r="BZ406" s="3"/>
      <c r="CA406" s="3"/>
      <c r="CB406" s="3"/>
      <c r="CC406" s="3"/>
      <c r="CD406" s="3"/>
      <c r="CE406" s="3"/>
      <c r="CF406" s="3"/>
      <c r="CG406" s="3"/>
      <c r="CH406" s="3"/>
      <c r="CI406" s="3"/>
      <c r="CJ406" s="3"/>
      <c r="CK406" s="3"/>
      <c r="CL406" s="3"/>
      <c r="CM406" s="3"/>
      <c r="CN406" s="3"/>
      <c r="CO406" s="3"/>
      <c r="CP406" s="3"/>
      <c r="CQ406" s="3"/>
      <c r="CR406" s="3"/>
      <c r="CS406" s="3"/>
      <c r="CT406" s="3"/>
    </row>
    <row r="407" spans="1:98" x14ac:dyDescent="0.2">
      <c r="A407" s="2"/>
      <c r="B407" s="2"/>
      <c r="C407" s="2"/>
      <c r="D407" s="3"/>
      <c r="E407" s="3"/>
      <c r="F407" s="3"/>
      <c r="G407" s="3"/>
      <c r="H407" s="3"/>
      <c r="I407" s="3"/>
      <c r="J407" s="3"/>
      <c r="K407" s="3"/>
      <c r="L407" s="3"/>
      <c r="M407" s="3"/>
      <c r="N407" s="3"/>
      <c r="O407" s="3"/>
      <c r="P407" s="3"/>
      <c r="Q407" s="3"/>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c r="AU407" s="3"/>
      <c r="AV407" s="3"/>
      <c r="AW407" s="3"/>
      <c r="AX407" s="3"/>
      <c r="AY407" s="3"/>
      <c r="AZ407" s="3"/>
      <c r="BA407" s="3"/>
      <c r="BB407" s="3"/>
      <c r="BC407" s="3"/>
      <c r="BD407" s="3"/>
      <c r="BE407" s="3"/>
      <c r="BF407" s="3"/>
      <c r="BG407" s="3"/>
      <c r="BH407" s="3"/>
      <c r="BI407" s="3"/>
      <c r="BJ407" s="3"/>
      <c r="BK407" s="3"/>
      <c r="BL407" s="3"/>
      <c r="BM407" s="3"/>
      <c r="BN407" s="3"/>
      <c r="BO407" s="3"/>
      <c r="BP407" s="3"/>
      <c r="BQ407" s="3"/>
      <c r="BR407" s="3"/>
      <c r="BS407" s="3"/>
      <c r="BT407" s="3"/>
      <c r="BU407" s="3"/>
      <c r="BV407" s="3"/>
      <c r="BW407" s="3"/>
      <c r="BX407" s="3"/>
      <c r="BY407" s="3"/>
      <c r="BZ407" s="3"/>
      <c r="CA407" s="3"/>
      <c r="CB407" s="3"/>
      <c r="CC407" s="3"/>
      <c r="CD407" s="3"/>
      <c r="CE407" s="3"/>
      <c r="CF407" s="3"/>
      <c r="CG407" s="3"/>
      <c r="CH407" s="3"/>
      <c r="CI407" s="3"/>
      <c r="CJ407" s="3"/>
      <c r="CK407" s="3"/>
      <c r="CL407" s="3"/>
      <c r="CM407" s="3"/>
      <c r="CN407" s="3"/>
      <c r="CO407" s="3"/>
      <c r="CP407" s="3"/>
      <c r="CQ407" s="3"/>
      <c r="CR407" s="3"/>
      <c r="CS407" s="3"/>
      <c r="CT407" s="3"/>
    </row>
    <row r="408" spans="1:98" x14ac:dyDescent="0.2">
      <c r="A408" s="2"/>
      <c r="B408" s="2"/>
      <c r="C408" s="2"/>
      <c r="D408" s="3"/>
      <c r="E408" s="3"/>
      <c r="F408" s="3"/>
      <c r="G408" s="3"/>
      <c r="H408" s="3"/>
      <c r="I408" s="3"/>
      <c r="J408" s="3"/>
      <c r="K408" s="3"/>
      <c r="L408" s="3"/>
      <c r="M408" s="3"/>
      <c r="N408" s="3"/>
      <c r="O408" s="3"/>
      <c r="P408" s="3"/>
      <c r="Q408" s="3"/>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c r="AU408" s="3"/>
      <c r="AV408" s="3"/>
      <c r="AW408" s="3"/>
      <c r="AX408" s="3"/>
      <c r="AY408" s="3"/>
      <c r="AZ408" s="3"/>
      <c r="BA408" s="3"/>
      <c r="BB408" s="3"/>
      <c r="BC408" s="3"/>
      <c r="BD408" s="3"/>
      <c r="BE408" s="3"/>
      <c r="BF408" s="3"/>
      <c r="BG408" s="3"/>
      <c r="BH408" s="3"/>
      <c r="BI408" s="3"/>
      <c r="BJ408" s="3"/>
      <c r="BK408" s="3"/>
      <c r="BL408" s="3"/>
      <c r="BM408" s="3"/>
      <c r="BN408" s="3"/>
      <c r="BO408" s="3"/>
      <c r="BP408" s="3"/>
      <c r="BQ408" s="3"/>
      <c r="BR408" s="3"/>
      <c r="BS408" s="3"/>
      <c r="BT408" s="3"/>
      <c r="BU408" s="3"/>
      <c r="BV408" s="3"/>
      <c r="BW408" s="3"/>
      <c r="BX408" s="3"/>
      <c r="BY408" s="3"/>
      <c r="BZ408" s="3"/>
      <c r="CA408" s="3"/>
      <c r="CB408" s="3"/>
      <c r="CC408" s="3"/>
      <c r="CD408" s="3"/>
      <c r="CE408" s="3"/>
      <c r="CF408" s="3"/>
      <c r="CG408" s="3"/>
      <c r="CH408" s="3"/>
      <c r="CI408" s="3"/>
      <c r="CJ408" s="3"/>
      <c r="CK408" s="3"/>
      <c r="CL408" s="3"/>
      <c r="CM408" s="3"/>
      <c r="CN408" s="3"/>
      <c r="CO408" s="3"/>
      <c r="CP408" s="3"/>
      <c r="CQ408" s="3"/>
      <c r="CR408" s="3"/>
      <c r="CS408" s="3"/>
      <c r="CT408" s="3"/>
    </row>
    <row r="409" spans="1:98" x14ac:dyDescent="0.2">
      <c r="A409" s="2"/>
      <c r="B409" s="2"/>
      <c r="C409" s="2"/>
      <c r="D409" s="3"/>
      <c r="E409" s="3"/>
      <c r="F409" s="3"/>
      <c r="G409" s="3"/>
      <c r="H409" s="3"/>
      <c r="I409" s="3"/>
      <c r="J409" s="3"/>
      <c r="K409" s="3"/>
      <c r="L409" s="3"/>
      <c r="M409" s="3"/>
      <c r="N409" s="3"/>
      <c r="O409" s="3"/>
      <c r="P409" s="3"/>
      <c r="Q409" s="3"/>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c r="AU409" s="3"/>
      <c r="AV409" s="3"/>
      <c r="AW409" s="3"/>
      <c r="AX409" s="3"/>
      <c r="AY409" s="3"/>
      <c r="AZ409" s="3"/>
      <c r="BA409" s="3"/>
      <c r="BB409" s="3"/>
      <c r="BC409" s="3"/>
      <c r="BD409" s="3"/>
      <c r="BE409" s="3"/>
      <c r="BF409" s="3"/>
      <c r="BG409" s="3"/>
      <c r="BH409" s="3"/>
      <c r="BI409" s="3"/>
      <c r="BJ409" s="3"/>
      <c r="BK409" s="3"/>
      <c r="BL409" s="3"/>
      <c r="BM409" s="3"/>
      <c r="BN409" s="3"/>
      <c r="BO409" s="3"/>
      <c r="BP409" s="3"/>
      <c r="BQ409" s="3"/>
      <c r="BR409" s="3"/>
      <c r="BS409" s="3"/>
      <c r="BT409" s="3"/>
      <c r="BU409" s="3"/>
      <c r="BV409" s="3"/>
      <c r="BW409" s="3"/>
      <c r="BX409" s="3"/>
      <c r="BY409" s="3"/>
      <c r="BZ409" s="3"/>
      <c r="CA409" s="3"/>
      <c r="CB409" s="3"/>
      <c r="CC409" s="3"/>
      <c r="CD409" s="3"/>
      <c r="CE409" s="3"/>
      <c r="CF409" s="3"/>
      <c r="CG409" s="3"/>
      <c r="CH409" s="3"/>
      <c r="CI409" s="3"/>
      <c r="CJ409" s="3"/>
      <c r="CK409" s="3"/>
      <c r="CL409" s="3"/>
      <c r="CM409" s="3"/>
      <c r="CN409" s="3"/>
      <c r="CO409" s="3"/>
      <c r="CP409" s="3"/>
      <c r="CQ409" s="3"/>
      <c r="CR409" s="3"/>
      <c r="CS409" s="3"/>
      <c r="CT409" s="3"/>
    </row>
    <row r="410" spans="1:98" x14ac:dyDescent="0.2">
      <c r="A410" s="2"/>
      <c r="B410" s="2"/>
      <c r="C410" s="2"/>
      <c r="D410" s="3"/>
      <c r="E410" s="3"/>
      <c r="F410" s="3"/>
      <c r="G410" s="3"/>
      <c r="H410" s="3"/>
      <c r="I410" s="3"/>
      <c r="J410" s="3"/>
      <c r="K410" s="3"/>
      <c r="L410" s="3"/>
      <c r="M410" s="3"/>
      <c r="N410" s="3"/>
      <c r="O410" s="3"/>
      <c r="P410" s="3"/>
      <c r="Q410" s="3"/>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c r="AU410" s="3"/>
      <c r="AV410" s="3"/>
      <c r="AW410" s="3"/>
      <c r="AX410" s="3"/>
      <c r="AY410" s="3"/>
      <c r="AZ410" s="3"/>
      <c r="BA410" s="3"/>
      <c r="BB410" s="3"/>
      <c r="BC410" s="3"/>
      <c r="BD410" s="3"/>
      <c r="BE410" s="3"/>
      <c r="BF410" s="3"/>
      <c r="BG410" s="3"/>
      <c r="BH410" s="3"/>
      <c r="BI410" s="3"/>
      <c r="BJ410" s="3"/>
      <c r="BK410" s="3"/>
      <c r="BL410" s="3"/>
      <c r="BM410" s="3"/>
      <c r="BN410" s="3"/>
      <c r="BO410" s="3"/>
      <c r="BP410" s="3"/>
      <c r="BQ410" s="3"/>
      <c r="BR410" s="3"/>
      <c r="BS410" s="3"/>
      <c r="BT410" s="3"/>
      <c r="BU410" s="3"/>
      <c r="BV410" s="3"/>
      <c r="BW410" s="3"/>
      <c r="BX410" s="3"/>
      <c r="BY410" s="3"/>
      <c r="BZ410" s="3"/>
      <c r="CA410" s="3"/>
      <c r="CB410" s="3"/>
      <c r="CC410" s="3"/>
      <c r="CD410" s="3"/>
      <c r="CE410" s="3"/>
      <c r="CF410" s="3"/>
      <c r="CG410" s="3"/>
      <c r="CH410" s="3"/>
      <c r="CI410" s="3"/>
      <c r="CJ410" s="3"/>
      <c r="CK410" s="3"/>
      <c r="CL410" s="3"/>
      <c r="CM410" s="3"/>
      <c r="CN410" s="3"/>
      <c r="CO410" s="3"/>
      <c r="CP410" s="3"/>
      <c r="CQ410" s="3"/>
      <c r="CR410" s="3"/>
      <c r="CS410" s="3"/>
      <c r="CT410" s="3"/>
    </row>
    <row r="411" spans="1:98" x14ac:dyDescent="0.2">
      <c r="A411" s="2"/>
      <c r="B411" s="2"/>
      <c r="C411" s="2"/>
      <c r="D411" s="3"/>
      <c r="E411" s="3"/>
      <c r="F411" s="3"/>
      <c r="G411" s="3"/>
      <c r="H411" s="3"/>
      <c r="I411" s="3"/>
      <c r="J411" s="3"/>
      <c r="K411" s="3"/>
      <c r="L411" s="3"/>
      <c r="M411" s="3"/>
      <c r="N411" s="3"/>
      <c r="O411" s="3"/>
      <c r="P411" s="3"/>
      <c r="Q411" s="3"/>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c r="AU411" s="3"/>
      <c r="AV411" s="3"/>
      <c r="AW411" s="3"/>
      <c r="AX411" s="3"/>
      <c r="AY411" s="3"/>
      <c r="AZ411" s="3"/>
      <c r="BA411" s="3"/>
      <c r="BB411" s="3"/>
      <c r="BC411" s="3"/>
      <c r="BD411" s="3"/>
      <c r="BE411" s="3"/>
      <c r="BF411" s="3"/>
      <c r="BG411" s="3"/>
      <c r="BH411" s="3"/>
      <c r="BI411" s="3"/>
      <c r="BJ411" s="3"/>
      <c r="BK411" s="3"/>
      <c r="BL411" s="3"/>
      <c r="BM411" s="3"/>
      <c r="BN411" s="3"/>
      <c r="BO411" s="3"/>
      <c r="BP411" s="3"/>
      <c r="BQ411" s="3"/>
      <c r="BR411" s="3"/>
      <c r="BS411" s="3"/>
      <c r="BT411" s="3"/>
      <c r="BU411" s="3"/>
      <c r="BV411" s="3"/>
      <c r="BW411" s="3"/>
      <c r="BX411" s="3"/>
      <c r="BY411" s="3"/>
      <c r="BZ411" s="3"/>
      <c r="CA411" s="3"/>
      <c r="CB411" s="3"/>
      <c r="CC411" s="3"/>
      <c r="CD411" s="3"/>
      <c r="CE411" s="3"/>
      <c r="CF411" s="3"/>
      <c r="CG411" s="3"/>
      <c r="CH411" s="3"/>
      <c r="CI411" s="3"/>
      <c r="CJ411" s="3"/>
      <c r="CK411" s="3"/>
      <c r="CL411" s="3"/>
      <c r="CM411" s="3"/>
      <c r="CN411" s="3"/>
      <c r="CO411" s="3"/>
      <c r="CP411" s="3"/>
      <c r="CQ411" s="3"/>
      <c r="CR411" s="3"/>
      <c r="CS411" s="3"/>
      <c r="CT411" s="3"/>
    </row>
    <row r="412" spans="1:98" x14ac:dyDescent="0.2">
      <c r="A412" s="2"/>
      <c r="B412" s="2"/>
      <c r="C412" s="2"/>
      <c r="D412" s="3"/>
      <c r="E412" s="3"/>
      <c r="F412" s="3"/>
      <c r="G412" s="3"/>
      <c r="H412" s="3"/>
      <c r="I412" s="3"/>
      <c r="J412" s="3"/>
      <c r="K412" s="3"/>
      <c r="L412" s="3"/>
      <c r="M412" s="3"/>
      <c r="N412" s="3"/>
      <c r="O412" s="3"/>
      <c r="P412" s="3"/>
      <c r="Q412" s="3"/>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c r="AU412" s="3"/>
      <c r="AV412" s="3"/>
      <c r="AW412" s="3"/>
      <c r="AX412" s="3"/>
      <c r="AY412" s="3"/>
      <c r="AZ412" s="3"/>
      <c r="BA412" s="3"/>
      <c r="BB412" s="3"/>
      <c r="BC412" s="3"/>
      <c r="BD412" s="3"/>
      <c r="BE412" s="3"/>
      <c r="BF412" s="3"/>
      <c r="BG412" s="3"/>
      <c r="BH412" s="3"/>
      <c r="BI412" s="3"/>
      <c r="BJ412" s="3"/>
      <c r="BK412" s="3"/>
      <c r="BL412" s="3"/>
      <c r="BM412" s="3"/>
      <c r="BN412" s="3"/>
      <c r="BO412" s="3"/>
      <c r="BP412" s="3"/>
      <c r="BQ412" s="3"/>
      <c r="BR412" s="3"/>
      <c r="BS412" s="3"/>
      <c r="BT412" s="3"/>
      <c r="BU412" s="3"/>
      <c r="BV412" s="3"/>
      <c r="BW412" s="3"/>
      <c r="BX412" s="3"/>
      <c r="BY412" s="3"/>
      <c r="BZ412" s="3"/>
      <c r="CA412" s="3"/>
      <c r="CB412" s="3"/>
      <c r="CC412" s="3"/>
      <c r="CD412" s="3"/>
      <c r="CE412" s="3"/>
      <c r="CF412" s="3"/>
      <c r="CG412" s="3"/>
      <c r="CH412" s="3"/>
      <c r="CI412" s="3"/>
      <c r="CJ412" s="3"/>
      <c r="CK412" s="3"/>
      <c r="CL412" s="3"/>
      <c r="CM412" s="3"/>
      <c r="CN412" s="3"/>
      <c r="CO412" s="3"/>
      <c r="CP412" s="3"/>
      <c r="CQ412" s="3"/>
      <c r="CR412" s="3"/>
      <c r="CS412" s="3"/>
      <c r="CT412" s="3"/>
    </row>
    <row r="413" spans="1:98" x14ac:dyDescent="0.2">
      <c r="A413" s="2"/>
      <c r="B413" s="2"/>
      <c r="C413" s="2"/>
      <c r="D413" s="3"/>
      <c r="E413" s="3"/>
      <c r="F413" s="3"/>
      <c r="G413" s="3"/>
      <c r="H413" s="3"/>
      <c r="I413" s="3"/>
      <c r="J413" s="3"/>
      <c r="K413" s="3"/>
      <c r="L413" s="3"/>
      <c r="M413" s="3"/>
      <c r="N413" s="3"/>
      <c r="O413" s="3"/>
      <c r="P413" s="3"/>
      <c r="Q413" s="3"/>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c r="AU413" s="3"/>
      <c r="AV413" s="3"/>
      <c r="AW413" s="3"/>
      <c r="AX413" s="3"/>
      <c r="AY413" s="3"/>
      <c r="AZ413" s="3"/>
      <c r="BA413" s="3"/>
      <c r="BB413" s="3"/>
      <c r="BC413" s="3"/>
      <c r="BD413" s="3"/>
      <c r="BE413" s="3"/>
      <c r="BF413" s="3"/>
      <c r="BG413" s="3"/>
      <c r="BH413" s="3"/>
      <c r="BI413" s="3"/>
      <c r="BJ413" s="3"/>
      <c r="BK413" s="3"/>
      <c r="BL413" s="3"/>
      <c r="BM413" s="3"/>
      <c r="BN413" s="3"/>
      <c r="BO413" s="3"/>
      <c r="BP413" s="3"/>
      <c r="BQ413" s="3"/>
      <c r="BR413" s="3"/>
      <c r="BS413" s="3"/>
      <c r="BT413" s="3"/>
      <c r="BU413" s="3"/>
      <c r="BV413" s="3"/>
      <c r="BW413" s="3"/>
      <c r="BX413" s="3"/>
      <c r="BY413" s="3"/>
      <c r="BZ413" s="3"/>
      <c r="CA413" s="3"/>
      <c r="CB413" s="3"/>
      <c r="CC413" s="3"/>
      <c r="CD413" s="3"/>
      <c r="CE413" s="3"/>
      <c r="CF413" s="3"/>
      <c r="CG413" s="3"/>
      <c r="CH413" s="3"/>
      <c r="CI413" s="3"/>
      <c r="CJ413" s="3"/>
      <c r="CK413" s="3"/>
      <c r="CL413" s="3"/>
      <c r="CM413" s="3"/>
      <c r="CN413" s="3"/>
      <c r="CO413" s="3"/>
      <c r="CP413" s="3"/>
      <c r="CQ413" s="3"/>
      <c r="CR413" s="3"/>
      <c r="CS413" s="3"/>
      <c r="CT413" s="3"/>
    </row>
    <row r="414" spans="1:98" x14ac:dyDescent="0.2">
      <c r="A414" s="2"/>
      <c r="B414" s="2"/>
      <c r="C414" s="2"/>
      <c r="D414" s="3"/>
      <c r="E414" s="3"/>
      <c r="F414" s="3"/>
      <c r="G414" s="3"/>
      <c r="H414" s="3"/>
      <c r="I414" s="3"/>
      <c r="J414" s="3"/>
      <c r="K414" s="3"/>
      <c r="L414" s="3"/>
      <c r="M414" s="3"/>
      <c r="N414" s="3"/>
      <c r="O414" s="3"/>
      <c r="P414" s="3"/>
      <c r="Q414" s="3"/>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c r="AU414" s="3"/>
      <c r="AV414" s="3"/>
      <c r="AW414" s="3"/>
      <c r="AX414" s="3"/>
      <c r="AY414" s="3"/>
      <c r="AZ414" s="3"/>
      <c r="BA414" s="3"/>
      <c r="BB414" s="3"/>
      <c r="BC414" s="3"/>
      <c r="BD414" s="3"/>
      <c r="BE414" s="3"/>
      <c r="BF414" s="3"/>
      <c r="BG414" s="3"/>
      <c r="BH414" s="3"/>
      <c r="BI414" s="3"/>
      <c r="BJ414" s="3"/>
      <c r="BK414" s="3"/>
      <c r="BL414" s="3"/>
      <c r="BM414" s="3"/>
      <c r="BN414" s="3"/>
      <c r="BO414" s="3"/>
      <c r="BP414" s="3"/>
      <c r="BQ414" s="3"/>
      <c r="BR414" s="3"/>
      <c r="BS414" s="3"/>
      <c r="BT414" s="3"/>
      <c r="BU414" s="3"/>
      <c r="BV414" s="3"/>
      <c r="BW414" s="3"/>
      <c r="BX414" s="3"/>
      <c r="BY414" s="3"/>
      <c r="BZ414" s="3"/>
      <c r="CA414" s="3"/>
      <c r="CB414" s="3"/>
      <c r="CC414" s="3"/>
      <c r="CD414" s="3"/>
      <c r="CE414" s="3"/>
      <c r="CF414" s="3"/>
      <c r="CG414" s="3"/>
      <c r="CH414" s="3"/>
      <c r="CI414" s="3"/>
      <c r="CJ414" s="3"/>
      <c r="CK414" s="3"/>
      <c r="CL414" s="3"/>
      <c r="CM414" s="3"/>
      <c r="CN414" s="3"/>
      <c r="CO414" s="3"/>
      <c r="CP414" s="3"/>
      <c r="CQ414" s="3"/>
      <c r="CR414" s="3"/>
      <c r="CS414" s="3"/>
      <c r="CT414" s="3"/>
    </row>
    <row r="415" spans="1:98" x14ac:dyDescent="0.2">
      <c r="A415" s="2"/>
      <c r="B415" s="2"/>
      <c r="C415" s="2"/>
      <c r="D415" s="3"/>
      <c r="E415" s="3"/>
      <c r="F415" s="3"/>
      <c r="G415" s="3"/>
      <c r="H415" s="3"/>
      <c r="I415" s="3"/>
      <c r="J415" s="3"/>
      <c r="K415" s="3"/>
      <c r="L415" s="3"/>
      <c r="M415" s="3"/>
      <c r="N415" s="3"/>
      <c r="O415" s="3"/>
      <c r="P415" s="3"/>
      <c r="Q415" s="3"/>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c r="AU415" s="3"/>
      <c r="AV415" s="3"/>
      <c r="AW415" s="3"/>
      <c r="AX415" s="3"/>
      <c r="AY415" s="3"/>
      <c r="AZ415" s="3"/>
      <c r="BA415" s="3"/>
      <c r="BB415" s="3"/>
      <c r="BC415" s="3"/>
      <c r="BD415" s="3"/>
      <c r="BE415" s="3"/>
      <c r="BF415" s="3"/>
      <c r="BG415" s="3"/>
      <c r="BH415" s="3"/>
      <c r="BI415" s="3"/>
      <c r="BJ415" s="3"/>
      <c r="BK415" s="3"/>
      <c r="BL415" s="3"/>
      <c r="BM415" s="3"/>
      <c r="BN415" s="3"/>
      <c r="BO415" s="3"/>
      <c r="BP415" s="3"/>
      <c r="BQ415" s="3"/>
      <c r="BR415" s="3"/>
      <c r="BS415" s="3"/>
      <c r="BT415" s="3"/>
      <c r="BU415" s="3"/>
      <c r="BV415" s="3"/>
      <c r="BW415" s="3"/>
      <c r="BX415" s="3"/>
      <c r="BY415" s="3"/>
      <c r="BZ415" s="3"/>
      <c r="CA415" s="3"/>
      <c r="CB415" s="3"/>
      <c r="CC415" s="3"/>
      <c r="CD415" s="3"/>
      <c r="CE415" s="3"/>
      <c r="CF415" s="3"/>
      <c r="CG415" s="3"/>
      <c r="CH415" s="3"/>
      <c r="CI415" s="3"/>
      <c r="CJ415" s="3"/>
      <c r="CK415" s="3"/>
      <c r="CL415" s="3"/>
      <c r="CM415" s="3"/>
      <c r="CN415" s="3"/>
      <c r="CO415" s="3"/>
      <c r="CP415" s="3"/>
      <c r="CQ415" s="3"/>
      <c r="CR415" s="3"/>
      <c r="CS415" s="3"/>
      <c r="CT415" s="3"/>
    </row>
    <row r="416" spans="1:98" x14ac:dyDescent="0.2">
      <c r="A416" s="2"/>
      <c r="B416" s="2"/>
      <c r="C416" s="2"/>
      <c r="D416" s="3"/>
      <c r="E416" s="3"/>
      <c r="F416" s="3"/>
      <c r="G416" s="3"/>
      <c r="H416" s="3"/>
      <c r="I416" s="3"/>
      <c r="J416" s="3"/>
      <c r="K416" s="3"/>
      <c r="L416" s="3"/>
      <c r="M416" s="3"/>
      <c r="N416" s="3"/>
      <c r="O416" s="3"/>
      <c r="P416" s="3"/>
      <c r="Q416" s="3"/>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c r="AU416" s="3"/>
      <c r="AV416" s="3"/>
      <c r="AW416" s="3"/>
      <c r="AX416" s="3"/>
      <c r="AY416" s="3"/>
      <c r="AZ416" s="3"/>
      <c r="BA416" s="3"/>
      <c r="BB416" s="3"/>
      <c r="BC416" s="3"/>
      <c r="BD416" s="3"/>
      <c r="BE416" s="3"/>
      <c r="BF416" s="3"/>
      <c r="BG416" s="3"/>
      <c r="BH416" s="3"/>
      <c r="BI416" s="3"/>
      <c r="BJ416" s="3"/>
      <c r="BK416" s="3"/>
      <c r="BL416" s="3"/>
      <c r="BM416" s="3"/>
      <c r="BN416" s="3"/>
      <c r="BO416" s="3"/>
      <c r="BP416" s="3"/>
      <c r="BQ416" s="3"/>
      <c r="BR416" s="3"/>
      <c r="BS416" s="3"/>
      <c r="BT416" s="3"/>
      <c r="BU416" s="3"/>
      <c r="BV416" s="3"/>
      <c r="BW416" s="3"/>
      <c r="BX416" s="3"/>
      <c r="BY416" s="3"/>
      <c r="BZ416" s="3"/>
      <c r="CA416" s="3"/>
      <c r="CB416" s="3"/>
      <c r="CC416" s="3"/>
      <c r="CD416" s="3"/>
      <c r="CE416" s="3"/>
      <c r="CF416" s="3"/>
      <c r="CG416" s="3"/>
      <c r="CH416" s="3"/>
      <c r="CI416" s="3"/>
      <c r="CJ416" s="3"/>
      <c r="CK416" s="3"/>
      <c r="CL416" s="3"/>
      <c r="CM416" s="3"/>
      <c r="CN416" s="3"/>
      <c r="CO416" s="3"/>
      <c r="CP416" s="3"/>
      <c r="CQ416" s="3"/>
      <c r="CR416" s="3"/>
      <c r="CS416" s="3"/>
      <c r="CT416" s="3"/>
    </row>
    <row r="417" spans="1:98" x14ac:dyDescent="0.2">
      <c r="A417" s="2"/>
      <c r="B417" s="2"/>
      <c r="C417" s="2"/>
      <c r="D417" s="3"/>
      <c r="E417" s="3"/>
      <c r="F417" s="3"/>
      <c r="G417" s="3"/>
      <c r="H417" s="3"/>
      <c r="I417" s="3"/>
      <c r="J417" s="3"/>
      <c r="K417" s="3"/>
      <c r="L417" s="3"/>
      <c r="M417" s="3"/>
      <c r="N417" s="3"/>
      <c r="O417" s="3"/>
      <c r="P417" s="3"/>
      <c r="Q417" s="3"/>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c r="AU417" s="3"/>
      <c r="AV417" s="3"/>
      <c r="AW417" s="3"/>
      <c r="AX417" s="3"/>
      <c r="AY417" s="3"/>
      <c r="AZ417" s="3"/>
      <c r="BA417" s="3"/>
      <c r="BB417" s="3"/>
      <c r="BC417" s="3"/>
      <c r="BD417" s="3"/>
      <c r="BE417" s="3"/>
      <c r="BF417" s="3"/>
      <c r="BG417" s="3"/>
      <c r="BH417" s="3"/>
      <c r="BI417" s="3"/>
      <c r="BJ417" s="3"/>
      <c r="BK417" s="3"/>
      <c r="BL417" s="3"/>
      <c r="BM417" s="3"/>
      <c r="BN417" s="3"/>
      <c r="BO417" s="3"/>
      <c r="BP417" s="3"/>
      <c r="BQ417" s="3"/>
      <c r="BR417" s="3"/>
      <c r="BS417" s="3"/>
      <c r="BT417" s="3"/>
      <c r="BU417" s="3"/>
      <c r="BV417" s="3"/>
      <c r="BW417" s="3"/>
      <c r="BX417" s="3"/>
      <c r="BY417" s="3"/>
      <c r="BZ417" s="3"/>
      <c r="CA417" s="3"/>
      <c r="CB417" s="3"/>
      <c r="CC417" s="3"/>
      <c r="CD417" s="3"/>
      <c r="CE417" s="3"/>
      <c r="CF417" s="3"/>
      <c r="CG417" s="3"/>
      <c r="CH417" s="3"/>
      <c r="CI417" s="3"/>
      <c r="CJ417" s="3"/>
      <c r="CK417" s="3"/>
      <c r="CL417" s="3"/>
      <c r="CM417" s="3"/>
      <c r="CN417" s="3"/>
      <c r="CO417" s="3"/>
      <c r="CP417" s="3"/>
      <c r="CQ417" s="3"/>
      <c r="CR417" s="3"/>
      <c r="CS417" s="3"/>
      <c r="CT417" s="3"/>
    </row>
    <row r="418" spans="1:98" x14ac:dyDescent="0.2">
      <c r="A418" s="2"/>
      <c r="B418" s="2"/>
      <c r="C418" s="2"/>
      <c r="D418" s="3"/>
      <c r="E418" s="3"/>
      <c r="F418" s="3"/>
      <c r="G418" s="3"/>
      <c r="H418" s="3"/>
      <c r="I418" s="3"/>
      <c r="J418" s="3"/>
      <c r="K418" s="3"/>
      <c r="L418" s="3"/>
      <c r="M418" s="3"/>
      <c r="N418" s="3"/>
      <c r="O418" s="3"/>
      <c r="P418" s="3"/>
      <c r="Q418" s="3"/>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c r="AU418" s="3"/>
      <c r="AV418" s="3"/>
      <c r="AW418" s="3"/>
      <c r="AX418" s="3"/>
      <c r="AY418" s="3"/>
      <c r="AZ418" s="3"/>
      <c r="BA418" s="3"/>
      <c r="BB418" s="3"/>
      <c r="BC418" s="3"/>
      <c r="BD418" s="3"/>
      <c r="BE418" s="3"/>
      <c r="BF418" s="3"/>
      <c r="BG418" s="3"/>
      <c r="BH418" s="3"/>
      <c r="BI418" s="3"/>
      <c r="BJ418" s="3"/>
      <c r="BK418" s="3"/>
      <c r="BL418" s="3"/>
      <c r="BM418" s="3"/>
      <c r="BN418" s="3"/>
      <c r="BO418" s="3"/>
      <c r="BP418" s="3"/>
      <c r="BQ418" s="3"/>
      <c r="BR418" s="3"/>
      <c r="BS418" s="3"/>
      <c r="BT418" s="3"/>
      <c r="BU418" s="3"/>
      <c r="BV418" s="3"/>
      <c r="BW418" s="3"/>
      <c r="BX418" s="3"/>
      <c r="BY418" s="3"/>
      <c r="BZ418" s="3"/>
      <c r="CA418" s="3"/>
      <c r="CB418" s="3"/>
      <c r="CC418" s="3"/>
      <c r="CD418" s="3"/>
      <c r="CE418" s="3"/>
      <c r="CF418" s="3"/>
      <c r="CG418" s="3"/>
      <c r="CH418" s="3"/>
      <c r="CI418" s="3"/>
      <c r="CJ418" s="3"/>
      <c r="CK418" s="3"/>
      <c r="CL418" s="3"/>
      <c r="CM418" s="3"/>
      <c r="CN418" s="3"/>
      <c r="CO418" s="3"/>
      <c r="CP418" s="3"/>
      <c r="CQ418" s="3"/>
      <c r="CR418" s="3"/>
      <c r="CS418" s="3"/>
      <c r="CT418" s="3"/>
    </row>
    <row r="419" spans="1:98" x14ac:dyDescent="0.2">
      <c r="A419" s="2"/>
      <c r="B419" s="2"/>
      <c r="C419" s="2"/>
      <c r="D419" s="3"/>
      <c r="E419" s="3"/>
      <c r="F419" s="3"/>
      <c r="G419" s="3"/>
      <c r="H419" s="3"/>
      <c r="I419" s="3"/>
      <c r="J419" s="3"/>
      <c r="K419" s="3"/>
      <c r="L419" s="3"/>
      <c r="M419" s="3"/>
      <c r="N419" s="3"/>
      <c r="O419" s="3"/>
      <c r="P419" s="3"/>
      <c r="Q419" s="3"/>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c r="AU419" s="3"/>
      <c r="AV419" s="3"/>
      <c r="AW419" s="3"/>
      <c r="AX419" s="3"/>
      <c r="AY419" s="3"/>
      <c r="AZ419" s="3"/>
      <c r="BA419" s="3"/>
      <c r="BB419" s="3"/>
      <c r="BC419" s="3"/>
      <c r="BD419" s="3"/>
      <c r="BE419" s="3"/>
      <c r="BF419" s="3"/>
      <c r="BG419" s="3"/>
      <c r="BH419" s="3"/>
      <c r="BI419" s="3"/>
      <c r="BJ419" s="3"/>
      <c r="BK419" s="3"/>
      <c r="BL419" s="3"/>
      <c r="BM419" s="3"/>
      <c r="BN419" s="3"/>
      <c r="BO419" s="3"/>
      <c r="BP419" s="3"/>
      <c r="BQ419" s="3"/>
      <c r="BR419" s="3"/>
      <c r="BS419" s="3"/>
      <c r="BT419" s="3"/>
      <c r="BU419" s="3"/>
      <c r="BV419" s="3"/>
      <c r="BW419" s="3"/>
      <c r="BX419" s="3"/>
      <c r="BY419" s="3"/>
      <c r="BZ419" s="3"/>
      <c r="CA419" s="3"/>
      <c r="CB419" s="3"/>
      <c r="CC419" s="3"/>
      <c r="CD419" s="3"/>
      <c r="CE419" s="3"/>
      <c r="CF419" s="3"/>
      <c r="CG419" s="3"/>
      <c r="CH419" s="3"/>
      <c r="CI419" s="3"/>
      <c r="CJ419" s="3"/>
      <c r="CK419" s="3"/>
      <c r="CL419" s="3"/>
      <c r="CM419" s="3"/>
      <c r="CN419" s="3"/>
      <c r="CO419" s="3"/>
      <c r="CP419" s="3"/>
      <c r="CQ419" s="3"/>
      <c r="CR419" s="3"/>
      <c r="CS419" s="3"/>
      <c r="CT419" s="3"/>
    </row>
    <row r="420" spans="1:98" x14ac:dyDescent="0.2">
      <c r="A420" s="2"/>
      <c r="B420" s="2"/>
      <c r="C420" s="2"/>
      <c r="D420" s="3"/>
      <c r="E420" s="3"/>
      <c r="F420" s="3"/>
      <c r="G420" s="3"/>
      <c r="H420" s="3"/>
      <c r="I420" s="3"/>
      <c r="J420" s="3"/>
      <c r="K420" s="3"/>
      <c r="L420" s="3"/>
      <c r="M420" s="3"/>
      <c r="N420" s="3"/>
      <c r="O420" s="3"/>
      <c r="P420" s="3"/>
      <c r="Q420" s="3"/>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c r="AU420" s="3"/>
      <c r="AV420" s="3"/>
      <c r="AW420" s="3"/>
      <c r="AX420" s="3"/>
      <c r="AY420" s="3"/>
      <c r="AZ420" s="3"/>
      <c r="BA420" s="3"/>
      <c r="BB420" s="3"/>
      <c r="BC420" s="3"/>
      <c r="BD420" s="3"/>
      <c r="BE420" s="3"/>
      <c r="BF420" s="3"/>
      <c r="BG420" s="3"/>
      <c r="BH420" s="3"/>
      <c r="BI420" s="3"/>
      <c r="BJ420" s="3"/>
      <c r="BK420" s="3"/>
      <c r="BL420" s="3"/>
      <c r="BM420" s="3"/>
      <c r="BN420" s="3"/>
      <c r="BO420" s="3"/>
      <c r="BP420" s="3"/>
      <c r="BQ420" s="3"/>
      <c r="BR420" s="3"/>
      <c r="BS420" s="3"/>
      <c r="BT420" s="3"/>
      <c r="BU420" s="3"/>
      <c r="BV420" s="3"/>
      <c r="BW420" s="3"/>
      <c r="BX420" s="3"/>
      <c r="BY420" s="3"/>
      <c r="BZ420" s="3"/>
      <c r="CA420" s="3"/>
      <c r="CB420" s="3"/>
      <c r="CC420" s="3"/>
      <c r="CD420" s="3"/>
      <c r="CE420" s="3"/>
      <c r="CF420" s="3"/>
      <c r="CG420" s="3"/>
      <c r="CH420" s="3"/>
      <c r="CI420" s="3"/>
      <c r="CJ420" s="3"/>
      <c r="CK420" s="3"/>
      <c r="CL420" s="3"/>
      <c r="CM420" s="3"/>
      <c r="CN420" s="3"/>
      <c r="CO420" s="3"/>
      <c r="CP420" s="3"/>
      <c r="CQ420" s="3"/>
      <c r="CR420" s="3"/>
      <c r="CS420" s="3"/>
      <c r="CT420" s="3"/>
    </row>
    <row r="421" spans="1:98" x14ac:dyDescent="0.2">
      <c r="A421" s="2"/>
      <c r="B421" s="2"/>
      <c r="C421" s="2"/>
      <c r="D421" s="3"/>
      <c r="E421" s="3"/>
      <c r="F421" s="3"/>
      <c r="G421" s="3"/>
      <c r="H421" s="3"/>
      <c r="I421" s="3"/>
      <c r="J421" s="3"/>
      <c r="K421" s="3"/>
      <c r="L421" s="3"/>
      <c r="M421" s="3"/>
      <c r="N421" s="3"/>
      <c r="O421" s="3"/>
      <c r="P421" s="3"/>
      <c r="Q421" s="3"/>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c r="AU421" s="3"/>
      <c r="AV421" s="3"/>
      <c r="AW421" s="3"/>
      <c r="AX421" s="3"/>
      <c r="AY421" s="3"/>
      <c r="AZ421" s="3"/>
      <c r="BA421" s="3"/>
      <c r="BB421" s="3"/>
      <c r="BC421" s="3"/>
      <c r="BD421" s="3"/>
      <c r="BE421" s="3"/>
      <c r="BF421" s="3"/>
      <c r="BG421" s="3"/>
      <c r="BH421" s="3"/>
      <c r="BI421" s="3"/>
      <c r="BJ421" s="3"/>
      <c r="BK421" s="3"/>
      <c r="BL421" s="3"/>
      <c r="BM421" s="3"/>
      <c r="BN421" s="3"/>
      <c r="BO421" s="3"/>
      <c r="BP421" s="3"/>
      <c r="BQ421" s="3"/>
      <c r="BR421" s="3"/>
      <c r="BS421" s="3"/>
      <c r="BT421" s="3"/>
      <c r="BU421" s="3"/>
      <c r="BV421" s="3"/>
      <c r="BW421" s="3"/>
      <c r="BX421" s="3"/>
      <c r="BY421" s="3"/>
      <c r="BZ421" s="3"/>
      <c r="CA421" s="3"/>
      <c r="CB421" s="3"/>
      <c r="CC421" s="3"/>
      <c r="CD421" s="3"/>
      <c r="CE421" s="3"/>
      <c r="CF421" s="3"/>
      <c r="CG421" s="3"/>
      <c r="CH421" s="3"/>
      <c r="CI421" s="3"/>
      <c r="CJ421" s="3"/>
      <c r="CK421" s="3"/>
      <c r="CL421" s="3"/>
      <c r="CM421" s="3"/>
      <c r="CN421" s="3"/>
      <c r="CO421" s="3"/>
      <c r="CP421" s="3"/>
      <c r="CQ421" s="3"/>
      <c r="CR421" s="3"/>
      <c r="CS421" s="3"/>
      <c r="CT421" s="3"/>
    </row>
    <row r="422" spans="1:98" x14ac:dyDescent="0.2">
      <c r="A422" s="2"/>
      <c r="B422" s="2"/>
      <c r="C422" s="2"/>
      <c r="D422" s="3"/>
      <c r="E422" s="3"/>
      <c r="F422" s="3"/>
      <c r="G422" s="3"/>
      <c r="H422" s="3"/>
      <c r="I422" s="3"/>
      <c r="J422" s="3"/>
      <c r="K422" s="3"/>
      <c r="L422" s="3"/>
      <c r="M422" s="3"/>
      <c r="N422" s="3"/>
      <c r="O422" s="3"/>
      <c r="P422" s="3"/>
      <c r="Q422" s="3"/>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c r="AU422" s="3"/>
      <c r="AV422" s="3"/>
      <c r="AW422" s="3"/>
      <c r="AX422" s="3"/>
      <c r="AY422" s="3"/>
      <c r="AZ422" s="3"/>
      <c r="BA422" s="3"/>
      <c r="BB422" s="3"/>
      <c r="BC422" s="3"/>
      <c r="BD422" s="3"/>
      <c r="BE422" s="3"/>
      <c r="BF422" s="3"/>
      <c r="BG422" s="3"/>
      <c r="BH422" s="3"/>
      <c r="BI422" s="3"/>
      <c r="BJ422" s="3"/>
      <c r="BK422" s="3"/>
      <c r="BL422" s="3"/>
      <c r="BM422" s="3"/>
      <c r="BN422" s="3"/>
      <c r="BO422" s="3"/>
      <c r="BP422" s="3"/>
      <c r="BQ422" s="3"/>
      <c r="BR422" s="3"/>
      <c r="BS422" s="3"/>
      <c r="BT422" s="3"/>
      <c r="BU422" s="3"/>
      <c r="BV422" s="3"/>
      <c r="BW422" s="3"/>
      <c r="BX422" s="3"/>
      <c r="BY422" s="3"/>
      <c r="BZ422" s="3"/>
      <c r="CA422" s="3"/>
      <c r="CB422" s="3"/>
      <c r="CC422" s="3"/>
      <c r="CD422" s="3"/>
      <c r="CE422" s="3"/>
      <c r="CF422" s="3"/>
      <c r="CG422" s="3"/>
      <c r="CH422" s="3"/>
      <c r="CI422" s="3"/>
      <c r="CJ422" s="3"/>
      <c r="CK422" s="3"/>
      <c r="CL422" s="3"/>
      <c r="CM422" s="3"/>
      <c r="CN422" s="3"/>
      <c r="CO422" s="3"/>
      <c r="CP422" s="3"/>
      <c r="CQ422" s="3"/>
      <c r="CR422" s="3"/>
      <c r="CS422" s="3"/>
      <c r="CT422" s="3"/>
    </row>
    <row r="423" spans="1:98" x14ac:dyDescent="0.2">
      <c r="A423" s="2"/>
      <c r="B423" s="2"/>
      <c r="C423" s="2"/>
      <c r="D423" s="3"/>
      <c r="E423" s="3"/>
      <c r="F423" s="3"/>
      <c r="G423" s="3"/>
      <c r="H423" s="3"/>
      <c r="I423" s="3"/>
      <c r="J423" s="3"/>
      <c r="K423" s="3"/>
      <c r="L423" s="3"/>
      <c r="M423" s="3"/>
      <c r="N423" s="3"/>
      <c r="O423" s="3"/>
      <c r="P423" s="3"/>
      <c r="Q423" s="3"/>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c r="AU423" s="3"/>
      <c r="AV423" s="3"/>
      <c r="AW423" s="3"/>
      <c r="AX423" s="3"/>
      <c r="AY423" s="3"/>
      <c r="AZ423" s="3"/>
      <c r="BA423" s="3"/>
      <c r="BB423" s="3"/>
      <c r="BC423" s="3"/>
      <c r="BD423" s="3"/>
      <c r="BE423" s="3"/>
      <c r="BF423" s="3"/>
      <c r="BG423" s="3"/>
      <c r="BH423" s="3"/>
      <c r="BI423" s="3"/>
      <c r="BJ423" s="3"/>
      <c r="BK423" s="3"/>
      <c r="BL423" s="3"/>
      <c r="BM423" s="3"/>
      <c r="BN423" s="3"/>
      <c r="BO423" s="3"/>
      <c r="BP423" s="3"/>
      <c r="BQ423" s="3"/>
      <c r="BR423" s="3"/>
      <c r="BS423" s="3"/>
      <c r="BT423" s="3"/>
      <c r="BU423" s="3"/>
      <c r="BV423" s="3"/>
      <c r="BW423" s="3"/>
      <c r="BX423" s="3"/>
      <c r="BY423" s="3"/>
      <c r="BZ423" s="3"/>
      <c r="CA423" s="3"/>
      <c r="CB423" s="3"/>
      <c r="CC423" s="3"/>
      <c r="CD423" s="3"/>
      <c r="CE423" s="3"/>
      <c r="CF423" s="3"/>
      <c r="CG423" s="3"/>
      <c r="CH423" s="3"/>
      <c r="CI423" s="3"/>
      <c r="CJ423" s="3"/>
      <c r="CK423" s="3"/>
      <c r="CL423" s="3"/>
      <c r="CM423" s="3"/>
      <c r="CN423" s="3"/>
      <c r="CO423" s="3"/>
      <c r="CP423" s="3"/>
      <c r="CQ423" s="3"/>
      <c r="CR423" s="3"/>
      <c r="CS423" s="3"/>
      <c r="CT423" s="3"/>
    </row>
    <row r="424" spans="1:98" x14ac:dyDescent="0.2">
      <c r="A424" s="2"/>
      <c r="B424" s="2"/>
      <c r="C424" s="2"/>
      <c r="D424" s="3"/>
      <c r="E424" s="3"/>
      <c r="F424" s="3"/>
      <c r="G424" s="3"/>
      <c r="H424" s="3"/>
      <c r="I424" s="3"/>
      <c r="J424" s="3"/>
      <c r="K424" s="3"/>
      <c r="L424" s="3"/>
      <c r="M424" s="3"/>
      <c r="N424" s="3"/>
      <c r="O424" s="3"/>
      <c r="P424" s="3"/>
      <c r="Q424" s="3"/>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c r="AU424" s="3"/>
      <c r="AV424" s="3"/>
      <c r="AW424" s="3"/>
      <c r="AX424" s="3"/>
      <c r="AY424" s="3"/>
      <c r="AZ424" s="3"/>
      <c r="BA424" s="3"/>
      <c r="BB424" s="3"/>
      <c r="BC424" s="3"/>
      <c r="BD424" s="3"/>
      <c r="BE424" s="3"/>
      <c r="BF424" s="3"/>
      <c r="BG424" s="3"/>
      <c r="BH424" s="3"/>
      <c r="BI424" s="3"/>
      <c r="BJ424" s="3"/>
      <c r="BK424" s="3"/>
      <c r="BL424" s="3"/>
      <c r="BM424" s="3"/>
      <c r="BN424" s="3"/>
      <c r="BO424" s="3"/>
      <c r="BP424" s="3"/>
      <c r="BQ424" s="3"/>
      <c r="BR424" s="3"/>
      <c r="BS424" s="3"/>
      <c r="BT424" s="3"/>
      <c r="BU424" s="3"/>
      <c r="BV424" s="3"/>
      <c r="BW424" s="3"/>
      <c r="BX424" s="3"/>
      <c r="BY424" s="3"/>
      <c r="BZ424" s="3"/>
      <c r="CA424" s="3"/>
      <c r="CB424" s="3"/>
      <c r="CC424" s="3"/>
      <c r="CD424" s="3"/>
      <c r="CE424" s="3"/>
      <c r="CF424" s="3"/>
      <c r="CG424" s="3"/>
      <c r="CH424" s="3"/>
      <c r="CI424" s="3"/>
      <c r="CJ424" s="3"/>
      <c r="CK424" s="3"/>
      <c r="CL424" s="3"/>
      <c r="CM424" s="3"/>
      <c r="CN424" s="3"/>
      <c r="CO424" s="3"/>
      <c r="CP424" s="3"/>
      <c r="CQ424" s="3"/>
      <c r="CR424" s="3"/>
      <c r="CS424" s="3"/>
      <c r="CT424" s="3"/>
    </row>
    <row r="425" spans="1:98" x14ac:dyDescent="0.2">
      <c r="A425" s="2"/>
      <c r="B425" s="2"/>
      <c r="C425" s="2"/>
      <c r="D425" s="3"/>
      <c r="E425" s="3"/>
      <c r="F425" s="3"/>
      <c r="G425" s="3"/>
      <c r="H425" s="3"/>
      <c r="I425" s="3"/>
      <c r="J425" s="3"/>
      <c r="K425" s="3"/>
      <c r="L425" s="3"/>
      <c r="M425" s="3"/>
      <c r="N425" s="3"/>
      <c r="O425" s="3"/>
      <c r="P425" s="3"/>
      <c r="Q425" s="3"/>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c r="AU425" s="3"/>
      <c r="AV425" s="3"/>
      <c r="AW425" s="3"/>
      <c r="AX425" s="3"/>
      <c r="AY425" s="3"/>
      <c r="AZ425" s="3"/>
      <c r="BA425" s="3"/>
      <c r="BB425" s="3"/>
      <c r="BC425" s="3"/>
      <c r="BD425" s="3"/>
      <c r="BE425" s="3"/>
      <c r="BF425" s="3"/>
      <c r="BG425" s="3"/>
      <c r="BH425" s="3"/>
      <c r="BI425" s="3"/>
      <c r="BJ425" s="3"/>
      <c r="BK425" s="3"/>
      <c r="BL425" s="3"/>
      <c r="BM425" s="3"/>
      <c r="BN425" s="3"/>
      <c r="BO425" s="3"/>
      <c r="BP425" s="3"/>
      <c r="BQ425" s="3"/>
      <c r="BR425" s="3"/>
      <c r="BS425" s="3"/>
      <c r="BT425" s="3"/>
      <c r="BU425" s="3"/>
      <c r="BV425" s="3"/>
      <c r="BW425" s="3"/>
      <c r="BX425" s="3"/>
      <c r="BY425" s="3"/>
      <c r="BZ425" s="3"/>
      <c r="CA425" s="3"/>
      <c r="CB425" s="3"/>
      <c r="CC425" s="3"/>
      <c r="CD425" s="3"/>
      <c r="CE425" s="3"/>
      <c r="CF425" s="3"/>
      <c r="CG425" s="3"/>
      <c r="CH425" s="3"/>
      <c r="CI425" s="3"/>
      <c r="CJ425" s="3"/>
      <c r="CK425" s="3"/>
      <c r="CL425" s="3"/>
      <c r="CM425" s="3"/>
      <c r="CN425" s="3"/>
      <c r="CO425" s="3"/>
      <c r="CP425" s="3"/>
      <c r="CQ425" s="3"/>
      <c r="CR425" s="3"/>
      <c r="CS425" s="3"/>
      <c r="CT425" s="3"/>
    </row>
    <row r="426" spans="1:98" x14ac:dyDescent="0.2">
      <c r="A426" s="2"/>
      <c r="B426" s="2"/>
      <c r="C426" s="2"/>
      <c r="D426" s="3"/>
      <c r="E426" s="3"/>
      <c r="F426" s="3"/>
      <c r="G426" s="3"/>
      <c r="H426" s="3"/>
      <c r="I426" s="3"/>
      <c r="J426" s="3"/>
      <c r="K426" s="3"/>
      <c r="L426" s="3"/>
      <c r="M426" s="3"/>
      <c r="N426" s="3"/>
      <c r="O426" s="3"/>
      <c r="P426" s="3"/>
      <c r="Q426" s="3"/>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c r="AU426" s="3"/>
      <c r="AV426" s="3"/>
      <c r="AW426" s="3"/>
      <c r="AX426" s="3"/>
      <c r="AY426" s="3"/>
      <c r="AZ426" s="3"/>
      <c r="BA426" s="3"/>
      <c r="BB426" s="3"/>
      <c r="BC426" s="3"/>
      <c r="BD426" s="3"/>
      <c r="BE426" s="3"/>
      <c r="BF426" s="3"/>
      <c r="BG426" s="3"/>
      <c r="BH426" s="3"/>
      <c r="BI426" s="3"/>
      <c r="BJ426" s="3"/>
      <c r="BK426" s="3"/>
      <c r="BL426" s="3"/>
      <c r="BM426" s="3"/>
      <c r="BN426" s="3"/>
      <c r="BO426" s="3"/>
      <c r="BP426" s="3"/>
      <c r="BQ426" s="3"/>
      <c r="BR426" s="3"/>
      <c r="BS426" s="3"/>
      <c r="BT426" s="3"/>
      <c r="BU426" s="3"/>
      <c r="BV426" s="3"/>
      <c r="BW426" s="3"/>
      <c r="BX426" s="3"/>
      <c r="BY426" s="3"/>
      <c r="BZ426" s="3"/>
      <c r="CA426" s="3"/>
      <c r="CB426" s="3"/>
      <c r="CC426" s="3"/>
      <c r="CD426" s="3"/>
      <c r="CE426" s="3"/>
      <c r="CF426" s="3"/>
      <c r="CG426" s="3"/>
      <c r="CH426" s="3"/>
      <c r="CI426" s="3"/>
      <c r="CJ426" s="3"/>
      <c r="CK426" s="3"/>
      <c r="CL426" s="3"/>
      <c r="CM426" s="3"/>
      <c r="CN426" s="3"/>
      <c r="CO426" s="3"/>
      <c r="CP426" s="3"/>
      <c r="CQ426" s="3"/>
      <c r="CR426" s="3"/>
      <c r="CS426" s="3"/>
      <c r="CT426" s="3"/>
    </row>
    <row r="427" spans="1:98" x14ac:dyDescent="0.2">
      <c r="A427" s="2"/>
      <c r="B427" s="2"/>
      <c r="C427" s="2"/>
      <c r="D427" s="3"/>
      <c r="E427" s="3"/>
      <c r="F427" s="3"/>
      <c r="G427" s="3"/>
      <c r="H427" s="3"/>
      <c r="I427" s="3"/>
      <c r="J427" s="3"/>
      <c r="K427" s="3"/>
      <c r="L427" s="3"/>
      <c r="M427" s="3"/>
      <c r="N427" s="3"/>
      <c r="O427" s="3"/>
      <c r="P427" s="3"/>
      <c r="Q427" s="3"/>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c r="AU427" s="3"/>
      <c r="AV427" s="3"/>
      <c r="AW427" s="3"/>
      <c r="AX427" s="3"/>
      <c r="AY427" s="3"/>
      <c r="AZ427" s="3"/>
      <c r="BA427" s="3"/>
      <c r="BB427" s="3"/>
      <c r="BC427" s="3"/>
      <c r="BD427" s="3"/>
      <c r="BE427" s="3"/>
      <c r="BF427" s="3"/>
      <c r="BG427" s="3"/>
      <c r="BH427" s="3"/>
      <c r="BI427" s="3"/>
      <c r="BJ427" s="3"/>
      <c r="BK427" s="3"/>
      <c r="BL427" s="3"/>
      <c r="BM427" s="3"/>
      <c r="BN427" s="3"/>
      <c r="BO427" s="3"/>
      <c r="BP427" s="3"/>
      <c r="BQ427" s="3"/>
      <c r="BR427" s="3"/>
      <c r="BS427" s="3"/>
      <c r="BT427" s="3"/>
      <c r="BU427" s="3"/>
      <c r="BV427" s="3"/>
      <c r="BW427" s="3"/>
      <c r="BX427" s="3"/>
      <c r="BY427" s="3"/>
      <c r="BZ427" s="3"/>
      <c r="CA427" s="3"/>
      <c r="CB427" s="3"/>
      <c r="CC427" s="3"/>
      <c r="CD427" s="3"/>
      <c r="CE427" s="3"/>
      <c r="CF427" s="3"/>
      <c r="CG427" s="3"/>
      <c r="CH427" s="3"/>
      <c r="CI427" s="3"/>
      <c r="CJ427" s="3"/>
      <c r="CK427" s="3"/>
      <c r="CL427" s="3"/>
      <c r="CM427" s="3"/>
      <c r="CN427" s="3"/>
      <c r="CO427" s="3"/>
      <c r="CP427" s="3"/>
      <c r="CQ427" s="3"/>
      <c r="CR427" s="3"/>
      <c r="CS427" s="3"/>
      <c r="CT427" s="3"/>
    </row>
    <row r="428" spans="1:98" x14ac:dyDescent="0.2">
      <c r="A428" s="2"/>
      <c r="B428" s="2"/>
      <c r="C428" s="2"/>
      <c r="D428" s="3"/>
      <c r="E428" s="3"/>
      <c r="F428" s="3"/>
      <c r="G428" s="3"/>
      <c r="H428" s="3"/>
      <c r="I428" s="3"/>
      <c r="J428" s="3"/>
      <c r="K428" s="3"/>
      <c r="L428" s="3"/>
      <c r="M428" s="3"/>
      <c r="N428" s="3"/>
      <c r="O428" s="3"/>
      <c r="P428" s="3"/>
      <c r="Q428" s="3"/>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c r="AU428" s="3"/>
      <c r="AV428" s="3"/>
      <c r="AW428" s="3"/>
      <c r="AX428" s="3"/>
      <c r="AY428" s="3"/>
      <c r="AZ428" s="3"/>
      <c r="BA428" s="3"/>
      <c r="BB428" s="3"/>
      <c r="BC428" s="3"/>
      <c r="BD428" s="3"/>
      <c r="BE428" s="3"/>
      <c r="BF428" s="3"/>
      <c r="BG428" s="3"/>
      <c r="BH428" s="3"/>
      <c r="BI428" s="3"/>
      <c r="BJ428" s="3"/>
      <c r="BK428" s="3"/>
      <c r="BL428" s="3"/>
      <c r="BM428" s="3"/>
      <c r="BN428" s="3"/>
      <c r="BO428" s="3"/>
      <c r="BP428" s="3"/>
      <c r="BQ428" s="3"/>
      <c r="BR428" s="3"/>
      <c r="BS428" s="3"/>
      <c r="BT428" s="3"/>
      <c r="BU428" s="3"/>
      <c r="BV428" s="3"/>
      <c r="BW428" s="3"/>
      <c r="BX428" s="3"/>
      <c r="BY428" s="3"/>
      <c r="BZ428" s="3"/>
      <c r="CA428" s="3"/>
      <c r="CB428" s="3"/>
      <c r="CC428" s="3"/>
      <c r="CD428" s="3"/>
      <c r="CE428" s="3"/>
      <c r="CF428" s="3"/>
      <c r="CG428" s="3"/>
      <c r="CH428" s="3"/>
      <c r="CI428" s="3"/>
      <c r="CJ428" s="3"/>
      <c r="CK428" s="3"/>
      <c r="CL428" s="3"/>
      <c r="CM428" s="3"/>
      <c r="CN428" s="3"/>
      <c r="CO428" s="3"/>
      <c r="CP428" s="3"/>
      <c r="CQ428" s="3"/>
      <c r="CR428" s="3"/>
      <c r="CS428" s="3"/>
      <c r="CT428" s="3"/>
    </row>
    <row r="429" spans="1:98" x14ac:dyDescent="0.2">
      <c r="A429" s="2"/>
      <c r="B429" s="2"/>
      <c r="C429" s="2"/>
      <c r="D429" s="3"/>
      <c r="E429" s="3"/>
      <c r="F429" s="3"/>
      <c r="G429" s="3"/>
      <c r="H429" s="3"/>
      <c r="I429" s="3"/>
      <c r="J429" s="3"/>
      <c r="K429" s="3"/>
      <c r="L429" s="3"/>
      <c r="M429" s="3"/>
      <c r="N429" s="3"/>
      <c r="O429" s="3"/>
      <c r="P429" s="3"/>
      <c r="Q429" s="3"/>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c r="AU429" s="3"/>
      <c r="AV429" s="3"/>
      <c r="AW429" s="3"/>
      <c r="AX429" s="3"/>
      <c r="AY429" s="3"/>
      <c r="AZ429" s="3"/>
      <c r="BA429" s="3"/>
      <c r="BB429" s="3"/>
      <c r="BC429" s="3"/>
      <c r="BD429" s="3"/>
      <c r="BE429" s="3"/>
      <c r="BF429" s="3"/>
      <c r="BG429" s="3"/>
      <c r="BH429" s="3"/>
      <c r="BI429" s="3"/>
      <c r="BJ429" s="3"/>
      <c r="BK429" s="3"/>
      <c r="BL429" s="3"/>
      <c r="BM429" s="3"/>
      <c r="BN429" s="3"/>
      <c r="BO429" s="3"/>
      <c r="BP429" s="3"/>
      <c r="BQ429" s="3"/>
      <c r="BR429" s="3"/>
      <c r="BS429" s="3"/>
      <c r="BT429" s="3"/>
      <c r="BU429" s="3"/>
      <c r="BV429" s="3"/>
      <c r="BW429" s="3"/>
      <c r="BX429" s="3"/>
      <c r="BY429" s="3"/>
      <c r="BZ429" s="3"/>
      <c r="CA429" s="3"/>
      <c r="CB429" s="3"/>
      <c r="CC429" s="3"/>
      <c r="CD429" s="3"/>
      <c r="CE429" s="3"/>
      <c r="CF429" s="3"/>
      <c r="CG429" s="3"/>
      <c r="CH429" s="3"/>
      <c r="CI429" s="3"/>
      <c r="CJ429" s="3"/>
      <c r="CK429" s="3"/>
      <c r="CL429" s="3"/>
      <c r="CM429" s="3"/>
      <c r="CN429" s="3"/>
      <c r="CO429" s="3"/>
      <c r="CP429" s="3"/>
      <c r="CQ429" s="3"/>
      <c r="CR429" s="3"/>
      <c r="CS429" s="3"/>
      <c r="CT429" s="3"/>
    </row>
    <row r="430" spans="1:98" x14ac:dyDescent="0.2">
      <c r="A430" s="2"/>
      <c r="B430" s="2"/>
      <c r="C430" s="2"/>
      <c r="D430" s="3"/>
      <c r="E430" s="3"/>
      <c r="F430" s="3"/>
      <c r="G430" s="3"/>
      <c r="H430" s="3"/>
      <c r="I430" s="3"/>
      <c r="J430" s="3"/>
      <c r="K430" s="3"/>
      <c r="L430" s="3"/>
      <c r="M430" s="3"/>
      <c r="N430" s="3"/>
      <c r="O430" s="3"/>
      <c r="P430" s="3"/>
      <c r="Q430" s="3"/>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c r="AU430" s="3"/>
      <c r="AV430" s="3"/>
      <c r="AW430" s="3"/>
      <c r="AX430" s="3"/>
      <c r="AY430" s="3"/>
      <c r="AZ430" s="3"/>
      <c r="BA430" s="3"/>
      <c r="BB430" s="3"/>
      <c r="BC430" s="3"/>
      <c r="BD430" s="3"/>
      <c r="BE430" s="3"/>
      <c r="BF430" s="3"/>
      <c r="BG430" s="3"/>
      <c r="BH430" s="3"/>
      <c r="BI430" s="3"/>
      <c r="BJ430" s="3"/>
      <c r="BK430" s="3"/>
      <c r="BL430" s="3"/>
      <c r="BM430" s="3"/>
      <c r="BN430" s="3"/>
      <c r="BO430" s="3"/>
      <c r="BP430" s="3"/>
      <c r="BQ430" s="3"/>
      <c r="BR430" s="3"/>
      <c r="BS430" s="3"/>
      <c r="BT430" s="3"/>
      <c r="BU430" s="3"/>
      <c r="BV430" s="3"/>
      <c r="BW430" s="3"/>
      <c r="BX430" s="3"/>
      <c r="BY430" s="3"/>
      <c r="BZ430" s="3"/>
      <c r="CA430" s="3"/>
      <c r="CB430" s="3"/>
      <c r="CC430" s="3"/>
      <c r="CD430" s="3"/>
      <c r="CE430" s="3"/>
      <c r="CF430" s="3"/>
      <c r="CG430" s="3"/>
      <c r="CH430" s="3"/>
      <c r="CI430" s="3"/>
      <c r="CJ430" s="3"/>
      <c r="CK430" s="3"/>
      <c r="CL430" s="3"/>
      <c r="CM430" s="3"/>
      <c r="CN430" s="3"/>
      <c r="CO430" s="3"/>
      <c r="CP430" s="3"/>
      <c r="CQ430" s="3"/>
      <c r="CR430" s="3"/>
      <c r="CS430" s="3"/>
      <c r="CT430" s="3"/>
    </row>
    <row r="431" spans="1:98" x14ac:dyDescent="0.2">
      <c r="A431" s="2"/>
      <c r="B431" s="2"/>
      <c r="C431" s="2"/>
      <c r="D431" s="3"/>
      <c r="E431" s="3"/>
      <c r="F431" s="3"/>
      <c r="G431" s="3"/>
      <c r="H431" s="3"/>
      <c r="I431" s="3"/>
      <c r="J431" s="3"/>
      <c r="K431" s="3"/>
      <c r="L431" s="3"/>
      <c r="M431" s="3"/>
      <c r="N431" s="3"/>
      <c r="O431" s="3"/>
      <c r="P431" s="3"/>
      <c r="Q431" s="3"/>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c r="AU431" s="3"/>
      <c r="AV431" s="3"/>
      <c r="AW431" s="3"/>
      <c r="AX431" s="3"/>
      <c r="AY431" s="3"/>
      <c r="AZ431" s="3"/>
      <c r="BA431" s="3"/>
      <c r="BB431" s="3"/>
      <c r="BC431" s="3"/>
      <c r="BD431" s="3"/>
      <c r="BE431" s="3"/>
      <c r="BF431" s="3"/>
      <c r="BG431" s="3"/>
      <c r="BH431" s="3"/>
      <c r="BI431" s="3"/>
      <c r="BJ431" s="3"/>
      <c r="BK431" s="3"/>
      <c r="BL431" s="3"/>
      <c r="BM431" s="3"/>
      <c r="BN431" s="3"/>
      <c r="BO431" s="3"/>
      <c r="BP431" s="3"/>
      <c r="BQ431" s="3"/>
      <c r="BR431" s="3"/>
      <c r="BS431" s="3"/>
      <c r="BT431" s="3"/>
      <c r="BU431" s="3"/>
      <c r="BV431" s="3"/>
      <c r="BW431" s="3"/>
      <c r="BX431" s="3"/>
      <c r="BY431" s="3"/>
      <c r="BZ431" s="3"/>
      <c r="CA431" s="3"/>
      <c r="CB431" s="3"/>
      <c r="CC431" s="3"/>
      <c r="CD431" s="3"/>
      <c r="CE431" s="3"/>
      <c r="CF431" s="3"/>
      <c r="CG431" s="3"/>
      <c r="CH431" s="3"/>
      <c r="CI431" s="3"/>
      <c r="CJ431" s="3"/>
      <c r="CK431" s="3"/>
      <c r="CL431" s="3"/>
      <c r="CM431" s="3"/>
      <c r="CN431" s="3"/>
      <c r="CO431" s="3"/>
      <c r="CP431" s="3"/>
      <c r="CQ431" s="3"/>
      <c r="CR431" s="3"/>
      <c r="CS431" s="3"/>
      <c r="CT431" s="3"/>
    </row>
    <row r="432" spans="1:98" x14ac:dyDescent="0.2">
      <c r="A432" s="2"/>
      <c r="B432" s="2"/>
      <c r="C432" s="2"/>
      <c r="D432" s="3"/>
      <c r="E432" s="3"/>
      <c r="F432" s="3"/>
      <c r="G432" s="3"/>
      <c r="H432" s="3"/>
      <c r="I432" s="3"/>
      <c r="J432" s="3"/>
      <c r="K432" s="3"/>
      <c r="L432" s="3"/>
      <c r="M432" s="3"/>
      <c r="N432" s="3"/>
      <c r="O432" s="3"/>
      <c r="P432" s="3"/>
      <c r="Q432" s="3"/>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c r="AU432" s="3"/>
      <c r="AV432" s="3"/>
      <c r="AW432" s="3"/>
      <c r="AX432" s="3"/>
      <c r="AY432" s="3"/>
      <c r="AZ432" s="3"/>
      <c r="BA432" s="3"/>
      <c r="BB432" s="3"/>
      <c r="BC432" s="3"/>
      <c r="BD432" s="3"/>
      <c r="BE432" s="3"/>
      <c r="BF432" s="3"/>
      <c r="BG432" s="3"/>
      <c r="BH432" s="3"/>
      <c r="BI432" s="3"/>
      <c r="BJ432" s="3"/>
      <c r="BK432" s="3"/>
      <c r="BL432" s="3"/>
      <c r="BM432" s="3"/>
      <c r="BN432" s="3"/>
      <c r="BO432" s="3"/>
      <c r="BP432" s="3"/>
      <c r="BQ432" s="3"/>
      <c r="BR432" s="3"/>
      <c r="BS432" s="3"/>
      <c r="BT432" s="3"/>
      <c r="BU432" s="3"/>
      <c r="BV432" s="3"/>
      <c r="BW432" s="3"/>
      <c r="BX432" s="3"/>
      <c r="BY432" s="3"/>
      <c r="BZ432" s="3"/>
      <c r="CA432" s="3"/>
      <c r="CB432" s="3"/>
      <c r="CC432" s="3"/>
      <c r="CD432" s="3"/>
      <c r="CE432" s="3"/>
      <c r="CF432" s="3"/>
      <c r="CG432" s="3"/>
      <c r="CH432" s="3"/>
      <c r="CI432" s="3"/>
      <c r="CJ432" s="3"/>
      <c r="CK432" s="3"/>
      <c r="CL432" s="3"/>
      <c r="CM432" s="3"/>
      <c r="CN432" s="3"/>
      <c r="CO432" s="3"/>
      <c r="CP432" s="3"/>
      <c r="CQ432" s="3"/>
      <c r="CR432" s="3"/>
      <c r="CS432" s="3"/>
      <c r="CT432" s="3"/>
    </row>
    <row r="433" spans="1:98" x14ac:dyDescent="0.2">
      <c r="A433" s="2"/>
      <c r="B433" s="2"/>
      <c r="C433" s="2"/>
      <c r="D433" s="3"/>
      <c r="E433" s="3"/>
      <c r="F433" s="3"/>
      <c r="G433" s="3"/>
      <c r="H433" s="3"/>
      <c r="I433" s="3"/>
      <c r="J433" s="3"/>
      <c r="K433" s="3"/>
      <c r="L433" s="3"/>
      <c r="M433" s="3"/>
      <c r="N433" s="3"/>
      <c r="O433" s="3"/>
      <c r="P433" s="3"/>
      <c r="Q433" s="3"/>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c r="AU433" s="3"/>
      <c r="AV433" s="3"/>
      <c r="AW433" s="3"/>
      <c r="AX433" s="3"/>
      <c r="AY433" s="3"/>
      <c r="AZ433" s="3"/>
      <c r="BA433" s="3"/>
      <c r="BB433" s="3"/>
      <c r="BC433" s="3"/>
      <c r="BD433" s="3"/>
      <c r="BE433" s="3"/>
      <c r="BF433" s="3"/>
      <c r="BG433" s="3"/>
      <c r="BH433" s="3"/>
      <c r="BI433" s="3"/>
      <c r="BJ433" s="3"/>
      <c r="BK433" s="3"/>
      <c r="BL433" s="3"/>
      <c r="BM433" s="3"/>
      <c r="BN433" s="3"/>
      <c r="BO433" s="3"/>
      <c r="BP433" s="3"/>
      <c r="BQ433" s="3"/>
      <c r="BR433" s="3"/>
      <c r="BS433" s="3"/>
      <c r="BT433" s="3"/>
      <c r="BU433" s="3"/>
      <c r="BV433" s="3"/>
      <c r="BW433" s="3"/>
      <c r="BX433" s="3"/>
      <c r="BY433" s="3"/>
      <c r="BZ433" s="3"/>
      <c r="CA433" s="3"/>
      <c r="CB433" s="3"/>
      <c r="CC433" s="3"/>
      <c r="CD433" s="3"/>
      <c r="CE433" s="3"/>
      <c r="CF433" s="3"/>
      <c r="CG433" s="3"/>
      <c r="CH433" s="3"/>
      <c r="CI433" s="3"/>
      <c r="CJ433" s="3"/>
      <c r="CK433" s="3"/>
      <c r="CL433" s="3"/>
      <c r="CM433" s="3"/>
      <c r="CN433" s="3"/>
      <c r="CO433" s="3"/>
      <c r="CP433" s="3"/>
      <c r="CQ433" s="3"/>
      <c r="CR433" s="3"/>
      <c r="CS433" s="3"/>
      <c r="CT433" s="3"/>
    </row>
    <row r="434" spans="1:98" x14ac:dyDescent="0.2">
      <c r="A434" s="2"/>
      <c r="B434" s="2"/>
      <c r="C434" s="2"/>
      <c r="D434" s="3"/>
      <c r="E434" s="3"/>
      <c r="F434" s="3"/>
      <c r="G434" s="3"/>
      <c r="H434" s="3"/>
      <c r="I434" s="3"/>
      <c r="J434" s="3"/>
      <c r="K434" s="3"/>
      <c r="L434" s="3"/>
      <c r="M434" s="3"/>
      <c r="N434" s="3"/>
      <c r="O434" s="3"/>
      <c r="P434" s="3"/>
      <c r="Q434" s="3"/>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c r="AU434" s="3"/>
      <c r="AV434" s="3"/>
      <c r="AW434" s="3"/>
      <c r="AX434" s="3"/>
      <c r="AY434" s="3"/>
      <c r="AZ434" s="3"/>
      <c r="BA434" s="3"/>
      <c r="BB434" s="3"/>
      <c r="BC434" s="3"/>
      <c r="BD434" s="3"/>
      <c r="BE434" s="3"/>
      <c r="BF434" s="3"/>
      <c r="BG434" s="3"/>
      <c r="BH434" s="3"/>
      <c r="BI434" s="3"/>
      <c r="BJ434" s="3"/>
      <c r="BK434" s="3"/>
      <c r="BL434" s="3"/>
      <c r="BM434" s="3"/>
      <c r="BN434" s="3"/>
      <c r="BO434" s="3"/>
      <c r="BP434" s="3"/>
      <c r="BQ434" s="3"/>
      <c r="BR434" s="3"/>
      <c r="BS434" s="3"/>
      <c r="BT434" s="3"/>
      <c r="BU434" s="3"/>
      <c r="BV434" s="3"/>
      <c r="BW434" s="3"/>
      <c r="BX434" s="3"/>
      <c r="BY434" s="3"/>
      <c r="BZ434" s="3"/>
      <c r="CA434" s="3"/>
      <c r="CB434" s="3"/>
      <c r="CC434" s="3"/>
      <c r="CD434" s="3"/>
      <c r="CE434" s="3"/>
      <c r="CF434" s="3"/>
      <c r="CG434" s="3"/>
      <c r="CH434" s="3"/>
      <c r="CI434" s="3"/>
      <c r="CJ434" s="3"/>
      <c r="CK434" s="3"/>
      <c r="CL434" s="3"/>
      <c r="CM434" s="3"/>
      <c r="CN434" s="3"/>
      <c r="CO434" s="3"/>
      <c r="CP434" s="3"/>
      <c r="CQ434" s="3"/>
      <c r="CR434" s="3"/>
      <c r="CS434" s="3"/>
      <c r="CT434" s="3"/>
    </row>
    <row r="435" spans="1:98" x14ac:dyDescent="0.2">
      <c r="A435" s="2"/>
      <c r="B435" s="2"/>
      <c r="C435" s="2"/>
      <c r="D435" s="3"/>
      <c r="E435" s="3"/>
      <c r="F435" s="3"/>
      <c r="G435" s="3"/>
      <c r="H435" s="3"/>
      <c r="I435" s="3"/>
      <c r="J435" s="3"/>
      <c r="K435" s="3"/>
      <c r="L435" s="3"/>
      <c r="M435" s="3"/>
      <c r="N435" s="3"/>
      <c r="O435" s="3"/>
      <c r="P435" s="3"/>
      <c r="Q435" s="3"/>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c r="AU435" s="3"/>
      <c r="AV435" s="3"/>
      <c r="AW435" s="3"/>
      <c r="AX435" s="3"/>
      <c r="AY435" s="3"/>
      <c r="AZ435" s="3"/>
      <c r="BA435" s="3"/>
      <c r="BB435" s="3"/>
      <c r="BC435" s="3"/>
      <c r="BD435" s="3"/>
      <c r="BE435" s="3"/>
      <c r="BF435" s="3"/>
      <c r="BG435" s="3"/>
      <c r="BH435" s="3"/>
      <c r="BI435" s="3"/>
      <c r="BJ435" s="3"/>
      <c r="BK435" s="3"/>
      <c r="BL435" s="3"/>
      <c r="BM435" s="3"/>
      <c r="BN435" s="3"/>
      <c r="BO435" s="3"/>
      <c r="BP435" s="3"/>
      <c r="BQ435" s="3"/>
      <c r="BR435" s="3"/>
      <c r="BS435" s="3"/>
      <c r="BT435" s="3"/>
      <c r="BU435" s="3"/>
      <c r="BV435" s="3"/>
      <c r="BW435" s="3"/>
      <c r="BX435" s="3"/>
      <c r="BY435" s="3"/>
      <c r="BZ435" s="3"/>
      <c r="CA435" s="3"/>
      <c r="CB435" s="3"/>
      <c r="CC435" s="3"/>
      <c r="CD435" s="3"/>
      <c r="CE435" s="3"/>
      <c r="CF435" s="3"/>
      <c r="CG435" s="3"/>
      <c r="CH435" s="3"/>
      <c r="CI435" s="3"/>
      <c r="CJ435" s="3"/>
      <c r="CK435" s="3"/>
      <c r="CL435" s="3"/>
      <c r="CM435" s="3"/>
      <c r="CN435" s="3"/>
      <c r="CO435" s="3"/>
      <c r="CP435" s="3"/>
      <c r="CQ435" s="3"/>
      <c r="CR435" s="3"/>
      <c r="CS435" s="3"/>
      <c r="CT435" s="3"/>
    </row>
    <row r="436" spans="1:98" x14ac:dyDescent="0.2">
      <c r="A436" s="2"/>
      <c r="B436" s="2"/>
      <c r="C436" s="2"/>
      <c r="D436" s="3"/>
      <c r="E436" s="3"/>
      <c r="F436" s="3"/>
      <c r="G436" s="3"/>
      <c r="H436" s="3"/>
      <c r="I436" s="3"/>
      <c r="J436" s="3"/>
      <c r="K436" s="3"/>
      <c r="L436" s="3"/>
      <c r="M436" s="3"/>
      <c r="N436" s="3"/>
      <c r="O436" s="3"/>
      <c r="P436" s="3"/>
      <c r="Q436" s="3"/>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c r="AU436" s="3"/>
      <c r="AV436" s="3"/>
      <c r="AW436" s="3"/>
      <c r="AX436" s="3"/>
      <c r="AY436" s="3"/>
      <c r="AZ436" s="3"/>
      <c r="BA436" s="3"/>
      <c r="BB436" s="3"/>
      <c r="BC436" s="3"/>
      <c r="BD436" s="3"/>
      <c r="BE436" s="3"/>
      <c r="BF436" s="3"/>
      <c r="BG436" s="3"/>
      <c r="BH436" s="3"/>
      <c r="BI436" s="3"/>
      <c r="BJ436" s="3"/>
      <c r="BK436" s="3"/>
      <c r="BL436" s="3"/>
      <c r="BM436" s="3"/>
      <c r="BN436" s="3"/>
      <c r="BO436" s="3"/>
      <c r="BP436" s="3"/>
      <c r="BQ436" s="3"/>
      <c r="BR436" s="3"/>
      <c r="BS436" s="3"/>
      <c r="BT436" s="3"/>
      <c r="BU436" s="3"/>
      <c r="BV436" s="3"/>
      <c r="BW436" s="3"/>
      <c r="BX436" s="3"/>
      <c r="BY436" s="3"/>
      <c r="BZ436" s="3"/>
      <c r="CA436" s="3"/>
      <c r="CB436" s="3"/>
      <c r="CC436" s="3"/>
      <c r="CD436" s="3"/>
      <c r="CE436" s="3"/>
      <c r="CF436" s="3"/>
      <c r="CG436" s="3"/>
      <c r="CH436" s="3"/>
      <c r="CI436" s="3"/>
      <c r="CJ436" s="3"/>
      <c r="CK436" s="3"/>
      <c r="CL436" s="3"/>
      <c r="CM436" s="3"/>
      <c r="CN436" s="3"/>
      <c r="CO436" s="3"/>
      <c r="CP436" s="3"/>
      <c r="CQ436" s="3"/>
      <c r="CR436" s="3"/>
      <c r="CS436" s="3"/>
      <c r="CT436" s="3"/>
    </row>
    <row r="437" spans="1:98" x14ac:dyDescent="0.2">
      <c r="A437" s="2"/>
      <c r="B437" s="2"/>
      <c r="C437" s="2"/>
      <c r="D437" s="3"/>
      <c r="E437" s="3"/>
      <c r="F437" s="3"/>
      <c r="G437" s="3"/>
      <c r="H437" s="3"/>
      <c r="I437" s="3"/>
      <c r="J437" s="3"/>
      <c r="K437" s="3"/>
      <c r="L437" s="3"/>
      <c r="M437" s="3"/>
      <c r="N437" s="3"/>
      <c r="O437" s="3"/>
      <c r="P437" s="3"/>
      <c r="Q437" s="3"/>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c r="AU437" s="3"/>
      <c r="AV437" s="3"/>
      <c r="AW437" s="3"/>
      <c r="AX437" s="3"/>
      <c r="AY437" s="3"/>
      <c r="AZ437" s="3"/>
      <c r="BA437" s="3"/>
      <c r="BB437" s="3"/>
      <c r="BC437" s="3"/>
      <c r="BD437" s="3"/>
      <c r="BE437" s="3"/>
      <c r="BF437" s="3"/>
      <c r="BG437" s="3"/>
      <c r="BH437" s="3"/>
      <c r="BI437" s="3"/>
      <c r="BJ437" s="3"/>
      <c r="BK437" s="3"/>
      <c r="BL437" s="3"/>
      <c r="BM437" s="3"/>
      <c r="BN437" s="3"/>
      <c r="BO437" s="3"/>
      <c r="BP437" s="3"/>
      <c r="BQ437" s="3"/>
      <c r="BR437" s="3"/>
      <c r="BS437" s="3"/>
      <c r="BT437" s="3"/>
      <c r="BU437" s="3"/>
      <c r="BV437" s="3"/>
      <c r="BW437" s="3"/>
      <c r="BX437" s="3"/>
      <c r="BY437" s="3"/>
      <c r="BZ437" s="3"/>
      <c r="CA437" s="3"/>
      <c r="CB437" s="3"/>
      <c r="CC437" s="3"/>
      <c r="CD437" s="3"/>
      <c r="CE437" s="3"/>
      <c r="CF437" s="3"/>
      <c r="CG437" s="3"/>
      <c r="CH437" s="3"/>
      <c r="CI437" s="3"/>
      <c r="CJ437" s="3"/>
      <c r="CK437" s="3"/>
      <c r="CL437" s="3"/>
      <c r="CM437" s="3"/>
      <c r="CN437" s="3"/>
      <c r="CO437" s="3"/>
      <c r="CP437" s="3"/>
      <c r="CQ437" s="3"/>
      <c r="CR437" s="3"/>
      <c r="CS437" s="3"/>
      <c r="CT437" s="3"/>
    </row>
    <row r="438" spans="1:98" x14ac:dyDescent="0.2">
      <c r="A438" s="2"/>
      <c r="B438" s="2"/>
      <c r="C438" s="2"/>
      <c r="D438" s="3"/>
      <c r="E438" s="3"/>
      <c r="F438" s="3"/>
      <c r="G438" s="3"/>
      <c r="H438" s="3"/>
      <c r="I438" s="3"/>
      <c r="J438" s="3"/>
      <c r="K438" s="3"/>
      <c r="L438" s="3"/>
      <c r="M438" s="3"/>
      <c r="N438" s="3"/>
      <c r="O438" s="3"/>
      <c r="P438" s="3"/>
      <c r="Q438" s="3"/>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c r="AU438" s="3"/>
      <c r="AV438" s="3"/>
      <c r="AW438" s="3"/>
      <c r="AX438" s="3"/>
      <c r="AY438" s="3"/>
      <c r="AZ438" s="3"/>
      <c r="BA438" s="3"/>
      <c r="BB438" s="3"/>
      <c r="BC438" s="3"/>
      <c r="BD438" s="3"/>
      <c r="BE438" s="3"/>
      <c r="BF438" s="3"/>
      <c r="BG438" s="3"/>
      <c r="BH438" s="3"/>
      <c r="BI438" s="3"/>
      <c r="BJ438" s="3"/>
      <c r="BK438" s="3"/>
      <c r="BL438" s="3"/>
      <c r="BM438" s="3"/>
      <c r="BN438" s="3"/>
      <c r="BO438" s="3"/>
      <c r="BP438" s="3"/>
      <c r="BQ438" s="3"/>
      <c r="BR438" s="3"/>
      <c r="BS438" s="3"/>
      <c r="BT438" s="3"/>
      <c r="BU438" s="3"/>
      <c r="BV438" s="3"/>
      <c r="BW438" s="3"/>
      <c r="BX438" s="3"/>
      <c r="BY438" s="3"/>
      <c r="BZ438" s="3"/>
      <c r="CA438" s="3"/>
      <c r="CB438" s="3"/>
      <c r="CC438" s="3"/>
      <c r="CD438" s="3"/>
      <c r="CE438" s="3"/>
      <c r="CF438" s="3"/>
      <c r="CG438" s="3"/>
      <c r="CH438" s="3"/>
      <c r="CI438" s="3"/>
      <c r="CJ438" s="3"/>
      <c r="CK438" s="3"/>
      <c r="CL438" s="3"/>
      <c r="CM438" s="3"/>
      <c r="CN438" s="3"/>
      <c r="CO438" s="3"/>
      <c r="CP438" s="3"/>
      <c r="CQ438" s="3"/>
      <c r="CR438" s="3"/>
      <c r="CS438" s="3"/>
      <c r="CT438" s="3"/>
    </row>
    <row r="439" spans="1:98" x14ac:dyDescent="0.2">
      <c r="A439" s="2"/>
      <c r="B439" s="2"/>
      <c r="C439" s="2"/>
      <c r="D439" s="3"/>
      <c r="E439" s="3"/>
      <c r="F439" s="3"/>
      <c r="G439" s="3"/>
      <c r="H439" s="3"/>
      <c r="I439" s="3"/>
      <c r="J439" s="3"/>
      <c r="K439" s="3"/>
      <c r="L439" s="3"/>
      <c r="M439" s="3"/>
      <c r="N439" s="3"/>
      <c r="O439" s="3"/>
      <c r="P439" s="3"/>
      <c r="Q439" s="3"/>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c r="AU439" s="3"/>
      <c r="AV439" s="3"/>
      <c r="AW439" s="3"/>
      <c r="AX439" s="3"/>
      <c r="AY439" s="3"/>
      <c r="AZ439" s="3"/>
      <c r="BA439" s="3"/>
      <c r="BB439" s="3"/>
      <c r="BC439" s="3"/>
      <c r="BD439" s="3"/>
      <c r="BE439" s="3"/>
      <c r="BF439" s="3"/>
      <c r="BG439" s="3"/>
      <c r="BH439" s="3"/>
      <c r="BI439" s="3"/>
      <c r="BJ439" s="3"/>
      <c r="BK439" s="3"/>
      <c r="BL439" s="3"/>
      <c r="BM439" s="3"/>
      <c r="BN439" s="3"/>
      <c r="BO439" s="3"/>
      <c r="BP439" s="3"/>
      <c r="BQ439" s="3"/>
      <c r="BR439" s="3"/>
      <c r="BS439" s="3"/>
      <c r="BT439" s="3"/>
      <c r="BU439" s="3"/>
      <c r="BV439" s="3"/>
      <c r="BW439" s="3"/>
      <c r="BX439" s="3"/>
      <c r="BY439" s="3"/>
      <c r="BZ439" s="3"/>
      <c r="CA439" s="3"/>
      <c r="CB439" s="3"/>
      <c r="CC439" s="3"/>
      <c r="CD439" s="3"/>
      <c r="CE439" s="3"/>
      <c r="CF439" s="3"/>
      <c r="CG439" s="3"/>
      <c r="CH439" s="3"/>
      <c r="CI439" s="3"/>
      <c r="CJ439" s="3"/>
      <c r="CK439" s="3"/>
      <c r="CL439" s="3"/>
      <c r="CM439" s="3"/>
      <c r="CN439" s="3"/>
      <c r="CO439" s="3"/>
      <c r="CP439" s="3"/>
      <c r="CQ439" s="3"/>
      <c r="CR439" s="3"/>
      <c r="CS439" s="3"/>
      <c r="CT439" s="3"/>
    </row>
    <row r="440" spans="1:98" x14ac:dyDescent="0.2">
      <c r="A440" s="2"/>
      <c r="B440" s="2"/>
      <c r="C440" s="2"/>
      <c r="D440" s="3"/>
      <c r="E440" s="3"/>
      <c r="F440" s="3"/>
      <c r="G440" s="3"/>
      <c r="H440" s="3"/>
      <c r="I440" s="3"/>
      <c r="J440" s="3"/>
      <c r="K440" s="3"/>
      <c r="L440" s="3"/>
      <c r="M440" s="3"/>
      <c r="N440" s="3"/>
      <c r="O440" s="3"/>
      <c r="P440" s="3"/>
      <c r="Q440" s="3"/>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c r="AU440" s="3"/>
      <c r="AV440" s="3"/>
      <c r="AW440" s="3"/>
      <c r="AX440" s="3"/>
      <c r="AY440" s="3"/>
      <c r="AZ440" s="3"/>
      <c r="BA440" s="3"/>
      <c r="BB440" s="3"/>
      <c r="BC440" s="3"/>
      <c r="BD440" s="3"/>
      <c r="BE440" s="3"/>
      <c r="BF440" s="3"/>
      <c r="BG440" s="3"/>
      <c r="BH440" s="3"/>
      <c r="BI440" s="3"/>
      <c r="BJ440" s="3"/>
      <c r="BK440" s="3"/>
      <c r="BL440" s="3"/>
      <c r="BM440" s="3"/>
      <c r="BN440" s="3"/>
      <c r="BO440" s="3"/>
      <c r="BP440" s="3"/>
      <c r="BQ440" s="3"/>
      <c r="BR440" s="3"/>
      <c r="BS440" s="3"/>
      <c r="BT440" s="3"/>
      <c r="BU440" s="3"/>
      <c r="BV440" s="3"/>
      <c r="BW440" s="3"/>
      <c r="BX440" s="3"/>
      <c r="BY440" s="3"/>
      <c r="BZ440" s="3"/>
      <c r="CA440" s="3"/>
      <c r="CB440" s="3"/>
      <c r="CC440" s="3"/>
      <c r="CD440" s="3"/>
      <c r="CE440" s="3"/>
      <c r="CF440" s="3"/>
      <c r="CG440" s="3"/>
      <c r="CH440" s="3"/>
      <c r="CI440" s="3"/>
      <c r="CJ440" s="3"/>
      <c r="CK440" s="3"/>
      <c r="CL440" s="3"/>
      <c r="CM440" s="3"/>
      <c r="CN440" s="3"/>
      <c r="CO440" s="3"/>
      <c r="CP440" s="3"/>
      <c r="CQ440" s="3"/>
      <c r="CR440" s="3"/>
      <c r="CS440" s="3"/>
      <c r="CT440" s="3"/>
    </row>
    <row r="441" spans="1:98" x14ac:dyDescent="0.2">
      <c r="A441" s="2"/>
      <c r="B441" s="2"/>
      <c r="C441" s="2"/>
      <c r="D441" s="3"/>
      <c r="E441" s="3"/>
      <c r="F441" s="3"/>
      <c r="G441" s="3"/>
      <c r="H441" s="3"/>
      <c r="I441" s="3"/>
      <c r="J441" s="3"/>
      <c r="K441" s="3"/>
      <c r="L441" s="3"/>
      <c r="M441" s="3"/>
      <c r="N441" s="3"/>
      <c r="O441" s="3"/>
      <c r="P441" s="3"/>
      <c r="Q441" s="3"/>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c r="AU441" s="3"/>
      <c r="AV441" s="3"/>
      <c r="AW441" s="3"/>
      <c r="AX441" s="3"/>
      <c r="AY441" s="3"/>
      <c r="AZ441" s="3"/>
      <c r="BA441" s="3"/>
      <c r="BB441" s="3"/>
      <c r="BC441" s="3"/>
      <c r="BD441" s="3"/>
      <c r="BE441" s="3"/>
      <c r="BF441" s="3"/>
      <c r="BG441" s="3"/>
      <c r="BH441" s="3"/>
      <c r="BI441" s="3"/>
      <c r="BJ441" s="3"/>
      <c r="BK441" s="3"/>
      <c r="BL441" s="3"/>
      <c r="BM441" s="3"/>
      <c r="BN441" s="3"/>
      <c r="BO441" s="3"/>
      <c r="BP441" s="3"/>
      <c r="BQ441" s="3"/>
      <c r="BR441" s="3"/>
      <c r="BS441" s="3"/>
      <c r="BT441" s="3"/>
      <c r="BU441" s="3"/>
      <c r="BV441" s="3"/>
      <c r="BW441" s="3"/>
      <c r="BX441" s="3"/>
      <c r="BY441" s="3"/>
      <c r="BZ441" s="3"/>
      <c r="CA441" s="3"/>
      <c r="CB441" s="3"/>
      <c r="CC441" s="3"/>
      <c r="CD441" s="3"/>
      <c r="CE441" s="3"/>
      <c r="CF441" s="3"/>
      <c r="CG441" s="3"/>
      <c r="CH441" s="3"/>
      <c r="CI441" s="3"/>
      <c r="CJ441" s="3"/>
      <c r="CK441" s="3"/>
      <c r="CL441" s="3"/>
      <c r="CM441" s="3"/>
      <c r="CN441" s="3"/>
      <c r="CO441" s="3"/>
      <c r="CP441" s="3"/>
      <c r="CQ441" s="3"/>
      <c r="CR441" s="3"/>
      <c r="CS441" s="3"/>
      <c r="CT441" s="3"/>
    </row>
    <row r="442" spans="1:98" x14ac:dyDescent="0.2">
      <c r="A442" s="2"/>
      <c r="B442" s="2"/>
      <c r="C442" s="2"/>
      <c r="D442" s="3"/>
      <c r="E442" s="3"/>
      <c r="F442" s="3"/>
      <c r="G442" s="3"/>
      <c r="H442" s="3"/>
      <c r="I442" s="3"/>
      <c r="J442" s="3"/>
      <c r="K442" s="3"/>
      <c r="L442" s="3"/>
      <c r="M442" s="3"/>
      <c r="N442" s="3"/>
      <c r="O442" s="3"/>
      <c r="P442" s="3"/>
      <c r="Q442" s="3"/>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c r="AU442" s="3"/>
      <c r="AV442" s="3"/>
      <c r="AW442" s="3"/>
      <c r="AX442" s="3"/>
      <c r="AY442" s="3"/>
      <c r="AZ442" s="3"/>
      <c r="BA442" s="3"/>
      <c r="BB442" s="3"/>
      <c r="BC442" s="3"/>
      <c r="BD442" s="3"/>
      <c r="BE442" s="3"/>
      <c r="BF442" s="3"/>
      <c r="BG442" s="3"/>
      <c r="BH442" s="3"/>
      <c r="BI442" s="3"/>
      <c r="BJ442" s="3"/>
      <c r="BK442" s="3"/>
      <c r="BL442" s="3"/>
      <c r="BM442" s="3"/>
      <c r="BN442" s="3"/>
      <c r="BO442" s="3"/>
      <c r="BP442" s="3"/>
      <c r="BQ442" s="3"/>
      <c r="BR442" s="3"/>
      <c r="BS442" s="3"/>
      <c r="BT442" s="3"/>
      <c r="BU442" s="3"/>
      <c r="BV442" s="3"/>
      <c r="BW442" s="3"/>
      <c r="BX442" s="3"/>
      <c r="BY442" s="3"/>
      <c r="BZ442" s="3"/>
      <c r="CA442" s="3"/>
      <c r="CB442" s="3"/>
      <c r="CC442" s="3"/>
      <c r="CD442" s="3"/>
      <c r="CE442" s="3"/>
      <c r="CF442" s="3"/>
      <c r="CG442" s="3"/>
      <c r="CH442" s="3"/>
      <c r="CI442" s="3"/>
      <c r="CJ442" s="3"/>
      <c r="CK442" s="3"/>
      <c r="CL442" s="3"/>
      <c r="CM442" s="3"/>
      <c r="CN442" s="3"/>
      <c r="CO442" s="3"/>
      <c r="CP442" s="3"/>
      <c r="CQ442" s="3"/>
      <c r="CR442" s="3"/>
      <c r="CS442" s="3"/>
      <c r="CT442" s="3"/>
    </row>
    <row r="443" spans="1:98" x14ac:dyDescent="0.2">
      <c r="A443" s="2"/>
      <c r="B443" s="2"/>
      <c r="C443" s="2"/>
      <c r="D443" s="3"/>
      <c r="E443" s="3"/>
      <c r="F443" s="3"/>
      <c r="G443" s="3"/>
      <c r="H443" s="3"/>
      <c r="I443" s="3"/>
      <c r="J443" s="3"/>
      <c r="K443" s="3"/>
      <c r="L443" s="3"/>
      <c r="M443" s="3"/>
      <c r="N443" s="3"/>
      <c r="O443" s="3"/>
      <c r="P443" s="3"/>
      <c r="Q443" s="3"/>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c r="AU443" s="3"/>
      <c r="AV443" s="3"/>
      <c r="AW443" s="3"/>
      <c r="AX443" s="3"/>
      <c r="AY443" s="3"/>
      <c r="AZ443" s="3"/>
      <c r="BA443" s="3"/>
      <c r="BB443" s="3"/>
      <c r="BC443" s="3"/>
      <c r="BD443" s="3"/>
      <c r="BE443" s="3"/>
      <c r="BF443" s="3"/>
      <c r="BG443" s="3"/>
      <c r="BH443" s="3"/>
      <c r="BI443" s="3"/>
      <c r="BJ443" s="3"/>
      <c r="BK443" s="3"/>
      <c r="BL443" s="3"/>
      <c r="BM443" s="3"/>
      <c r="BN443" s="3"/>
      <c r="BO443" s="3"/>
      <c r="BP443" s="3"/>
      <c r="BQ443" s="3"/>
      <c r="BR443" s="3"/>
      <c r="BS443" s="3"/>
      <c r="BT443" s="3"/>
      <c r="BU443" s="3"/>
      <c r="BV443" s="3"/>
      <c r="BW443" s="3"/>
      <c r="BX443" s="3"/>
      <c r="BY443" s="3"/>
      <c r="BZ443" s="3"/>
      <c r="CA443" s="3"/>
      <c r="CB443" s="3"/>
      <c r="CC443" s="3"/>
      <c r="CD443" s="3"/>
      <c r="CE443" s="3"/>
      <c r="CF443" s="3"/>
      <c r="CG443" s="3"/>
      <c r="CH443" s="3"/>
      <c r="CI443" s="3"/>
      <c r="CJ443" s="3"/>
      <c r="CK443" s="3"/>
      <c r="CL443" s="3"/>
      <c r="CM443" s="3"/>
      <c r="CN443" s="3"/>
      <c r="CO443" s="3"/>
      <c r="CP443" s="3"/>
      <c r="CQ443" s="3"/>
      <c r="CR443" s="3"/>
      <c r="CS443" s="3"/>
      <c r="CT443" s="3"/>
    </row>
    <row r="444" spans="1:98" x14ac:dyDescent="0.2">
      <c r="A444" s="2"/>
      <c r="B444" s="2"/>
      <c r="C444" s="2"/>
      <c r="D444" s="3"/>
      <c r="E444" s="3"/>
      <c r="F444" s="3"/>
      <c r="G444" s="3"/>
      <c r="H444" s="3"/>
      <c r="I444" s="3"/>
      <c r="J444" s="3"/>
      <c r="K444" s="3"/>
      <c r="L444" s="3"/>
      <c r="M444" s="3"/>
      <c r="N444" s="3"/>
      <c r="O444" s="3"/>
      <c r="P444" s="3"/>
      <c r="Q444" s="3"/>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c r="AU444" s="3"/>
      <c r="AV444" s="3"/>
      <c r="AW444" s="3"/>
      <c r="AX444" s="3"/>
      <c r="AY444" s="3"/>
      <c r="AZ444" s="3"/>
      <c r="BA444" s="3"/>
      <c r="BB444" s="3"/>
      <c r="BC444" s="3"/>
      <c r="BD444" s="3"/>
      <c r="BE444" s="3"/>
      <c r="BF444" s="3"/>
      <c r="BG444" s="3"/>
      <c r="BH444" s="3"/>
      <c r="BI444" s="3"/>
      <c r="BJ444" s="3"/>
      <c r="BK444" s="3"/>
      <c r="BL444" s="3"/>
      <c r="BM444" s="3"/>
      <c r="BN444" s="3"/>
      <c r="BO444" s="3"/>
      <c r="BP444" s="3"/>
      <c r="BQ444" s="3"/>
      <c r="BR444" s="3"/>
      <c r="BS444" s="3"/>
      <c r="BT444" s="3"/>
      <c r="BU444" s="3"/>
      <c r="BV444" s="3"/>
      <c r="BW444" s="3"/>
      <c r="BX444" s="3"/>
      <c r="BY444" s="3"/>
      <c r="BZ444" s="3"/>
      <c r="CA444" s="3"/>
      <c r="CB444" s="3"/>
      <c r="CC444" s="3"/>
      <c r="CD444" s="3"/>
      <c r="CE444" s="3"/>
      <c r="CF444" s="3"/>
      <c r="CG444" s="3"/>
      <c r="CH444" s="3"/>
      <c r="CI444" s="3"/>
      <c r="CJ444" s="3"/>
      <c r="CK444" s="3"/>
      <c r="CL444" s="3"/>
      <c r="CM444" s="3"/>
      <c r="CN444" s="3"/>
      <c r="CO444" s="3"/>
      <c r="CP444" s="3"/>
      <c r="CQ444" s="3"/>
      <c r="CR444" s="3"/>
      <c r="CS444" s="3"/>
      <c r="CT444" s="3"/>
    </row>
    <row r="445" spans="1:98" x14ac:dyDescent="0.2">
      <c r="A445" s="2"/>
      <c r="B445" s="2"/>
      <c r="C445" s="2"/>
      <c r="D445" s="3"/>
      <c r="E445" s="3"/>
      <c r="F445" s="3"/>
      <c r="G445" s="3"/>
      <c r="H445" s="3"/>
      <c r="I445" s="3"/>
      <c r="J445" s="3"/>
      <c r="K445" s="3"/>
      <c r="L445" s="3"/>
      <c r="M445" s="3"/>
      <c r="N445" s="3"/>
      <c r="O445" s="3"/>
      <c r="P445" s="3"/>
      <c r="Q445" s="3"/>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c r="AU445" s="3"/>
      <c r="AV445" s="3"/>
      <c r="AW445" s="3"/>
      <c r="AX445" s="3"/>
      <c r="AY445" s="3"/>
      <c r="AZ445" s="3"/>
      <c r="BA445" s="3"/>
      <c r="BB445" s="3"/>
      <c r="BC445" s="3"/>
      <c r="BD445" s="3"/>
      <c r="BE445" s="3"/>
      <c r="BF445" s="3"/>
      <c r="BG445" s="3"/>
      <c r="BH445" s="3"/>
      <c r="BI445" s="3"/>
      <c r="BJ445" s="3"/>
      <c r="BK445" s="3"/>
      <c r="BL445" s="3"/>
      <c r="BM445" s="3"/>
      <c r="BN445" s="3"/>
      <c r="BO445" s="3"/>
      <c r="BP445" s="3"/>
      <c r="BQ445" s="3"/>
      <c r="BR445" s="3"/>
      <c r="BS445" s="3"/>
      <c r="BT445" s="3"/>
      <c r="BU445" s="3"/>
      <c r="BV445" s="3"/>
      <c r="BW445" s="3"/>
      <c r="BX445" s="3"/>
      <c r="BY445" s="3"/>
      <c r="BZ445" s="3"/>
      <c r="CA445" s="3"/>
      <c r="CB445" s="3"/>
      <c r="CC445" s="3"/>
      <c r="CD445" s="3"/>
      <c r="CE445" s="3"/>
      <c r="CF445" s="3"/>
      <c r="CG445" s="3"/>
      <c r="CH445" s="3"/>
      <c r="CI445" s="3"/>
      <c r="CJ445" s="3"/>
      <c r="CK445" s="3"/>
      <c r="CL445" s="3"/>
      <c r="CM445" s="3"/>
      <c r="CN445" s="3"/>
      <c r="CO445" s="3"/>
      <c r="CP445" s="3"/>
      <c r="CQ445" s="3"/>
      <c r="CR445" s="3"/>
      <c r="CS445" s="3"/>
      <c r="CT445" s="3"/>
    </row>
    <row r="446" spans="1:98" x14ac:dyDescent="0.2">
      <c r="A446" s="2"/>
      <c r="B446" s="2"/>
      <c r="C446" s="2"/>
      <c r="D446" s="3"/>
      <c r="E446" s="3"/>
      <c r="F446" s="3"/>
      <c r="G446" s="3"/>
      <c r="H446" s="3"/>
      <c r="I446" s="3"/>
      <c r="J446" s="3"/>
      <c r="K446" s="3"/>
      <c r="L446" s="3"/>
      <c r="M446" s="3"/>
      <c r="N446" s="3"/>
      <c r="O446" s="3"/>
      <c r="P446" s="3"/>
      <c r="Q446" s="3"/>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c r="AU446" s="3"/>
      <c r="AV446" s="3"/>
      <c r="AW446" s="3"/>
      <c r="AX446" s="3"/>
      <c r="AY446" s="3"/>
      <c r="AZ446" s="3"/>
      <c r="BA446" s="3"/>
      <c r="BB446" s="3"/>
      <c r="BC446" s="3"/>
      <c r="BD446" s="3"/>
      <c r="BE446" s="3"/>
      <c r="BF446" s="3"/>
      <c r="BG446" s="3"/>
      <c r="BH446" s="3"/>
      <c r="BI446" s="3"/>
      <c r="BJ446" s="3"/>
      <c r="BK446" s="3"/>
      <c r="BL446" s="3"/>
      <c r="BM446" s="3"/>
      <c r="BN446" s="3"/>
      <c r="BO446" s="3"/>
      <c r="BP446" s="3"/>
      <c r="BQ446" s="3"/>
      <c r="BR446" s="3"/>
      <c r="BS446" s="3"/>
      <c r="BT446" s="3"/>
      <c r="BU446" s="3"/>
      <c r="BV446" s="3"/>
      <c r="BW446" s="3"/>
      <c r="BX446" s="3"/>
      <c r="BY446" s="3"/>
      <c r="BZ446" s="3"/>
      <c r="CA446" s="3"/>
      <c r="CB446" s="3"/>
      <c r="CC446" s="3"/>
      <c r="CD446" s="3"/>
      <c r="CE446" s="3"/>
      <c r="CF446" s="3"/>
      <c r="CG446" s="3"/>
      <c r="CH446" s="3"/>
      <c r="CI446" s="3"/>
      <c r="CJ446" s="3"/>
      <c r="CK446" s="3"/>
      <c r="CL446" s="3"/>
      <c r="CM446" s="3"/>
      <c r="CN446" s="3"/>
      <c r="CO446" s="3"/>
      <c r="CP446" s="3"/>
      <c r="CQ446" s="3"/>
      <c r="CR446" s="3"/>
      <c r="CS446" s="3"/>
      <c r="CT446" s="3"/>
    </row>
    <row r="447" spans="1:98" x14ac:dyDescent="0.2">
      <c r="A447" s="2"/>
      <c r="B447" s="2"/>
      <c r="C447" s="2"/>
      <c r="D447" s="3"/>
      <c r="E447" s="3"/>
      <c r="F447" s="3"/>
      <c r="G447" s="3"/>
      <c r="H447" s="3"/>
      <c r="I447" s="3"/>
      <c r="J447" s="3"/>
      <c r="K447" s="3"/>
      <c r="L447" s="3"/>
      <c r="M447" s="3"/>
      <c r="N447" s="3"/>
      <c r="O447" s="3"/>
      <c r="P447" s="3"/>
      <c r="Q447" s="3"/>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c r="AU447" s="3"/>
      <c r="AV447" s="3"/>
      <c r="AW447" s="3"/>
      <c r="AX447" s="3"/>
      <c r="AY447" s="3"/>
      <c r="AZ447" s="3"/>
      <c r="BA447" s="3"/>
      <c r="BB447" s="3"/>
      <c r="BC447" s="3"/>
      <c r="BD447" s="3"/>
      <c r="BE447" s="3"/>
      <c r="BF447" s="3"/>
      <c r="BG447" s="3"/>
      <c r="BH447" s="3"/>
      <c r="BI447" s="3"/>
      <c r="BJ447" s="3"/>
      <c r="BK447" s="3"/>
      <c r="BL447" s="3"/>
      <c r="BM447" s="3"/>
      <c r="BN447" s="3"/>
      <c r="BO447" s="3"/>
      <c r="BP447" s="3"/>
      <c r="BQ447" s="3"/>
      <c r="BR447" s="3"/>
      <c r="BS447" s="3"/>
      <c r="BT447" s="3"/>
      <c r="BU447" s="3"/>
      <c r="BV447" s="3"/>
      <c r="BW447" s="3"/>
      <c r="BX447" s="3"/>
      <c r="BY447" s="3"/>
      <c r="BZ447" s="3"/>
      <c r="CA447" s="3"/>
      <c r="CB447" s="3"/>
      <c r="CC447" s="3"/>
      <c r="CD447" s="3"/>
      <c r="CE447" s="3"/>
      <c r="CF447" s="3"/>
      <c r="CG447" s="3"/>
      <c r="CH447" s="3"/>
      <c r="CI447" s="3"/>
      <c r="CJ447" s="3"/>
      <c r="CK447" s="3"/>
      <c r="CL447" s="3"/>
      <c r="CM447" s="3"/>
      <c r="CN447" s="3"/>
      <c r="CO447" s="3"/>
      <c r="CP447" s="3"/>
      <c r="CQ447" s="3"/>
      <c r="CR447" s="3"/>
      <c r="CS447" s="3"/>
      <c r="CT447" s="3"/>
    </row>
    <row r="448" spans="1:98" x14ac:dyDescent="0.2">
      <c r="A448" s="2"/>
      <c r="B448" s="2"/>
      <c r="C448" s="2"/>
      <c r="D448" s="3"/>
      <c r="E448" s="3"/>
      <c r="F448" s="3"/>
      <c r="G448" s="3"/>
      <c r="H448" s="3"/>
      <c r="I448" s="3"/>
      <c r="J448" s="3"/>
      <c r="K448" s="3"/>
      <c r="L448" s="3"/>
      <c r="M448" s="3"/>
      <c r="N448" s="3"/>
      <c r="O448" s="3"/>
      <c r="P448" s="3"/>
      <c r="Q448" s="3"/>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c r="AU448" s="3"/>
      <c r="AV448" s="3"/>
      <c r="AW448" s="3"/>
      <c r="AX448" s="3"/>
      <c r="AY448" s="3"/>
      <c r="AZ448" s="3"/>
      <c r="BA448" s="3"/>
      <c r="BB448" s="3"/>
      <c r="BC448" s="3"/>
      <c r="BD448" s="3"/>
      <c r="BE448" s="3"/>
      <c r="BF448" s="3"/>
      <c r="BG448" s="3"/>
      <c r="BH448" s="3"/>
      <c r="BI448" s="3"/>
      <c r="BJ448" s="3"/>
      <c r="BK448" s="3"/>
      <c r="BL448" s="3"/>
      <c r="BM448" s="3"/>
      <c r="BN448" s="3"/>
      <c r="BO448" s="3"/>
      <c r="BP448" s="3"/>
      <c r="BQ448" s="3"/>
      <c r="BR448" s="3"/>
      <c r="BS448" s="3"/>
      <c r="BT448" s="3"/>
      <c r="BU448" s="3"/>
      <c r="BV448" s="3"/>
      <c r="BW448" s="3"/>
      <c r="BX448" s="3"/>
      <c r="BY448" s="3"/>
      <c r="BZ448" s="3"/>
      <c r="CA448" s="3"/>
      <c r="CB448" s="3"/>
      <c r="CC448" s="3"/>
      <c r="CD448" s="3"/>
      <c r="CE448" s="3"/>
      <c r="CF448" s="3"/>
      <c r="CG448" s="3"/>
      <c r="CH448" s="3"/>
      <c r="CI448" s="3"/>
      <c r="CJ448" s="3"/>
      <c r="CK448" s="3"/>
      <c r="CL448" s="3"/>
      <c r="CM448" s="3"/>
      <c r="CN448" s="3"/>
      <c r="CO448" s="3"/>
      <c r="CP448" s="3"/>
      <c r="CQ448" s="3"/>
      <c r="CR448" s="3"/>
      <c r="CS448" s="3"/>
      <c r="CT448" s="3"/>
    </row>
    <row r="449" spans="1:98" x14ac:dyDescent="0.2">
      <c r="A449" s="2"/>
      <c r="B449" s="2"/>
      <c r="C449" s="2"/>
      <c r="D449" s="3"/>
      <c r="E449" s="3"/>
      <c r="F449" s="3"/>
      <c r="G449" s="3"/>
      <c r="H449" s="3"/>
      <c r="I449" s="3"/>
      <c r="J449" s="3"/>
      <c r="K449" s="3"/>
      <c r="L449" s="3"/>
      <c r="M449" s="3"/>
      <c r="N449" s="3"/>
      <c r="O449" s="3"/>
      <c r="P449" s="3"/>
      <c r="Q449" s="3"/>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c r="AU449" s="3"/>
      <c r="AV449" s="3"/>
      <c r="AW449" s="3"/>
      <c r="AX449" s="3"/>
      <c r="AY449" s="3"/>
      <c r="AZ449" s="3"/>
      <c r="BA449" s="3"/>
      <c r="BB449" s="3"/>
      <c r="BC449" s="3"/>
      <c r="BD449" s="3"/>
      <c r="BE449" s="3"/>
      <c r="BF449" s="3"/>
      <c r="BG449" s="3"/>
      <c r="BH449" s="3"/>
      <c r="BI449" s="3"/>
      <c r="BJ449" s="3"/>
      <c r="BK449" s="3"/>
      <c r="BL449" s="3"/>
      <c r="BM449" s="3"/>
      <c r="BN449" s="3"/>
      <c r="BO449" s="3"/>
      <c r="BP449" s="3"/>
      <c r="BQ449" s="3"/>
      <c r="BR449" s="3"/>
      <c r="BS449" s="3"/>
      <c r="BT449" s="3"/>
      <c r="BU449" s="3"/>
      <c r="BV449" s="3"/>
      <c r="BW449" s="3"/>
      <c r="BX449" s="3"/>
      <c r="BY449" s="3"/>
      <c r="BZ449" s="3"/>
      <c r="CA449" s="3"/>
      <c r="CB449" s="3"/>
      <c r="CC449" s="3"/>
      <c r="CD449" s="3"/>
      <c r="CE449" s="3"/>
      <c r="CF449" s="3"/>
      <c r="CG449" s="3"/>
      <c r="CH449" s="3"/>
      <c r="CI449" s="3"/>
      <c r="CJ449" s="3"/>
      <c r="CK449" s="3"/>
      <c r="CL449" s="3"/>
      <c r="CM449" s="3"/>
      <c r="CN449" s="3"/>
      <c r="CO449" s="3"/>
      <c r="CP449" s="3"/>
      <c r="CQ449" s="3"/>
      <c r="CR449" s="3"/>
      <c r="CS449" s="3"/>
      <c r="CT449" s="3"/>
    </row>
    <row r="450" spans="1:98" x14ac:dyDescent="0.2">
      <c r="A450" s="2"/>
      <c r="B450" s="2"/>
      <c r="C450" s="2"/>
      <c r="D450" s="3"/>
      <c r="E450" s="3"/>
      <c r="F450" s="3"/>
      <c r="G450" s="3"/>
      <c r="H450" s="3"/>
      <c r="I450" s="3"/>
      <c r="J450" s="3"/>
      <c r="K450" s="3"/>
      <c r="L450" s="3"/>
      <c r="M450" s="3"/>
      <c r="N450" s="3"/>
      <c r="O450" s="3"/>
      <c r="P450" s="3"/>
      <c r="Q450" s="3"/>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c r="AU450" s="3"/>
      <c r="AV450" s="3"/>
      <c r="AW450" s="3"/>
      <c r="AX450" s="3"/>
      <c r="AY450" s="3"/>
      <c r="AZ450" s="3"/>
      <c r="BA450" s="3"/>
      <c r="BB450" s="3"/>
      <c r="BC450" s="3"/>
      <c r="BD450" s="3"/>
      <c r="BE450" s="3"/>
      <c r="BF450" s="3"/>
      <c r="BG450" s="3"/>
      <c r="BH450" s="3"/>
      <c r="BI450" s="3"/>
      <c r="BJ450" s="3"/>
      <c r="BK450" s="3"/>
      <c r="BL450" s="3"/>
      <c r="BM450" s="3"/>
      <c r="BN450" s="3"/>
      <c r="BO450" s="3"/>
      <c r="BP450" s="3"/>
      <c r="BQ450" s="3"/>
      <c r="BR450" s="3"/>
      <c r="BS450" s="3"/>
      <c r="BT450" s="3"/>
      <c r="BU450" s="3"/>
      <c r="BV450" s="3"/>
      <c r="BW450" s="3"/>
      <c r="BX450" s="3"/>
      <c r="BY450" s="3"/>
      <c r="BZ450" s="3"/>
      <c r="CA450" s="3"/>
      <c r="CB450" s="3"/>
      <c r="CC450" s="3"/>
      <c r="CD450" s="3"/>
      <c r="CE450" s="3"/>
      <c r="CF450" s="3"/>
      <c r="CG450" s="3"/>
      <c r="CH450" s="3"/>
      <c r="CI450" s="3"/>
      <c r="CJ450" s="3"/>
      <c r="CK450" s="3"/>
      <c r="CL450" s="3"/>
      <c r="CM450" s="3"/>
      <c r="CN450" s="3"/>
      <c r="CO450" s="3"/>
      <c r="CP450" s="3"/>
      <c r="CQ450" s="3"/>
      <c r="CR450" s="3"/>
      <c r="CS450" s="3"/>
      <c r="CT450" s="3"/>
    </row>
    <row r="451" spans="1:98" x14ac:dyDescent="0.2">
      <c r="A451" s="2"/>
      <c r="B451" s="2"/>
      <c r="C451" s="2"/>
      <c r="D451" s="3"/>
      <c r="E451" s="3"/>
      <c r="F451" s="3"/>
      <c r="G451" s="3"/>
      <c r="H451" s="3"/>
      <c r="I451" s="3"/>
      <c r="J451" s="3"/>
      <c r="K451" s="3"/>
      <c r="L451" s="3"/>
      <c r="M451" s="3"/>
      <c r="N451" s="3"/>
      <c r="O451" s="3"/>
      <c r="P451" s="3"/>
      <c r="Q451" s="3"/>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c r="AU451" s="3"/>
      <c r="AV451" s="3"/>
      <c r="AW451" s="3"/>
      <c r="AX451" s="3"/>
      <c r="AY451" s="3"/>
      <c r="AZ451" s="3"/>
      <c r="BA451" s="3"/>
      <c r="BB451" s="3"/>
      <c r="BC451" s="3"/>
      <c r="BD451" s="3"/>
      <c r="BE451" s="3"/>
      <c r="BF451" s="3"/>
      <c r="BG451" s="3"/>
      <c r="BH451" s="3"/>
      <c r="BI451" s="3"/>
      <c r="BJ451" s="3"/>
      <c r="BK451" s="3"/>
      <c r="BL451" s="3"/>
      <c r="BM451" s="3"/>
      <c r="BN451" s="3"/>
      <c r="BO451" s="3"/>
      <c r="BP451" s="3"/>
      <c r="BQ451" s="3"/>
      <c r="BR451" s="3"/>
      <c r="BS451" s="3"/>
      <c r="BT451" s="3"/>
      <c r="BU451" s="3"/>
      <c r="BV451" s="3"/>
      <c r="BW451" s="3"/>
      <c r="BX451" s="3"/>
      <c r="BY451" s="3"/>
      <c r="BZ451" s="3"/>
      <c r="CA451" s="3"/>
      <c r="CB451" s="3"/>
      <c r="CC451" s="3"/>
      <c r="CD451" s="3"/>
      <c r="CE451" s="3"/>
      <c r="CF451" s="3"/>
      <c r="CG451" s="3"/>
      <c r="CH451" s="3"/>
      <c r="CI451" s="3"/>
      <c r="CJ451" s="3"/>
      <c r="CK451" s="3"/>
      <c r="CL451" s="3"/>
      <c r="CM451" s="3"/>
      <c r="CN451" s="3"/>
      <c r="CO451" s="3"/>
      <c r="CP451" s="3"/>
      <c r="CQ451" s="3"/>
      <c r="CR451" s="3"/>
      <c r="CS451" s="3"/>
      <c r="CT451" s="3"/>
    </row>
    <row r="452" spans="1:98" x14ac:dyDescent="0.2">
      <c r="A452" s="2"/>
      <c r="B452" s="2"/>
      <c r="C452" s="2"/>
      <c r="D452" s="3"/>
      <c r="E452" s="3"/>
      <c r="F452" s="3"/>
      <c r="G452" s="3"/>
      <c r="H452" s="3"/>
      <c r="I452" s="3"/>
      <c r="J452" s="3"/>
      <c r="K452" s="3"/>
      <c r="L452" s="3"/>
      <c r="M452" s="3"/>
      <c r="N452" s="3"/>
      <c r="O452" s="3"/>
      <c r="P452" s="3"/>
      <c r="Q452" s="3"/>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c r="AU452" s="3"/>
      <c r="AV452" s="3"/>
      <c r="AW452" s="3"/>
      <c r="AX452" s="3"/>
      <c r="AY452" s="3"/>
      <c r="AZ452" s="3"/>
      <c r="BA452" s="3"/>
      <c r="BB452" s="3"/>
      <c r="BC452" s="3"/>
      <c r="BD452" s="3"/>
      <c r="BE452" s="3"/>
      <c r="BF452" s="3"/>
      <c r="BG452" s="3"/>
      <c r="BH452" s="3"/>
      <c r="BI452" s="3"/>
      <c r="BJ452" s="3"/>
      <c r="BK452" s="3"/>
      <c r="BL452" s="3"/>
      <c r="BM452" s="3"/>
      <c r="BN452" s="3"/>
      <c r="BO452" s="3"/>
      <c r="BP452" s="3"/>
      <c r="BQ452" s="3"/>
      <c r="BR452" s="3"/>
      <c r="BS452" s="3"/>
      <c r="BT452" s="3"/>
      <c r="BU452" s="3"/>
      <c r="BV452" s="3"/>
      <c r="BW452" s="3"/>
      <c r="BX452" s="3"/>
      <c r="BY452" s="3"/>
      <c r="BZ452" s="3"/>
      <c r="CA452" s="3"/>
      <c r="CB452" s="3"/>
      <c r="CC452" s="3"/>
      <c r="CD452" s="3"/>
      <c r="CE452" s="3"/>
      <c r="CF452" s="3"/>
      <c r="CG452" s="3"/>
      <c r="CH452" s="3"/>
      <c r="CI452" s="3"/>
      <c r="CJ452" s="3"/>
      <c r="CK452" s="3"/>
      <c r="CL452" s="3"/>
      <c r="CM452" s="3"/>
      <c r="CN452" s="3"/>
      <c r="CO452" s="3"/>
      <c r="CP452" s="3"/>
      <c r="CQ452" s="3"/>
      <c r="CR452" s="3"/>
      <c r="CS452" s="3"/>
      <c r="CT452" s="3"/>
    </row>
    <row r="453" spans="1:98" x14ac:dyDescent="0.2">
      <c r="A453" s="2"/>
      <c r="B453" s="2"/>
      <c r="C453" s="2"/>
      <c r="D453" s="3"/>
      <c r="E453" s="3"/>
      <c r="F453" s="3"/>
      <c r="G453" s="3"/>
      <c r="H453" s="3"/>
      <c r="I453" s="3"/>
      <c r="J453" s="3"/>
      <c r="K453" s="3"/>
      <c r="L453" s="3"/>
      <c r="M453" s="3"/>
      <c r="N453" s="3"/>
      <c r="O453" s="3"/>
      <c r="P453" s="3"/>
      <c r="Q453" s="3"/>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c r="AU453" s="3"/>
      <c r="AV453" s="3"/>
      <c r="AW453" s="3"/>
      <c r="AX453" s="3"/>
      <c r="AY453" s="3"/>
      <c r="AZ453" s="3"/>
      <c r="BA453" s="3"/>
      <c r="BB453" s="3"/>
      <c r="BC453" s="3"/>
      <c r="BD453" s="3"/>
      <c r="BE453" s="3"/>
      <c r="BF453" s="3"/>
      <c r="BG453" s="3"/>
      <c r="BH453" s="3"/>
      <c r="BI453" s="3"/>
      <c r="BJ453" s="3"/>
      <c r="BK453" s="3"/>
      <c r="BL453" s="3"/>
      <c r="BM453" s="3"/>
      <c r="BN453" s="3"/>
      <c r="BO453" s="3"/>
      <c r="BP453" s="3"/>
      <c r="BQ453" s="3"/>
      <c r="BR453" s="3"/>
      <c r="BS453" s="3"/>
      <c r="BT453" s="3"/>
      <c r="BU453" s="3"/>
      <c r="BV453" s="3"/>
      <c r="BW453" s="3"/>
      <c r="BX453" s="3"/>
      <c r="BY453" s="3"/>
      <c r="BZ453" s="3"/>
      <c r="CA453" s="3"/>
      <c r="CB453" s="3"/>
      <c r="CC453" s="3"/>
      <c r="CD453" s="3"/>
      <c r="CE453" s="3"/>
      <c r="CF453" s="3"/>
      <c r="CG453" s="3"/>
      <c r="CH453" s="3"/>
      <c r="CI453" s="3"/>
      <c r="CJ453" s="3"/>
      <c r="CK453" s="3"/>
      <c r="CL453" s="3"/>
      <c r="CM453" s="3"/>
      <c r="CN453" s="3"/>
      <c r="CO453" s="3"/>
      <c r="CP453" s="3"/>
      <c r="CQ453" s="3"/>
      <c r="CR453" s="3"/>
      <c r="CS453" s="3"/>
      <c r="CT453" s="3"/>
    </row>
    <row r="454" spans="1:98" x14ac:dyDescent="0.2">
      <c r="A454" s="2"/>
      <c r="B454" s="2"/>
      <c r="C454" s="2"/>
      <c r="D454" s="3"/>
      <c r="E454" s="3"/>
      <c r="F454" s="3"/>
      <c r="G454" s="3"/>
      <c r="H454" s="3"/>
      <c r="I454" s="3"/>
      <c r="J454" s="3"/>
      <c r="K454" s="3"/>
      <c r="L454" s="3"/>
      <c r="M454" s="3"/>
      <c r="N454" s="3"/>
      <c r="O454" s="3"/>
      <c r="P454" s="3"/>
      <c r="Q454" s="3"/>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c r="AU454" s="3"/>
      <c r="AV454" s="3"/>
      <c r="AW454" s="3"/>
      <c r="AX454" s="3"/>
      <c r="AY454" s="3"/>
      <c r="AZ454" s="3"/>
      <c r="BA454" s="3"/>
      <c r="BB454" s="3"/>
      <c r="BC454" s="3"/>
      <c r="BD454" s="3"/>
      <c r="BE454" s="3"/>
      <c r="BF454" s="3"/>
      <c r="BG454" s="3"/>
      <c r="BH454" s="3"/>
      <c r="BI454" s="3"/>
      <c r="BJ454" s="3"/>
      <c r="BK454" s="3"/>
      <c r="BL454" s="3"/>
      <c r="BM454" s="3"/>
      <c r="BN454" s="3"/>
      <c r="BO454" s="3"/>
      <c r="BP454" s="3"/>
      <c r="BQ454" s="3"/>
      <c r="BR454" s="3"/>
      <c r="BS454" s="3"/>
      <c r="BT454" s="3"/>
      <c r="BU454" s="3"/>
      <c r="BV454" s="3"/>
      <c r="BW454" s="3"/>
      <c r="BX454" s="3"/>
      <c r="BY454" s="3"/>
      <c r="BZ454" s="3"/>
      <c r="CA454" s="3"/>
      <c r="CB454" s="3"/>
      <c r="CC454" s="3"/>
      <c r="CD454" s="3"/>
      <c r="CE454" s="3"/>
      <c r="CF454" s="3"/>
      <c r="CG454" s="3"/>
      <c r="CH454" s="3"/>
      <c r="CI454" s="3"/>
      <c r="CJ454" s="3"/>
      <c r="CK454" s="3"/>
      <c r="CL454" s="3"/>
      <c r="CM454" s="3"/>
      <c r="CN454" s="3"/>
      <c r="CO454" s="3"/>
      <c r="CP454" s="3"/>
      <c r="CQ454" s="3"/>
      <c r="CR454" s="3"/>
      <c r="CS454" s="3"/>
      <c r="CT454" s="3"/>
    </row>
    <row r="455" spans="1:98" x14ac:dyDescent="0.2">
      <c r="A455" s="2"/>
      <c r="B455" s="2"/>
      <c r="C455" s="2"/>
      <c r="D455" s="3"/>
      <c r="E455" s="3"/>
      <c r="F455" s="3"/>
      <c r="G455" s="3"/>
      <c r="H455" s="3"/>
      <c r="I455" s="3"/>
      <c r="J455" s="3"/>
      <c r="K455" s="3"/>
      <c r="L455" s="3"/>
      <c r="M455" s="3"/>
      <c r="N455" s="3"/>
      <c r="O455" s="3"/>
      <c r="P455" s="3"/>
      <c r="Q455" s="3"/>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c r="AU455" s="3"/>
      <c r="AV455" s="3"/>
      <c r="AW455" s="3"/>
      <c r="AX455" s="3"/>
      <c r="AY455" s="3"/>
      <c r="AZ455" s="3"/>
      <c r="BA455" s="3"/>
      <c r="BB455" s="3"/>
      <c r="BC455" s="3"/>
      <c r="BD455" s="3"/>
      <c r="BE455" s="3"/>
      <c r="BF455" s="3"/>
      <c r="BG455" s="3"/>
      <c r="BH455" s="3"/>
      <c r="BI455" s="3"/>
      <c r="BJ455" s="3"/>
      <c r="BK455" s="3"/>
      <c r="BL455" s="3"/>
      <c r="BM455" s="3"/>
      <c r="BN455" s="3"/>
      <c r="BO455" s="3"/>
      <c r="BP455" s="3"/>
      <c r="BQ455" s="3"/>
      <c r="BR455" s="3"/>
      <c r="BS455" s="3"/>
      <c r="BT455" s="3"/>
      <c r="BU455" s="3"/>
      <c r="BV455" s="3"/>
      <c r="BW455" s="3"/>
      <c r="BX455" s="3"/>
      <c r="BY455" s="3"/>
      <c r="BZ455" s="3"/>
      <c r="CA455" s="3"/>
      <c r="CB455" s="3"/>
      <c r="CC455" s="3"/>
      <c r="CD455" s="3"/>
      <c r="CE455" s="3"/>
      <c r="CF455" s="3"/>
      <c r="CG455" s="3"/>
      <c r="CH455" s="3"/>
      <c r="CI455" s="3"/>
      <c r="CJ455" s="3"/>
      <c r="CK455" s="3"/>
      <c r="CL455" s="3"/>
      <c r="CM455" s="3"/>
      <c r="CN455" s="3"/>
      <c r="CO455" s="3"/>
      <c r="CP455" s="3"/>
      <c r="CQ455" s="3"/>
      <c r="CR455" s="3"/>
      <c r="CS455" s="3"/>
      <c r="CT455" s="3"/>
    </row>
    <row r="456" spans="1:98" x14ac:dyDescent="0.2">
      <c r="A456" s="2"/>
      <c r="B456" s="2"/>
      <c r="C456" s="2"/>
      <c r="D456" s="3"/>
      <c r="E456" s="3"/>
      <c r="F456" s="3"/>
      <c r="G456" s="3"/>
      <c r="H456" s="3"/>
      <c r="I456" s="3"/>
      <c r="J456" s="3"/>
      <c r="K456" s="3"/>
      <c r="L456" s="3"/>
      <c r="M456" s="3"/>
      <c r="N456" s="3"/>
      <c r="O456" s="3"/>
      <c r="P456" s="3"/>
      <c r="Q456" s="3"/>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c r="AU456" s="3"/>
      <c r="AV456" s="3"/>
      <c r="AW456" s="3"/>
      <c r="AX456" s="3"/>
      <c r="AY456" s="3"/>
      <c r="AZ456" s="3"/>
      <c r="BA456" s="3"/>
      <c r="BB456" s="3"/>
      <c r="BC456" s="3"/>
      <c r="BD456" s="3"/>
      <c r="BE456" s="3"/>
      <c r="BF456" s="3"/>
      <c r="BG456" s="3"/>
      <c r="BH456" s="3"/>
      <c r="BI456" s="3"/>
      <c r="BJ456" s="3"/>
      <c r="BK456" s="3"/>
      <c r="BL456" s="3"/>
      <c r="BM456" s="3"/>
      <c r="BN456" s="3"/>
      <c r="BO456" s="3"/>
      <c r="BP456" s="3"/>
      <c r="BQ456" s="3"/>
      <c r="BR456" s="3"/>
      <c r="BS456" s="3"/>
      <c r="BT456" s="3"/>
      <c r="BU456" s="3"/>
      <c r="BV456" s="3"/>
      <c r="BW456" s="3"/>
      <c r="BX456" s="3"/>
      <c r="BY456" s="3"/>
      <c r="BZ456" s="3"/>
      <c r="CA456" s="3"/>
      <c r="CB456" s="3"/>
      <c r="CC456" s="3"/>
      <c r="CD456" s="3"/>
      <c r="CE456" s="3"/>
      <c r="CF456" s="3"/>
      <c r="CG456" s="3"/>
      <c r="CH456" s="3"/>
      <c r="CI456" s="3"/>
      <c r="CJ456" s="3"/>
      <c r="CK456" s="3"/>
      <c r="CL456" s="3"/>
      <c r="CM456" s="3"/>
      <c r="CN456" s="3"/>
      <c r="CO456" s="3"/>
      <c r="CP456" s="3"/>
      <c r="CQ456" s="3"/>
      <c r="CR456" s="3"/>
      <c r="CS456" s="3"/>
      <c r="CT456" s="3"/>
    </row>
    <row r="457" spans="1:98" x14ac:dyDescent="0.2">
      <c r="A457" s="2"/>
      <c r="B457" s="2"/>
      <c r="C457" s="2"/>
      <c r="D457" s="3"/>
      <c r="E457" s="3"/>
      <c r="F457" s="3"/>
      <c r="G457" s="3"/>
      <c r="H457" s="3"/>
      <c r="I457" s="3"/>
      <c r="J457" s="3"/>
      <c r="K457" s="3"/>
      <c r="L457" s="3"/>
      <c r="M457" s="3"/>
      <c r="N457" s="3"/>
      <c r="O457" s="3"/>
      <c r="P457" s="3"/>
      <c r="Q457" s="3"/>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c r="AU457" s="3"/>
      <c r="AV457" s="3"/>
      <c r="AW457" s="3"/>
      <c r="AX457" s="3"/>
      <c r="AY457" s="3"/>
      <c r="AZ457" s="3"/>
      <c r="BA457" s="3"/>
      <c r="BB457" s="3"/>
      <c r="BC457" s="3"/>
      <c r="BD457" s="3"/>
      <c r="BE457" s="3"/>
      <c r="BF457" s="3"/>
      <c r="BG457" s="3"/>
      <c r="BH457" s="3"/>
      <c r="BI457" s="3"/>
      <c r="BJ457" s="3"/>
      <c r="BK457" s="3"/>
      <c r="BL457" s="3"/>
      <c r="BM457" s="3"/>
      <c r="BN457" s="3"/>
      <c r="BO457" s="3"/>
      <c r="BP457" s="3"/>
      <c r="BQ457" s="3"/>
      <c r="BR457" s="3"/>
      <c r="BS457" s="3"/>
      <c r="BT457" s="3"/>
      <c r="BU457" s="3"/>
      <c r="BV457" s="3"/>
      <c r="BW457" s="3"/>
      <c r="BX457" s="3"/>
      <c r="BY457" s="3"/>
      <c r="BZ457" s="3"/>
      <c r="CA457" s="3"/>
      <c r="CB457" s="3"/>
      <c r="CC457" s="3"/>
      <c r="CD457" s="3"/>
      <c r="CE457" s="3"/>
      <c r="CF457" s="3"/>
      <c r="CG457" s="3"/>
      <c r="CH457" s="3"/>
      <c r="CI457" s="3"/>
      <c r="CJ457" s="3"/>
      <c r="CK457" s="3"/>
      <c r="CL457" s="3"/>
      <c r="CM457" s="3"/>
      <c r="CN457" s="3"/>
      <c r="CO457" s="3"/>
      <c r="CP457" s="3"/>
      <c r="CQ457" s="3"/>
      <c r="CR457" s="3"/>
      <c r="CS457" s="3"/>
      <c r="CT457" s="3"/>
    </row>
    <row r="458" spans="1:98" x14ac:dyDescent="0.2">
      <c r="A458" s="2"/>
      <c r="B458" s="2"/>
      <c r="C458" s="2"/>
      <c r="D458" s="3"/>
      <c r="E458" s="3"/>
      <c r="F458" s="3"/>
      <c r="G458" s="3"/>
      <c r="H458" s="3"/>
      <c r="I458" s="3"/>
      <c r="J458" s="3"/>
      <c r="K458" s="3"/>
      <c r="L458" s="3"/>
      <c r="M458" s="3"/>
      <c r="N458" s="3"/>
      <c r="O458" s="3"/>
      <c r="P458" s="3"/>
      <c r="Q458" s="3"/>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c r="AU458" s="3"/>
      <c r="AV458" s="3"/>
      <c r="AW458" s="3"/>
      <c r="AX458" s="3"/>
      <c r="AY458" s="3"/>
      <c r="AZ458" s="3"/>
      <c r="BA458" s="3"/>
      <c r="BB458" s="3"/>
      <c r="BC458" s="3"/>
      <c r="BD458" s="3"/>
      <c r="BE458" s="3"/>
      <c r="BF458" s="3"/>
      <c r="BG458" s="3"/>
      <c r="BH458" s="3"/>
      <c r="BI458" s="3"/>
      <c r="BJ458" s="3"/>
      <c r="BK458" s="3"/>
      <c r="BL458" s="3"/>
      <c r="BM458" s="3"/>
      <c r="BN458" s="3"/>
      <c r="BO458" s="3"/>
      <c r="BP458" s="3"/>
      <c r="BQ458" s="3"/>
      <c r="BR458" s="3"/>
      <c r="BS458" s="3"/>
      <c r="BT458" s="3"/>
      <c r="BU458" s="3"/>
      <c r="BV458" s="3"/>
      <c r="BW458" s="3"/>
      <c r="BX458" s="3"/>
      <c r="BY458" s="3"/>
      <c r="BZ458" s="3"/>
      <c r="CA458" s="3"/>
      <c r="CB458" s="3"/>
      <c r="CC458" s="3"/>
      <c r="CD458" s="3"/>
      <c r="CE458" s="3"/>
      <c r="CF458" s="3"/>
      <c r="CG458" s="3"/>
      <c r="CH458" s="3"/>
      <c r="CI458" s="3"/>
      <c r="CJ458" s="3"/>
      <c r="CK458" s="3"/>
      <c r="CL458" s="3"/>
      <c r="CM458" s="3"/>
      <c r="CN458" s="3"/>
      <c r="CO458" s="3"/>
      <c r="CP458" s="3"/>
      <c r="CQ458" s="3"/>
      <c r="CR458" s="3"/>
      <c r="CS458" s="3"/>
      <c r="CT458" s="3"/>
    </row>
    <row r="459" spans="1:98" x14ac:dyDescent="0.2">
      <c r="A459" s="2"/>
      <c r="B459" s="2"/>
      <c r="C459" s="2"/>
      <c r="D459" s="3"/>
      <c r="E459" s="3"/>
      <c r="F459" s="3"/>
      <c r="G459" s="3"/>
      <c r="H459" s="3"/>
      <c r="I459" s="3"/>
      <c r="J459" s="3"/>
      <c r="K459" s="3"/>
      <c r="L459" s="3"/>
      <c r="M459" s="3"/>
      <c r="N459" s="3"/>
      <c r="O459" s="3"/>
      <c r="P459" s="3"/>
      <c r="Q459" s="3"/>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c r="AU459" s="3"/>
      <c r="AV459" s="3"/>
      <c r="AW459" s="3"/>
      <c r="AX459" s="3"/>
      <c r="AY459" s="3"/>
      <c r="AZ459" s="3"/>
      <c r="BA459" s="3"/>
      <c r="BB459" s="3"/>
      <c r="BC459" s="3"/>
      <c r="BD459" s="3"/>
      <c r="BE459" s="3"/>
      <c r="BF459" s="3"/>
      <c r="BG459" s="3"/>
      <c r="BH459" s="3"/>
      <c r="BI459" s="3"/>
      <c r="BJ459" s="3"/>
      <c r="BK459" s="3"/>
      <c r="BL459" s="3"/>
      <c r="BM459" s="3"/>
      <c r="BN459" s="3"/>
      <c r="BO459" s="3"/>
      <c r="BP459" s="3"/>
      <c r="BQ459" s="3"/>
      <c r="BR459" s="3"/>
      <c r="BS459" s="3"/>
      <c r="BT459" s="3"/>
      <c r="BU459" s="3"/>
      <c r="BV459" s="3"/>
      <c r="BW459" s="3"/>
      <c r="BX459" s="3"/>
      <c r="BY459" s="3"/>
      <c r="BZ459" s="3"/>
      <c r="CA459" s="3"/>
      <c r="CB459" s="3"/>
      <c r="CC459" s="3"/>
      <c r="CD459" s="3"/>
      <c r="CE459" s="3"/>
      <c r="CF459" s="3"/>
      <c r="CG459" s="3"/>
      <c r="CH459" s="3"/>
      <c r="CI459" s="3"/>
      <c r="CJ459" s="3"/>
      <c r="CK459" s="3"/>
      <c r="CL459" s="3"/>
      <c r="CM459" s="3"/>
      <c r="CN459" s="3"/>
      <c r="CO459" s="3"/>
      <c r="CP459" s="3"/>
      <c r="CQ459" s="3"/>
      <c r="CR459" s="3"/>
      <c r="CS459" s="3"/>
      <c r="CT459" s="3"/>
    </row>
    <row r="460" spans="1:98" x14ac:dyDescent="0.2">
      <c r="A460" s="2"/>
      <c r="B460" s="2"/>
      <c r="C460" s="2"/>
      <c r="D460" s="3"/>
      <c r="E460" s="3"/>
      <c r="F460" s="3"/>
      <c r="G460" s="3"/>
      <c r="H460" s="3"/>
      <c r="I460" s="3"/>
      <c r="J460" s="3"/>
      <c r="K460" s="3"/>
      <c r="L460" s="3"/>
      <c r="M460" s="3"/>
      <c r="N460" s="3"/>
      <c r="O460" s="3"/>
      <c r="P460" s="3"/>
      <c r="Q460" s="3"/>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c r="AU460" s="3"/>
      <c r="AV460" s="3"/>
      <c r="AW460" s="3"/>
      <c r="AX460" s="3"/>
      <c r="AY460" s="3"/>
      <c r="AZ460" s="3"/>
      <c r="BA460" s="3"/>
      <c r="BB460" s="3"/>
      <c r="BC460" s="3"/>
      <c r="BD460" s="3"/>
      <c r="BE460" s="3"/>
      <c r="BF460" s="3"/>
      <c r="BG460" s="3"/>
      <c r="BH460" s="3"/>
      <c r="BI460" s="3"/>
      <c r="BJ460" s="3"/>
      <c r="BK460" s="3"/>
      <c r="BL460" s="3"/>
      <c r="BM460" s="3"/>
      <c r="BN460" s="3"/>
      <c r="BO460" s="3"/>
      <c r="BP460" s="3"/>
      <c r="BQ460" s="3"/>
      <c r="BR460" s="3"/>
      <c r="BS460" s="3"/>
      <c r="BT460" s="3"/>
      <c r="BU460" s="3"/>
      <c r="BV460" s="3"/>
      <c r="BW460" s="3"/>
      <c r="BX460" s="3"/>
      <c r="BY460" s="3"/>
      <c r="BZ460" s="3"/>
      <c r="CA460" s="3"/>
      <c r="CB460" s="3"/>
      <c r="CC460" s="3"/>
      <c r="CD460" s="3"/>
      <c r="CE460" s="3"/>
      <c r="CF460" s="3"/>
      <c r="CG460" s="3"/>
      <c r="CH460" s="3"/>
      <c r="CI460" s="3"/>
      <c r="CJ460" s="3"/>
      <c r="CK460" s="3"/>
      <c r="CL460" s="3"/>
      <c r="CM460" s="3"/>
      <c r="CN460" s="3"/>
      <c r="CO460" s="3"/>
      <c r="CP460" s="3"/>
      <c r="CQ460" s="3"/>
      <c r="CR460" s="3"/>
      <c r="CS460" s="3"/>
      <c r="CT460" s="3"/>
    </row>
    <row r="461" spans="1:98" x14ac:dyDescent="0.2">
      <c r="A461" s="2"/>
      <c r="B461" s="2"/>
      <c r="C461" s="2"/>
      <c r="D461" s="3"/>
      <c r="E461" s="3"/>
      <c r="F461" s="3"/>
      <c r="G461" s="3"/>
      <c r="H461" s="3"/>
      <c r="I461" s="3"/>
      <c r="J461" s="3"/>
      <c r="K461" s="3"/>
      <c r="L461" s="3"/>
      <c r="M461" s="3"/>
      <c r="N461" s="3"/>
      <c r="O461" s="3"/>
      <c r="P461" s="3"/>
      <c r="Q461" s="3"/>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c r="AU461" s="3"/>
      <c r="AV461" s="3"/>
      <c r="AW461" s="3"/>
      <c r="AX461" s="3"/>
      <c r="AY461" s="3"/>
      <c r="AZ461" s="3"/>
      <c r="BA461" s="3"/>
      <c r="BB461" s="3"/>
      <c r="BC461" s="3"/>
      <c r="BD461" s="3"/>
      <c r="BE461" s="3"/>
      <c r="BF461" s="3"/>
      <c r="BG461" s="3"/>
      <c r="BH461" s="3"/>
      <c r="BI461" s="3"/>
      <c r="BJ461" s="3"/>
      <c r="BK461" s="3"/>
      <c r="BL461" s="3"/>
      <c r="BM461" s="3"/>
      <c r="BN461" s="3"/>
      <c r="BO461" s="3"/>
      <c r="BP461" s="3"/>
      <c r="BQ461" s="3"/>
      <c r="BR461" s="3"/>
      <c r="BS461" s="3"/>
      <c r="BT461" s="3"/>
      <c r="BU461" s="3"/>
      <c r="BV461" s="3"/>
      <c r="BW461" s="3"/>
      <c r="BX461" s="3"/>
      <c r="BY461" s="3"/>
      <c r="BZ461" s="3"/>
      <c r="CA461" s="3"/>
      <c r="CB461" s="3"/>
      <c r="CC461" s="3"/>
      <c r="CD461" s="3"/>
      <c r="CE461" s="3"/>
      <c r="CF461" s="3"/>
      <c r="CG461" s="3"/>
      <c r="CH461" s="3"/>
      <c r="CI461" s="3"/>
      <c r="CJ461" s="3"/>
      <c r="CK461" s="3"/>
      <c r="CL461" s="3"/>
      <c r="CM461" s="3"/>
      <c r="CN461" s="3"/>
      <c r="CO461" s="3"/>
      <c r="CP461" s="3"/>
      <c r="CQ461" s="3"/>
      <c r="CR461" s="3"/>
      <c r="CS461" s="3"/>
      <c r="CT461" s="3"/>
    </row>
    <row r="462" spans="1:98" x14ac:dyDescent="0.2">
      <c r="A462" s="2"/>
      <c r="B462" s="2"/>
      <c r="C462" s="2"/>
      <c r="D462" s="3"/>
      <c r="E462" s="3"/>
      <c r="F462" s="3"/>
      <c r="G462" s="3"/>
      <c r="H462" s="3"/>
      <c r="I462" s="3"/>
      <c r="J462" s="3"/>
      <c r="K462" s="3"/>
      <c r="L462" s="3"/>
      <c r="M462" s="3"/>
      <c r="N462" s="3"/>
      <c r="O462" s="3"/>
      <c r="P462" s="3"/>
      <c r="Q462" s="3"/>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c r="AU462" s="3"/>
      <c r="AV462" s="3"/>
      <c r="AW462" s="3"/>
      <c r="AX462" s="3"/>
      <c r="AY462" s="3"/>
      <c r="AZ462" s="3"/>
      <c r="BA462" s="3"/>
      <c r="BB462" s="3"/>
      <c r="BC462" s="3"/>
      <c r="BD462" s="3"/>
      <c r="BE462" s="3"/>
      <c r="BF462" s="3"/>
      <c r="BG462" s="3"/>
      <c r="BH462" s="3"/>
      <c r="BI462" s="3"/>
      <c r="BJ462" s="3"/>
      <c r="BK462" s="3"/>
      <c r="BL462" s="3"/>
      <c r="BM462" s="3"/>
      <c r="BN462" s="3"/>
      <c r="BO462" s="3"/>
      <c r="BP462" s="3"/>
      <c r="BQ462" s="3"/>
      <c r="BR462" s="3"/>
      <c r="BS462" s="3"/>
      <c r="BT462" s="3"/>
      <c r="BU462" s="3"/>
      <c r="BV462" s="3"/>
      <c r="BW462" s="3"/>
      <c r="BX462" s="3"/>
      <c r="BY462" s="3"/>
      <c r="BZ462" s="3"/>
      <c r="CA462" s="3"/>
      <c r="CB462" s="3"/>
      <c r="CC462" s="3"/>
      <c r="CD462" s="3"/>
      <c r="CE462" s="3"/>
      <c r="CF462" s="3"/>
      <c r="CG462" s="3"/>
      <c r="CH462" s="3"/>
      <c r="CI462" s="3"/>
      <c r="CJ462" s="3"/>
      <c r="CK462" s="3"/>
      <c r="CL462" s="3"/>
      <c r="CM462" s="3"/>
      <c r="CN462" s="3"/>
      <c r="CO462" s="3"/>
      <c r="CP462" s="3"/>
      <c r="CQ462" s="3"/>
      <c r="CR462" s="3"/>
      <c r="CS462" s="3"/>
      <c r="CT462" s="3"/>
    </row>
    <row r="463" spans="1:98" x14ac:dyDescent="0.2">
      <c r="A463" s="2"/>
      <c r="B463" s="2"/>
      <c r="C463" s="2"/>
      <c r="D463" s="3"/>
      <c r="E463" s="3"/>
      <c r="F463" s="3"/>
      <c r="G463" s="3"/>
      <c r="H463" s="3"/>
      <c r="I463" s="3"/>
      <c r="J463" s="3"/>
      <c r="K463" s="3"/>
      <c r="L463" s="3"/>
      <c r="M463" s="3"/>
      <c r="N463" s="3"/>
      <c r="O463" s="3"/>
      <c r="P463" s="3"/>
      <c r="Q463" s="3"/>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c r="AU463" s="3"/>
      <c r="AV463" s="3"/>
      <c r="AW463" s="3"/>
      <c r="AX463" s="3"/>
      <c r="AY463" s="3"/>
      <c r="AZ463" s="3"/>
      <c r="BA463" s="3"/>
      <c r="BB463" s="3"/>
      <c r="BC463" s="3"/>
      <c r="BD463" s="3"/>
      <c r="BE463" s="3"/>
      <c r="BF463" s="3"/>
      <c r="BG463" s="3"/>
      <c r="BH463" s="3"/>
      <c r="BI463" s="3"/>
      <c r="BJ463" s="3"/>
      <c r="BK463" s="3"/>
      <c r="BL463" s="3"/>
      <c r="BM463" s="3"/>
      <c r="BN463" s="3"/>
      <c r="BO463" s="3"/>
      <c r="BP463" s="3"/>
      <c r="BQ463" s="3"/>
      <c r="BR463" s="3"/>
      <c r="BS463" s="3"/>
      <c r="BT463" s="3"/>
      <c r="BU463" s="3"/>
      <c r="BV463" s="3"/>
      <c r="BW463" s="3"/>
      <c r="BX463" s="3"/>
      <c r="BY463" s="3"/>
      <c r="BZ463" s="3"/>
      <c r="CA463" s="3"/>
      <c r="CB463" s="3"/>
      <c r="CC463" s="3"/>
      <c r="CD463" s="3"/>
      <c r="CE463" s="3"/>
      <c r="CF463" s="3"/>
      <c r="CG463" s="3"/>
      <c r="CH463" s="3"/>
      <c r="CI463" s="3"/>
      <c r="CJ463" s="3"/>
      <c r="CK463" s="3"/>
      <c r="CL463" s="3"/>
      <c r="CM463" s="3"/>
      <c r="CN463" s="3"/>
      <c r="CO463" s="3"/>
      <c r="CP463" s="3"/>
      <c r="CQ463" s="3"/>
      <c r="CR463" s="3"/>
      <c r="CS463" s="3"/>
      <c r="CT463" s="3"/>
    </row>
    <row r="464" spans="1:98" x14ac:dyDescent="0.2">
      <c r="A464" s="2"/>
      <c r="B464" s="2"/>
      <c r="C464" s="2"/>
      <c r="D464" s="3"/>
      <c r="E464" s="3"/>
      <c r="F464" s="3"/>
      <c r="G464" s="3"/>
      <c r="H464" s="3"/>
      <c r="I464" s="3"/>
      <c r="J464" s="3"/>
      <c r="K464" s="3"/>
      <c r="L464" s="3"/>
      <c r="M464" s="3"/>
      <c r="N464" s="3"/>
      <c r="O464" s="3"/>
      <c r="P464" s="3"/>
      <c r="Q464" s="3"/>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c r="AU464" s="3"/>
      <c r="AV464" s="3"/>
      <c r="AW464" s="3"/>
      <c r="AX464" s="3"/>
      <c r="AY464" s="3"/>
      <c r="AZ464" s="3"/>
      <c r="BA464" s="3"/>
      <c r="BB464" s="3"/>
      <c r="BC464" s="3"/>
      <c r="BD464" s="3"/>
      <c r="BE464" s="3"/>
      <c r="BF464" s="3"/>
      <c r="BG464" s="3"/>
      <c r="BH464" s="3"/>
      <c r="BI464" s="3"/>
      <c r="BJ464" s="3"/>
      <c r="BK464" s="3"/>
      <c r="BL464" s="3"/>
      <c r="BM464" s="3"/>
      <c r="BN464" s="3"/>
      <c r="BO464" s="3"/>
      <c r="BP464" s="3"/>
      <c r="BQ464" s="3"/>
      <c r="BR464" s="3"/>
      <c r="BS464" s="3"/>
      <c r="BT464" s="3"/>
      <c r="BU464" s="3"/>
      <c r="BV464" s="3"/>
      <c r="BW464" s="3"/>
      <c r="BX464" s="3"/>
      <c r="BY464" s="3"/>
      <c r="BZ464" s="3"/>
      <c r="CA464" s="3"/>
      <c r="CB464" s="3"/>
      <c r="CC464" s="3"/>
      <c r="CD464" s="3"/>
      <c r="CE464" s="3"/>
      <c r="CF464" s="3"/>
      <c r="CG464" s="3"/>
      <c r="CH464" s="3"/>
      <c r="CI464" s="3"/>
      <c r="CJ464" s="3"/>
      <c r="CK464" s="3"/>
      <c r="CL464" s="3"/>
      <c r="CM464" s="3"/>
      <c r="CN464" s="3"/>
      <c r="CO464" s="3"/>
      <c r="CP464" s="3"/>
      <c r="CQ464" s="3"/>
      <c r="CR464" s="3"/>
      <c r="CS464" s="3"/>
      <c r="CT464" s="3"/>
    </row>
    <row r="465" spans="1:98" x14ac:dyDescent="0.2">
      <c r="A465" s="2"/>
      <c r="B465" s="2"/>
      <c r="C465" s="2"/>
      <c r="D465" s="3"/>
      <c r="E465" s="3"/>
      <c r="F465" s="3"/>
      <c r="G465" s="3"/>
      <c r="H465" s="3"/>
      <c r="I465" s="3"/>
      <c r="J465" s="3"/>
      <c r="K465" s="3"/>
      <c r="L465" s="3"/>
      <c r="M465" s="3"/>
      <c r="N465" s="3"/>
      <c r="O465" s="3"/>
      <c r="P465" s="3"/>
      <c r="Q465" s="3"/>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c r="AU465" s="3"/>
      <c r="AV465" s="3"/>
      <c r="AW465" s="3"/>
      <c r="AX465" s="3"/>
      <c r="AY465" s="3"/>
      <c r="AZ465" s="3"/>
      <c r="BA465" s="3"/>
      <c r="BB465" s="3"/>
      <c r="BC465" s="3"/>
      <c r="BD465" s="3"/>
      <c r="BE465" s="3"/>
      <c r="BF465" s="3"/>
      <c r="BG465" s="3"/>
      <c r="BH465" s="3"/>
      <c r="BI465" s="3"/>
      <c r="BJ465" s="3"/>
      <c r="BK465" s="3"/>
      <c r="BL465" s="3"/>
      <c r="BM465" s="3"/>
      <c r="BN465" s="3"/>
      <c r="BO465" s="3"/>
      <c r="BP465" s="3"/>
      <c r="BQ465" s="3"/>
      <c r="BR465" s="3"/>
      <c r="BS465" s="3"/>
      <c r="BT465" s="3"/>
      <c r="BU465" s="3"/>
      <c r="BV465" s="3"/>
      <c r="BW465" s="3"/>
      <c r="BX465" s="3"/>
      <c r="BY465" s="3"/>
      <c r="BZ465" s="3"/>
      <c r="CA465" s="3"/>
      <c r="CB465" s="3"/>
      <c r="CC465" s="3"/>
      <c r="CD465" s="3"/>
      <c r="CE465" s="3"/>
      <c r="CF465" s="3"/>
      <c r="CG465" s="3"/>
      <c r="CH465" s="3"/>
      <c r="CI465" s="3"/>
      <c r="CJ465" s="3"/>
      <c r="CK465" s="3"/>
      <c r="CL465" s="3"/>
      <c r="CM465" s="3"/>
      <c r="CN465" s="3"/>
      <c r="CO465" s="3"/>
      <c r="CP465" s="3"/>
      <c r="CQ465" s="3"/>
      <c r="CR465" s="3"/>
      <c r="CS465" s="3"/>
      <c r="CT465" s="3"/>
    </row>
    <row r="466" spans="1:98" x14ac:dyDescent="0.2">
      <c r="A466" s="2"/>
      <c r="B466" s="2"/>
      <c r="C466" s="2"/>
      <c r="D466" s="3"/>
      <c r="E466" s="3"/>
      <c r="F466" s="3"/>
      <c r="G466" s="3"/>
      <c r="H466" s="3"/>
      <c r="I466" s="3"/>
      <c r="J466" s="3"/>
      <c r="K466" s="3"/>
      <c r="L466" s="3"/>
      <c r="M466" s="3"/>
      <c r="N466" s="3"/>
      <c r="O466" s="3"/>
      <c r="P466" s="3"/>
      <c r="Q466" s="3"/>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c r="AU466" s="3"/>
      <c r="AV466" s="3"/>
      <c r="AW466" s="3"/>
      <c r="AX466" s="3"/>
      <c r="AY466" s="3"/>
      <c r="AZ466" s="3"/>
      <c r="BA466" s="3"/>
      <c r="BB466" s="3"/>
      <c r="BC466" s="3"/>
      <c r="BD466" s="3"/>
      <c r="BE466" s="3"/>
      <c r="BF466" s="3"/>
      <c r="BG466" s="3"/>
      <c r="BH466" s="3"/>
      <c r="BI466" s="3"/>
      <c r="BJ466" s="3"/>
      <c r="BK466" s="3"/>
      <c r="BL466" s="3"/>
      <c r="BM466" s="3"/>
      <c r="BN466" s="3"/>
      <c r="BO466" s="3"/>
      <c r="BP466" s="3"/>
      <c r="BQ466" s="3"/>
      <c r="BR466" s="3"/>
      <c r="BS466" s="3"/>
      <c r="BT466" s="3"/>
      <c r="BU466" s="3"/>
      <c r="BV466" s="3"/>
      <c r="BW466" s="3"/>
      <c r="BX466" s="3"/>
      <c r="BY466" s="3"/>
      <c r="BZ466" s="3"/>
      <c r="CA466" s="3"/>
      <c r="CB466" s="3"/>
      <c r="CC466" s="3"/>
      <c r="CD466" s="3"/>
      <c r="CE466" s="3"/>
      <c r="CF466" s="3"/>
      <c r="CG466" s="3"/>
      <c r="CH466" s="3"/>
      <c r="CI466" s="3"/>
      <c r="CJ466" s="3"/>
      <c r="CK466" s="3"/>
      <c r="CL466" s="3"/>
      <c r="CM466" s="3"/>
      <c r="CN466" s="3"/>
      <c r="CO466" s="3"/>
      <c r="CP466" s="3"/>
      <c r="CQ466" s="3"/>
      <c r="CR466" s="3"/>
      <c r="CS466" s="3"/>
      <c r="CT466" s="3"/>
    </row>
    <row r="467" spans="1:98" x14ac:dyDescent="0.2">
      <c r="A467" s="2"/>
      <c r="B467" s="2"/>
      <c r="C467" s="2"/>
      <c r="D467" s="3"/>
      <c r="E467" s="3"/>
      <c r="F467" s="3"/>
      <c r="G467" s="3"/>
      <c r="H467" s="3"/>
      <c r="I467" s="3"/>
      <c r="J467" s="3"/>
      <c r="K467" s="3"/>
      <c r="L467" s="3"/>
      <c r="M467" s="3"/>
      <c r="N467" s="3"/>
      <c r="O467" s="3"/>
      <c r="P467" s="3"/>
      <c r="Q467" s="3"/>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c r="AU467" s="3"/>
      <c r="AV467" s="3"/>
      <c r="AW467" s="3"/>
      <c r="AX467" s="3"/>
      <c r="AY467" s="3"/>
      <c r="AZ467" s="3"/>
      <c r="BA467" s="3"/>
      <c r="BB467" s="3"/>
      <c r="BC467" s="3"/>
      <c r="BD467" s="3"/>
      <c r="BE467" s="3"/>
      <c r="BF467" s="3"/>
      <c r="BG467" s="3"/>
      <c r="BH467" s="3"/>
      <c r="BI467" s="3"/>
      <c r="BJ467" s="3"/>
      <c r="BK467" s="3"/>
      <c r="BL467" s="3"/>
      <c r="BM467" s="3"/>
      <c r="BN467" s="3"/>
      <c r="BO467" s="3"/>
      <c r="BP467" s="3"/>
      <c r="BQ467" s="3"/>
      <c r="BR467" s="3"/>
      <c r="BS467" s="3"/>
      <c r="BT467" s="3"/>
      <c r="BU467" s="3"/>
      <c r="BV467" s="3"/>
      <c r="BW467" s="3"/>
      <c r="BX467" s="3"/>
      <c r="BY467" s="3"/>
      <c r="BZ467" s="3"/>
      <c r="CA467" s="3"/>
      <c r="CB467" s="3"/>
      <c r="CC467" s="3"/>
      <c r="CD467" s="3"/>
      <c r="CE467" s="3"/>
      <c r="CF467" s="3"/>
      <c r="CG467" s="3"/>
      <c r="CH467" s="3"/>
      <c r="CI467" s="3"/>
      <c r="CJ467" s="3"/>
      <c r="CK467" s="3"/>
      <c r="CL467" s="3"/>
      <c r="CM467" s="3"/>
      <c r="CN467" s="3"/>
      <c r="CO467" s="3"/>
      <c r="CP467" s="3"/>
      <c r="CQ467" s="3"/>
      <c r="CR467" s="3"/>
      <c r="CS467" s="3"/>
      <c r="CT467" s="3"/>
    </row>
    <row r="468" spans="1:98" x14ac:dyDescent="0.2">
      <c r="A468" s="2"/>
      <c r="B468" s="2"/>
      <c r="C468" s="2"/>
      <c r="D468" s="3"/>
      <c r="E468" s="3"/>
      <c r="F468" s="3"/>
      <c r="G468" s="3"/>
      <c r="H468" s="3"/>
      <c r="I468" s="3"/>
      <c r="J468" s="3"/>
      <c r="K468" s="3"/>
      <c r="L468" s="3"/>
      <c r="M468" s="3"/>
      <c r="N468" s="3"/>
      <c r="O468" s="3"/>
      <c r="P468" s="3"/>
      <c r="Q468" s="3"/>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c r="AU468" s="3"/>
      <c r="AV468" s="3"/>
      <c r="AW468" s="3"/>
      <c r="AX468" s="3"/>
      <c r="AY468" s="3"/>
      <c r="AZ468" s="3"/>
      <c r="BA468" s="3"/>
      <c r="BB468" s="3"/>
      <c r="BC468" s="3"/>
      <c r="BD468" s="3"/>
      <c r="BE468" s="3"/>
      <c r="BF468" s="3"/>
      <c r="BG468" s="3"/>
      <c r="BH468" s="3"/>
      <c r="BI468" s="3"/>
      <c r="BJ468" s="3"/>
      <c r="BK468" s="3"/>
      <c r="BL468" s="3"/>
      <c r="BM468" s="3"/>
      <c r="BN468" s="3"/>
      <c r="BO468" s="3"/>
      <c r="BP468" s="3"/>
      <c r="BQ468" s="3"/>
      <c r="BR468" s="3"/>
      <c r="BS468" s="3"/>
      <c r="BT468" s="3"/>
      <c r="BU468" s="3"/>
      <c r="BV468" s="3"/>
      <c r="BW468" s="3"/>
      <c r="BX468" s="3"/>
      <c r="BY468" s="3"/>
      <c r="BZ468" s="3"/>
      <c r="CA468" s="3"/>
      <c r="CB468" s="3"/>
      <c r="CC468" s="3"/>
      <c r="CD468" s="3"/>
      <c r="CE468" s="3"/>
      <c r="CF468" s="3"/>
      <c r="CG468" s="3"/>
      <c r="CH468" s="3"/>
      <c r="CI468" s="3"/>
      <c r="CJ468" s="3"/>
      <c r="CK468" s="3"/>
      <c r="CL468" s="3"/>
      <c r="CM468" s="3"/>
      <c r="CN468" s="3"/>
      <c r="CO468" s="3"/>
      <c r="CP468" s="3"/>
      <c r="CQ468" s="3"/>
      <c r="CR468" s="3"/>
      <c r="CS468" s="3"/>
      <c r="CT468" s="3"/>
    </row>
    <row r="469" spans="1:98" x14ac:dyDescent="0.2">
      <c r="A469" s="2"/>
      <c r="B469" s="2"/>
      <c r="C469" s="2"/>
      <c r="D469" s="3"/>
      <c r="E469" s="3"/>
      <c r="F469" s="3"/>
      <c r="G469" s="3"/>
      <c r="H469" s="3"/>
      <c r="I469" s="3"/>
      <c r="J469" s="3"/>
      <c r="K469" s="3"/>
      <c r="L469" s="3"/>
      <c r="M469" s="3"/>
      <c r="N469" s="3"/>
      <c r="O469" s="3"/>
      <c r="P469" s="3"/>
      <c r="Q469" s="3"/>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c r="AU469" s="3"/>
      <c r="AV469" s="3"/>
      <c r="AW469" s="3"/>
      <c r="AX469" s="3"/>
      <c r="AY469" s="3"/>
      <c r="AZ469" s="3"/>
      <c r="BA469" s="3"/>
      <c r="BB469" s="3"/>
      <c r="BC469" s="3"/>
      <c r="BD469" s="3"/>
      <c r="BE469" s="3"/>
      <c r="BF469" s="3"/>
      <c r="BG469" s="3"/>
      <c r="BH469" s="3"/>
      <c r="BI469" s="3"/>
      <c r="BJ469" s="3"/>
      <c r="BK469" s="3"/>
      <c r="BL469" s="3"/>
      <c r="BM469" s="3"/>
      <c r="BN469" s="3"/>
      <c r="BO469" s="3"/>
      <c r="BP469" s="3"/>
      <c r="BQ469" s="3"/>
      <c r="BR469" s="3"/>
      <c r="BS469" s="3"/>
      <c r="BT469" s="3"/>
      <c r="BU469" s="3"/>
      <c r="BV469" s="3"/>
      <c r="BW469" s="3"/>
      <c r="BX469" s="3"/>
      <c r="BY469" s="3"/>
      <c r="BZ469" s="3"/>
      <c r="CA469" s="3"/>
      <c r="CB469" s="3"/>
      <c r="CC469" s="3"/>
      <c r="CD469" s="3"/>
      <c r="CE469" s="3"/>
      <c r="CF469" s="3"/>
      <c r="CG469" s="3"/>
      <c r="CH469" s="3"/>
      <c r="CI469" s="3"/>
      <c r="CJ469" s="3"/>
      <c r="CK469" s="3"/>
      <c r="CL469" s="3"/>
      <c r="CM469" s="3"/>
      <c r="CN469" s="3"/>
      <c r="CO469" s="3"/>
      <c r="CP469" s="3"/>
      <c r="CQ469" s="3"/>
      <c r="CR469" s="3"/>
      <c r="CS469" s="3"/>
      <c r="CT469" s="3"/>
    </row>
    <row r="470" spans="1:98" x14ac:dyDescent="0.2">
      <c r="A470" s="2"/>
      <c r="B470" s="2"/>
      <c r="C470" s="2"/>
      <c r="D470" s="3"/>
      <c r="E470" s="3"/>
      <c r="F470" s="3"/>
      <c r="G470" s="3"/>
      <c r="H470" s="3"/>
      <c r="I470" s="3"/>
      <c r="J470" s="3"/>
      <c r="K470" s="3"/>
      <c r="L470" s="3"/>
      <c r="M470" s="3"/>
      <c r="N470" s="3"/>
      <c r="O470" s="3"/>
      <c r="P470" s="3"/>
      <c r="Q470" s="3"/>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c r="AU470" s="3"/>
      <c r="AV470" s="3"/>
      <c r="AW470" s="3"/>
      <c r="AX470" s="3"/>
      <c r="AY470" s="3"/>
      <c r="AZ470" s="3"/>
      <c r="BA470" s="3"/>
      <c r="BB470" s="3"/>
      <c r="BC470" s="3"/>
      <c r="BD470" s="3"/>
      <c r="BE470" s="3"/>
      <c r="BF470" s="3"/>
      <c r="BG470" s="3"/>
      <c r="BH470" s="3"/>
      <c r="BI470" s="3"/>
      <c r="BJ470" s="3"/>
      <c r="BK470" s="3"/>
      <c r="BL470" s="3"/>
      <c r="BM470" s="3"/>
      <c r="BN470" s="3"/>
      <c r="BO470" s="3"/>
      <c r="BP470" s="3"/>
      <c r="BQ470" s="3"/>
      <c r="BR470" s="3"/>
      <c r="BS470" s="3"/>
      <c r="BT470" s="3"/>
      <c r="BU470" s="3"/>
      <c r="BV470" s="3"/>
      <c r="BW470" s="3"/>
      <c r="BX470" s="3"/>
      <c r="BY470" s="3"/>
      <c r="BZ470" s="3"/>
      <c r="CA470" s="3"/>
      <c r="CB470" s="3"/>
      <c r="CC470" s="3"/>
      <c r="CD470" s="3"/>
      <c r="CE470" s="3"/>
      <c r="CF470" s="3"/>
      <c r="CG470" s="3"/>
      <c r="CH470" s="3"/>
      <c r="CI470" s="3"/>
      <c r="CJ470" s="3"/>
      <c r="CK470" s="3"/>
      <c r="CL470" s="3"/>
      <c r="CM470" s="3"/>
      <c r="CN470" s="3"/>
      <c r="CO470" s="3"/>
      <c r="CP470" s="3"/>
      <c r="CQ470" s="3"/>
      <c r="CR470" s="3"/>
      <c r="CS470" s="3"/>
      <c r="CT470" s="3"/>
    </row>
    <row r="471" spans="1:98" x14ac:dyDescent="0.2">
      <c r="A471" s="2"/>
      <c r="B471" s="2"/>
      <c r="C471" s="2"/>
      <c r="D471" s="3"/>
      <c r="E471" s="3"/>
      <c r="F471" s="3"/>
      <c r="G471" s="3"/>
      <c r="H471" s="3"/>
      <c r="I471" s="3"/>
      <c r="J471" s="3"/>
      <c r="K471" s="3"/>
      <c r="L471" s="3"/>
      <c r="M471" s="3"/>
      <c r="N471" s="3"/>
      <c r="O471" s="3"/>
      <c r="P471" s="3"/>
      <c r="Q471" s="3"/>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c r="AU471" s="3"/>
      <c r="AV471" s="3"/>
      <c r="AW471" s="3"/>
      <c r="AX471" s="3"/>
      <c r="AY471" s="3"/>
      <c r="AZ471" s="3"/>
      <c r="BA471" s="3"/>
      <c r="BB471" s="3"/>
      <c r="BC471" s="3"/>
      <c r="BD471" s="3"/>
      <c r="BE471" s="3"/>
      <c r="BF471" s="3"/>
      <c r="BG471" s="3"/>
      <c r="BH471" s="3"/>
      <c r="BI471" s="3"/>
      <c r="BJ471" s="3"/>
      <c r="BK471" s="3"/>
      <c r="BL471" s="3"/>
      <c r="BM471" s="3"/>
      <c r="BN471" s="3"/>
      <c r="BO471" s="3"/>
      <c r="BP471" s="3"/>
      <c r="BQ471" s="3"/>
      <c r="BR471" s="3"/>
      <c r="BS471" s="3"/>
      <c r="BT471" s="3"/>
      <c r="BU471" s="3"/>
      <c r="BV471" s="3"/>
      <c r="BW471" s="3"/>
      <c r="BX471" s="3"/>
      <c r="BY471" s="3"/>
      <c r="BZ471" s="3"/>
      <c r="CA471" s="3"/>
      <c r="CB471" s="3"/>
      <c r="CC471" s="3"/>
      <c r="CD471" s="3"/>
      <c r="CE471" s="3"/>
      <c r="CF471" s="3"/>
      <c r="CG471" s="3"/>
      <c r="CH471" s="3"/>
      <c r="CI471" s="3"/>
      <c r="CJ471" s="3"/>
      <c r="CK471" s="3"/>
      <c r="CL471" s="3"/>
      <c r="CM471" s="3"/>
      <c r="CN471" s="3"/>
      <c r="CO471" s="3"/>
      <c r="CP471" s="3"/>
      <c r="CQ471" s="3"/>
      <c r="CR471" s="3"/>
      <c r="CS471" s="3"/>
      <c r="CT471" s="3"/>
    </row>
    <row r="472" spans="1:98" x14ac:dyDescent="0.2">
      <c r="A472" s="2"/>
      <c r="B472" s="2"/>
      <c r="C472" s="2"/>
      <c r="D472" s="3"/>
      <c r="E472" s="3"/>
      <c r="F472" s="3"/>
      <c r="G472" s="3"/>
      <c r="H472" s="3"/>
      <c r="I472" s="3"/>
      <c r="J472" s="3"/>
      <c r="K472" s="3"/>
      <c r="L472" s="3"/>
      <c r="M472" s="3"/>
      <c r="N472" s="3"/>
      <c r="O472" s="3"/>
      <c r="P472" s="3"/>
      <c r="Q472" s="3"/>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c r="AU472" s="3"/>
      <c r="AV472" s="3"/>
      <c r="AW472" s="3"/>
      <c r="AX472" s="3"/>
      <c r="AY472" s="3"/>
      <c r="AZ472" s="3"/>
      <c r="BA472" s="3"/>
      <c r="BB472" s="3"/>
      <c r="BC472" s="3"/>
      <c r="BD472" s="3"/>
      <c r="BE472" s="3"/>
      <c r="BF472" s="3"/>
      <c r="BG472" s="3"/>
      <c r="BH472" s="3"/>
      <c r="BI472" s="3"/>
      <c r="BJ472" s="3"/>
      <c r="BK472" s="3"/>
      <c r="BL472" s="3"/>
      <c r="BM472" s="3"/>
      <c r="BN472" s="3"/>
      <c r="BO472" s="3"/>
      <c r="BP472" s="3"/>
      <c r="BQ472" s="3"/>
      <c r="BR472" s="3"/>
      <c r="BS472" s="3"/>
      <c r="BT472" s="3"/>
      <c r="BU472" s="3"/>
      <c r="BV472" s="3"/>
      <c r="BW472" s="3"/>
      <c r="BX472" s="3"/>
      <c r="BY472" s="3"/>
      <c r="BZ472" s="3"/>
      <c r="CA472" s="3"/>
      <c r="CB472" s="3"/>
      <c r="CC472" s="3"/>
      <c r="CD472" s="3"/>
      <c r="CE472" s="3"/>
      <c r="CF472" s="3"/>
      <c r="CG472" s="3"/>
      <c r="CH472" s="3"/>
      <c r="CI472" s="3"/>
      <c r="CJ472" s="3"/>
      <c r="CK472" s="3"/>
      <c r="CL472" s="3"/>
      <c r="CM472" s="3"/>
      <c r="CN472" s="3"/>
      <c r="CO472" s="3"/>
      <c r="CP472" s="3"/>
      <c r="CQ472" s="3"/>
      <c r="CR472" s="3"/>
      <c r="CS472" s="3"/>
      <c r="CT472" s="3"/>
    </row>
    <row r="473" spans="1:98" x14ac:dyDescent="0.2">
      <c r="A473" s="2"/>
      <c r="B473" s="2"/>
      <c r="C473" s="2"/>
      <c r="D473" s="3"/>
      <c r="E473" s="3"/>
      <c r="F473" s="3"/>
      <c r="G473" s="3"/>
      <c r="H473" s="3"/>
      <c r="I473" s="3"/>
      <c r="J473" s="3"/>
      <c r="K473" s="3"/>
      <c r="L473" s="3"/>
      <c r="M473" s="3"/>
      <c r="N473" s="3"/>
      <c r="O473" s="3"/>
      <c r="P473" s="3"/>
      <c r="Q473" s="3"/>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c r="AU473" s="3"/>
      <c r="AV473" s="3"/>
      <c r="AW473" s="3"/>
      <c r="AX473" s="3"/>
      <c r="AY473" s="3"/>
      <c r="AZ473" s="3"/>
      <c r="BA473" s="3"/>
      <c r="BB473" s="3"/>
      <c r="BC473" s="3"/>
      <c r="BD473" s="3"/>
      <c r="BE473" s="3"/>
      <c r="BF473" s="3"/>
      <c r="BG473" s="3"/>
      <c r="BH473" s="3"/>
      <c r="BI473" s="3"/>
      <c r="BJ473" s="3"/>
      <c r="BK473" s="3"/>
      <c r="BL473" s="3"/>
      <c r="BM473" s="3"/>
      <c r="BN473" s="3"/>
      <c r="BO473" s="3"/>
      <c r="BP473" s="3"/>
      <c r="BQ473" s="3"/>
      <c r="BR473" s="3"/>
      <c r="BS473" s="3"/>
      <c r="BT473" s="3"/>
      <c r="BU473" s="3"/>
      <c r="BV473" s="3"/>
      <c r="BW473" s="3"/>
      <c r="BX473" s="3"/>
      <c r="BY473" s="3"/>
      <c r="BZ473" s="3"/>
      <c r="CA473" s="3"/>
      <c r="CB473" s="3"/>
      <c r="CC473" s="3"/>
      <c r="CD473" s="3"/>
      <c r="CE473" s="3"/>
      <c r="CF473" s="3"/>
      <c r="CG473" s="3"/>
      <c r="CH473" s="3"/>
      <c r="CI473" s="3"/>
      <c r="CJ473" s="3"/>
      <c r="CK473" s="3"/>
      <c r="CL473" s="3"/>
      <c r="CM473" s="3"/>
      <c r="CN473" s="3"/>
      <c r="CO473" s="3"/>
      <c r="CP473" s="3"/>
      <c r="CQ473" s="3"/>
      <c r="CR473" s="3"/>
      <c r="CS473" s="3"/>
      <c r="CT473" s="3"/>
    </row>
    <row r="474" spans="1:98" x14ac:dyDescent="0.2">
      <c r="A474" s="2"/>
      <c r="B474" s="2"/>
      <c r="C474" s="2"/>
      <c r="D474" s="3"/>
      <c r="E474" s="3"/>
      <c r="F474" s="3"/>
      <c r="G474" s="3"/>
      <c r="H474" s="3"/>
      <c r="I474" s="3"/>
      <c r="J474" s="3"/>
      <c r="K474" s="3"/>
      <c r="L474" s="3"/>
      <c r="M474" s="3"/>
      <c r="N474" s="3"/>
      <c r="O474" s="3"/>
      <c r="P474" s="3"/>
      <c r="Q474" s="3"/>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c r="AU474" s="3"/>
      <c r="AV474" s="3"/>
      <c r="AW474" s="3"/>
      <c r="AX474" s="3"/>
      <c r="AY474" s="3"/>
      <c r="AZ474" s="3"/>
      <c r="BA474" s="3"/>
      <c r="BB474" s="3"/>
      <c r="BC474" s="3"/>
      <c r="BD474" s="3"/>
      <c r="BE474" s="3"/>
      <c r="BF474" s="3"/>
      <c r="BG474" s="3"/>
      <c r="BH474" s="3"/>
      <c r="BI474" s="3"/>
      <c r="BJ474" s="3"/>
      <c r="BK474" s="3"/>
      <c r="BL474" s="3"/>
      <c r="BM474" s="3"/>
      <c r="BN474" s="3"/>
      <c r="BO474" s="3"/>
      <c r="BP474" s="3"/>
      <c r="BQ474" s="3"/>
      <c r="BR474" s="3"/>
      <c r="BS474" s="3"/>
      <c r="BT474" s="3"/>
      <c r="BU474" s="3"/>
      <c r="BV474" s="3"/>
      <c r="BW474" s="3"/>
      <c r="BX474" s="3"/>
      <c r="BY474" s="3"/>
      <c r="BZ474" s="3"/>
      <c r="CA474" s="3"/>
      <c r="CB474" s="3"/>
      <c r="CC474" s="3"/>
      <c r="CD474" s="3"/>
      <c r="CE474" s="3"/>
      <c r="CF474" s="3"/>
      <c r="CG474" s="3"/>
      <c r="CH474" s="3"/>
      <c r="CI474" s="3"/>
      <c r="CJ474" s="3"/>
      <c r="CK474" s="3"/>
      <c r="CL474" s="3"/>
      <c r="CM474" s="3"/>
      <c r="CN474" s="3"/>
      <c r="CO474" s="3"/>
      <c r="CP474" s="3"/>
      <c r="CQ474" s="3"/>
      <c r="CR474" s="3"/>
      <c r="CS474" s="3"/>
      <c r="CT474" s="3"/>
    </row>
    <row r="475" spans="1:98" x14ac:dyDescent="0.2">
      <c r="A475" s="2"/>
      <c r="B475" s="2"/>
      <c r="C475" s="2"/>
      <c r="D475" s="3"/>
      <c r="E475" s="3"/>
      <c r="F475" s="3"/>
      <c r="G475" s="3"/>
      <c r="H475" s="3"/>
      <c r="I475" s="3"/>
      <c r="J475" s="3"/>
      <c r="K475" s="3"/>
      <c r="L475" s="3"/>
      <c r="M475" s="3"/>
      <c r="N475" s="3"/>
      <c r="O475" s="3"/>
      <c r="P475" s="3"/>
      <c r="Q475" s="3"/>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c r="AU475" s="3"/>
      <c r="AV475" s="3"/>
      <c r="AW475" s="3"/>
      <c r="AX475" s="3"/>
      <c r="AY475" s="3"/>
      <c r="AZ475" s="3"/>
      <c r="BA475" s="3"/>
      <c r="BB475" s="3"/>
      <c r="BC475" s="3"/>
      <c r="BD475" s="3"/>
      <c r="BE475" s="3"/>
      <c r="BF475" s="3"/>
      <c r="BG475" s="3"/>
      <c r="BH475" s="3"/>
      <c r="BI475" s="3"/>
      <c r="BJ475" s="3"/>
      <c r="BK475" s="3"/>
      <c r="BL475" s="3"/>
      <c r="BM475" s="3"/>
      <c r="BN475" s="3"/>
      <c r="BO475" s="3"/>
      <c r="BP475" s="3"/>
      <c r="BQ475" s="3"/>
      <c r="BR475" s="3"/>
      <c r="BS475" s="3"/>
      <c r="BT475" s="3"/>
      <c r="BU475" s="3"/>
      <c r="BV475" s="3"/>
      <c r="BW475" s="3"/>
      <c r="BX475" s="3"/>
      <c r="BY475" s="3"/>
      <c r="BZ475" s="3"/>
      <c r="CA475" s="3"/>
      <c r="CB475" s="3"/>
      <c r="CC475" s="3"/>
      <c r="CD475" s="3"/>
      <c r="CE475" s="3"/>
      <c r="CF475" s="3"/>
      <c r="CG475" s="3"/>
      <c r="CH475" s="3"/>
      <c r="CI475" s="3"/>
      <c r="CJ475" s="3"/>
      <c r="CK475" s="3"/>
      <c r="CL475" s="3"/>
      <c r="CM475" s="3"/>
      <c r="CN475" s="3"/>
      <c r="CO475" s="3"/>
      <c r="CP475" s="3"/>
      <c r="CQ475" s="3"/>
      <c r="CR475" s="3"/>
      <c r="CS475" s="3"/>
      <c r="CT475" s="3"/>
    </row>
    <row r="476" spans="1:98" x14ac:dyDescent="0.2">
      <c r="A476" s="2"/>
      <c r="B476" s="2"/>
      <c r="C476" s="2"/>
      <c r="D476" s="3"/>
      <c r="E476" s="3"/>
      <c r="F476" s="3"/>
      <c r="G476" s="3"/>
      <c r="H476" s="3"/>
      <c r="I476" s="3"/>
      <c r="J476" s="3"/>
      <c r="K476" s="3"/>
      <c r="L476" s="3"/>
      <c r="M476" s="3"/>
      <c r="N476" s="3"/>
      <c r="O476" s="3"/>
      <c r="P476" s="3"/>
      <c r="Q476" s="3"/>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c r="AU476" s="3"/>
      <c r="AV476" s="3"/>
      <c r="AW476" s="3"/>
      <c r="AX476" s="3"/>
      <c r="AY476" s="3"/>
      <c r="AZ476" s="3"/>
      <c r="BA476" s="3"/>
      <c r="BB476" s="3"/>
      <c r="BC476" s="3"/>
      <c r="BD476" s="3"/>
      <c r="BE476" s="3"/>
      <c r="BF476" s="3"/>
      <c r="BG476" s="3"/>
      <c r="BH476" s="3"/>
      <c r="BI476" s="3"/>
      <c r="BJ476" s="3"/>
      <c r="BK476" s="3"/>
      <c r="BL476" s="3"/>
      <c r="BM476" s="3"/>
      <c r="BN476" s="3"/>
      <c r="BO476" s="3"/>
      <c r="BP476" s="3"/>
      <c r="BQ476" s="3"/>
      <c r="BR476" s="3"/>
      <c r="BS476" s="3"/>
      <c r="BT476" s="3"/>
      <c r="BU476" s="3"/>
      <c r="BV476" s="3"/>
      <c r="BW476" s="3"/>
      <c r="BX476" s="3"/>
      <c r="BY476" s="3"/>
      <c r="BZ476" s="3"/>
      <c r="CA476" s="3"/>
      <c r="CB476" s="3"/>
      <c r="CC476" s="3"/>
      <c r="CD476" s="3"/>
      <c r="CE476" s="3"/>
      <c r="CF476" s="3"/>
      <c r="CG476" s="3"/>
      <c r="CH476" s="3"/>
      <c r="CI476" s="3"/>
      <c r="CJ476" s="3"/>
      <c r="CK476" s="3"/>
      <c r="CL476" s="3"/>
      <c r="CM476" s="3"/>
      <c r="CN476" s="3"/>
      <c r="CO476" s="3"/>
      <c r="CP476" s="3"/>
      <c r="CQ476" s="3"/>
      <c r="CR476" s="3"/>
      <c r="CS476" s="3"/>
      <c r="CT476" s="3"/>
    </row>
    <row r="477" spans="1:98" x14ac:dyDescent="0.2">
      <c r="A477" s="2"/>
      <c r="B477" s="2"/>
      <c r="C477" s="2"/>
      <c r="D477" s="3"/>
      <c r="E477" s="3"/>
      <c r="F477" s="3"/>
      <c r="G477" s="3"/>
      <c r="H477" s="3"/>
      <c r="I477" s="3"/>
      <c r="J477" s="3"/>
      <c r="K477" s="3"/>
      <c r="L477" s="3"/>
      <c r="M477" s="3"/>
      <c r="N477" s="3"/>
      <c r="O477" s="3"/>
      <c r="P477" s="3"/>
      <c r="Q477" s="3"/>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c r="AU477" s="3"/>
      <c r="AV477" s="3"/>
      <c r="AW477" s="3"/>
      <c r="AX477" s="3"/>
      <c r="AY477" s="3"/>
      <c r="AZ477" s="3"/>
      <c r="BA477" s="3"/>
      <c r="BB477" s="3"/>
      <c r="BC477" s="3"/>
      <c r="BD477" s="3"/>
      <c r="BE477" s="3"/>
      <c r="BF477" s="3"/>
      <c r="BG477" s="3"/>
      <c r="BH477" s="3"/>
      <c r="BI477" s="3"/>
      <c r="BJ477" s="3"/>
      <c r="BK477" s="3"/>
      <c r="BL477" s="3"/>
      <c r="BM477" s="3"/>
      <c r="BN477" s="3"/>
      <c r="BO477" s="3"/>
      <c r="BP477" s="3"/>
      <c r="BQ477" s="3"/>
      <c r="BR477" s="3"/>
      <c r="BS477" s="3"/>
      <c r="BT477" s="3"/>
      <c r="BU477" s="3"/>
      <c r="BV477" s="3"/>
      <c r="BW477" s="3"/>
      <c r="BX477" s="3"/>
      <c r="BY477" s="3"/>
      <c r="BZ477" s="3"/>
      <c r="CA477" s="3"/>
      <c r="CB477" s="3"/>
      <c r="CC477" s="3"/>
      <c r="CD477" s="3"/>
      <c r="CE477" s="3"/>
      <c r="CF477" s="3"/>
      <c r="CG477" s="3"/>
      <c r="CH477" s="3"/>
      <c r="CI477" s="3"/>
      <c r="CJ477" s="3"/>
      <c r="CK477" s="3"/>
      <c r="CL477" s="3"/>
      <c r="CM477" s="3"/>
      <c r="CN477" s="3"/>
      <c r="CO477" s="3"/>
      <c r="CP477" s="3"/>
      <c r="CQ477" s="3"/>
      <c r="CR477" s="3"/>
      <c r="CS477" s="3"/>
      <c r="CT477" s="3"/>
    </row>
    <row r="478" spans="1:98" x14ac:dyDescent="0.2">
      <c r="A478" s="2"/>
      <c r="B478" s="2"/>
      <c r="C478" s="2"/>
      <c r="D478" s="3"/>
      <c r="E478" s="3"/>
      <c r="F478" s="3"/>
      <c r="G478" s="3"/>
      <c r="H478" s="3"/>
      <c r="I478" s="3"/>
      <c r="J478" s="3"/>
      <c r="K478" s="3"/>
      <c r="L478" s="3"/>
      <c r="M478" s="3"/>
      <c r="N478" s="3"/>
      <c r="O478" s="3"/>
      <c r="P478" s="3"/>
      <c r="Q478" s="3"/>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c r="AU478" s="3"/>
      <c r="AV478" s="3"/>
      <c r="AW478" s="3"/>
      <c r="AX478" s="3"/>
      <c r="AY478" s="3"/>
      <c r="AZ478" s="3"/>
      <c r="BA478" s="3"/>
      <c r="BB478" s="3"/>
      <c r="BC478" s="3"/>
      <c r="BD478" s="3"/>
      <c r="BE478" s="3"/>
      <c r="BF478" s="3"/>
      <c r="BG478" s="3"/>
      <c r="BH478" s="3"/>
      <c r="BI478" s="3"/>
      <c r="BJ478" s="3"/>
      <c r="BK478" s="3"/>
      <c r="BL478" s="3"/>
      <c r="BM478" s="3"/>
      <c r="BN478" s="3"/>
      <c r="BO478" s="3"/>
      <c r="BP478" s="3"/>
      <c r="BQ478" s="3"/>
      <c r="BR478" s="3"/>
      <c r="BS478" s="3"/>
      <c r="BT478" s="3"/>
      <c r="BU478" s="3"/>
      <c r="BV478" s="3"/>
      <c r="BW478" s="3"/>
      <c r="BX478" s="3"/>
      <c r="BY478" s="3"/>
      <c r="BZ478" s="3"/>
      <c r="CA478" s="3"/>
      <c r="CB478" s="3"/>
      <c r="CC478" s="3"/>
      <c r="CD478" s="3"/>
      <c r="CE478" s="3"/>
      <c r="CF478" s="3"/>
      <c r="CG478" s="3"/>
      <c r="CH478" s="3"/>
      <c r="CI478" s="3"/>
      <c r="CJ478" s="3"/>
      <c r="CK478" s="3"/>
      <c r="CL478" s="3"/>
      <c r="CM478" s="3"/>
      <c r="CN478" s="3"/>
      <c r="CO478" s="3"/>
      <c r="CP478" s="3"/>
      <c r="CQ478" s="3"/>
      <c r="CR478" s="3"/>
      <c r="CS478" s="3"/>
      <c r="CT478" s="3"/>
    </row>
    <row r="479" spans="1:98" x14ac:dyDescent="0.2">
      <c r="A479" s="2"/>
      <c r="B479" s="2"/>
      <c r="C479" s="2"/>
      <c r="D479" s="3"/>
      <c r="E479" s="3"/>
      <c r="F479" s="3"/>
      <c r="G479" s="3"/>
      <c r="H479" s="3"/>
      <c r="I479" s="3"/>
      <c r="J479" s="3"/>
      <c r="K479" s="3"/>
      <c r="L479" s="3"/>
      <c r="M479" s="3"/>
      <c r="N479" s="3"/>
      <c r="O479" s="3"/>
      <c r="P479" s="3"/>
      <c r="Q479" s="3"/>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c r="AU479" s="3"/>
      <c r="AV479" s="3"/>
      <c r="AW479" s="3"/>
      <c r="AX479" s="3"/>
      <c r="AY479" s="3"/>
      <c r="AZ479" s="3"/>
      <c r="BA479" s="3"/>
      <c r="BB479" s="3"/>
      <c r="BC479" s="3"/>
      <c r="BD479" s="3"/>
      <c r="BE479" s="3"/>
      <c r="BF479" s="3"/>
      <c r="BG479" s="3"/>
      <c r="BH479" s="3"/>
      <c r="BI479" s="3"/>
      <c r="BJ479" s="3"/>
      <c r="BK479" s="3"/>
      <c r="BL479" s="3"/>
      <c r="BM479" s="3"/>
      <c r="BN479" s="3"/>
      <c r="BO479" s="3"/>
      <c r="BP479" s="3"/>
      <c r="BQ479" s="3"/>
      <c r="BR479" s="3"/>
      <c r="BS479" s="3"/>
      <c r="BT479" s="3"/>
      <c r="BU479" s="3"/>
      <c r="BV479" s="3"/>
      <c r="BW479" s="3"/>
      <c r="BX479" s="3"/>
      <c r="BY479" s="3"/>
      <c r="BZ479" s="3"/>
      <c r="CA479" s="3"/>
      <c r="CB479" s="3"/>
      <c r="CC479" s="3"/>
      <c r="CD479" s="3"/>
      <c r="CE479" s="3"/>
      <c r="CF479" s="3"/>
      <c r="CG479" s="3"/>
      <c r="CH479" s="3"/>
      <c r="CI479" s="3"/>
      <c r="CJ479" s="3"/>
      <c r="CK479" s="3"/>
      <c r="CL479" s="3"/>
      <c r="CM479" s="3"/>
      <c r="CN479" s="3"/>
      <c r="CO479" s="3"/>
      <c r="CP479" s="3"/>
      <c r="CQ479" s="3"/>
      <c r="CR479" s="3"/>
      <c r="CS479" s="3"/>
      <c r="CT479" s="3"/>
    </row>
    <row r="480" spans="1:98" x14ac:dyDescent="0.2">
      <c r="A480" s="2"/>
      <c r="B480" s="2"/>
      <c r="C480" s="2"/>
      <c r="D480" s="3"/>
      <c r="E480" s="3"/>
      <c r="F480" s="3"/>
      <c r="G480" s="3"/>
      <c r="H480" s="3"/>
      <c r="I480" s="3"/>
      <c r="J480" s="3"/>
      <c r="K480" s="3"/>
      <c r="L480" s="3"/>
      <c r="M480" s="3"/>
      <c r="N480" s="3"/>
      <c r="O480" s="3"/>
      <c r="P480" s="3"/>
      <c r="Q480" s="3"/>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c r="AU480" s="3"/>
      <c r="AV480" s="3"/>
      <c r="AW480" s="3"/>
      <c r="AX480" s="3"/>
      <c r="AY480" s="3"/>
      <c r="AZ480" s="3"/>
      <c r="BA480" s="3"/>
      <c r="BB480" s="3"/>
      <c r="BC480" s="3"/>
      <c r="BD480" s="3"/>
      <c r="BE480" s="3"/>
      <c r="BF480" s="3"/>
      <c r="BG480" s="3"/>
      <c r="BH480" s="3"/>
      <c r="BI480" s="3"/>
      <c r="BJ480" s="3"/>
      <c r="BK480" s="3"/>
      <c r="BL480" s="3"/>
      <c r="BM480" s="3"/>
      <c r="BN480" s="3"/>
      <c r="BO480" s="3"/>
      <c r="BP480" s="3"/>
      <c r="BQ480" s="3"/>
      <c r="BR480" s="3"/>
      <c r="BS480" s="3"/>
      <c r="BT480" s="3"/>
      <c r="BU480" s="3"/>
      <c r="BV480" s="3"/>
      <c r="BW480" s="3"/>
      <c r="BX480" s="3"/>
      <c r="BY480" s="3"/>
      <c r="BZ480" s="3"/>
      <c r="CA480" s="3"/>
      <c r="CB480" s="3"/>
      <c r="CC480" s="3"/>
      <c r="CD480" s="3"/>
      <c r="CE480" s="3"/>
      <c r="CF480" s="3"/>
      <c r="CG480" s="3"/>
      <c r="CH480" s="3"/>
      <c r="CI480" s="3"/>
      <c r="CJ480" s="3"/>
      <c r="CK480" s="3"/>
      <c r="CL480" s="3"/>
      <c r="CM480" s="3"/>
      <c r="CN480" s="3"/>
      <c r="CO480" s="3"/>
      <c r="CP480" s="3"/>
      <c r="CQ480" s="3"/>
      <c r="CR480" s="3"/>
      <c r="CS480" s="3"/>
      <c r="CT480" s="3"/>
    </row>
    <row r="481" spans="1:98" x14ac:dyDescent="0.2">
      <c r="A481" s="2"/>
      <c r="B481" s="2"/>
      <c r="C481" s="2"/>
      <c r="D481" s="3"/>
      <c r="E481" s="3"/>
      <c r="F481" s="3"/>
      <c r="G481" s="3"/>
      <c r="H481" s="3"/>
      <c r="I481" s="3"/>
      <c r="J481" s="3"/>
      <c r="K481" s="3"/>
      <c r="L481" s="3"/>
      <c r="M481" s="3"/>
      <c r="N481" s="3"/>
      <c r="O481" s="3"/>
      <c r="P481" s="3"/>
      <c r="Q481" s="3"/>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c r="AU481" s="3"/>
      <c r="AV481" s="3"/>
      <c r="AW481" s="3"/>
      <c r="AX481" s="3"/>
      <c r="AY481" s="3"/>
      <c r="AZ481" s="3"/>
      <c r="BA481" s="3"/>
      <c r="BB481" s="3"/>
      <c r="BC481" s="3"/>
      <c r="BD481" s="3"/>
      <c r="BE481" s="3"/>
      <c r="BF481" s="3"/>
      <c r="BG481" s="3"/>
      <c r="BH481" s="3"/>
      <c r="BI481" s="3"/>
      <c r="BJ481" s="3"/>
      <c r="BK481" s="3"/>
      <c r="BL481" s="3"/>
      <c r="BM481" s="3"/>
      <c r="BN481" s="3"/>
      <c r="BO481" s="3"/>
      <c r="BP481" s="3"/>
      <c r="BQ481" s="3"/>
      <c r="BR481" s="3"/>
      <c r="BS481" s="3"/>
      <c r="BT481" s="3"/>
      <c r="BU481" s="3"/>
      <c r="BV481" s="3"/>
      <c r="BW481" s="3"/>
      <c r="BX481" s="3"/>
      <c r="BY481" s="3"/>
      <c r="BZ481" s="3"/>
      <c r="CA481" s="3"/>
      <c r="CB481" s="3"/>
      <c r="CC481" s="3"/>
      <c r="CD481" s="3"/>
      <c r="CE481" s="3"/>
      <c r="CF481" s="3"/>
      <c r="CG481" s="3"/>
      <c r="CH481" s="3"/>
      <c r="CI481" s="3"/>
      <c r="CJ481" s="3"/>
      <c r="CK481" s="3"/>
      <c r="CL481" s="3"/>
      <c r="CM481" s="3"/>
      <c r="CN481" s="3"/>
      <c r="CO481" s="3"/>
      <c r="CP481" s="3"/>
      <c r="CQ481" s="3"/>
      <c r="CR481" s="3"/>
      <c r="CS481" s="3"/>
      <c r="CT481" s="3"/>
    </row>
    <row r="482" spans="1:98" x14ac:dyDescent="0.2">
      <c r="A482" s="2"/>
      <c r="B482" s="2"/>
      <c r="C482" s="2"/>
      <c r="D482" s="3"/>
      <c r="E482" s="3"/>
      <c r="F482" s="3"/>
      <c r="G482" s="3"/>
      <c r="H482" s="3"/>
      <c r="I482" s="3"/>
      <c r="J482" s="3"/>
      <c r="K482" s="3"/>
      <c r="L482" s="3"/>
      <c r="M482" s="3"/>
      <c r="N482" s="3"/>
      <c r="O482" s="3"/>
      <c r="P482" s="3"/>
      <c r="Q482" s="3"/>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c r="AU482" s="3"/>
      <c r="AV482" s="3"/>
      <c r="AW482" s="3"/>
      <c r="AX482" s="3"/>
      <c r="AY482" s="3"/>
      <c r="AZ482" s="3"/>
      <c r="BA482" s="3"/>
      <c r="BB482" s="3"/>
      <c r="BC482" s="3"/>
      <c r="BD482" s="3"/>
      <c r="BE482" s="3"/>
      <c r="BF482" s="3"/>
      <c r="BG482" s="3"/>
      <c r="BH482" s="3"/>
      <c r="BI482" s="3"/>
      <c r="BJ482" s="3"/>
      <c r="BK482" s="3"/>
      <c r="BL482" s="3"/>
      <c r="BM482" s="3"/>
      <c r="BN482" s="3"/>
      <c r="BO482" s="3"/>
      <c r="BP482" s="3"/>
      <c r="BQ482" s="3"/>
      <c r="BR482" s="3"/>
      <c r="BS482" s="3"/>
      <c r="BT482" s="3"/>
      <c r="BU482" s="3"/>
      <c r="BV482" s="3"/>
      <c r="BW482" s="3"/>
      <c r="BX482" s="3"/>
      <c r="BY482" s="3"/>
      <c r="BZ482" s="3"/>
      <c r="CA482" s="3"/>
      <c r="CB482" s="3"/>
      <c r="CC482" s="3"/>
      <c r="CD482" s="3"/>
      <c r="CE482" s="3"/>
      <c r="CF482" s="3"/>
      <c r="CG482" s="3"/>
      <c r="CH482" s="3"/>
      <c r="CI482" s="3"/>
      <c r="CJ482" s="3"/>
      <c r="CK482" s="3"/>
      <c r="CL482" s="3"/>
      <c r="CM482" s="3"/>
      <c r="CN482" s="3"/>
      <c r="CO482" s="3"/>
      <c r="CP482" s="3"/>
      <c r="CQ482" s="3"/>
      <c r="CR482" s="3"/>
      <c r="CS482" s="3"/>
      <c r="CT482" s="3"/>
    </row>
    <row r="483" spans="1:98" x14ac:dyDescent="0.2">
      <c r="A483" s="2"/>
      <c r="B483" s="2"/>
      <c r="C483" s="2"/>
      <c r="D483" s="3"/>
      <c r="E483" s="3"/>
      <c r="F483" s="3"/>
      <c r="G483" s="3"/>
      <c r="H483" s="3"/>
      <c r="I483" s="3"/>
      <c r="J483" s="3"/>
      <c r="K483" s="3"/>
      <c r="L483" s="3"/>
      <c r="M483" s="3"/>
      <c r="N483" s="3"/>
      <c r="O483" s="3"/>
      <c r="P483" s="3"/>
      <c r="Q483" s="3"/>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c r="AU483" s="3"/>
      <c r="AV483" s="3"/>
      <c r="AW483" s="3"/>
      <c r="AX483" s="3"/>
      <c r="AY483" s="3"/>
      <c r="AZ483" s="3"/>
      <c r="BA483" s="3"/>
      <c r="BB483" s="3"/>
      <c r="BC483" s="3"/>
      <c r="BD483" s="3"/>
      <c r="BE483" s="3"/>
      <c r="BF483" s="3"/>
      <c r="BG483" s="3"/>
      <c r="BH483" s="3"/>
      <c r="BI483" s="3"/>
      <c r="BJ483" s="3"/>
      <c r="BK483" s="3"/>
      <c r="BL483" s="3"/>
      <c r="BM483" s="3"/>
      <c r="BN483" s="3"/>
      <c r="BO483" s="3"/>
      <c r="BP483" s="3"/>
      <c r="BQ483" s="3"/>
      <c r="BR483" s="3"/>
      <c r="BS483" s="3"/>
      <c r="BT483" s="3"/>
      <c r="BU483" s="3"/>
      <c r="BV483" s="3"/>
      <c r="BW483" s="3"/>
      <c r="BX483" s="3"/>
      <c r="BY483" s="3"/>
      <c r="BZ483" s="3"/>
      <c r="CA483" s="3"/>
      <c r="CB483" s="3"/>
      <c r="CC483" s="3"/>
      <c r="CD483" s="3"/>
      <c r="CE483" s="3"/>
      <c r="CF483" s="3"/>
      <c r="CG483" s="3"/>
      <c r="CH483" s="3"/>
      <c r="CI483" s="3"/>
      <c r="CJ483" s="3"/>
      <c r="CK483" s="3"/>
      <c r="CL483" s="3"/>
      <c r="CM483" s="3"/>
      <c r="CN483" s="3"/>
      <c r="CO483" s="3"/>
      <c r="CP483" s="3"/>
      <c r="CQ483" s="3"/>
      <c r="CR483" s="3"/>
      <c r="CS483" s="3"/>
      <c r="CT483" s="3"/>
    </row>
    <row r="484" spans="1:98" x14ac:dyDescent="0.2">
      <c r="A484" s="2"/>
      <c r="B484" s="2"/>
      <c r="C484" s="2"/>
      <c r="D484" s="3"/>
      <c r="E484" s="3"/>
      <c r="F484" s="3"/>
      <c r="G484" s="3"/>
      <c r="H484" s="3"/>
      <c r="I484" s="3"/>
      <c r="J484" s="3"/>
      <c r="K484" s="3"/>
      <c r="L484" s="3"/>
      <c r="M484" s="3"/>
      <c r="N484" s="3"/>
      <c r="O484" s="3"/>
      <c r="P484" s="3"/>
      <c r="Q484" s="3"/>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c r="AU484" s="3"/>
      <c r="AV484" s="3"/>
      <c r="AW484" s="3"/>
      <c r="AX484" s="3"/>
      <c r="AY484" s="3"/>
      <c r="AZ484" s="3"/>
      <c r="BA484" s="3"/>
      <c r="BB484" s="3"/>
      <c r="BC484" s="3"/>
      <c r="BD484" s="3"/>
      <c r="BE484" s="3"/>
      <c r="BF484" s="3"/>
      <c r="BG484" s="3"/>
      <c r="BH484" s="3"/>
      <c r="BI484" s="3"/>
      <c r="BJ484" s="3"/>
      <c r="BK484" s="3"/>
      <c r="BL484" s="3"/>
      <c r="BM484" s="3"/>
      <c r="BN484" s="3"/>
      <c r="BO484" s="3"/>
      <c r="BP484" s="3"/>
      <c r="BQ484" s="3"/>
      <c r="BR484" s="3"/>
      <c r="BS484" s="3"/>
      <c r="BT484" s="3"/>
      <c r="BU484" s="3"/>
      <c r="BV484" s="3"/>
      <c r="BW484" s="3"/>
      <c r="BX484" s="3"/>
      <c r="BY484" s="3"/>
      <c r="BZ484" s="3"/>
      <c r="CA484" s="3"/>
      <c r="CB484" s="3"/>
      <c r="CC484" s="3"/>
      <c r="CD484" s="3"/>
      <c r="CE484" s="3"/>
      <c r="CF484" s="3"/>
      <c r="CG484" s="3"/>
      <c r="CH484" s="3"/>
      <c r="CI484" s="3"/>
      <c r="CJ484" s="3"/>
      <c r="CK484" s="3"/>
      <c r="CL484" s="3"/>
      <c r="CM484" s="3"/>
      <c r="CN484" s="3"/>
      <c r="CO484" s="3"/>
      <c r="CP484" s="3"/>
      <c r="CQ484" s="3"/>
      <c r="CR484" s="3"/>
      <c r="CS484" s="3"/>
      <c r="CT484" s="3"/>
    </row>
    <row r="485" spans="1:98" x14ac:dyDescent="0.2">
      <c r="A485" s="2"/>
      <c r="B485" s="2"/>
      <c r="C485" s="2"/>
      <c r="D485" s="3"/>
      <c r="E485" s="3"/>
      <c r="F485" s="3"/>
      <c r="G485" s="3"/>
      <c r="H485" s="3"/>
      <c r="I485" s="3"/>
      <c r="J485" s="3"/>
      <c r="K485" s="3"/>
      <c r="L485" s="3"/>
      <c r="M485" s="3"/>
      <c r="N485" s="3"/>
      <c r="O485" s="3"/>
      <c r="P485" s="3"/>
      <c r="Q485" s="3"/>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c r="AU485" s="3"/>
      <c r="AV485" s="3"/>
      <c r="AW485" s="3"/>
      <c r="AX485" s="3"/>
      <c r="AY485" s="3"/>
      <c r="AZ485" s="3"/>
      <c r="BA485" s="3"/>
      <c r="BB485" s="3"/>
      <c r="BC485" s="3"/>
      <c r="BD485" s="3"/>
      <c r="BE485" s="3"/>
      <c r="BF485" s="3"/>
      <c r="BG485" s="3"/>
      <c r="BH485" s="3"/>
      <c r="BI485" s="3"/>
      <c r="BJ485" s="3"/>
      <c r="BK485" s="3"/>
      <c r="BL485" s="3"/>
      <c r="BM485" s="3"/>
      <c r="BN485" s="3"/>
      <c r="BO485" s="3"/>
      <c r="BP485" s="3"/>
      <c r="BQ485" s="3"/>
      <c r="BR485" s="3"/>
      <c r="BS485" s="3"/>
      <c r="BT485" s="3"/>
      <c r="BU485" s="3"/>
      <c r="BV485" s="3"/>
      <c r="BW485" s="3"/>
      <c r="BX485" s="3"/>
      <c r="BY485" s="3"/>
      <c r="BZ485" s="3"/>
      <c r="CA485" s="3"/>
      <c r="CB485" s="3"/>
      <c r="CC485" s="3"/>
      <c r="CD485" s="3"/>
      <c r="CE485" s="3"/>
      <c r="CF485" s="3"/>
      <c r="CG485" s="3"/>
      <c r="CH485" s="3"/>
      <c r="CI485" s="3"/>
      <c r="CJ485" s="3"/>
      <c r="CK485" s="3"/>
      <c r="CL485" s="3"/>
      <c r="CM485" s="3"/>
      <c r="CN485" s="3"/>
      <c r="CO485" s="3"/>
      <c r="CP485" s="3"/>
      <c r="CQ485" s="3"/>
      <c r="CR485" s="3"/>
      <c r="CS485" s="3"/>
      <c r="CT485" s="3"/>
    </row>
    <row r="486" spans="1:98" x14ac:dyDescent="0.2">
      <c r="A486" s="2"/>
      <c r="B486" s="2"/>
      <c r="C486" s="2"/>
      <c r="D486" s="3"/>
      <c r="E486" s="3"/>
      <c r="F486" s="3"/>
      <c r="G486" s="3"/>
      <c r="H486" s="3"/>
      <c r="I486" s="3"/>
      <c r="J486" s="3"/>
      <c r="K486" s="3"/>
      <c r="L486" s="3"/>
      <c r="M486" s="3"/>
      <c r="N486" s="3"/>
      <c r="O486" s="3"/>
      <c r="P486" s="3"/>
      <c r="Q486" s="3"/>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c r="AU486" s="3"/>
      <c r="AV486" s="3"/>
      <c r="AW486" s="3"/>
      <c r="AX486" s="3"/>
      <c r="AY486" s="3"/>
      <c r="AZ486" s="3"/>
      <c r="BA486" s="3"/>
      <c r="BB486" s="3"/>
      <c r="BC486" s="3"/>
      <c r="BD486" s="3"/>
      <c r="BE486" s="3"/>
      <c r="BF486" s="3"/>
      <c r="BG486" s="3"/>
      <c r="BH486" s="3"/>
      <c r="BI486" s="3"/>
      <c r="BJ486" s="3"/>
      <c r="BK486" s="3"/>
      <c r="BL486" s="3"/>
      <c r="BM486" s="3"/>
      <c r="BN486" s="3"/>
      <c r="BO486" s="3"/>
      <c r="BP486" s="3"/>
      <c r="BQ486" s="3"/>
      <c r="BR486" s="3"/>
      <c r="BS486" s="3"/>
      <c r="BT486" s="3"/>
      <c r="BU486" s="3"/>
      <c r="BV486" s="3"/>
      <c r="BW486" s="3"/>
      <c r="BX486" s="3"/>
      <c r="BY486" s="3"/>
      <c r="BZ486" s="3"/>
      <c r="CA486" s="3"/>
      <c r="CB486" s="3"/>
      <c r="CC486" s="3"/>
      <c r="CD486" s="3"/>
      <c r="CE486" s="3"/>
      <c r="CF486" s="3"/>
      <c r="CG486" s="3"/>
      <c r="CH486" s="3"/>
      <c r="CI486" s="3"/>
      <c r="CJ486" s="3"/>
      <c r="CK486" s="3"/>
      <c r="CL486" s="3"/>
      <c r="CM486" s="3"/>
      <c r="CN486" s="3"/>
      <c r="CO486" s="3"/>
      <c r="CP486" s="3"/>
      <c r="CQ486" s="3"/>
      <c r="CR486" s="3"/>
      <c r="CS486" s="3"/>
      <c r="CT486" s="3"/>
    </row>
    <row r="487" spans="1:98" x14ac:dyDescent="0.2">
      <c r="A487" s="2"/>
      <c r="B487" s="2"/>
      <c r="C487" s="2"/>
      <c r="D487" s="3"/>
      <c r="E487" s="3"/>
      <c r="F487" s="3"/>
      <c r="G487" s="3"/>
      <c r="H487" s="3"/>
      <c r="I487" s="3"/>
      <c r="J487" s="3"/>
      <c r="K487" s="3"/>
      <c r="L487" s="3"/>
      <c r="M487" s="3"/>
      <c r="N487" s="3"/>
      <c r="O487" s="3"/>
      <c r="P487" s="3"/>
      <c r="Q487" s="3"/>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c r="AU487" s="3"/>
      <c r="AV487" s="3"/>
      <c r="AW487" s="3"/>
      <c r="AX487" s="3"/>
      <c r="AY487" s="3"/>
      <c r="AZ487" s="3"/>
      <c r="BA487" s="3"/>
      <c r="BB487" s="3"/>
      <c r="BC487" s="3"/>
      <c r="BD487" s="3"/>
      <c r="BE487" s="3"/>
      <c r="BF487" s="3"/>
      <c r="BG487" s="3"/>
      <c r="BH487" s="3"/>
      <c r="BI487" s="3"/>
      <c r="BJ487" s="3"/>
      <c r="BK487" s="3"/>
      <c r="BL487" s="3"/>
      <c r="BM487" s="3"/>
      <c r="BN487" s="3"/>
      <c r="BO487" s="3"/>
      <c r="BP487" s="3"/>
      <c r="BQ487" s="3"/>
      <c r="BR487" s="3"/>
      <c r="BS487" s="3"/>
      <c r="BT487" s="3"/>
      <c r="BU487" s="3"/>
      <c r="BV487" s="3"/>
      <c r="BW487" s="3"/>
      <c r="BX487" s="3"/>
      <c r="BY487" s="3"/>
      <c r="BZ487" s="3"/>
      <c r="CA487" s="3"/>
      <c r="CB487" s="3"/>
      <c r="CC487" s="3"/>
      <c r="CD487" s="3"/>
      <c r="CE487" s="3"/>
      <c r="CF487" s="3"/>
      <c r="CG487" s="3"/>
      <c r="CH487" s="3"/>
      <c r="CI487" s="3"/>
      <c r="CJ487" s="3"/>
      <c r="CK487" s="3"/>
      <c r="CL487" s="3"/>
      <c r="CM487" s="3"/>
      <c r="CN487" s="3"/>
      <c r="CO487" s="3"/>
      <c r="CP487" s="3"/>
      <c r="CQ487" s="3"/>
      <c r="CR487" s="3"/>
      <c r="CS487" s="3"/>
      <c r="CT487" s="3"/>
    </row>
    <row r="488" spans="1:98" x14ac:dyDescent="0.2">
      <c r="A488" s="2"/>
      <c r="B488" s="2"/>
      <c r="C488" s="2"/>
      <c r="D488" s="3"/>
      <c r="E488" s="3"/>
      <c r="F488" s="3"/>
      <c r="G488" s="3"/>
      <c r="H488" s="3"/>
      <c r="I488" s="3"/>
      <c r="J488" s="3"/>
      <c r="K488" s="3"/>
      <c r="L488" s="3"/>
      <c r="M488" s="3"/>
      <c r="N488" s="3"/>
      <c r="O488" s="3"/>
      <c r="P488" s="3"/>
      <c r="Q488" s="3"/>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c r="AU488" s="3"/>
      <c r="AV488" s="3"/>
      <c r="AW488" s="3"/>
      <c r="AX488" s="3"/>
      <c r="AY488" s="3"/>
      <c r="AZ488" s="3"/>
      <c r="BA488" s="3"/>
      <c r="BB488" s="3"/>
      <c r="BC488" s="3"/>
      <c r="BD488" s="3"/>
      <c r="BE488" s="3"/>
      <c r="BF488" s="3"/>
      <c r="BG488" s="3"/>
      <c r="BH488" s="3"/>
      <c r="BI488" s="3"/>
      <c r="BJ488" s="3"/>
      <c r="BK488" s="3"/>
      <c r="BL488" s="3"/>
      <c r="BM488" s="3"/>
      <c r="BN488" s="3"/>
      <c r="BO488" s="3"/>
      <c r="BP488" s="3"/>
      <c r="BQ488" s="3"/>
      <c r="BR488" s="3"/>
      <c r="BS488" s="3"/>
      <c r="BT488" s="3"/>
      <c r="BU488" s="3"/>
      <c r="BV488" s="3"/>
      <c r="BW488" s="3"/>
      <c r="BX488" s="3"/>
      <c r="BY488" s="3"/>
      <c r="BZ488" s="3"/>
      <c r="CA488" s="3"/>
      <c r="CB488" s="3"/>
      <c r="CC488" s="3"/>
      <c r="CD488" s="3"/>
      <c r="CE488" s="3"/>
      <c r="CF488" s="3"/>
      <c r="CG488" s="3"/>
      <c r="CH488" s="3"/>
      <c r="CI488" s="3"/>
      <c r="CJ488" s="3"/>
      <c r="CK488" s="3"/>
      <c r="CL488" s="3"/>
      <c r="CM488" s="3"/>
      <c r="CN488" s="3"/>
      <c r="CO488" s="3"/>
      <c r="CP488" s="3"/>
      <c r="CQ488" s="3"/>
      <c r="CR488" s="3"/>
      <c r="CS488" s="3"/>
      <c r="CT488" s="3"/>
    </row>
    <row r="489" spans="1:98" x14ac:dyDescent="0.2">
      <c r="A489" s="2"/>
      <c r="B489" s="2"/>
      <c r="C489" s="2"/>
      <c r="D489" s="3"/>
      <c r="E489" s="3"/>
      <c r="F489" s="3"/>
      <c r="G489" s="3"/>
      <c r="H489" s="3"/>
      <c r="I489" s="3"/>
      <c r="J489" s="3"/>
      <c r="K489" s="3"/>
      <c r="L489" s="3"/>
      <c r="M489" s="3"/>
      <c r="N489" s="3"/>
      <c r="O489" s="3"/>
      <c r="P489" s="3"/>
      <c r="Q489" s="3"/>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c r="AU489" s="3"/>
      <c r="AV489" s="3"/>
      <c r="AW489" s="3"/>
      <c r="AX489" s="3"/>
      <c r="AY489" s="3"/>
      <c r="AZ489" s="3"/>
      <c r="BA489" s="3"/>
      <c r="BB489" s="3"/>
      <c r="BC489" s="3"/>
      <c r="BD489" s="3"/>
      <c r="BE489" s="3"/>
      <c r="BF489" s="3"/>
      <c r="BG489" s="3"/>
      <c r="BH489" s="3"/>
      <c r="BI489" s="3"/>
      <c r="BJ489" s="3"/>
      <c r="BK489" s="3"/>
      <c r="BL489" s="3"/>
      <c r="BM489" s="3"/>
      <c r="BN489" s="3"/>
      <c r="BO489" s="3"/>
      <c r="BP489" s="3"/>
      <c r="BQ489" s="3"/>
      <c r="BR489" s="3"/>
      <c r="BS489" s="3"/>
      <c r="BT489" s="3"/>
      <c r="BU489" s="3"/>
      <c r="BV489" s="3"/>
      <c r="BW489" s="3"/>
      <c r="BX489" s="3"/>
      <c r="BY489" s="3"/>
      <c r="BZ489" s="3"/>
      <c r="CA489" s="3"/>
      <c r="CB489" s="3"/>
      <c r="CC489" s="3"/>
      <c r="CD489" s="3"/>
      <c r="CE489" s="3"/>
      <c r="CF489" s="3"/>
      <c r="CG489" s="3"/>
      <c r="CH489" s="3"/>
      <c r="CI489" s="3"/>
      <c r="CJ489" s="3"/>
      <c r="CK489" s="3"/>
      <c r="CL489" s="3"/>
      <c r="CM489" s="3"/>
      <c r="CN489" s="3"/>
      <c r="CO489" s="3"/>
      <c r="CP489" s="3"/>
      <c r="CQ489" s="3"/>
      <c r="CR489" s="3"/>
      <c r="CS489" s="3"/>
      <c r="CT489" s="3"/>
    </row>
    <row r="490" spans="1:98" x14ac:dyDescent="0.2">
      <c r="A490" s="2"/>
      <c r="B490" s="2"/>
      <c r="C490" s="2"/>
      <c r="D490" s="3"/>
      <c r="E490" s="3"/>
      <c r="F490" s="3"/>
      <c r="G490" s="3"/>
      <c r="H490" s="3"/>
      <c r="I490" s="3"/>
      <c r="J490" s="3"/>
      <c r="K490" s="3"/>
      <c r="L490" s="3"/>
      <c r="M490" s="3"/>
      <c r="N490" s="3"/>
      <c r="O490" s="3"/>
      <c r="P490" s="3"/>
      <c r="Q490" s="3"/>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c r="AU490" s="3"/>
      <c r="AV490" s="3"/>
      <c r="AW490" s="3"/>
      <c r="AX490" s="3"/>
      <c r="AY490" s="3"/>
      <c r="AZ490" s="3"/>
      <c r="BA490" s="3"/>
      <c r="BB490" s="3"/>
      <c r="BC490" s="3"/>
      <c r="BD490" s="3"/>
      <c r="BE490" s="3"/>
      <c r="BF490" s="3"/>
      <c r="BG490" s="3"/>
      <c r="BH490" s="3"/>
      <c r="BI490" s="3"/>
      <c r="BJ490" s="3"/>
      <c r="BK490" s="3"/>
      <c r="BL490" s="3"/>
      <c r="BM490" s="3"/>
      <c r="BN490" s="3"/>
      <c r="BO490" s="3"/>
      <c r="BP490" s="3"/>
      <c r="BQ490" s="3"/>
      <c r="BR490" s="3"/>
      <c r="BS490" s="3"/>
      <c r="BT490" s="3"/>
      <c r="BU490" s="3"/>
      <c r="BV490" s="3"/>
      <c r="BW490" s="3"/>
      <c r="BX490" s="3"/>
      <c r="BY490" s="3"/>
      <c r="BZ490" s="3"/>
      <c r="CA490" s="3"/>
      <c r="CB490" s="3"/>
      <c r="CC490" s="3"/>
      <c r="CD490" s="3"/>
      <c r="CE490" s="3"/>
      <c r="CF490" s="3"/>
      <c r="CG490" s="3"/>
      <c r="CH490" s="3"/>
      <c r="CI490" s="3"/>
      <c r="CJ490" s="3"/>
      <c r="CK490" s="3"/>
      <c r="CL490" s="3"/>
      <c r="CM490" s="3"/>
      <c r="CN490" s="3"/>
      <c r="CO490" s="3"/>
      <c r="CP490" s="3"/>
      <c r="CQ490" s="3"/>
      <c r="CR490" s="3"/>
      <c r="CS490" s="3"/>
      <c r="CT490" s="3"/>
    </row>
    <row r="491" spans="1:98" x14ac:dyDescent="0.2">
      <c r="A491" s="2"/>
      <c r="B491" s="2"/>
      <c r="C491" s="2"/>
      <c r="D491" s="3"/>
      <c r="E491" s="3"/>
      <c r="F491" s="3"/>
      <c r="G491" s="3"/>
      <c r="H491" s="3"/>
      <c r="I491" s="3"/>
      <c r="J491" s="3"/>
      <c r="K491" s="3"/>
      <c r="L491" s="3"/>
      <c r="M491" s="3"/>
      <c r="N491" s="3"/>
      <c r="O491" s="3"/>
      <c r="P491" s="3"/>
      <c r="Q491" s="3"/>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c r="AU491" s="3"/>
      <c r="AV491" s="3"/>
      <c r="AW491" s="3"/>
      <c r="AX491" s="3"/>
      <c r="AY491" s="3"/>
      <c r="AZ491" s="3"/>
      <c r="BA491" s="3"/>
      <c r="BB491" s="3"/>
      <c r="BC491" s="3"/>
      <c r="BD491" s="3"/>
      <c r="BE491" s="3"/>
      <c r="BF491" s="3"/>
      <c r="BG491" s="3"/>
      <c r="BH491" s="3"/>
      <c r="BI491" s="3"/>
      <c r="BJ491" s="3"/>
      <c r="BK491" s="3"/>
      <c r="BL491" s="3"/>
      <c r="BM491" s="3"/>
      <c r="BN491" s="3"/>
      <c r="BO491" s="3"/>
      <c r="BP491" s="3"/>
      <c r="BQ491" s="3"/>
      <c r="BR491" s="3"/>
      <c r="BS491" s="3"/>
      <c r="BT491" s="3"/>
      <c r="BU491" s="3"/>
      <c r="BV491" s="3"/>
      <c r="BW491" s="3"/>
      <c r="BX491" s="3"/>
      <c r="BY491" s="3"/>
      <c r="BZ491" s="3"/>
      <c r="CA491" s="3"/>
      <c r="CB491" s="3"/>
      <c r="CC491" s="3"/>
      <c r="CD491" s="3"/>
      <c r="CE491" s="3"/>
      <c r="CF491" s="3"/>
      <c r="CG491" s="3"/>
      <c r="CH491" s="3"/>
      <c r="CI491" s="3"/>
      <c r="CJ491" s="3"/>
      <c r="CK491" s="3"/>
      <c r="CL491" s="3"/>
      <c r="CM491" s="3"/>
      <c r="CN491" s="3"/>
      <c r="CO491" s="3"/>
      <c r="CP491" s="3"/>
      <c r="CQ491" s="3"/>
      <c r="CR491" s="3"/>
      <c r="CS491" s="3"/>
      <c r="CT491" s="3"/>
    </row>
    <row r="492" spans="1:98" x14ac:dyDescent="0.2">
      <c r="A492" s="2"/>
      <c r="B492" s="2"/>
      <c r="C492" s="2"/>
      <c r="D492" s="3"/>
      <c r="E492" s="3"/>
      <c r="F492" s="3"/>
      <c r="G492" s="3"/>
      <c r="H492" s="3"/>
      <c r="I492" s="3"/>
      <c r="J492" s="3"/>
      <c r="K492" s="3"/>
      <c r="L492" s="3"/>
      <c r="M492" s="3"/>
      <c r="N492" s="3"/>
      <c r="O492" s="3"/>
      <c r="P492" s="3"/>
      <c r="Q492" s="3"/>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c r="AU492" s="3"/>
      <c r="AV492" s="3"/>
      <c r="AW492" s="3"/>
      <c r="AX492" s="3"/>
      <c r="AY492" s="3"/>
      <c r="AZ492" s="3"/>
      <c r="BA492" s="3"/>
      <c r="BB492" s="3"/>
      <c r="BC492" s="3"/>
      <c r="BD492" s="3"/>
      <c r="BE492" s="3"/>
      <c r="BF492" s="3"/>
      <c r="BG492" s="3"/>
      <c r="BH492" s="3"/>
      <c r="BI492" s="3"/>
      <c r="BJ492" s="3"/>
      <c r="BK492" s="3"/>
      <c r="BL492" s="3"/>
      <c r="BM492" s="3"/>
      <c r="BN492" s="3"/>
      <c r="BO492" s="3"/>
      <c r="BP492" s="3"/>
      <c r="BQ492" s="3"/>
      <c r="BR492" s="3"/>
      <c r="BS492" s="3"/>
      <c r="BT492" s="3"/>
      <c r="BU492" s="3"/>
      <c r="BV492" s="3"/>
      <c r="BW492" s="3"/>
      <c r="BX492" s="3"/>
      <c r="BY492" s="3"/>
      <c r="BZ492" s="3"/>
      <c r="CA492" s="3"/>
      <c r="CB492" s="3"/>
      <c r="CC492" s="3"/>
      <c r="CD492" s="3"/>
      <c r="CE492" s="3"/>
      <c r="CF492" s="3"/>
      <c r="CG492" s="3"/>
      <c r="CH492" s="3"/>
      <c r="CI492" s="3"/>
      <c r="CJ492" s="3"/>
      <c r="CK492" s="3"/>
      <c r="CL492" s="3"/>
      <c r="CM492" s="3"/>
      <c r="CN492" s="3"/>
      <c r="CO492" s="3"/>
      <c r="CP492" s="3"/>
      <c r="CQ492" s="3"/>
      <c r="CR492" s="3"/>
      <c r="CS492" s="3"/>
      <c r="CT492" s="3"/>
    </row>
    <row r="493" spans="1:98" x14ac:dyDescent="0.2">
      <c r="A493" s="2"/>
      <c r="B493" s="2"/>
      <c r="C493" s="2"/>
      <c r="D493" s="3"/>
      <c r="E493" s="3"/>
      <c r="F493" s="3"/>
      <c r="G493" s="3"/>
      <c r="H493" s="3"/>
      <c r="I493" s="3"/>
      <c r="J493" s="3"/>
      <c r="K493" s="3"/>
      <c r="L493" s="3"/>
      <c r="M493" s="3"/>
      <c r="N493" s="3"/>
      <c r="O493" s="3"/>
      <c r="P493" s="3"/>
      <c r="Q493" s="3"/>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c r="AU493" s="3"/>
      <c r="AV493" s="3"/>
      <c r="AW493" s="3"/>
      <c r="AX493" s="3"/>
      <c r="AY493" s="3"/>
      <c r="AZ493" s="3"/>
      <c r="BA493" s="3"/>
      <c r="BB493" s="3"/>
      <c r="BC493" s="3"/>
      <c r="BD493" s="3"/>
      <c r="BE493" s="3"/>
      <c r="BF493" s="3"/>
      <c r="BG493" s="3"/>
      <c r="BH493" s="3"/>
      <c r="BI493" s="3"/>
      <c r="BJ493" s="3"/>
      <c r="BK493" s="3"/>
      <c r="BL493" s="3"/>
      <c r="BM493" s="3"/>
      <c r="BN493" s="3"/>
      <c r="BO493" s="3"/>
      <c r="BP493" s="3"/>
      <c r="BQ493" s="3"/>
      <c r="BR493" s="3"/>
      <c r="BS493" s="3"/>
      <c r="BT493" s="3"/>
      <c r="BU493" s="3"/>
      <c r="BV493" s="3"/>
      <c r="BW493" s="3"/>
      <c r="BX493" s="3"/>
      <c r="BY493" s="3"/>
      <c r="BZ493" s="3"/>
      <c r="CA493" s="3"/>
      <c r="CB493" s="3"/>
      <c r="CC493" s="3"/>
      <c r="CD493" s="3"/>
      <c r="CE493" s="3"/>
      <c r="CF493" s="3"/>
      <c r="CG493" s="3"/>
      <c r="CH493" s="3"/>
      <c r="CI493" s="3"/>
      <c r="CJ493" s="3"/>
      <c r="CK493" s="3"/>
      <c r="CL493" s="3"/>
      <c r="CM493" s="3"/>
      <c r="CN493" s="3"/>
      <c r="CO493" s="3"/>
      <c r="CP493" s="3"/>
      <c r="CQ493" s="3"/>
      <c r="CR493" s="3"/>
      <c r="CS493" s="3"/>
      <c r="CT493" s="3"/>
    </row>
    <row r="494" spans="1:98" x14ac:dyDescent="0.2">
      <c r="A494" s="2"/>
      <c r="B494" s="2"/>
      <c r="C494" s="2"/>
      <c r="D494" s="3"/>
      <c r="E494" s="3"/>
      <c r="F494" s="3"/>
      <c r="G494" s="3"/>
      <c r="H494" s="3"/>
      <c r="I494" s="3"/>
      <c r="J494" s="3"/>
      <c r="K494" s="3"/>
      <c r="L494" s="3"/>
      <c r="M494" s="3"/>
      <c r="N494" s="3"/>
      <c r="O494" s="3"/>
      <c r="P494" s="3"/>
      <c r="Q494" s="3"/>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c r="AU494" s="3"/>
      <c r="AV494" s="3"/>
      <c r="AW494" s="3"/>
      <c r="AX494" s="3"/>
      <c r="AY494" s="3"/>
      <c r="AZ494" s="3"/>
      <c r="BA494" s="3"/>
      <c r="BB494" s="3"/>
      <c r="BC494" s="3"/>
      <c r="BD494" s="3"/>
      <c r="BE494" s="3"/>
      <c r="BF494" s="3"/>
      <c r="BG494" s="3"/>
      <c r="BH494" s="3"/>
      <c r="BI494" s="3"/>
      <c r="BJ494" s="3"/>
      <c r="BK494" s="3"/>
      <c r="BL494" s="3"/>
      <c r="BM494" s="3"/>
      <c r="BN494" s="3"/>
      <c r="BO494" s="3"/>
      <c r="BP494" s="3"/>
      <c r="BQ494" s="3"/>
      <c r="BR494" s="3"/>
      <c r="BS494" s="3"/>
      <c r="BT494" s="3"/>
      <c r="BU494" s="3"/>
      <c r="BV494" s="3"/>
      <c r="BW494" s="3"/>
      <c r="BX494" s="3"/>
      <c r="BY494" s="3"/>
      <c r="BZ494" s="3"/>
      <c r="CA494" s="3"/>
      <c r="CB494" s="3"/>
      <c r="CC494" s="3"/>
      <c r="CD494" s="3"/>
      <c r="CE494" s="3"/>
      <c r="CF494" s="3"/>
      <c r="CG494" s="3"/>
      <c r="CH494" s="3"/>
      <c r="CI494" s="3"/>
      <c r="CJ494" s="3"/>
      <c r="CK494" s="3"/>
      <c r="CL494" s="3"/>
      <c r="CM494" s="3"/>
      <c r="CN494" s="3"/>
      <c r="CO494" s="3"/>
      <c r="CP494" s="3"/>
      <c r="CQ494" s="3"/>
      <c r="CR494" s="3"/>
      <c r="CS494" s="3"/>
      <c r="CT494" s="3"/>
    </row>
    <row r="495" spans="1:98" x14ac:dyDescent="0.2">
      <c r="A495" s="2"/>
      <c r="B495" s="2"/>
      <c r="C495" s="2"/>
      <c r="D495" s="3"/>
      <c r="E495" s="3"/>
      <c r="F495" s="3"/>
      <c r="G495" s="3"/>
      <c r="H495" s="3"/>
      <c r="I495" s="3"/>
      <c r="J495" s="3"/>
      <c r="K495" s="3"/>
      <c r="L495" s="3"/>
      <c r="M495" s="3"/>
      <c r="N495" s="3"/>
      <c r="O495" s="3"/>
      <c r="P495" s="3"/>
      <c r="Q495" s="3"/>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c r="AU495" s="3"/>
      <c r="AV495" s="3"/>
      <c r="AW495" s="3"/>
      <c r="AX495" s="3"/>
      <c r="AY495" s="3"/>
      <c r="AZ495" s="3"/>
      <c r="BA495" s="3"/>
      <c r="BB495" s="3"/>
      <c r="BC495" s="3"/>
      <c r="BD495" s="3"/>
      <c r="BE495" s="3"/>
      <c r="BF495" s="3"/>
      <c r="BG495" s="3"/>
      <c r="BH495" s="3"/>
      <c r="BI495" s="3"/>
      <c r="BJ495" s="3"/>
      <c r="BK495" s="3"/>
      <c r="BL495" s="3"/>
      <c r="BM495" s="3"/>
      <c r="BN495" s="3"/>
      <c r="BO495" s="3"/>
      <c r="BP495" s="3"/>
      <c r="BQ495" s="3"/>
      <c r="BR495" s="3"/>
      <c r="BS495" s="3"/>
      <c r="BT495" s="3"/>
      <c r="BU495" s="3"/>
      <c r="BV495" s="3"/>
      <c r="BW495" s="3"/>
      <c r="BX495" s="3"/>
      <c r="BY495" s="3"/>
      <c r="BZ495" s="3"/>
      <c r="CA495" s="3"/>
      <c r="CB495" s="3"/>
      <c r="CC495" s="3"/>
      <c r="CD495" s="3"/>
      <c r="CE495" s="3"/>
      <c r="CF495" s="3"/>
      <c r="CG495" s="3"/>
      <c r="CH495" s="3"/>
      <c r="CI495" s="3"/>
      <c r="CJ495" s="3"/>
      <c r="CK495" s="3"/>
      <c r="CL495" s="3"/>
      <c r="CM495" s="3"/>
      <c r="CN495" s="3"/>
      <c r="CO495" s="3"/>
      <c r="CP495" s="3"/>
      <c r="CQ495" s="3"/>
      <c r="CR495" s="3"/>
      <c r="CS495" s="3"/>
      <c r="CT495" s="3"/>
    </row>
    <row r="496" spans="1:98" x14ac:dyDescent="0.2">
      <c r="A496" s="2"/>
      <c r="B496" s="2"/>
      <c r="C496" s="2"/>
      <c r="D496" s="3"/>
      <c r="E496" s="3"/>
      <c r="F496" s="3"/>
      <c r="G496" s="3"/>
      <c r="H496" s="3"/>
      <c r="I496" s="3"/>
      <c r="J496" s="3"/>
      <c r="K496" s="3"/>
      <c r="L496" s="3"/>
      <c r="M496" s="3"/>
      <c r="N496" s="3"/>
      <c r="O496" s="3"/>
      <c r="P496" s="3"/>
      <c r="Q496" s="3"/>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c r="AU496" s="3"/>
      <c r="AV496" s="3"/>
      <c r="AW496" s="3"/>
      <c r="AX496" s="3"/>
      <c r="AY496" s="3"/>
      <c r="AZ496" s="3"/>
      <c r="BA496" s="3"/>
      <c r="BB496" s="3"/>
      <c r="BC496" s="3"/>
      <c r="BD496" s="3"/>
      <c r="BE496" s="3"/>
      <c r="BF496" s="3"/>
      <c r="BG496" s="3"/>
      <c r="BH496" s="3"/>
      <c r="BI496" s="3"/>
      <c r="BJ496" s="3"/>
      <c r="BK496" s="3"/>
      <c r="BL496" s="3"/>
      <c r="BM496" s="3"/>
      <c r="BN496" s="3"/>
      <c r="BO496" s="3"/>
      <c r="BP496" s="3"/>
      <c r="BQ496" s="3"/>
      <c r="BR496" s="3"/>
      <c r="BS496" s="3"/>
      <c r="BT496" s="3"/>
      <c r="BU496" s="3"/>
      <c r="BV496" s="3"/>
      <c r="BW496" s="3"/>
      <c r="BX496" s="3"/>
      <c r="BY496" s="3"/>
      <c r="BZ496" s="3"/>
      <c r="CA496" s="3"/>
      <c r="CB496" s="3"/>
      <c r="CC496" s="3"/>
      <c r="CD496" s="3"/>
      <c r="CE496" s="3"/>
      <c r="CF496" s="3"/>
      <c r="CG496" s="3"/>
      <c r="CH496" s="3"/>
      <c r="CI496" s="3"/>
      <c r="CJ496" s="3"/>
      <c r="CK496" s="3"/>
      <c r="CL496" s="3"/>
      <c r="CM496" s="3"/>
      <c r="CN496" s="3"/>
      <c r="CO496" s="3"/>
      <c r="CP496" s="3"/>
      <c r="CQ496" s="3"/>
      <c r="CR496" s="3"/>
      <c r="CS496" s="3"/>
      <c r="CT496" s="3"/>
    </row>
    <row r="497" spans="1:98" x14ac:dyDescent="0.2">
      <c r="A497" s="2"/>
      <c r="B497" s="2"/>
      <c r="C497" s="2"/>
      <c r="D497" s="3"/>
      <c r="E497" s="3"/>
      <c r="F497" s="3"/>
      <c r="G497" s="3"/>
      <c r="H497" s="3"/>
      <c r="I497" s="3"/>
      <c r="J497" s="3"/>
      <c r="K497" s="3"/>
      <c r="L497" s="3"/>
      <c r="M497" s="3"/>
      <c r="N497" s="3"/>
      <c r="O497" s="3"/>
      <c r="P497" s="3"/>
      <c r="Q497" s="3"/>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c r="AU497" s="3"/>
      <c r="AV497" s="3"/>
      <c r="AW497" s="3"/>
      <c r="AX497" s="3"/>
      <c r="AY497" s="3"/>
      <c r="AZ497" s="3"/>
      <c r="BA497" s="3"/>
      <c r="BB497" s="3"/>
      <c r="BC497" s="3"/>
      <c r="BD497" s="3"/>
      <c r="BE497" s="3"/>
      <c r="BF497" s="3"/>
      <c r="BG497" s="3"/>
      <c r="BH497" s="3"/>
      <c r="BI497" s="3"/>
      <c r="BJ497" s="3"/>
      <c r="BK497" s="3"/>
      <c r="BL497" s="3"/>
      <c r="BM497" s="3"/>
      <c r="BN497" s="3"/>
      <c r="BO497" s="3"/>
      <c r="BP497" s="3"/>
      <c r="BQ497" s="3"/>
      <c r="BR497" s="3"/>
      <c r="BS497" s="3"/>
      <c r="BT497" s="3"/>
      <c r="BU497" s="3"/>
      <c r="BV497" s="3"/>
      <c r="BW497" s="3"/>
      <c r="BX497" s="3"/>
      <c r="BY497" s="3"/>
      <c r="BZ497" s="3"/>
      <c r="CA497" s="3"/>
      <c r="CB497" s="3"/>
      <c r="CC497" s="3"/>
      <c r="CD497" s="3"/>
      <c r="CE497" s="3"/>
      <c r="CF497" s="3"/>
      <c r="CG497" s="3"/>
      <c r="CH497" s="3"/>
      <c r="CI497" s="3"/>
      <c r="CJ497" s="3"/>
      <c r="CK497" s="3"/>
      <c r="CL497" s="3"/>
      <c r="CM497" s="3"/>
      <c r="CN497" s="3"/>
      <c r="CO497" s="3"/>
      <c r="CP497" s="3"/>
      <c r="CQ497" s="3"/>
      <c r="CR497" s="3"/>
      <c r="CS497" s="3"/>
      <c r="CT497" s="3"/>
    </row>
    <row r="498" spans="1:98" x14ac:dyDescent="0.2">
      <c r="A498" s="2"/>
      <c r="B498" s="2"/>
      <c r="C498" s="2"/>
      <c r="D498" s="3"/>
      <c r="E498" s="3"/>
      <c r="F498" s="3"/>
      <c r="G498" s="3"/>
      <c r="H498" s="3"/>
      <c r="I498" s="3"/>
      <c r="J498" s="3"/>
      <c r="K498" s="3"/>
      <c r="L498" s="3"/>
      <c r="M498" s="3"/>
      <c r="N498" s="3"/>
      <c r="O498" s="3"/>
      <c r="P498" s="3"/>
      <c r="Q498" s="3"/>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c r="AU498" s="3"/>
      <c r="AV498" s="3"/>
      <c r="AW498" s="3"/>
      <c r="AX498" s="3"/>
      <c r="AY498" s="3"/>
      <c r="AZ498" s="3"/>
      <c r="BA498" s="3"/>
      <c r="BB498" s="3"/>
      <c r="BC498" s="3"/>
      <c r="BD498" s="3"/>
      <c r="BE498" s="3"/>
      <c r="BF498" s="3"/>
      <c r="BG498" s="3"/>
      <c r="BH498" s="3"/>
      <c r="BI498" s="3"/>
      <c r="BJ498" s="3"/>
      <c r="BK498" s="3"/>
      <c r="BL498" s="3"/>
      <c r="BM498" s="3"/>
      <c r="BN498" s="3"/>
      <c r="BO498" s="3"/>
      <c r="BP498" s="3"/>
      <c r="BQ498" s="3"/>
      <c r="BR498" s="3"/>
      <c r="BS498" s="3"/>
      <c r="BT498" s="3"/>
      <c r="BU498" s="3"/>
      <c r="BV498" s="3"/>
      <c r="BW498" s="3"/>
      <c r="BX498" s="3"/>
      <c r="BY498" s="3"/>
      <c r="BZ498" s="3"/>
      <c r="CA498" s="3"/>
      <c r="CB498" s="3"/>
      <c r="CC498" s="3"/>
      <c r="CD498" s="3"/>
      <c r="CE498" s="3"/>
      <c r="CF498" s="3"/>
      <c r="CG498" s="3"/>
      <c r="CH498" s="3"/>
      <c r="CI498" s="3"/>
      <c r="CJ498" s="3"/>
      <c r="CK498" s="3"/>
      <c r="CL498" s="3"/>
      <c r="CM498" s="3"/>
      <c r="CN498" s="3"/>
      <c r="CO498" s="3"/>
      <c r="CP498" s="3"/>
      <c r="CQ498" s="3"/>
      <c r="CR498" s="3"/>
      <c r="CS498" s="3"/>
      <c r="CT498" s="3"/>
    </row>
    <row r="499" spans="1:98" x14ac:dyDescent="0.2">
      <c r="A499" s="2"/>
      <c r="B499" s="2"/>
      <c r="C499" s="2"/>
      <c r="D499" s="3"/>
      <c r="E499" s="3"/>
      <c r="F499" s="3"/>
      <c r="G499" s="3"/>
      <c r="H499" s="3"/>
      <c r="I499" s="3"/>
      <c r="J499" s="3"/>
      <c r="K499" s="3"/>
      <c r="L499" s="3"/>
      <c r="M499" s="3"/>
      <c r="N499" s="3"/>
      <c r="O499" s="3"/>
      <c r="P499" s="3"/>
      <c r="Q499" s="3"/>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c r="AU499" s="3"/>
      <c r="AV499" s="3"/>
      <c r="AW499" s="3"/>
      <c r="AX499" s="3"/>
      <c r="AY499" s="3"/>
      <c r="AZ499" s="3"/>
      <c r="BA499" s="3"/>
      <c r="BB499" s="3"/>
      <c r="BC499" s="3"/>
      <c r="BD499" s="3"/>
      <c r="BE499" s="3"/>
      <c r="BF499" s="3"/>
      <c r="BG499" s="3"/>
      <c r="BH499" s="3"/>
      <c r="BI499" s="3"/>
      <c r="BJ499" s="3"/>
      <c r="BK499" s="3"/>
      <c r="BL499" s="3"/>
      <c r="BM499" s="3"/>
      <c r="BN499" s="3"/>
      <c r="BO499" s="3"/>
      <c r="BP499" s="3"/>
      <c r="BQ499" s="3"/>
      <c r="BR499" s="3"/>
      <c r="BS499" s="3"/>
      <c r="BT499" s="3"/>
      <c r="BU499" s="3"/>
      <c r="BV499" s="3"/>
      <c r="BW499" s="3"/>
      <c r="BX499" s="3"/>
      <c r="BY499" s="3"/>
      <c r="BZ499" s="3"/>
      <c r="CA499" s="3"/>
      <c r="CB499" s="3"/>
      <c r="CC499" s="3"/>
      <c r="CD499" s="3"/>
      <c r="CE499" s="3"/>
      <c r="CF499" s="3"/>
      <c r="CG499" s="3"/>
      <c r="CH499" s="3"/>
      <c r="CI499" s="3"/>
      <c r="CJ499" s="3"/>
      <c r="CK499" s="3"/>
      <c r="CL499" s="3"/>
      <c r="CM499" s="3"/>
      <c r="CN499" s="3"/>
      <c r="CO499" s="3"/>
      <c r="CP499" s="3"/>
      <c r="CQ499" s="3"/>
      <c r="CR499" s="3"/>
      <c r="CS499" s="3"/>
      <c r="CT499" s="3"/>
    </row>
    <row r="500" spans="1:98" x14ac:dyDescent="0.2">
      <c r="A500" s="2"/>
      <c r="B500" s="2"/>
      <c r="C500" s="2"/>
      <c r="D500" s="3"/>
      <c r="E500" s="3"/>
      <c r="F500" s="3"/>
      <c r="G500" s="3"/>
      <c r="H500" s="3"/>
      <c r="I500" s="3"/>
      <c r="J500" s="3"/>
      <c r="K500" s="3"/>
      <c r="L500" s="3"/>
      <c r="M500" s="3"/>
      <c r="N500" s="3"/>
      <c r="O500" s="3"/>
      <c r="P500" s="3"/>
      <c r="Q500" s="3"/>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c r="AU500" s="3"/>
      <c r="AV500" s="3"/>
      <c r="AW500" s="3"/>
      <c r="AX500" s="3"/>
      <c r="AY500" s="3"/>
      <c r="AZ500" s="3"/>
      <c r="BA500" s="3"/>
      <c r="BB500" s="3"/>
      <c r="BC500" s="3"/>
      <c r="BD500" s="3"/>
      <c r="BE500" s="3"/>
      <c r="BF500" s="3"/>
      <c r="BG500" s="3"/>
      <c r="BH500" s="3"/>
      <c r="BI500" s="3"/>
      <c r="BJ500" s="3"/>
      <c r="BK500" s="3"/>
      <c r="BL500" s="3"/>
      <c r="BM500" s="3"/>
      <c r="BN500" s="3"/>
      <c r="BO500" s="3"/>
      <c r="BP500" s="3"/>
      <c r="BQ500" s="3"/>
      <c r="BR500" s="3"/>
      <c r="BS500" s="3"/>
      <c r="BT500" s="3"/>
      <c r="BU500" s="3"/>
      <c r="BV500" s="3"/>
      <c r="BW500" s="3"/>
      <c r="BX500" s="3"/>
      <c r="BY500" s="3"/>
      <c r="BZ500" s="3"/>
      <c r="CA500" s="3"/>
      <c r="CB500" s="3"/>
      <c r="CC500" s="3"/>
      <c r="CD500" s="3"/>
      <c r="CE500" s="3"/>
      <c r="CF500" s="3"/>
      <c r="CG500" s="3"/>
      <c r="CH500" s="3"/>
      <c r="CI500" s="3"/>
      <c r="CJ500" s="3"/>
      <c r="CK500" s="3"/>
      <c r="CL500" s="3"/>
      <c r="CM500" s="3"/>
      <c r="CN500" s="3"/>
      <c r="CO500" s="3"/>
      <c r="CP500" s="3"/>
      <c r="CQ500" s="3"/>
      <c r="CR500" s="3"/>
      <c r="CS500" s="3"/>
      <c r="CT500" s="3"/>
    </row>
    <row r="501" spans="1:98" x14ac:dyDescent="0.2">
      <c r="A501" s="2"/>
      <c r="B501" s="2"/>
      <c r="C501" s="2"/>
      <c r="D501" s="3"/>
      <c r="E501" s="3"/>
      <c r="F501" s="3"/>
      <c r="G501" s="3"/>
      <c r="H501" s="3"/>
      <c r="I501" s="3"/>
      <c r="J501" s="3"/>
      <c r="K501" s="3"/>
      <c r="L501" s="3"/>
      <c r="M501" s="3"/>
      <c r="N501" s="3"/>
      <c r="O501" s="3"/>
      <c r="P501" s="3"/>
      <c r="Q501" s="3"/>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c r="AU501" s="3"/>
      <c r="AV501" s="3"/>
      <c r="AW501" s="3"/>
      <c r="AX501" s="3"/>
      <c r="AY501" s="3"/>
      <c r="AZ501" s="3"/>
      <c r="BA501" s="3"/>
      <c r="BB501" s="3"/>
      <c r="BC501" s="3"/>
      <c r="BD501" s="3"/>
      <c r="BE501" s="3"/>
      <c r="BF501" s="3"/>
      <c r="BG501" s="3"/>
      <c r="BH501" s="3"/>
      <c r="BI501" s="3"/>
      <c r="BJ501" s="3"/>
      <c r="BK501" s="3"/>
      <c r="BL501" s="3"/>
      <c r="BM501" s="3"/>
      <c r="BN501" s="3"/>
      <c r="BO501" s="3"/>
      <c r="BP501" s="3"/>
      <c r="BQ501" s="3"/>
      <c r="BR501" s="3"/>
      <c r="BS501" s="3"/>
      <c r="BT501" s="3"/>
      <c r="BU501" s="3"/>
      <c r="BV501" s="3"/>
      <c r="BW501" s="3"/>
      <c r="BX501" s="3"/>
      <c r="BY501" s="3"/>
      <c r="BZ501" s="3"/>
      <c r="CA501" s="3"/>
      <c r="CB501" s="3"/>
      <c r="CC501" s="3"/>
      <c r="CD501" s="3"/>
      <c r="CE501" s="3"/>
      <c r="CF501" s="3"/>
      <c r="CG501" s="3"/>
      <c r="CH501" s="3"/>
      <c r="CI501" s="3"/>
      <c r="CJ501" s="3"/>
      <c r="CK501" s="3"/>
      <c r="CL501" s="3"/>
      <c r="CM501" s="3"/>
      <c r="CN501" s="3"/>
      <c r="CO501" s="3"/>
      <c r="CP501" s="3"/>
      <c r="CQ501" s="3"/>
      <c r="CR501" s="3"/>
      <c r="CS501" s="3"/>
      <c r="CT501" s="3"/>
    </row>
    <row r="502" spans="1:98" x14ac:dyDescent="0.2">
      <c r="A502" s="2"/>
      <c r="B502" s="2"/>
      <c r="C502" s="2"/>
      <c r="D502" s="3"/>
      <c r="E502" s="3"/>
      <c r="F502" s="3"/>
      <c r="G502" s="3"/>
      <c r="H502" s="3"/>
      <c r="I502" s="3"/>
      <c r="J502" s="3"/>
      <c r="K502" s="3"/>
      <c r="L502" s="3"/>
      <c r="M502" s="3"/>
      <c r="N502" s="3"/>
      <c r="O502" s="3"/>
      <c r="P502" s="3"/>
      <c r="Q502" s="3"/>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c r="AU502" s="3"/>
      <c r="AV502" s="3"/>
      <c r="AW502" s="3"/>
      <c r="AX502" s="3"/>
      <c r="AY502" s="3"/>
      <c r="AZ502" s="3"/>
      <c r="BA502" s="3"/>
      <c r="BB502" s="3"/>
      <c r="BC502" s="3"/>
      <c r="BD502" s="3"/>
      <c r="BE502" s="3"/>
      <c r="BF502" s="3"/>
      <c r="BG502" s="3"/>
      <c r="BH502" s="3"/>
      <c r="BI502" s="3"/>
      <c r="BJ502" s="3"/>
      <c r="BK502" s="3"/>
      <c r="BL502" s="3"/>
      <c r="BM502" s="3"/>
      <c r="BN502" s="3"/>
      <c r="BO502" s="3"/>
      <c r="BP502" s="3"/>
      <c r="BQ502" s="3"/>
      <c r="BR502" s="3"/>
      <c r="BS502" s="3"/>
      <c r="BT502" s="3"/>
      <c r="BU502" s="3"/>
      <c r="BV502" s="3"/>
      <c r="BW502" s="3"/>
      <c r="BX502" s="3"/>
      <c r="BY502" s="3"/>
      <c r="BZ502" s="3"/>
      <c r="CA502" s="3"/>
      <c r="CB502" s="3"/>
      <c r="CC502" s="3"/>
      <c r="CD502" s="3"/>
      <c r="CE502" s="3"/>
      <c r="CF502" s="3"/>
      <c r="CG502" s="3"/>
      <c r="CH502" s="3"/>
      <c r="CI502" s="3"/>
      <c r="CJ502" s="3"/>
      <c r="CK502" s="3"/>
      <c r="CL502" s="3"/>
      <c r="CM502" s="3"/>
      <c r="CN502" s="3"/>
      <c r="CO502" s="3"/>
      <c r="CP502" s="3"/>
      <c r="CQ502" s="3"/>
      <c r="CR502" s="3"/>
      <c r="CS502" s="3"/>
      <c r="CT502" s="3"/>
    </row>
    <row r="503" spans="1:98" x14ac:dyDescent="0.2">
      <c r="A503" s="2"/>
      <c r="B503" s="2"/>
      <c r="C503" s="2"/>
      <c r="D503" s="3"/>
      <c r="E503" s="3"/>
      <c r="F503" s="3"/>
      <c r="G503" s="3"/>
      <c r="H503" s="3"/>
      <c r="I503" s="3"/>
      <c r="J503" s="3"/>
      <c r="K503" s="3"/>
      <c r="L503" s="3"/>
      <c r="M503" s="3"/>
      <c r="N503" s="3"/>
      <c r="O503" s="3"/>
      <c r="P503" s="3"/>
      <c r="Q503" s="3"/>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c r="AU503" s="3"/>
      <c r="AV503" s="3"/>
      <c r="AW503" s="3"/>
      <c r="AX503" s="3"/>
      <c r="AY503" s="3"/>
      <c r="AZ503" s="3"/>
      <c r="BA503" s="3"/>
      <c r="BB503" s="3"/>
      <c r="BC503" s="3"/>
      <c r="BD503" s="3"/>
      <c r="BE503" s="3"/>
      <c r="BF503" s="3"/>
      <c r="BG503" s="3"/>
      <c r="BH503" s="3"/>
      <c r="BI503" s="3"/>
      <c r="BJ503" s="3"/>
      <c r="BK503" s="3"/>
      <c r="BL503" s="3"/>
      <c r="BM503" s="3"/>
      <c r="BN503" s="3"/>
      <c r="BO503" s="3"/>
      <c r="BP503" s="3"/>
      <c r="BQ503" s="3"/>
      <c r="BR503" s="3"/>
      <c r="BS503" s="3"/>
      <c r="BT503" s="3"/>
      <c r="BU503" s="3"/>
      <c r="BV503" s="3"/>
      <c r="BW503" s="3"/>
      <c r="BX503" s="3"/>
      <c r="BY503" s="3"/>
      <c r="BZ503" s="3"/>
      <c r="CA503" s="3"/>
      <c r="CB503" s="3"/>
      <c r="CC503" s="3"/>
      <c r="CD503" s="3"/>
      <c r="CE503" s="3"/>
      <c r="CF503" s="3"/>
      <c r="CG503" s="3"/>
      <c r="CH503" s="3"/>
      <c r="CI503" s="3"/>
      <c r="CJ503" s="3"/>
      <c r="CK503" s="3"/>
      <c r="CL503" s="3"/>
      <c r="CM503" s="3"/>
      <c r="CN503" s="3"/>
      <c r="CO503" s="3"/>
      <c r="CP503" s="3"/>
      <c r="CQ503" s="3"/>
      <c r="CR503" s="3"/>
      <c r="CS503" s="3"/>
      <c r="CT503" s="3"/>
    </row>
    <row r="504" spans="1:98" x14ac:dyDescent="0.2">
      <c r="A504" s="2"/>
      <c r="B504" s="2"/>
      <c r="C504" s="2"/>
      <c r="D504" s="3"/>
      <c r="E504" s="3"/>
      <c r="F504" s="3"/>
      <c r="G504" s="3"/>
      <c r="H504" s="3"/>
      <c r="I504" s="3"/>
      <c r="J504" s="3"/>
      <c r="K504" s="3"/>
      <c r="L504" s="3"/>
      <c r="M504" s="3"/>
      <c r="N504" s="3"/>
      <c r="O504" s="3"/>
      <c r="P504" s="3"/>
      <c r="Q504" s="3"/>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c r="AU504" s="3"/>
      <c r="AV504" s="3"/>
      <c r="AW504" s="3"/>
      <c r="AX504" s="3"/>
      <c r="AY504" s="3"/>
      <c r="AZ504" s="3"/>
      <c r="BA504" s="3"/>
      <c r="BB504" s="3"/>
      <c r="BC504" s="3"/>
      <c r="BD504" s="3"/>
      <c r="BE504" s="3"/>
      <c r="BF504" s="3"/>
      <c r="BG504" s="3"/>
      <c r="BH504" s="3"/>
      <c r="BI504" s="3"/>
      <c r="BJ504" s="3"/>
      <c r="BK504" s="3"/>
      <c r="BL504" s="3"/>
      <c r="BM504" s="3"/>
      <c r="BN504" s="3"/>
      <c r="BO504" s="3"/>
      <c r="BP504" s="3"/>
      <c r="BQ504" s="3"/>
      <c r="BR504" s="3"/>
      <c r="BS504" s="3"/>
      <c r="BT504" s="3"/>
      <c r="BU504" s="3"/>
      <c r="BV504" s="3"/>
      <c r="BW504" s="3"/>
      <c r="BX504" s="3"/>
      <c r="BY504" s="3"/>
      <c r="BZ504" s="3"/>
      <c r="CA504" s="3"/>
      <c r="CB504" s="3"/>
      <c r="CC504" s="3"/>
      <c r="CD504" s="3"/>
      <c r="CE504" s="3"/>
      <c r="CF504" s="3"/>
      <c r="CG504" s="3"/>
      <c r="CH504" s="3"/>
      <c r="CI504" s="3"/>
      <c r="CJ504" s="3"/>
      <c r="CK504" s="3"/>
      <c r="CL504" s="3"/>
      <c r="CM504" s="3"/>
      <c r="CN504" s="3"/>
      <c r="CO504" s="3"/>
      <c r="CP504" s="3"/>
      <c r="CQ504" s="3"/>
      <c r="CR504" s="3"/>
      <c r="CS504" s="3"/>
      <c r="CT504" s="3"/>
    </row>
    <row r="505" spans="1:98" x14ac:dyDescent="0.2">
      <c r="A505" s="2"/>
      <c r="B505" s="2"/>
      <c r="C505" s="2"/>
      <c r="D505" s="3"/>
      <c r="E505" s="3"/>
      <c r="F505" s="3"/>
      <c r="G505" s="3"/>
      <c r="H505" s="3"/>
      <c r="I505" s="3"/>
      <c r="J505" s="3"/>
      <c r="K505" s="3"/>
      <c r="L505" s="3"/>
      <c r="M505" s="3"/>
      <c r="N505" s="3"/>
      <c r="O505" s="3"/>
      <c r="P505" s="3"/>
      <c r="Q505" s="3"/>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c r="AU505" s="3"/>
      <c r="AV505" s="3"/>
      <c r="AW505" s="3"/>
      <c r="AX505" s="3"/>
      <c r="AY505" s="3"/>
      <c r="AZ505" s="3"/>
      <c r="BA505" s="3"/>
      <c r="BB505" s="3"/>
      <c r="BC505" s="3"/>
      <c r="BD505" s="3"/>
      <c r="BE505" s="3"/>
      <c r="BF505" s="3"/>
      <c r="BG505" s="3"/>
      <c r="BH505" s="3"/>
      <c r="BI505" s="3"/>
      <c r="BJ505" s="3"/>
      <c r="BK505" s="3"/>
      <c r="BL505" s="3"/>
      <c r="BM505" s="3"/>
      <c r="BN505" s="3"/>
      <c r="BO505" s="3"/>
      <c r="BP505" s="3"/>
      <c r="BQ505" s="3"/>
      <c r="BR505" s="3"/>
      <c r="BS505" s="3"/>
      <c r="BT505" s="3"/>
      <c r="BU505" s="3"/>
      <c r="BV505" s="3"/>
      <c r="BW505" s="3"/>
      <c r="BX505" s="3"/>
      <c r="BY505" s="3"/>
      <c r="BZ505" s="3"/>
      <c r="CA505" s="3"/>
      <c r="CB505" s="3"/>
      <c r="CC505" s="3"/>
      <c r="CD505" s="3"/>
      <c r="CE505" s="3"/>
      <c r="CF505" s="3"/>
      <c r="CG505" s="3"/>
      <c r="CH505" s="3"/>
      <c r="CI505" s="3"/>
      <c r="CJ505" s="3"/>
      <c r="CK505" s="3"/>
      <c r="CL505" s="3"/>
      <c r="CM505" s="3"/>
      <c r="CN505" s="3"/>
      <c r="CO505" s="3"/>
      <c r="CP505" s="3"/>
      <c r="CQ505" s="3"/>
      <c r="CR505" s="3"/>
      <c r="CS505" s="3"/>
      <c r="CT505" s="3"/>
    </row>
    <row r="506" spans="1:98" x14ac:dyDescent="0.2">
      <c r="A506" s="2"/>
      <c r="B506" s="2"/>
      <c r="C506" s="2"/>
      <c r="D506" s="3"/>
      <c r="E506" s="3"/>
      <c r="F506" s="3"/>
      <c r="G506" s="3"/>
      <c r="H506" s="3"/>
      <c r="I506" s="3"/>
      <c r="J506" s="3"/>
      <c r="K506" s="3"/>
      <c r="L506" s="3"/>
      <c r="M506" s="3"/>
      <c r="N506" s="3"/>
      <c r="O506" s="3"/>
      <c r="P506" s="3"/>
      <c r="Q506" s="3"/>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c r="AU506" s="3"/>
      <c r="AV506" s="3"/>
      <c r="AW506" s="3"/>
      <c r="AX506" s="3"/>
      <c r="AY506" s="3"/>
      <c r="AZ506" s="3"/>
      <c r="BA506" s="3"/>
      <c r="BB506" s="3"/>
      <c r="BC506" s="3"/>
      <c r="BD506" s="3"/>
      <c r="BE506" s="3"/>
      <c r="BF506" s="3"/>
      <c r="BG506" s="3"/>
      <c r="BH506" s="3"/>
      <c r="BI506" s="3"/>
      <c r="BJ506" s="3"/>
      <c r="BK506" s="3"/>
      <c r="BL506" s="3"/>
      <c r="BM506" s="3"/>
      <c r="BN506" s="3"/>
      <c r="BO506" s="3"/>
      <c r="BP506" s="3"/>
      <c r="BQ506" s="3"/>
      <c r="BR506" s="3"/>
      <c r="BS506" s="3"/>
      <c r="BT506" s="3"/>
      <c r="BU506" s="3"/>
      <c r="BV506" s="3"/>
      <c r="BW506" s="3"/>
      <c r="BX506" s="3"/>
      <c r="BY506" s="3"/>
      <c r="BZ506" s="3"/>
      <c r="CA506" s="3"/>
      <c r="CB506" s="3"/>
      <c r="CC506" s="3"/>
      <c r="CD506" s="3"/>
      <c r="CE506" s="3"/>
      <c r="CF506" s="3"/>
      <c r="CG506" s="3"/>
      <c r="CH506" s="3"/>
      <c r="CI506" s="3"/>
      <c r="CJ506" s="3"/>
      <c r="CK506" s="3"/>
      <c r="CL506" s="3"/>
      <c r="CM506" s="3"/>
      <c r="CN506" s="3"/>
      <c r="CO506" s="3"/>
      <c r="CP506" s="3"/>
      <c r="CQ506" s="3"/>
      <c r="CR506" s="3"/>
      <c r="CS506" s="3"/>
      <c r="CT506" s="3"/>
    </row>
    <row r="507" spans="1:98" x14ac:dyDescent="0.2">
      <c r="A507" s="2"/>
      <c r="B507" s="2"/>
      <c r="C507" s="2"/>
      <c r="D507" s="3"/>
      <c r="E507" s="3"/>
      <c r="F507" s="3"/>
      <c r="G507" s="3"/>
      <c r="H507" s="3"/>
      <c r="I507" s="3"/>
      <c r="J507" s="3"/>
      <c r="K507" s="3"/>
      <c r="L507" s="3"/>
      <c r="M507" s="3"/>
      <c r="N507" s="3"/>
      <c r="O507" s="3"/>
      <c r="P507" s="3"/>
      <c r="Q507" s="3"/>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c r="AU507" s="3"/>
      <c r="AV507" s="3"/>
      <c r="AW507" s="3"/>
      <c r="AX507" s="3"/>
      <c r="AY507" s="3"/>
      <c r="AZ507" s="3"/>
      <c r="BA507" s="3"/>
      <c r="BB507" s="3"/>
      <c r="BC507" s="3"/>
      <c r="BD507" s="3"/>
      <c r="BE507" s="3"/>
      <c r="BF507" s="3"/>
      <c r="BG507" s="3"/>
      <c r="BH507" s="3"/>
      <c r="BI507" s="3"/>
      <c r="BJ507" s="3"/>
      <c r="BK507" s="3"/>
      <c r="BL507" s="3"/>
      <c r="BM507" s="3"/>
      <c r="BN507" s="3"/>
      <c r="BO507" s="3"/>
      <c r="BP507" s="3"/>
      <c r="BQ507" s="3"/>
      <c r="BR507" s="3"/>
      <c r="BS507" s="3"/>
      <c r="BT507" s="3"/>
      <c r="BU507" s="3"/>
      <c r="BV507" s="3"/>
      <c r="BW507" s="3"/>
      <c r="BX507" s="3"/>
      <c r="BY507" s="3"/>
      <c r="BZ507" s="3"/>
      <c r="CA507" s="3"/>
      <c r="CB507" s="3"/>
      <c r="CC507" s="3"/>
      <c r="CD507" s="3"/>
      <c r="CE507" s="3"/>
      <c r="CF507" s="3"/>
      <c r="CG507" s="3"/>
      <c r="CH507" s="3"/>
      <c r="CI507" s="3"/>
      <c r="CJ507" s="3"/>
      <c r="CK507" s="3"/>
      <c r="CL507" s="3"/>
      <c r="CM507" s="3"/>
      <c r="CN507" s="3"/>
      <c r="CO507" s="3"/>
      <c r="CP507" s="3"/>
      <c r="CQ507" s="3"/>
      <c r="CR507" s="3"/>
      <c r="CS507" s="3"/>
      <c r="CT507" s="3"/>
    </row>
    <row r="508" spans="1:98" x14ac:dyDescent="0.2">
      <c r="A508" s="2"/>
      <c r="B508" s="2"/>
      <c r="C508" s="2"/>
      <c r="D508" s="3"/>
      <c r="E508" s="3"/>
      <c r="F508" s="3"/>
      <c r="G508" s="3"/>
      <c r="H508" s="3"/>
      <c r="I508" s="3"/>
      <c r="J508" s="3"/>
      <c r="K508" s="3"/>
      <c r="L508" s="3"/>
      <c r="M508" s="3"/>
      <c r="N508" s="3"/>
      <c r="O508" s="3"/>
      <c r="P508" s="3"/>
      <c r="Q508" s="3"/>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c r="AU508" s="3"/>
      <c r="AV508" s="3"/>
      <c r="AW508" s="3"/>
      <c r="AX508" s="3"/>
      <c r="AY508" s="3"/>
      <c r="AZ508" s="3"/>
      <c r="BA508" s="3"/>
      <c r="BB508" s="3"/>
      <c r="BC508" s="3"/>
      <c r="BD508" s="3"/>
      <c r="BE508" s="3"/>
      <c r="BF508" s="3"/>
      <c r="BG508" s="3"/>
      <c r="BH508" s="3"/>
      <c r="BI508" s="3"/>
      <c r="BJ508" s="3"/>
      <c r="BK508" s="3"/>
      <c r="BL508" s="3"/>
      <c r="BM508" s="3"/>
      <c r="BN508" s="3"/>
      <c r="BO508" s="3"/>
      <c r="BP508" s="3"/>
      <c r="BQ508" s="3"/>
      <c r="BR508" s="3"/>
      <c r="BS508" s="3"/>
      <c r="BT508" s="3"/>
      <c r="BU508" s="3"/>
      <c r="BV508" s="3"/>
      <c r="BW508" s="3"/>
      <c r="BX508" s="3"/>
      <c r="BY508" s="3"/>
      <c r="BZ508" s="3"/>
      <c r="CA508" s="3"/>
      <c r="CB508" s="3"/>
      <c r="CC508" s="3"/>
      <c r="CD508" s="3"/>
      <c r="CE508" s="3"/>
      <c r="CF508" s="3"/>
      <c r="CG508" s="3"/>
      <c r="CH508" s="3"/>
      <c r="CI508" s="3"/>
      <c r="CJ508" s="3"/>
      <c r="CK508" s="3"/>
      <c r="CL508" s="3"/>
      <c r="CM508" s="3"/>
      <c r="CN508" s="3"/>
      <c r="CO508" s="3"/>
      <c r="CP508" s="3"/>
      <c r="CQ508" s="3"/>
      <c r="CR508" s="3"/>
      <c r="CS508" s="3"/>
      <c r="CT508" s="3"/>
    </row>
    <row r="509" spans="1:98" x14ac:dyDescent="0.2">
      <c r="A509" s="2"/>
      <c r="B509" s="2"/>
      <c r="C509" s="2"/>
      <c r="D509" s="3"/>
      <c r="E509" s="3"/>
      <c r="F509" s="3"/>
      <c r="G509" s="3"/>
      <c r="H509" s="3"/>
      <c r="I509" s="3"/>
      <c r="J509" s="3"/>
      <c r="K509" s="3"/>
      <c r="L509" s="3"/>
      <c r="M509" s="3"/>
      <c r="N509" s="3"/>
      <c r="O509" s="3"/>
      <c r="P509" s="3"/>
      <c r="Q509" s="3"/>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c r="AU509" s="3"/>
      <c r="AV509" s="3"/>
      <c r="AW509" s="3"/>
      <c r="AX509" s="3"/>
      <c r="AY509" s="3"/>
      <c r="AZ509" s="3"/>
      <c r="BA509" s="3"/>
      <c r="BB509" s="3"/>
      <c r="BC509" s="3"/>
      <c r="BD509" s="3"/>
      <c r="BE509" s="3"/>
      <c r="BF509" s="3"/>
      <c r="BG509" s="3"/>
      <c r="BH509" s="3"/>
      <c r="BI509" s="3"/>
      <c r="BJ509" s="3"/>
      <c r="BK509" s="3"/>
      <c r="BL509" s="3"/>
      <c r="BM509" s="3"/>
      <c r="BN509" s="3"/>
      <c r="BO509" s="3"/>
      <c r="BP509" s="3"/>
      <c r="BQ509" s="3"/>
      <c r="BR509" s="3"/>
      <c r="BS509" s="3"/>
      <c r="BT509" s="3"/>
      <c r="BU509" s="3"/>
      <c r="BV509" s="3"/>
      <c r="BW509" s="3"/>
      <c r="BX509" s="3"/>
      <c r="BY509" s="3"/>
      <c r="BZ509" s="3"/>
      <c r="CA509" s="3"/>
      <c r="CB509" s="3"/>
      <c r="CC509" s="3"/>
      <c r="CD509" s="3"/>
      <c r="CE509" s="3"/>
      <c r="CF509" s="3"/>
      <c r="CG509" s="3"/>
      <c r="CH509" s="3"/>
      <c r="CI509" s="3"/>
      <c r="CJ509" s="3"/>
      <c r="CK509" s="3"/>
      <c r="CL509" s="3"/>
      <c r="CM509" s="3"/>
      <c r="CN509" s="3"/>
      <c r="CO509" s="3"/>
      <c r="CP509" s="3"/>
      <c r="CQ509" s="3"/>
      <c r="CR509" s="3"/>
      <c r="CS509" s="3"/>
      <c r="CT509" s="3"/>
    </row>
    <row r="510" spans="1:98" x14ac:dyDescent="0.2">
      <c r="A510" s="2"/>
      <c r="B510" s="2"/>
      <c r="C510" s="2"/>
      <c r="D510" s="3"/>
      <c r="E510" s="3"/>
      <c r="F510" s="3"/>
      <c r="G510" s="3"/>
      <c r="H510" s="3"/>
      <c r="I510" s="3"/>
      <c r="J510" s="3"/>
      <c r="K510" s="3"/>
      <c r="L510" s="3"/>
      <c r="M510" s="3"/>
      <c r="N510" s="3"/>
      <c r="O510" s="3"/>
      <c r="P510" s="3"/>
      <c r="Q510" s="3"/>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c r="AU510" s="3"/>
      <c r="AV510" s="3"/>
      <c r="AW510" s="3"/>
      <c r="AX510" s="3"/>
      <c r="AY510" s="3"/>
      <c r="AZ510" s="3"/>
      <c r="BA510" s="3"/>
      <c r="BB510" s="3"/>
      <c r="BC510" s="3"/>
      <c r="BD510" s="3"/>
      <c r="BE510" s="3"/>
      <c r="BF510" s="3"/>
      <c r="BG510" s="3"/>
      <c r="BH510" s="3"/>
      <c r="BI510" s="3"/>
      <c r="BJ510" s="3"/>
      <c r="BK510" s="3"/>
      <c r="BL510" s="3"/>
      <c r="BM510" s="3"/>
      <c r="BN510" s="3"/>
      <c r="BO510" s="3"/>
      <c r="BP510" s="3"/>
      <c r="BQ510" s="3"/>
      <c r="BR510" s="3"/>
      <c r="BS510" s="3"/>
      <c r="BT510" s="3"/>
      <c r="BU510" s="3"/>
      <c r="BV510" s="3"/>
      <c r="BW510" s="3"/>
      <c r="BX510" s="3"/>
      <c r="BY510" s="3"/>
      <c r="BZ510" s="3"/>
      <c r="CA510" s="3"/>
      <c r="CB510" s="3"/>
      <c r="CC510" s="3"/>
      <c r="CD510" s="3"/>
      <c r="CE510" s="3"/>
      <c r="CF510" s="3"/>
      <c r="CG510" s="3"/>
      <c r="CH510" s="3"/>
      <c r="CI510" s="3"/>
      <c r="CJ510" s="3"/>
      <c r="CK510" s="3"/>
      <c r="CL510" s="3"/>
      <c r="CM510" s="3"/>
      <c r="CN510" s="3"/>
      <c r="CO510" s="3"/>
      <c r="CP510" s="3"/>
      <c r="CQ510" s="3"/>
      <c r="CR510" s="3"/>
      <c r="CS510" s="3"/>
      <c r="CT510" s="3"/>
    </row>
    <row r="511" spans="1:98" x14ac:dyDescent="0.2">
      <c r="A511" s="2"/>
      <c r="B511" s="2"/>
      <c r="C511" s="2"/>
      <c r="D511" s="3"/>
      <c r="E511" s="3"/>
      <c r="F511" s="3"/>
      <c r="G511" s="3"/>
      <c r="H511" s="3"/>
      <c r="I511" s="3"/>
      <c r="J511" s="3"/>
      <c r="K511" s="3"/>
      <c r="L511" s="3"/>
      <c r="M511" s="3"/>
      <c r="N511" s="3"/>
      <c r="O511" s="3"/>
      <c r="P511" s="3"/>
      <c r="Q511" s="3"/>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c r="AU511" s="3"/>
      <c r="AV511" s="3"/>
      <c r="AW511" s="3"/>
      <c r="AX511" s="3"/>
      <c r="AY511" s="3"/>
      <c r="AZ511" s="3"/>
      <c r="BA511" s="3"/>
      <c r="BB511" s="3"/>
      <c r="BC511" s="3"/>
      <c r="BD511" s="3"/>
      <c r="BE511" s="3"/>
      <c r="BF511" s="3"/>
      <c r="BG511" s="3"/>
      <c r="BH511" s="3"/>
      <c r="BI511" s="3"/>
      <c r="BJ511" s="3"/>
      <c r="BK511" s="3"/>
      <c r="BL511" s="3"/>
      <c r="BM511" s="3"/>
      <c r="BN511" s="3"/>
      <c r="BO511" s="3"/>
      <c r="BP511" s="3"/>
      <c r="BQ511" s="3"/>
      <c r="BR511" s="3"/>
      <c r="BS511" s="3"/>
      <c r="BT511" s="3"/>
      <c r="BU511" s="3"/>
      <c r="BV511" s="3"/>
      <c r="BW511" s="3"/>
      <c r="BX511" s="3"/>
      <c r="BY511" s="3"/>
      <c r="BZ511" s="3"/>
      <c r="CA511" s="3"/>
      <c r="CB511" s="3"/>
      <c r="CC511" s="3"/>
      <c r="CD511" s="3"/>
      <c r="CE511" s="3"/>
      <c r="CF511" s="3"/>
      <c r="CG511" s="3"/>
      <c r="CH511" s="3"/>
      <c r="CI511" s="3"/>
      <c r="CJ511" s="3"/>
      <c r="CK511" s="3"/>
      <c r="CL511" s="3"/>
      <c r="CM511" s="3"/>
      <c r="CN511" s="3"/>
      <c r="CO511" s="3"/>
      <c r="CP511" s="3"/>
      <c r="CQ511" s="3"/>
      <c r="CR511" s="3"/>
      <c r="CS511" s="3"/>
      <c r="CT511" s="3"/>
    </row>
    <row r="512" spans="1:98" x14ac:dyDescent="0.2">
      <c r="A512" s="2"/>
      <c r="B512" s="2"/>
      <c r="C512" s="2"/>
      <c r="D512" s="3"/>
      <c r="E512" s="3"/>
      <c r="F512" s="3"/>
      <c r="G512" s="3"/>
      <c r="H512" s="3"/>
      <c r="I512" s="3"/>
      <c r="J512" s="3"/>
      <c r="K512" s="3"/>
      <c r="L512" s="3"/>
      <c r="M512" s="3"/>
      <c r="N512" s="3"/>
      <c r="O512" s="3"/>
      <c r="P512" s="3"/>
      <c r="Q512" s="3"/>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c r="AU512" s="3"/>
      <c r="AV512" s="3"/>
      <c r="AW512" s="3"/>
      <c r="AX512" s="3"/>
      <c r="AY512" s="3"/>
      <c r="AZ512" s="3"/>
      <c r="BA512" s="3"/>
      <c r="BB512" s="3"/>
      <c r="BC512" s="3"/>
      <c r="BD512" s="3"/>
      <c r="BE512" s="3"/>
      <c r="BF512" s="3"/>
      <c r="BG512" s="3"/>
      <c r="BH512" s="3"/>
      <c r="BI512" s="3"/>
      <c r="BJ512" s="3"/>
      <c r="BK512" s="3"/>
      <c r="BL512" s="3"/>
      <c r="BM512" s="3"/>
      <c r="BN512" s="3"/>
      <c r="BO512" s="3"/>
      <c r="BP512" s="3"/>
      <c r="BQ512" s="3"/>
      <c r="BR512" s="3"/>
      <c r="BS512" s="3"/>
      <c r="BT512" s="3"/>
      <c r="BU512" s="3"/>
      <c r="BV512" s="3"/>
      <c r="BW512" s="3"/>
      <c r="BX512" s="3"/>
      <c r="BY512" s="3"/>
      <c r="BZ512" s="3"/>
      <c r="CA512" s="3"/>
      <c r="CB512" s="3"/>
      <c r="CC512" s="3"/>
      <c r="CD512" s="3"/>
      <c r="CE512" s="3"/>
      <c r="CF512" s="3"/>
      <c r="CG512" s="3"/>
      <c r="CH512" s="3"/>
      <c r="CI512" s="3"/>
      <c r="CJ512" s="3"/>
      <c r="CK512" s="3"/>
      <c r="CL512" s="3"/>
      <c r="CM512" s="3"/>
      <c r="CN512" s="3"/>
      <c r="CO512" s="3"/>
      <c r="CP512" s="3"/>
      <c r="CQ512" s="3"/>
      <c r="CR512" s="3"/>
      <c r="CS512" s="3"/>
      <c r="CT512" s="3"/>
    </row>
    <row r="513" spans="1:98" x14ac:dyDescent="0.2">
      <c r="A513" s="2"/>
      <c r="B513" s="2"/>
      <c r="C513" s="2"/>
      <c r="D513" s="3"/>
      <c r="E513" s="3"/>
      <c r="F513" s="3"/>
      <c r="G513" s="3"/>
      <c r="H513" s="3"/>
      <c r="I513" s="3"/>
      <c r="J513" s="3"/>
      <c r="K513" s="3"/>
      <c r="L513" s="3"/>
      <c r="M513" s="3"/>
      <c r="N513" s="3"/>
      <c r="O513" s="3"/>
      <c r="P513" s="3"/>
      <c r="Q513" s="3"/>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c r="AU513" s="3"/>
      <c r="AV513" s="3"/>
      <c r="AW513" s="3"/>
      <c r="AX513" s="3"/>
      <c r="AY513" s="3"/>
      <c r="AZ513" s="3"/>
      <c r="BA513" s="3"/>
      <c r="BB513" s="3"/>
      <c r="BC513" s="3"/>
      <c r="BD513" s="3"/>
      <c r="BE513" s="3"/>
      <c r="BF513" s="3"/>
      <c r="BG513" s="3"/>
      <c r="BH513" s="3"/>
      <c r="BI513" s="3"/>
      <c r="BJ513" s="3"/>
      <c r="BK513" s="3"/>
      <c r="BL513" s="3"/>
      <c r="BM513" s="3"/>
      <c r="BN513" s="3"/>
      <c r="BO513" s="3"/>
      <c r="BP513" s="3"/>
      <c r="BQ513" s="3"/>
      <c r="BR513" s="3"/>
      <c r="BS513" s="3"/>
      <c r="BT513" s="3"/>
      <c r="BU513" s="3"/>
      <c r="BV513" s="3"/>
      <c r="BW513" s="3"/>
      <c r="BX513" s="3"/>
      <c r="BY513" s="3"/>
      <c r="BZ513" s="3"/>
      <c r="CA513" s="3"/>
      <c r="CB513" s="3"/>
      <c r="CC513" s="3"/>
      <c r="CD513" s="3"/>
      <c r="CE513" s="3"/>
      <c r="CF513" s="3"/>
      <c r="CG513" s="3"/>
      <c r="CH513" s="3"/>
      <c r="CI513" s="3"/>
      <c r="CJ513" s="3"/>
      <c r="CK513" s="3"/>
      <c r="CL513" s="3"/>
      <c r="CM513" s="3"/>
      <c r="CN513" s="3"/>
      <c r="CO513" s="3"/>
      <c r="CP513" s="3"/>
      <c r="CQ513" s="3"/>
      <c r="CR513" s="3"/>
      <c r="CS513" s="3"/>
      <c r="CT513" s="3"/>
    </row>
    <row r="514" spans="1:98" x14ac:dyDescent="0.2">
      <c r="A514" s="2"/>
      <c r="B514" s="2"/>
      <c r="C514" s="2"/>
      <c r="D514" s="3"/>
      <c r="E514" s="3"/>
      <c r="F514" s="3"/>
      <c r="G514" s="3"/>
      <c r="H514" s="3"/>
      <c r="I514" s="3"/>
      <c r="J514" s="3"/>
      <c r="K514" s="3"/>
      <c r="L514" s="3"/>
      <c r="M514" s="3"/>
      <c r="N514" s="3"/>
      <c r="O514" s="3"/>
      <c r="P514" s="3"/>
      <c r="Q514" s="3"/>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c r="AU514" s="3"/>
      <c r="AV514" s="3"/>
      <c r="AW514" s="3"/>
      <c r="AX514" s="3"/>
      <c r="AY514" s="3"/>
      <c r="AZ514" s="3"/>
      <c r="BA514" s="3"/>
      <c r="BB514" s="3"/>
      <c r="BC514" s="3"/>
      <c r="BD514" s="3"/>
      <c r="BE514" s="3"/>
      <c r="BF514" s="3"/>
      <c r="BG514" s="3"/>
      <c r="BH514" s="3"/>
      <c r="BI514" s="3"/>
      <c r="BJ514" s="3"/>
      <c r="BK514" s="3"/>
      <c r="BL514" s="3"/>
      <c r="BM514" s="3"/>
      <c r="BN514" s="3"/>
      <c r="BO514" s="3"/>
      <c r="BP514" s="3"/>
      <c r="BQ514" s="3"/>
      <c r="BR514" s="3"/>
      <c r="BS514" s="3"/>
      <c r="BT514" s="3"/>
      <c r="BU514" s="3"/>
      <c r="BV514" s="3"/>
      <c r="BW514" s="3"/>
      <c r="BX514" s="3"/>
      <c r="BY514" s="3"/>
      <c r="BZ514" s="3"/>
      <c r="CA514" s="3"/>
      <c r="CB514" s="3"/>
      <c r="CC514" s="3"/>
      <c r="CD514" s="3"/>
      <c r="CE514" s="3"/>
      <c r="CF514" s="3"/>
      <c r="CG514" s="3"/>
      <c r="CH514" s="3"/>
      <c r="CI514" s="3"/>
      <c r="CJ514" s="3"/>
      <c r="CK514" s="3"/>
      <c r="CL514" s="3"/>
      <c r="CM514" s="3"/>
      <c r="CN514" s="3"/>
      <c r="CO514" s="3"/>
      <c r="CP514" s="3"/>
      <c r="CQ514" s="3"/>
      <c r="CR514" s="3"/>
      <c r="CS514" s="3"/>
      <c r="CT514" s="3"/>
    </row>
    <row r="515" spans="1:98" x14ac:dyDescent="0.2">
      <c r="A515" s="2"/>
      <c r="B515" s="2"/>
      <c r="C515" s="2"/>
      <c r="D515" s="3"/>
      <c r="E515" s="3"/>
      <c r="F515" s="3"/>
      <c r="G515" s="3"/>
      <c r="H515" s="3"/>
      <c r="I515" s="3"/>
      <c r="J515" s="3"/>
      <c r="K515" s="3"/>
      <c r="L515" s="3"/>
      <c r="M515" s="3"/>
      <c r="N515" s="3"/>
      <c r="O515" s="3"/>
      <c r="P515" s="3"/>
      <c r="Q515" s="3"/>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c r="AU515" s="3"/>
      <c r="AV515" s="3"/>
      <c r="AW515" s="3"/>
      <c r="AX515" s="3"/>
      <c r="AY515" s="3"/>
      <c r="AZ515" s="3"/>
      <c r="BA515" s="3"/>
      <c r="BB515" s="3"/>
      <c r="BC515" s="3"/>
      <c r="BD515" s="3"/>
      <c r="BE515" s="3"/>
      <c r="BF515" s="3"/>
      <c r="BG515" s="3"/>
      <c r="BH515" s="3"/>
      <c r="BI515" s="3"/>
      <c r="BJ515" s="3"/>
      <c r="BK515" s="3"/>
      <c r="BL515" s="3"/>
      <c r="BM515" s="3"/>
      <c r="BN515" s="3"/>
      <c r="BO515" s="3"/>
      <c r="BP515" s="3"/>
      <c r="BQ515" s="3"/>
      <c r="BR515" s="3"/>
      <c r="BS515" s="3"/>
      <c r="BT515" s="3"/>
      <c r="BU515" s="3"/>
      <c r="BV515" s="3"/>
      <c r="BW515" s="3"/>
      <c r="BX515" s="3"/>
      <c r="BY515" s="3"/>
      <c r="BZ515" s="3"/>
      <c r="CA515" s="3"/>
      <c r="CB515" s="3"/>
      <c r="CC515" s="3"/>
      <c r="CD515" s="3"/>
      <c r="CE515" s="3"/>
      <c r="CF515" s="3"/>
      <c r="CG515" s="3"/>
      <c r="CH515" s="3"/>
      <c r="CI515" s="3"/>
      <c r="CJ515" s="3"/>
      <c r="CK515" s="3"/>
      <c r="CL515" s="3"/>
      <c r="CM515" s="3"/>
      <c r="CN515" s="3"/>
      <c r="CO515" s="3"/>
      <c r="CP515" s="3"/>
      <c r="CQ515" s="3"/>
      <c r="CR515" s="3"/>
      <c r="CS515" s="3"/>
      <c r="CT515" s="3"/>
    </row>
    <row r="516" spans="1:98" x14ac:dyDescent="0.2">
      <c r="A516" s="2"/>
      <c r="B516" s="2"/>
      <c r="C516" s="2"/>
      <c r="D516" s="3"/>
      <c r="E516" s="3"/>
      <c r="F516" s="3"/>
      <c r="G516" s="3"/>
      <c r="H516" s="3"/>
      <c r="I516" s="3"/>
      <c r="J516" s="3"/>
      <c r="K516" s="3"/>
      <c r="L516" s="3"/>
      <c r="M516" s="3"/>
      <c r="N516" s="3"/>
      <c r="O516" s="3"/>
      <c r="P516" s="3"/>
      <c r="Q516" s="3"/>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c r="AU516" s="3"/>
      <c r="AV516" s="3"/>
      <c r="AW516" s="3"/>
      <c r="AX516" s="3"/>
      <c r="AY516" s="3"/>
      <c r="AZ516" s="3"/>
      <c r="BA516" s="3"/>
      <c r="BB516" s="3"/>
      <c r="BC516" s="3"/>
      <c r="BD516" s="3"/>
      <c r="BE516" s="3"/>
      <c r="BF516" s="3"/>
      <c r="BG516" s="3"/>
      <c r="BH516" s="3"/>
      <c r="BI516" s="3"/>
      <c r="BJ516" s="3"/>
      <c r="BK516" s="3"/>
      <c r="BL516" s="3"/>
      <c r="BM516" s="3"/>
      <c r="BN516" s="3"/>
      <c r="BO516" s="3"/>
      <c r="BP516" s="3"/>
      <c r="BQ516" s="3"/>
      <c r="BR516" s="3"/>
      <c r="BS516" s="3"/>
      <c r="BT516" s="3"/>
      <c r="BU516" s="3"/>
      <c r="BV516" s="3"/>
      <c r="BW516" s="3"/>
      <c r="BX516" s="3"/>
      <c r="BY516" s="3"/>
      <c r="BZ516" s="3"/>
      <c r="CA516" s="3"/>
      <c r="CB516" s="3"/>
      <c r="CC516" s="3"/>
      <c r="CD516" s="3"/>
      <c r="CE516" s="3"/>
      <c r="CF516" s="3"/>
      <c r="CG516" s="3"/>
      <c r="CH516" s="3"/>
      <c r="CI516" s="3"/>
      <c r="CJ516" s="3"/>
      <c r="CK516" s="3"/>
      <c r="CL516" s="3"/>
      <c r="CM516" s="3"/>
      <c r="CN516" s="3"/>
      <c r="CO516" s="3"/>
      <c r="CP516" s="3"/>
      <c r="CQ516" s="3"/>
      <c r="CR516" s="3"/>
      <c r="CS516" s="3"/>
      <c r="CT516" s="3"/>
    </row>
    <row r="517" spans="1:98" x14ac:dyDescent="0.2">
      <c r="A517" s="2"/>
      <c r="B517" s="2"/>
      <c r="C517" s="2"/>
      <c r="D517" s="3"/>
      <c r="E517" s="3"/>
      <c r="F517" s="3"/>
      <c r="G517" s="3"/>
      <c r="H517" s="3"/>
      <c r="I517" s="3"/>
      <c r="J517" s="3"/>
      <c r="K517" s="3"/>
      <c r="L517" s="3"/>
      <c r="M517" s="3"/>
      <c r="N517" s="3"/>
      <c r="O517" s="3"/>
      <c r="P517" s="3"/>
      <c r="Q517" s="3"/>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c r="AU517" s="3"/>
      <c r="AV517" s="3"/>
      <c r="AW517" s="3"/>
      <c r="AX517" s="3"/>
      <c r="AY517" s="3"/>
      <c r="AZ517" s="3"/>
      <c r="BA517" s="3"/>
      <c r="BB517" s="3"/>
      <c r="BC517" s="3"/>
      <c r="BD517" s="3"/>
      <c r="BE517" s="3"/>
      <c r="BF517" s="3"/>
      <c r="BG517" s="3"/>
      <c r="BH517" s="3"/>
      <c r="BI517" s="3"/>
      <c r="BJ517" s="3"/>
      <c r="BK517" s="3"/>
      <c r="BL517" s="3"/>
      <c r="BM517" s="3"/>
      <c r="BN517" s="3"/>
      <c r="BO517" s="3"/>
      <c r="BP517" s="3"/>
      <c r="BQ517" s="3"/>
      <c r="BR517" s="3"/>
      <c r="BS517" s="3"/>
      <c r="BT517" s="3"/>
      <c r="BU517" s="3"/>
      <c r="BV517" s="3"/>
      <c r="BW517" s="3"/>
      <c r="BX517" s="3"/>
      <c r="BY517" s="3"/>
      <c r="BZ517" s="3"/>
      <c r="CA517" s="3"/>
      <c r="CB517" s="3"/>
      <c r="CC517" s="3"/>
      <c r="CD517" s="3"/>
      <c r="CE517" s="3"/>
      <c r="CF517" s="3"/>
      <c r="CG517" s="3"/>
      <c r="CH517" s="3"/>
      <c r="CI517" s="3"/>
      <c r="CJ517" s="3"/>
      <c r="CK517" s="3"/>
      <c r="CL517" s="3"/>
      <c r="CM517" s="3"/>
      <c r="CN517" s="3"/>
      <c r="CO517" s="3"/>
      <c r="CP517" s="3"/>
      <c r="CQ517" s="3"/>
      <c r="CR517" s="3"/>
      <c r="CS517" s="3"/>
      <c r="CT517" s="3"/>
    </row>
    <row r="518" spans="1:98" x14ac:dyDescent="0.2">
      <c r="A518" s="2"/>
      <c r="B518" s="2"/>
      <c r="C518" s="2"/>
      <c r="D518" s="3"/>
      <c r="E518" s="3"/>
      <c r="F518" s="3"/>
      <c r="G518" s="3"/>
      <c r="H518" s="3"/>
      <c r="I518" s="3"/>
      <c r="J518" s="3"/>
      <c r="K518" s="3"/>
      <c r="L518" s="3"/>
      <c r="M518" s="3"/>
      <c r="N518" s="3"/>
      <c r="O518" s="3"/>
      <c r="P518" s="3"/>
      <c r="Q518" s="3"/>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c r="AU518" s="3"/>
      <c r="AV518" s="3"/>
      <c r="AW518" s="3"/>
      <c r="AX518" s="3"/>
      <c r="AY518" s="3"/>
      <c r="AZ518" s="3"/>
      <c r="BA518" s="3"/>
      <c r="BB518" s="3"/>
      <c r="BC518" s="3"/>
      <c r="BD518" s="3"/>
      <c r="BE518" s="3"/>
      <c r="BF518" s="3"/>
      <c r="BG518" s="3"/>
      <c r="BH518" s="3"/>
      <c r="BI518" s="3"/>
      <c r="BJ518" s="3"/>
      <c r="BK518" s="3"/>
      <c r="BL518" s="3"/>
      <c r="BM518" s="3"/>
      <c r="BN518" s="3"/>
      <c r="BO518" s="3"/>
      <c r="BP518" s="3"/>
      <c r="BQ518" s="3"/>
      <c r="BR518" s="3"/>
      <c r="BS518" s="3"/>
      <c r="BT518" s="3"/>
      <c r="BU518" s="3"/>
      <c r="BV518" s="3"/>
      <c r="BW518" s="3"/>
      <c r="BX518" s="3"/>
      <c r="BY518" s="3"/>
      <c r="BZ518" s="3"/>
      <c r="CA518" s="3"/>
      <c r="CB518" s="3"/>
      <c r="CC518" s="3"/>
      <c r="CD518" s="3"/>
      <c r="CE518" s="3"/>
      <c r="CF518" s="3"/>
      <c r="CG518" s="3"/>
      <c r="CH518" s="3"/>
      <c r="CI518" s="3"/>
      <c r="CJ518" s="3"/>
      <c r="CK518" s="3"/>
      <c r="CL518" s="3"/>
      <c r="CM518" s="3"/>
      <c r="CN518" s="3"/>
      <c r="CO518" s="3"/>
      <c r="CP518" s="3"/>
      <c r="CQ518" s="3"/>
      <c r="CR518" s="3"/>
      <c r="CS518" s="3"/>
      <c r="CT518" s="3"/>
    </row>
    <row r="519" spans="1:98" x14ac:dyDescent="0.2">
      <c r="A519" s="2"/>
      <c r="B519" s="2"/>
      <c r="C519" s="2"/>
      <c r="D519" s="3"/>
      <c r="E519" s="3"/>
      <c r="F519" s="3"/>
      <c r="G519" s="3"/>
      <c r="H519" s="3"/>
      <c r="I519" s="3"/>
      <c r="J519" s="3"/>
      <c r="K519" s="3"/>
      <c r="L519" s="3"/>
      <c r="M519" s="3"/>
      <c r="N519" s="3"/>
      <c r="O519" s="3"/>
      <c r="P519" s="3"/>
      <c r="Q519" s="3"/>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c r="AU519" s="3"/>
      <c r="AV519" s="3"/>
      <c r="AW519" s="3"/>
      <c r="AX519" s="3"/>
      <c r="AY519" s="3"/>
      <c r="AZ519" s="3"/>
      <c r="BA519" s="3"/>
      <c r="BB519" s="3"/>
      <c r="BC519" s="3"/>
      <c r="BD519" s="3"/>
      <c r="BE519" s="3"/>
      <c r="BF519" s="3"/>
      <c r="BG519" s="3"/>
      <c r="BH519" s="3"/>
      <c r="BI519" s="3"/>
      <c r="BJ519" s="3"/>
      <c r="BK519" s="3"/>
      <c r="BL519" s="3"/>
      <c r="BM519" s="3"/>
      <c r="BN519" s="3"/>
      <c r="BO519" s="3"/>
      <c r="BP519" s="3"/>
      <c r="BQ519" s="3"/>
      <c r="BR519" s="3"/>
      <c r="BS519" s="3"/>
      <c r="BT519" s="3"/>
      <c r="BU519" s="3"/>
      <c r="BV519" s="3"/>
      <c r="BW519" s="3"/>
      <c r="BX519" s="3"/>
      <c r="BY519" s="3"/>
      <c r="BZ519" s="3"/>
      <c r="CA519" s="3"/>
      <c r="CB519" s="3"/>
      <c r="CC519" s="3"/>
      <c r="CD519" s="3"/>
      <c r="CE519" s="3"/>
      <c r="CF519" s="3"/>
      <c r="CG519" s="3"/>
      <c r="CH519" s="3"/>
      <c r="CI519" s="3"/>
      <c r="CJ519" s="3"/>
      <c r="CK519" s="3"/>
      <c r="CL519" s="3"/>
      <c r="CM519" s="3"/>
      <c r="CN519" s="3"/>
      <c r="CO519" s="3"/>
      <c r="CP519" s="3"/>
      <c r="CQ519" s="3"/>
      <c r="CR519" s="3"/>
      <c r="CS519" s="3"/>
      <c r="CT519" s="3"/>
    </row>
    <row r="520" spans="1:98" x14ac:dyDescent="0.2">
      <c r="A520" s="2"/>
      <c r="B520" s="2"/>
      <c r="C520" s="2"/>
      <c r="D520" s="3"/>
      <c r="E520" s="3"/>
      <c r="F520" s="3"/>
      <c r="G520" s="3"/>
      <c r="H520" s="3"/>
      <c r="I520" s="3"/>
      <c r="J520" s="3"/>
      <c r="K520" s="3"/>
      <c r="L520" s="3"/>
      <c r="M520" s="3"/>
      <c r="N520" s="3"/>
      <c r="O520" s="3"/>
      <c r="P520" s="3"/>
      <c r="Q520" s="3"/>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c r="AU520" s="3"/>
      <c r="AV520" s="3"/>
      <c r="AW520" s="3"/>
      <c r="AX520" s="3"/>
      <c r="AY520" s="3"/>
      <c r="AZ520" s="3"/>
      <c r="BA520" s="3"/>
      <c r="BB520" s="3"/>
      <c r="BC520" s="3"/>
      <c r="BD520" s="3"/>
      <c r="BE520" s="3"/>
      <c r="BF520" s="3"/>
      <c r="BG520" s="3"/>
      <c r="BH520" s="3"/>
      <c r="BI520" s="3"/>
      <c r="BJ520" s="3"/>
      <c r="BK520" s="3"/>
      <c r="BL520" s="3"/>
      <c r="BM520" s="3"/>
      <c r="BN520" s="3"/>
      <c r="BO520" s="3"/>
      <c r="BP520" s="3"/>
      <c r="BQ520" s="3"/>
      <c r="BR520" s="3"/>
      <c r="BS520" s="3"/>
      <c r="BT520" s="3"/>
      <c r="BU520" s="3"/>
      <c r="BV520" s="3"/>
      <c r="BW520" s="3"/>
      <c r="BX520" s="3"/>
      <c r="BY520" s="3"/>
      <c r="BZ520" s="3"/>
      <c r="CA520" s="3"/>
      <c r="CB520" s="3"/>
      <c r="CC520" s="3"/>
      <c r="CD520" s="3"/>
      <c r="CE520" s="3"/>
      <c r="CF520" s="3"/>
      <c r="CG520" s="3"/>
      <c r="CH520" s="3"/>
      <c r="CI520" s="3"/>
      <c r="CJ520" s="3"/>
      <c r="CK520" s="3"/>
      <c r="CL520" s="3"/>
      <c r="CM520" s="3"/>
      <c r="CN520" s="3"/>
      <c r="CO520" s="3"/>
      <c r="CP520" s="3"/>
      <c r="CQ520" s="3"/>
      <c r="CR520" s="3"/>
      <c r="CS520" s="3"/>
      <c r="CT520" s="3"/>
    </row>
    <row r="521" spans="1:98" x14ac:dyDescent="0.2">
      <c r="A521" s="2"/>
      <c r="B521" s="2"/>
      <c r="C521" s="2"/>
      <c r="D521" s="3"/>
      <c r="E521" s="3"/>
      <c r="F521" s="3"/>
      <c r="G521" s="3"/>
      <c r="H521" s="3"/>
      <c r="I521" s="3"/>
      <c r="J521" s="3"/>
      <c r="K521" s="3"/>
      <c r="L521" s="3"/>
      <c r="M521" s="3"/>
      <c r="N521" s="3"/>
      <c r="O521" s="3"/>
      <c r="P521" s="3"/>
      <c r="Q521" s="3"/>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c r="AU521" s="3"/>
      <c r="AV521" s="3"/>
      <c r="AW521" s="3"/>
      <c r="AX521" s="3"/>
      <c r="AY521" s="3"/>
      <c r="AZ521" s="3"/>
      <c r="BA521" s="3"/>
      <c r="BB521" s="3"/>
      <c r="BC521" s="3"/>
      <c r="BD521" s="3"/>
      <c r="BE521" s="3"/>
      <c r="BF521" s="3"/>
      <c r="BG521" s="3"/>
      <c r="BH521" s="3"/>
      <c r="BI521" s="3"/>
      <c r="BJ521" s="3"/>
      <c r="BK521" s="3"/>
      <c r="BL521" s="3"/>
      <c r="BM521" s="3"/>
      <c r="BN521" s="3"/>
      <c r="BO521" s="3"/>
      <c r="BP521" s="3"/>
      <c r="BQ521" s="3"/>
      <c r="BR521" s="3"/>
      <c r="BS521" s="3"/>
      <c r="BT521" s="3"/>
      <c r="BU521" s="3"/>
      <c r="BV521" s="3"/>
      <c r="BW521" s="3"/>
      <c r="BX521" s="3"/>
      <c r="BY521" s="3"/>
      <c r="BZ521" s="3"/>
      <c r="CA521" s="3"/>
      <c r="CB521" s="3"/>
      <c r="CC521" s="3"/>
      <c r="CD521" s="3"/>
      <c r="CE521" s="3"/>
      <c r="CF521" s="3"/>
      <c r="CG521" s="3"/>
      <c r="CH521" s="3"/>
      <c r="CI521" s="3"/>
      <c r="CJ521" s="3"/>
      <c r="CK521" s="3"/>
      <c r="CL521" s="3"/>
      <c r="CM521" s="3"/>
      <c r="CN521" s="3"/>
      <c r="CO521" s="3"/>
      <c r="CP521" s="3"/>
      <c r="CQ521" s="3"/>
      <c r="CR521" s="3"/>
      <c r="CS521" s="3"/>
      <c r="CT521" s="3"/>
    </row>
    <row r="522" spans="1:98" x14ac:dyDescent="0.2">
      <c r="A522" s="2"/>
      <c r="B522" s="2"/>
      <c r="C522" s="2"/>
      <c r="D522" s="3"/>
      <c r="E522" s="3"/>
      <c r="F522" s="3"/>
      <c r="G522" s="3"/>
      <c r="H522" s="3"/>
      <c r="I522" s="3"/>
      <c r="J522" s="3"/>
      <c r="K522" s="3"/>
      <c r="L522" s="3"/>
      <c r="M522" s="3"/>
      <c r="N522" s="3"/>
      <c r="O522" s="3"/>
      <c r="P522" s="3"/>
      <c r="Q522" s="3"/>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c r="AU522" s="3"/>
      <c r="AV522" s="3"/>
      <c r="AW522" s="3"/>
      <c r="AX522" s="3"/>
      <c r="AY522" s="3"/>
      <c r="AZ522" s="3"/>
      <c r="BA522" s="3"/>
      <c r="BB522" s="3"/>
      <c r="BC522" s="3"/>
      <c r="BD522" s="3"/>
      <c r="BE522" s="3"/>
      <c r="BF522" s="3"/>
      <c r="BG522" s="3"/>
      <c r="BH522" s="3"/>
      <c r="BI522" s="3"/>
      <c r="BJ522" s="3"/>
      <c r="BK522" s="3"/>
      <c r="BL522" s="3"/>
      <c r="BM522" s="3"/>
      <c r="BN522" s="3"/>
      <c r="BO522" s="3"/>
      <c r="BP522" s="3"/>
      <c r="BQ522" s="3"/>
      <c r="BR522" s="3"/>
      <c r="BS522" s="3"/>
      <c r="BT522" s="3"/>
      <c r="BU522" s="3"/>
      <c r="BV522" s="3"/>
      <c r="BW522" s="3"/>
      <c r="BX522" s="3"/>
      <c r="BY522" s="3"/>
      <c r="BZ522" s="3"/>
      <c r="CA522" s="3"/>
      <c r="CB522" s="3"/>
      <c r="CC522" s="3"/>
      <c r="CD522" s="3"/>
      <c r="CE522" s="3"/>
      <c r="CF522" s="3"/>
      <c r="CG522" s="3"/>
      <c r="CH522" s="3"/>
      <c r="CI522" s="3"/>
      <c r="CJ522" s="3"/>
      <c r="CK522" s="3"/>
      <c r="CL522" s="3"/>
      <c r="CM522" s="3"/>
      <c r="CN522" s="3"/>
      <c r="CO522" s="3"/>
      <c r="CP522" s="3"/>
      <c r="CQ522" s="3"/>
      <c r="CR522" s="3"/>
      <c r="CS522" s="3"/>
      <c r="CT522" s="3"/>
    </row>
    <row r="523" spans="1:98" x14ac:dyDescent="0.2">
      <c r="A523" s="2"/>
      <c r="B523" s="2"/>
      <c r="C523" s="2"/>
      <c r="D523" s="3"/>
      <c r="E523" s="3"/>
      <c r="F523" s="3"/>
      <c r="G523" s="3"/>
      <c r="H523" s="3"/>
      <c r="I523" s="3"/>
      <c r="J523" s="3"/>
      <c r="K523" s="3"/>
      <c r="L523" s="3"/>
      <c r="M523" s="3"/>
      <c r="N523" s="3"/>
      <c r="O523" s="3"/>
      <c r="P523" s="3"/>
      <c r="Q523" s="3"/>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c r="AU523" s="3"/>
      <c r="AV523" s="3"/>
      <c r="AW523" s="3"/>
      <c r="AX523" s="3"/>
      <c r="AY523" s="3"/>
      <c r="AZ523" s="3"/>
      <c r="BA523" s="3"/>
      <c r="BB523" s="3"/>
      <c r="BC523" s="3"/>
      <c r="BD523" s="3"/>
      <c r="BE523" s="3"/>
      <c r="BF523" s="3"/>
      <c r="BG523" s="3"/>
      <c r="BH523" s="3"/>
      <c r="BI523" s="3"/>
      <c r="BJ523" s="3"/>
      <c r="BK523" s="3"/>
      <c r="BL523" s="3"/>
      <c r="BM523" s="3"/>
      <c r="BN523" s="3"/>
      <c r="BO523" s="3"/>
      <c r="BP523" s="3"/>
      <c r="BQ523" s="3"/>
      <c r="BR523" s="3"/>
      <c r="BS523" s="3"/>
      <c r="BT523" s="3"/>
      <c r="BU523" s="3"/>
      <c r="BV523" s="3"/>
      <c r="BW523" s="3"/>
      <c r="BX523" s="3"/>
      <c r="BY523" s="3"/>
      <c r="BZ523" s="3"/>
      <c r="CA523" s="3"/>
      <c r="CB523" s="3"/>
      <c r="CC523" s="3"/>
      <c r="CD523" s="3"/>
      <c r="CE523" s="3"/>
      <c r="CF523" s="3"/>
      <c r="CG523" s="3"/>
      <c r="CH523" s="3"/>
      <c r="CI523" s="3"/>
      <c r="CJ523" s="3"/>
      <c r="CK523" s="3"/>
      <c r="CL523" s="3"/>
      <c r="CM523" s="3"/>
      <c r="CN523" s="3"/>
      <c r="CO523" s="3"/>
      <c r="CP523" s="3"/>
      <c r="CQ523" s="3"/>
      <c r="CR523" s="3"/>
      <c r="CS523" s="3"/>
      <c r="CT523" s="3"/>
    </row>
    <row r="524" spans="1:98" x14ac:dyDescent="0.2">
      <c r="A524" s="2"/>
      <c r="B524" s="2"/>
      <c r="C524" s="2"/>
      <c r="D524" s="3"/>
      <c r="E524" s="3"/>
      <c r="F524" s="3"/>
      <c r="G524" s="3"/>
      <c r="H524" s="3"/>
      <c r="I524" s="3"/>
      <c r="J524" s="3"/>
      <c r="K524" s="3"/>
      <c r="L524" s="3"/>
      <c r="M524" s="3"/>
      <c r="N524" s="3"/>
      <c r="O524" s="3"/>
      <c r="P524" s="3"/>
      <c r="Q524" s="3"/>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c r="AU524" s="3"/>
      <c r="AV524" s="3"/>
      <c r="AW524" s="3"/>
      <c r="AX524" s="3"/>
      <c r="AY524" s="3"/>
      <c r="AZ524" s="3"/>
      <c r="BA524" s="3"/>
      <c r="BB524" s="3"/>
      <c r="BC524" s="3"/>
      <c r="BD524" s="3"/>
      <c r="BE524" s="3"/>
      <c r="BF524" s="3"/>
      <c r="BG524" s="3"/>
      <c r="BH524" s="3"/>
      <c r="BI524" s="3"/>
      <c r="BJ524" s="3"/>
      <c r="BK524" s="3"/>
      <c r="BL524" s="3"/>
      <c r="BM524" s="3"/>
      <c r="BN524" s="3"/>
      <c r="BO524" s="3"/>
      <c r="BP524" s="3"/>
      <c r="BQ524" s="3"/>
      <c r="BR524" s="3"/>
      <c r="BS524" s="3"/>
      <c r="BT524" s="3"/>
      <c r="BU524" s="3"/>
      <c r="BV524" s="3"/>
      <c r="BW524" s="3"/>
      <c r="BX524" s="3"/>
      <c r="BY524" s="3"/>
      <c r="BZ524" s="3"/>
      <c r="CA524" s="3"/>
      <c r="CB524" s="3"/>
      <c r="CC524" s="3"/>
      <c r="CD524" s="3"/>
      <c r="CE524" s="3"/>
      <c r="CF524" s="3"/>
      <c r="CG524" s="3"/>
      <c r="CH524" s="3"/>
      <c r="CI524" s="3"/>
      <c r="CJ524" s="3"/>
      <c r="CK524" s="3"/>
      <c r="CL524" s="3"/>
      <c r="CM524" s="3"/>
      <c r="CN524" s="3"/>
      <c r="CO524" s="3"/>
      <c r="CP524" s="3"/>
      <c r="CQ524" s="3"/>
      <c r="CR524" s="3"/>
      <c r="CS524" s="3"/>
      <c r="CT524" s="3"/>
    </row>
    <row r="525" spans="1:98" x14ac:dyDescent="0.2">
      <c r="A525" s="2"/>
      <c r="B525" s="2"/>
      <c r="C525" s="2"/>
      <c r="D525" s="3"/>
      <c r="E525" s="3"/>
      <c r="F525" s="3"/>
      <c r="G525" s="3"/>
      <c r="H525" s="3"/>
      <c r="I525" s="3"/>
      <c r="J525" s="3"/>
      <c r="K525" s="3"/>
      <c r="L525" s="3"/>
      <c r="M525" s="3"/>
      <c r="N525" s="3"/>
      <c r="O525" s="3"/>
      <c r="P525" s="3"/>
      <c r="Q525" s="3"/>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c r="AU525" s="3"/>
      <c r="AV525" s="3"/>
      <c r="AW525" s="3"/>
      <c r="AX525" s="3"/>
      <c r="AY525" s="3"/>
      <c r="AZ525" s="3"/>
      <c r="BA525" s="3"/>
      <c r="BB525" s="3"/>
      <c r="BC525" s="3"/>
      <c r="BD525" s="3"/>
      <c r="BE525" s="3"/>
      <c r="BF525" s="3"/>
      <c r="BG525" s="3"/>
      <c r="BH525" s="3"/>
      <c r="BI525" s="3"/>
      <c r="BJ525" s="3"/>
      <c r="BK525" s="3"/>
      <c r="BL525" s="3"/>
      <c r="BM525" s="3"/>
      <c r="BN525" s="3"/>
      <c r="BO525" s="3"/>
      <c r="BP525" s="3"/>
      <c r="BQ525" s="3"/>
      <c r="BR525" s="3"/>
      <c r="BS525" s="3"/>
      <c r="BT525" s="3"/>
      <c r="BU525" s="3"/>
      <c r="BV525" s="3"/>
      <c r="BW525" s="3"/>
      <c r="BX525" s="3"/>
      <c r="BY525" s="3"/>
      <c r="BZ525" s="3"/>
      <c r="CA525" s="3"/>
      <c r="CB525" s="3"/>
      <c r="CC525" s="3"/>
      <c r="CD525" s="3"/>
      <c r="CE525" s="3"/>
      <c r="CF525" s="3"/>
      <c r="CG525" s="3"/>
      <c r="CH525" s="3"/>
      <c r="CI525" s="3"/>
      <c r="CJ525" s="3"/>
      <c r="CK525" s="3"/>
      <c r="CL525" s="3"/>
      <c r="CM525" s="3"/>
      <c r="CN525" s="3"/>
      <c r="CO525" s="3"/>
      <c r="CP525" s="3"/>
      <c r="CQ525" s="3"/>
      <c r="CR525" s="3"/>
      <c r="CS525" s="3"/>
      <c r="CT525" s="3"/>
    </row>
    <row r="526" spans="1:98" x14ac:dyDescent="0.2">
      <c r="A526" s="2"/>
      <c r="B526" s="2"/>
      <c r="C526" s="2"/>
      <c r="D526" s="3"/>
      <c r="E526" s="3"/>
      <c r="F526" s="3"/>
      <c r="G526" s="3"/>
      <c r="H526" s="3"/>
      <c r="I526" s="3"/>
      <c r="J526" s="3"/>
      <c r="K526" s="3"/>
      <c r="L526" s="3"/>
      <c r="M526" s="3"/>
      <c r="N526" s="3"/>
      <c r="O526" s="3"/>
      <c r="P526" s="3"/>
      <c r="Q526" s="3"/>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c r="AU526" s="3"/>
      <c r="AV526" s="3"/>
      <c r="AW526" s="3"/>
      <c r="AX526" s="3"/>
      <c r="AY526" s="3"/>
      <c r="AZ526" s="3"/>
      <c r="BA526" s="3"/>
      <c r="BB526" s="3"/>
      <c r="BC526" s="3"/>
      <c r="BD526" s="3"/>
      <c r="BE526" s="3"/>
      <c r="BF526" s="3"/>
      <c r="BG526" s="3"/>
      <c r="BH526" s="3"/>
      <c r="BI526" s="3"/>
      <c r="BJ526" s="3"/>
      <c r="BK526" s="3"/>
      <c r="BL526" s="3"/>
      <c r="BM526" s="3"/>
      <c r="BN526" s="3"/>
      <c r="BO526" s="3"/>
      <c r="BP526" s="3"/>
      <c r="BQ526" s="3"/>
      <c r="BR526" s="3"/>
      <c r="BS526" s="3"/>
      <c r="BT526" s="3"/>
      <c r="BU526" s="3"/>
      <c r="BV526" s="3"/>
      <c r="BW526" s="3"/>
      <c r="BX526" s="3"/>
      <c r="BY526" s="3"/>
      <c r="BZ526" s="3"/>
      <c r="CA526" s="3"/>
      <c r="CB526" s="3"/>
      <c r="CC526" s="3"/>
      <c r="CD526" s="3"/>
      <c r="CE526" s="3"/>
      <c r="CF526" s="3"/>
      <c r="CG526" s="3"/>
      <c r="CH526" s="3"/>
      <c r="CI526" s="3"/>
      <c r="CJ526" s="3"/>
      <c r="CK526" s="3"/>
      <c r="CL526" s="3"/>
      <c r="CM526" s="3"/>
      <c r="CN526" s="3"/>
      <c r="CO526" s="3"/>
      <c r="CP526" s="3"/>
      <c r="CQ526" s="3"/>
      <c r="CR526" s="3"/>
      <c r="CS526" s="3"/>
      <c r="CT526" s="3"/>
    </row>
    <row r="527" spans="1:98" x14ac:dyDescent="0.2">
      <c r="A527" s="2"/>
      <c r="B527" s="2"/>
      <c r="C527" s="2"/>
      <c r="D527" s="3"/>
      <c r="E527" s="3"/>
      <c r="F527" s="3"/>
      <c r="G527" s="3"/>
      <c r="H527" s="3"/>
      <c r="I527" s="3"/>
      <c r="J527" s="3"/>
      <c r="K527" s="3"/>
      <c r="L527" s="3"/>
      <c r="M527" s="3"/>
      <c r="N527" s="3"/>
      <c r="O527" s="3"/>
      <c r="P527" s="3"/>
      <c r="Q527" s="3"/>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c r="AU527" s="3"/>
      <c r="AV527" s="3"/>
      <c r="AW527" s="3"/>
      <c r="AX527" s="3"/>
      <c r="AY527" s="3"/>
      <c r="AZ527" s="3"/>
      <c r="BA527" s="3"/>
      <c r="BB527" s="3"/>
      <c r="BC527" s="3"/>
      <c r="BD527" s="3"/>
      <c r="BE527" s="3"/>
      <c r="BF527" s="3"/>
      <c r="BG527" s="3"/>
      <c r="BH527" s="3"/>
      <c r="BI527" s="3"/>
      <c r="BJ527" s="3"/>
      <c r="BK527" s="3"/>
      <c r="BL527" s="3"/>
      <c r="BM527" s="3"/>
      <c r="BN527" s="3"/>
      <c r="BO527" s="3"/>
      <c r="BP527" s="3"/>
      <c r="BQ527" s="3"/>
      <c r="BR527" s="3"/>
      <c r="BS527" s="3"/>
      <c r="BT527" s="3"/>
      <c r="BU527" s="3"/>
      <c r="BV527" s="3"/>
      <c r="BW527" s="3"/>
      <c r="BX527" s="3"/>
      <c r="BY527" s="3"/>
      <c r="BZ527" s="3"/>
      <c r="CA527" s="3"/>
      <c r="CB527" s="3"/>
      <c r="CC527" s="3"/>
      <c r="CD527" s="3"/>
      <c r="CE527" s="3"/>
      <c r="CF527" s="3"/>
      <c r="CG527" s="3"/>
      <c r="CH527" s="3"/>
      <c r="CI527" s="3"/>
      <c r="CJ527" s="3"/>
      <c r="CK527" s="3"/>
      <c r="CL527" s="3"/>
      <c r="CM527" s="3"/>
      <c r="CN527" s="3"/>
      <c r="CO527" s="3"/>
      <c r="CP527" s="3"/>
      <c r="CQ527" s="3"/>
      <c r="CR527" s="3"/>
      <c r="CS527" s="3"/>
      <c r="CT527" s="3"/>
    </row>
    <row r="528" spans="1:98" x14ac:dyDescent="0.2">
      <c r="A528" s="2"/>
      <c r="B528" s="2"/>
      <c r="C528" s="2"/>
      <c r="D528" s="3"/>
      <c r="E528" s="3"/>
      <c r="F528" s="3"/>
      <c r="G528" s="3"/>
      <c r="H528" s="3"/>
      <c r="I528" s="3"/>
      <c r="J528" s="3"/>
      <c r="K528" s="3"/>
      <c r="L528" s="3"/>
      <c r="M528" s="3"/>
      <c r="N528" s="3"/>
      <c r="O528" s="3"/>
      <c r="P528" s="3"/>
      <c r="Q528" s="3"/>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c r="AU528" s="3"/>
      <c r="AV528" s="3"/>
      <c r="AW528" s="3"/>
      <c r="AX528" s="3"/>
      <c r="AY528" s="3"/>
      <c r="AZ528" s="3"/>
      <c r="BA528" s="3"/>
      <c r="BB528" s="3"/>
      <c r="BC528" s="3"/>
      <c r="BD528" s="3"/>
      <c r="BE528" s="3"/>
      <c r="BF528" s="3"/>
      <c r="BG528" s="3"/>
      <c r="BH528" s="3"/>
      <c r="BI528" s="3"/>
      <c r="BJ528" s="3"/>
      <c r="BK528" s="3"/>
      <c r="BL528" s="3"/>
      <c r="BM528" s="3"/>
      <c r="BN528" s="3"/>
      <c r="BO528" s="3"/>
      <c r="BP528" s="3"/>
      <c r="BQ528" s="3"/>
      <c r="BR528" s="3"/>
      <c r="BS528" s="3"/>
      <c r="BT528" s="3"/>
      <c r="BU528" s="3"/>
      <c r="BV528" s="3"/>
      <c r="BW528" s="3"/>
      <c r="BX528" s="3"/>
      <c r="BY528" s="3"/>
      <c r="BZ528" s="3"/>
      <c r="CA528" s="3"/>
      <c r="CB528" s="3"/>
      <c r="CC528" s="3"/>
      <c r="CD528" s="3"/>
      <c r="CE528" s="3"/>
      <c r="CF528" s="3"/>
      <c r="CG528" s="3"/>
      <c r="CH528" s="3"/>
      <c r="CI528" s="3"/>
      <c r="CJ528" s="3"/>
      <c r="CK528" s="3"/>
      <c r="CL528" s="3"/>
      <c r="CM528" s="3"/>
      <c r="CN528" s="3"/>
      <c r="CO528" s="3"/>
      <c r="CP528" s="3"/>
      <c r="CQ528" s="3"/>
      <c r="CR528" s="3"/>
      <c r="CS528" s="3"/>
      <c r="CT528" s="3"/>
    </row>
    <row r="529" spans="1:98" x14ac:dyDescent="0.2">
      <c r="A529" s="2"/>
      <c r="B529" s="2"/>
      <c r="C529" s="2"/>
      <c r="D529" s="3"/>
      <c r="E529" s="3"/>
      <c r="F529" s="3"/>
      <c r="G529" s="3"/>
      <c r="H529" s="3"/>
      <c r="I529" s="3"/>
      <c r="J529" s="3"/>
      <c r="K529" s="3"/>
      <c r="L529" s="3"/>
      <c r="M529" s="3"/>
      <c r="N529" s="3"/>
      <c r="O529" s="3"/>
      <c r="P529" s="3"/>
      <c r="Q529" s="3"/>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c r="AU529" s="3"/>
      <c r="AV529" s="3"/>
      <c r="AW529" s="3"/>
      <c r="AX529" s="3"/>
      <c r="AY529" s="3"/>
      <c r="AZ529" s="3"/>
      <c r="BA529" s="3"/>
      <c r="BB529" s="3"/>
      <c r="BC529" s="3"/>
      <c r="BD529" s="3"/>
      <c r="BE529" s="3"/>
      <c r="BF529" s="3"/>
      <c r="BG529" s="3"/>
      <c r="BH529" s="3"/>
      <c r="BI529" s="3"/>
      <c r="BJ529" s="3"/>
      <c r="BK529" s="3"/>
      <c r="BL529" s="3"/>
      <c r="BM529" s="3"/>
      <c r="BN529" s="3"/>
      <c r="BO529" s="3"/>
      <c r="BP529" s="3"/>
      <c r="BQ529" s="3"/>
      <c r="BR529" s="3"/>
      <c r="BS529" s="3"/>
      <c r="BT529" s="3"/>
      <c r="BU529" s="3"/>
      <c r="BV529" s="3"/>
      <c r="BW529" s="3"/>
      <c r="BX529" s="3"/>
      <c r="BY529" s="3"/>
      <c r="BZ529" s="3"/>
      <c r="CA529" s="3"/>
      <c r="CB529" s="3"/>
      <c r="CC529" s="3"/>
      <c r="CD529" s="3"/>
      <c r="CE529" s="3"/>
      <c r="CF529" s="3"/>
      <c r="CG529" s="3"/>
      <c r="CH529" s="3"/>
      <c r="CI529" s="3"/>
      <c r="CJ529" s="3"/>
      <c r="CK529" s="3"/>
      <c r="CL529" s="3"/>
      <c r="CM529" s="3"/>
      <c r="CN529" s="3"/>
      <c r="CO529" s="3"/>
      <c r="CP529" s="3"/>
      <c r="CQ529" s="3"/>
      <c r="CR529" s="3"/>
      <c r="CS529" s="3"/>
      <c r="CT529" s="3"/>
    </row>
    <row r="530" spans="1:98" x14ac:dyDescent="0.2">
      <c r="A530" s="2"/>
      <c r="B530" s="2"/>
      <c r="C530" s="2"/>
      <c r="D530" s="3"/>
      <c r="E530" s="3"/>
      <c r="F530" s="3"/>
      <c r="G530" s="3"/>
      <c r="H530" s="3"/>
      <c r="I530" s="3"/>
      <c r="J530" s="3"/>
      <c r="K530" s="3"/>
      <c r="L530" s="3"/>
      <c r="M530" s="3"/>
      <c r="N530" s="3"/>
      <c r="O530" s="3"/>
      <c r="P530" s="3"/>
      <c r="Q530" s="3"/>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c r="AU530" s="3"/>
      <c r="AV530" s="3"/>
      <c r="AW530" s="3"/>
      <c r="AX530" s="3"/>
      <c r="AY530" s="3"/>
      <c r="AZ530" s="3"/>
      <c r="BA530" s="3"/>
      <c r="BB530" s="3"/>
      <c r="BC530" s="3"/>
      <c r="BD530" s="3"/>
      <c r="BE530" s="3"/>
      <c r="BF530" s="3"/>
      <c r="BG530" s="3"/>
      <c r="BH530" s="3"/>
      <c r="BI530" s="3"/>
      <c r="BJ530" s="3"/>
      <c r="BK530" s="3"/>
      <c r="BL530" s="3"/>
      <c r="BM530" s="3"/>
      <c r="BN530" s="3"/>
      <c r="BO530" s="3"/>
      <c r="BP530" s="3"/>
      <c r="BQ530" s="3"/>
      <c r="BR530" s="3"/>
      <c r="BS530" s="3"/>
      <c r="BT530" s="3"/>
      <c r="BU530" s="3"/>
      <c r="BV530" s="3"/>
      <c r="BW530" s="3"/>
      <c r="BX530" s="3"/>
      <c r="BY530" s="3"/>
      <c r="BZ530" s="3"/>
      <c r="CA530" s="3"/>
      <c r="CB530" s="3"/>
      <c r="CC530" s="3"/>
      <c r="CD530" s="3"/>
      <c r="CE530" s="3"/>
      <c r="CF530" s="3"/>
      <c r="CG530" s="3"/>
      <c r="CH530" s="3"/>
      <c r="CI530" s="3"/>
      <c r="CJ530" s="3"/>
      <c r="CK530" s="3"/>
      <c r="CL530" s="3"/>
      <c r="CM530" s="3"/>
      <c r="CN530" s="3"/>
      <c r="CO530" s="3"/>
      <c r="CP530" s="3"/>
      <c r="CQ530" s="3"/>
      <c r="CR530" s="3"/>
      <c r="CS530" s="3"/>
      <c r="CT530" s="3"/>
    </row>
    <row r="531" spans="1:98" x14ac:dyDescent="0.2">
      <c r="A531" s="2"/>
      <c r="B531" s="2"/>
      <c r="C531" s="2"/>
      <c r="D531" s="3"/>
      <c r="E531" s="3"/>
      <c r="F531" s="3"/>
      <c r="G531" s="3"/>
      <c r="H531" s="3"/>
      <c r="I531" s="3"/>
      <c r="J531" s="3"/>
      <c r="K531" s="3"/>
      <c r="L531" s="3"/>
      <c r="M531" s="3"/>
      <c r="N531" s="3"/>
      <c r="O531" s="3"/>
      <c r="P531" s="3"/>
      <c r="Q531" s="3"/>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c r="AU531" s="3"/>
      <c r="AV531" s="3"/>
      <c r="AW531" s="3"/>
      <c r="AX531" s="3"/>
      <c r="AY531" s="3"/>
      <c r="AZ531" s="3"/>
      <c r="BA531" s="3"/>
      <c r="BB531" s="3"/>
      <c r="BC531" s="3"/>
      <c r="BD531" s="3"/>
      <c r="BE531" s="3"/>
      <c r="BF531" s="3"/>
      <c r="BG531" s="3"/>
      <c r="BH531" s="3"/>
      <c r="BI531" s="3"/>
      <c r="BJ531" s="3"/>
      <c r="BK531" s="3"/>
      <c r="BL531" s="3"/>
      <c r="BM531" s="3"/>
      <c r="BN531" s="3"/>
      <c r="BO531" s="3"/>
      <c r="BP531" s="3"/>
      <c r="BQ531" s="3"/>
      <c r="BR531" s="3"/>
      <c r="BS531" s="3"/>
      <c r="BT531" s="3"/>
      <c r="BU531" s="3"/>
      <c r="BV531" s="3"/>
      <c r="BW531" s="3"/>
      <c r="BX531" s="3"/>
      <c r="BY531" s="3"/>
      <c r="BZ531" s="3"/>
      <c r="CA531" s="3"/>
      <c r="CB531" s="3"/>
      <c r="CC531" s="3"/>
      <c r="CD531" s="3"/>
      <c r="CE531" s="3"/>
      <c r="CF531" s="3"/>
      <c r="CG531" s="3"/>
      <c r="CH531" s="3"/>
      <c r="CI531" s="3"/>
      <c r="CJ531" s="3"/>
      <c r="CK531" s="3"/>
      <c r="CL531" s="3"/>
      <c r="CM531" s="3"/>
      <c r="CN531" s="3"/>
      <c r="CO531" s="3"/>
      <c r="CP531" s="3"/>
      <c r="CQ531" s="3"/>
      <c r="CR531" s="3"/>
      <c r="CS531" s="3"/>
      <c r="CT531" s="3"/>
    </row>
    <row r="532" spans="1:98" x14ac:dyDescent="0.2">
      <c r="A532" s="2"/>
      <c r="B532" s="2"/>
      <c r="C532" s="2"/>
      <c r="D532" s="3"/>
      <c r="E532" s="3"/>
      <c r="F532" s="3"/>
      <c r="G532" s="3"/>
      <c r="H532" s="3"/>
      <c r="I532" s="3"/>
      <c r="J532" s="3"/>
      <c r="K532" s="3"/>
      <c r="L532" s="3"/>
      <c r="M532" s="3"/>
      <c r="N532" s="3"/>
      <c r="O532" s="3"/>
      <c r="P532" s="3"/>
      <c r="Q532" s="3"/>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c r="AU532" s="3"/>
      <c r="AV532" s="3"/>
      <c r="AW532" s="3"/>
      <c r="AX532" s="3"/>
      <c r="AY532" s="3"/>
      <c r="AZ532" s="3"/>
      <c r="BA532" s="3"/>
      <c r="BB532" s="3"/>
      <c r="BC532" s="3"/>
      <c r="BD532" s="3"/>
      <c r="BE532" s="3"/>
      <c r="BF532" s="3"/>
      <c r="BG532" s="3"/>
      <c r="BH532" s="3"/>
      <c r="BI532" s="3"/>
      <c r="BJ532" s="3"/>
      <c r="BK532" s="3"/>
      <c r="BL532" s="3"/>
      <c r="BM532" s="3"/>
      <c r="BN532" s="3"/>
      <c r="BO532" s="3"/>
      <c r="BP532" s="3"/>
      <c r="BQ532" s="3"/>
      <c r="BR532" s="3"/>
      <c r="BS532" s="3"/>
      <c r="BT532" s="3"/>
      <c r="BU532" s="3"/>
      <c r="BV532" s="3"/>
      <c r="BW532" s="3"/>
      <c r="BX532" s="3"/>
      <c r="BY532" s="3"/>
      <c r="BZ532" s="3"/>
      <c r="CA532" s="3"/>
      <c r="CB532" s="3"/>
      <c r="CC532" s="3"/>
      <c r="CD532" s="3"/>
      <c r="CE532" s="3"/>
      <c r="CF532" s="3"/>
      <c r="CG532" s="3"/>
      <c r="CH532" s="3"/>
      <c r="CI532" s="3"/>
      <c r="CJ532" s="3"/>
      <c r="CK532" s="3"/>
      <c r="CL532" s="3"/>
      <c r="CM532" s="3"/>
      <c r="CN532" s="3"/>
      <c r="CO532" s="3"/>
      <c r="CP532" s="3"/>
      <c r="CQ532" s="3"/>
      <c r="CR532" s="3"/>
      <c r="CS532" s="3"/>
      <c r="CT532" s="3"/>
    </row>
    <row r="533" spans="1:98" x14ac:dyDescent="0.2">
      <c r="A533" s="2"/>
      <c r="B533" s="2"/>
      <c r="C533" s="2"/>
      <c r="D533" s="3"/>
      <c r="E533" s="3"/>
      <c r="F533" s="3"/>
      <c r="G533" s="3"/>
      <c r="H533" s="3"/>
      <c r="I533" s="3"/>
      <c r="J533" s="3"/>
      <c r="K533" s="3"/>
      <c r="L533" s="3"/>
      <c r="M533" s="3"/>
      <c r="N533" s="3"/>
      <c r="O533" s="3"/>
      <c r="P533" s="3"/>
      <c r="Q533" s="3"/>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c r="AU533" s="3"/>
      <c r="AV533" s="3"/>
      <c r="AW533" s="3"/>
      <c r="AX533" s="3"/>
      <c r="AY533" s="3"/>
      <c r="AZ533" s="3"/>
      <c r="BA533" s="3"/>
      <c r="BB533" s="3"/>
      <c r="BC533" s="3"/>
      <c r="BD533" s="3"/>
      <c r="BE533" s="3"/>
      <c r="BF533" s="3"/>
      <c r="BG533" s="3"/>
      <c r="BH533" s="3"/>
      <c r="BI533" s="3"/>
      <c r="BJ533" s="3"/>
      <c r="BK533" s="3"/>
      <c r="BL533" s="3"/>
      <c r="BM533" s="3"/>
      <c r="BN533" s="3"/>
      <c r="BO533" s="3"/>
      <c r="BP533" s="3"/>
      <c r="BQ533" s="3"/>
      <c r="BR533" s="3"/>
      <c r="BS533" s="3"/>
      <c r="BT533" s="3"/>
      <c r="BU533" s="3"/>
      <c r="BV533" s="3"/>
      <c r="BW533" s="3"/>
      <c r="BX533" s="3"/>
      <c r="BY533" s="3"/>
      <c r="BZ533" s="3"/>
      <c r="CA533" s="3"/>
      <c r="CB533" s="3"/>
      <c r="CC533" s="3"/>
      <c r="CD533" s="3"/>
      <c r="CE533" s="3"/>
      <c r="CF533" s="3"/>
      <c r="CG533" s="3"/>
      <c r="CH533" s="3"/>
      <c r="CI533" s="3"/>
      <c r="CJ533" s="3"/>
      <c r="CK533" s="3"/>
      <c r="CL533" s="3"/>
      <c r="CM533" s="3"/>
      <c r="CN533" s="3"/>
      <c r="CO533" s="3"/>
      <c r="CP533" s="3"/>
      <c r="CQ533" s="3"/>
      <c r="CR533" s="3"/>
      <c r="CS533" s="3"/>
      <c r="CT533" s="3"/>
    </row>
    <row r="534" spans="1:98" x14ac:dyDescent="0.2">
      <c r="A534" s="2"/>
      <c r="B534" s="2"/>
      <c r="C534" s="2"/>
      <c r="D534" s="3"/>
      <c r="E534" s="3"/>
      <c r="F534" s="3"/>
      <c r="G534" s="3"/>
      <c r="H534" s="3"/>
      <c r="I534" s="3"/>
      <c r="J534" s="3"/>
      <c r="K534" s="3"/>
      <c r="L534" s="3"/>
      <c r="M534" s="3"/>
      <c r="N534" s="3"/>
      <c r="O534" s="3"/>
      <c r="P534" s="3"/>
      <c r="Q534" s="3"/>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c r="AU534" s="3"/>
      <c r="AV534" s="3"/>
      <c r="AW534" s="3"/>
      <c r="AX534" s="3"/>
      <c r="AY534" s="3"/>
      <c r="AZ534" s="3"/>
      <c r="BA534" s="3"/>
      <c r="BB534" s="3"/>
      <c r="BC534" s="3"/>
      <c r="BD534" s="3"/>
      <c r="BE534" s="3"/>
      <c r="BF534" s="3"/>
      <c r="BG534" s="3"/>
      <c r="BH534" s="3"/>
      <c r="BI534" s="3"/>
      <c r="BJ534" s="3"/>
      <c r="BK534" s="3"/>
      <c r="BL534" s="3"/>
      <c r="BM534" s="3"/>
      <c r="BN534" s="3"/>
      <c r="BO534" s="3"/>
      <c r="BP534" s="3"/>
      <c r="BQ534" s="3"/>
      <c r="BR534" s="3"/>
      <c r="BS534" s="3"/>
      <c r="BT534" s="3"/>
      <c r="BU534" s="3"/>
      <c r="BV534" s="3"/>
      <c r="BW534" s="3"/>
      <c r="BX534" s="3"/>
      <c r="BY534" s="3"/>
      <c r="BZ534" s="3"/>
      <c r="CA534" s="3"/>
      <c r="CB534" s="3"/>
      <c r="CC534" s="3"/>
      <c r="CD534" s="3"/>
      <c r="CE534" s="3"/>
      <c r="CF534" s="3"/>
      <c r="CG534" s="3"/>
      <c r="CH534" s="3"/>
      <c r="CI534" s="3"/>
      <c r="CJ534" s="3"/>
      <c r="CK534" s="3"/>
      <c r="CL534" s="3"/>
      <c r="CM534" s="3"/>
      <c r="CN534" s="3"/>
      <c r="CO534" s="3"/>
      <c r="CP534" s="3"/>
      <c r="CQ534" s="3"/>
      <c r="CR534" s="3"/>
      <c r="CS534" s="3"/>
      <c r="CT534" s="3"/>
    </row>
    <row r="535" spans="1:98" x14ac:dyDescent="0.2">
      <c r="A535" s="2"/>
      <c r="B535" s="2"/>
      <c r="C535" s="2"/>
      <c r="D535" s="3"/>
      <c r="E535" s="3"/>
      <c r="F535" s="3"/>
      <c r="G535" s="3"/>
      <c r="H535" s="3"/>
      <c r="I535" s="3"/>
      <c r="J535" s="3"/>
      <c r="K535" s="3"/>
      <c r="L535" s="3"/>
      <c r="M535" s="3"/>
      <c r="N535" s="3"/>
      <c r="O535" s="3"/>
      <c r="P535" s="3"/>
      <c r="Q535" s="3"/>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c r="AU535" s="3"/>
      <c r="AV535" s="3"/>
      <c r="AW535" s="3"/>
      <c r="AX535" s="3"/>
      <c r="AY535" s="3"/>
      <c r="AZ535" s="3"/>
      <c r="BA535" s="3"/>
      <c r="BB535" s="3"/>
      <c r="BC535" s="3"/>
      <c r="BD535" s="3"/>
      <c r="BE535" s="3"/>
      <c r="BF535" s="3"/>
      <c r="BG535" s="3"/>
      <c r="BH535" s="3"/>
      <c r="BI535" s="3"/>
      <c r="BJ535" s="3"/>
      <c r="BK535" s="3"/>
      <c r="BL535" s="3"/>
      <c r="BM535" s="3"/>
      <c r="BN535" s="3"/>
      <c r="BO535" s="3"/>
      <c r="BP535" s="3"/>
      <c r="BQ535" s="3"/>
      <c r="BR535" s="3"/>
      <c r="BS535" s="3"/>
      <c r="BT535" s="3"/>
      <c r="BU535" s="3"/>
      <c r="BV535" s="3"/>
      <c r="BW535" s="3"/>
      <c r="BX535" s="3"/>
      <c r="BY535" s="3"/>
      <c r="BZ535" s="3"/>
      <c r="CA535" s="3"/>
      <c r="CB535" s="3"/>
      <c r="CC535" s="3"/>
      <c r="CD535" s="3"/>
      <c r="CE535" s="3"/>
      <c r="CF535" s="3"/>
      <c r="CG535" s="3"/>
      <c r="CH535" s="3"/>
      <c r="CI535" s="3"/>
      <c r="CJ535" s="3"/>
      <c r="CK535" s="3"/>
      <c r="CL535" s="3"/>
      <c r="CM535" s="3"/>
      <c r="CN535" s="3"/>
      <c r="CO535" s="3"/>
      <c r="CP535" s="3"/>
      <c r="CQ535" s="3"/>
      <c r="CR535" s="3"/>
      <c r="CS535" s="3"/>
      <c r="CT535" s="3"/>
    </row>
    <row r="536" spans="1:98" x14ac:dyDescent="0.2">
      <c r="A536" s="2"/>
      <c r="B536" s="2"/>
      <c r="C536" s="2"/>
      <c r="D536" s="3"/>
      <c r="E536" s="3"/>
      <c r="F536" s="3"/>
      <c r="G536" s="3"/>
      <c r="H536" s="3"/>
      <c r="I536" s="3"/>
      <c r="J536" s="3"/>
      <c r="K536" s="3"/>
      <c r="L536" s="3"/>
      <c r="M536" s="3"/>
      <c r="N536" s="3"/>
      <c r="O536" s="3"/>
      <c r="P536" s="3"/>
      <c r="Q536" s="3"/>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c r="AU536" s="3"/>
      <c r="AV536" s="3"/>
      <c r="AW536" s="3"/>
      <c r="AX536" s="3"/>
      <c r="AY536" s="3"/>
      <c r="AZ536" s="3"/>
      <c r="BA536" s="3"/>
      <c r="BB536" s="3"/>
      <c r="BC536" s="3"/>
      <c r="BD536" s="3"/>
      <c r="BE536" s="3"/>
      <c r="BF536" s="3"/>
      <c r="BG536" s="3"/>
      <c r="BH536" s="3"/>
      <c r="BI536" s="3"/>
      <c r="BJ536" s="3"/>
      <c r="BK536" s="3"/>
      <c r="BL536" s="3"/>
      <c r="BM536" s="3"/>
      <c r="BN536" s="3"/>
      <c r="BO536" s="3"/>
      <c r="BP536" s="3"/>
      <c r="BQ536" s="3"/>
      <c r="BR536" s="3"/>
      <c r="BS536" s="3"/>
      <c r="BT536" s="3"/>
      <c r="BU536" s="3"/>
      <c r="BV536" s="3"/>
      <c r="BW536" s="3"/>
      <c r="BX536" s="3"/>
      <c r="BY536" s="3"/>
      <c r="BZ536" s="3"/>
      <c r="CA536" s="3"/>
      <c r="CB536" s="3"/>
      <c r="CC536" s="3"/>
      <c r="CD536" s="3"/>
      <c r="CE536" s="3"/>
      <c r="CF536" s="3"/>
      <c r="CG536" s="3"/>
      <c r="CH536" s="3"/>
      <c r="CI536" s="3"/>
      <c r="CJ536" s="3"/>
      <c r="CK536" s="3"/>
      <c r="CL536" s="3"/>
      <c r="CM536" s="3"/>
      <c r="CN536" s="3"/>
      <c r="CO536" s="3"/>
      <c r="CP536" s="3"/>
      <c r="CQ536" s="3"/>
      <c r="CR536" s="3"/>
      <c r="CS536" s="3"/>
      <c r="CT536" s="3"/>
    </row>
    <row r="537" spans="1:98" x14ac:dyDescent="0.2">
      <c r="A537" s="2"/>
      <c r="B537" s="2"/>
      <c r="C537" s="2"/>
      <c r="D537" s="3"/>
      <c r="E537" s="3"/>
      <c r="F537" s="3"/>
      <c r="G537" s="3"/>
      <c r="H537" s="3"/>
      <c r="I537" s="3"/>
      <c r="J537" s="3"/>
      <c r="K537" s="3"/>
      <c r="L537" s="3"/>
      <c r="M537" s="3"/>
      <c r="N537" s="3"/>
      <c r="O537" s="3"/>
      <c r="P537" s="3"/>
      <c r="Q537" s="3"/>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c r="AU537" s="3"/>
      <c r="AV537" s="3"/>
      <c r="AW537" s="3"/>
      <c r="AX537" s="3"/>
      <c r="AY537" s="3"/>
      <c r="AZ537" s="3"/>
      <c r="BA537" s="3"/>
      <c r="BB537" s="3"/>
      <c r="BC537" s="3"/>
      <c r="BD537" s="3"/>
      <c r="BE537" s="3"/>
      <c r="BF537" s="3"/>
      <c r="BG537" s="3"/>
      <c r="BH537" s="3"/>
      <c r="BI537" s="3"/>
      <c r="BJ537" s="3"/>
      <c r="BK537" s="3"/>
      <c r="BL537" s="3"/>
      <c r="BM537" s="3"/>
      <c r="BN537" s="3"/>
      <c r="BO537" s="3"/>
      <c r="BP537" s="3"/>
      <c r="BQ537" s="3"/>
      <c r="BR537" s="3"/>
      <c r="BS537" s="3"/>
      <c r="BT537" s="3"/>
      <c r="BU537" s="3"/>
      <c r="BV537" s="3"/>
      <c r="BW537" s="3"/>
      <c r="BX537" s="3"/>
      <c r="BY537" s="3"/>
      <c r="BZ537" s="3"/>
      <c r="CA537" s="3"/>
      <c r="CB537" s="3"/>
      <c r="CC537" s="3"/>
      <c r="CD537" s="3"/>
      <c r="CE537" s="3"/>
      <c r="CF537" s="3"/>
      <c r="CG537" s="3"/>
      <c r="CH537" s="3"/>
      <c r="CI537" s="3"/>
      <c r="CJ537" s="3"/>
      <c r="CK537" s="3"/>
      <c r="CL537" s="3"/>
      <c r="CM537" s="3"/>
      <c r="CN537" s="3"/>
      <c r="CO537" s="3"/>
      <c r="CP537" s="3"/>
      <c r="CQ537" s="3"/>
      <c r="CR537" s="3"/>
      <c r="CS537" s="3"/>
      <c r="CT537" s="3"/>
    </row>
    <row r="538" spans="1:98" x14ac:dyDescent="0.2">
      <c r="A538" s="2"/>
      <c r="B538" s="2"/>
      <c r="C538" s="2"/>
      <c r="D538" s="3"/>
      <c r="E538" s="3"/>
      <c r="F538" s="3"/>
      <c r="G538" s="3"/>
      <c r="H538" s="3"/>
      <c r="I538" s="3"/>
      <c r="J538" s="3"/>
      <c r="K538" s="3"/>
      <c r="L538" s="3"/>
      <c r="M538" s="3"/>
      <c r="N538" s="3"/>
      <c r="O538" s="3"/>
      <c r="P538" s="3"/>
      <c r="Q538" s="3"/>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c r="AU538" s="3"/>
      <c r="AV538" s="3"/>
      <c r="AW538" s="3"/>
      <c r="AX538" s="3"/>
      <c r="AY538" s="3"/>
      <c r="AZ538" s="3"/>
      <c r="BA538" s="3"/>
      <c r="BB538" s="3"/>
      <c r="BC538" s="3"/>
      <c r="BD538" s="3"/>
      <c r="BE538" s="3"/>
      <c r="BF538" s="3"/>
      <c r="BG538" s="3"/>
      <c r="BH538" s="3"/>
      <c r="BI538" s="3"/>
      <c r="BJ538" s="3"/>
      <c r="BK538" s="3"/>
      <c r="BL538" s="3"/>
      <c r="BM538" s="3"/>
      <c r="BN538" s="3"/>
      <c r="BO538" s="3"/>
      <c r="BP538" s="3"/>
      <c r="BQ538" s="3"/>
      <c r="BR538" s="3"/>
      <c r="BS538" s="3"/>
      <c r="BT538" s="3"/>
      <c r="BU538" s="3"/>
      <c r="BV538" s="3"/>
      <c r="BW538" s="3"/>
      <c r="BX538" s="3"/>
      <c r="BY538" s="3"/>
      <c r="BZ538" s="3"/>
      <c r="CA538" s="3"/>
      <c r="CB538" s="3"/>
      <c r="CC538" s="3"/>
      <c r="CD538" s="3"/>
      <c r="CE538" s="3"/>
      <c r="CF538" s="3"/>
      <c r="CG538" s="3"/>
      <c r="CH538" s="3"/>
      <c r="CI538" s="3"/>
      <c r="CJ538" s="3"/>
      <c r="CK538" s="3"/>
      <c r="CL538" s="3"/>
      <c r="CM538" s="3"/>
      <c r="CN538" s="3"/>
      <c r="CO538" s="3"/>
      <c r="CP538" s="3"/>
      <c r="CQ538" s="3"/>
      <c r="CR538" s="3"/>
      <c r="CS538" s="3"/>
      <c r="CT538" s="3"/>
    </row>
    <row r="539" spans="1:98" x14ac:dyDescent="0.2">
      <c r="A539" s="2"/>
      <c r="B539" s="2"/>
      <c r="C539" s="2"/>
      <c r="D539" s="3"/>
      <c r="E539" s="3"/>
      <c r="F539" s="3"/>
      <c r="G539" s="3"/>
      <c r="H539" s="3"/>
      <c r="I539" s="3"/>
      <c r="J539" s="3"/>
      <c r="K539" s="3"/>
      <c r="L539" s="3"/>
      <c r="M539" s="3"/>
      <c r="N539" s="3"/>
      <c r="O539" s="3"/>
      <c r="P539" s="3"/>
      <c r="Q539" s="3"/>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c r="AU539" s="3"/>
      <c r="AV539" s="3"/>
      <c r="AW539" s="3"/>
      <c r="AX539" s="3"/>
      <c r="AY539" s="3"/>
      <c r="AZ539" s="3"/>
      <c r="BA539" s="3"/>
      <c r="BB539" s="3"/>
      <c r="BC539" s="3"/>
      <c r="BD539" s="3"/>
      <c r="BE539" s="3"/>
      <c r="BF539" s="3"/>
      <c r="BG539" s="3"/>
      <c r="BH539" s="3"/>
      <c r="BI539" s="3"/>
      <c r="BJ539" s="3"/>
      <c r="BK539" s="3"/>
      <c r="BL539" s="3"/>
      <c r="BM539" s="3"/>
      <c r="BN539" s="3"/>
      <c r="BO539" s="3"/>
      <c r="BP539" s="3"/>
      <c r="BQ539" s="3"/>
      <c r="BR539" s="3"/>
      <c r="BS539" s="3"/>
      <c r="BT539" s="3"/>
      <c r="BU539" s="3"/>
      <c r="BV539" s="3"/>
      <c r="BW539" s="3"/>
      <c r="BX539" s="3"/>
      <c r="BY539" s="3"/>
      <c r="BZ539" s="3"/>
      <c r="CA539" s="3"/>
      <c r="CB539" s="3"/>
      <c r="CC539" s="3"/>
      <c r="CD539" s="3"/>
      <c r="CE539" s="3"/>
      <c r="CF539" s="3"/>
      <c r="CG539" s="3"/>
      <c r="CH539" s="3"/>
      <c r="CI539" s="3"/>
      <c r="CJ539" s="3"/>
      <c r="CK539" s="3"/>
      <c r="CL539" s="3"/>
      <c r="CM539" s="3"/>
      <c r="CN539" s="3"/>
      <c r="CO539" s="3"/>
      <c r="CP539" s="3"/>
      <c r="CQ539" s="3"/>
      <c r="CR539" s="3"/>
      <c r="CS539" s="3"/>
      <c r="CT539" s="3"/>
    </row>
    <row r="540" spans="1:98" x14ac:dyDescent="0.2">
      <c r="A540" s="2"/>
      <c r="B540" s="2"/>
      <c r="C540" s="2"/>
      <c r="D540" s="3"/>
      <c r="E540" s="3"/>
      <c r="F540" s="3"/>
      <c r="G540" s="3"/>
      <c r="H540" s="3"/>
      <c r="I540" s="3"/>
      <c r="J540" s="3"/>
      <c r="K540" s="3"/>
      <c r="L540" s="3"/>
      <c r="M540" s="3"/>
      <c r="N540" s="3"/>
      <c r="O540" s="3"/>
      <c r="P540" s="3"/>
      <c r="Q540" s="3"/>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c r="AT540" s="3"/>
      <c r="AU540" s="3"/>
      <c r="AV540" s="3"/>
      <c r="AW540" s="3"/>
      <c r="AX540" s="3"/>
      <c r="AY540" s="3"/>
      <c r="AZ540" s="3"/>
      <c r="BA540" s="3"/>
      <c r="BB540" s="3"/>
      <c r="BC540" s="3"/>
      <c r="BD540" s="3"/>
      <c r="BE540" s="3"/>
      <c r="BF540" s="3"/>
      <c r="BG540" s="3"/>
      <c r="BH540" s="3"/>
      <c r="BI540" s="3"/>
      <c r="BJ540" s="3"/>
      <c r="BK540" s="3"/>
      <c r="BL540" s="3"/>
      <c r="BM540" s="3"/>
      <c r="BN540" s="3"/>
      <c r="BO540" s="3"/>
      <c r="BP540" s="3"/>
      <c r="BQ540" s="3"/>
      <c r="BR540" s="3"/>
      <c r="BS540" s="3"/>
      <c r="BT540" s="3"/>
      <c r="BU540" s="3"/>
      <c r="BV540" s="3"/>
      <c r="BW540" s="3"/>
      <c r="BX540" s="3"/>
      <c r="BY540" s="3"/>
      <c r="BZ540" s="3"/>
      <c r="CA540" s="3"/>
      <c r="CB540" s="3"/>
      <c r="CC540" s="3"/>
      <c r="CD540" s="3"/>
      <c r="CE540" s="3"/>
      <c r="CF540" s="3"/>
      <c r="CG540" s="3"/>
      <c r="CH540" s="3"/>
      <c r="CI540" s="3"/>
      <c r="CJ540" s="3"/>
      <c r="CK540" s="3"/>
      <c r="CL540" s="3"/>
      <c r="CM540" s="3"/>
      <c r="CN540" s="3"/>
      <c r="CO540" s="3"/>
      <c r="CP540" s="3"/>
      <c r="CQ540" s="3"/>
      <c r="CR540" s="3"/>
      <c r="CS540" s="3"/>
      <c r="CT540" s="3"/>
    </row>
    <row r="541" spans="1:98" x14ac:dyDescent="0.2">
      <c r="A541" s="2"/>
      <c r="B541" s="2"/>
      <c r="C541" s="2"/>
      <c r="D541" s="3"/>
      <c r="E541" s="3"/>
      <c r="F541" s="3"/>
      <c r="G541" s="3"/>
      <c r="H541" s="3"/>
      <c r="I541" s="3"/>
      <c r="J541" s="3"/>
      <c r="K541" s="3"/>
      <c r="L541" s="3"/>
      <c r="M541" s="3"/>
      <c r="N541" s="3"/>
      <c r="O541" s="3"/>
      <c r="P541" s="3"/>
      <c r="Q541" s="3"/>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c r="AU541" s="3"/>
      <c r="AV541" s="3"/>
      <c r="AW541" s="3"/>
      <c r="AX541" s="3"/>
      <c r="AY541" s="3"/>
      <c r="AZ541" s="3"/>
      <c r="BA541" s="3"/>
      <c r="BB541" s="3"/>
      <c r="BC541" s="3"/>
      <c r="BD541" s="3"/>
      <c r="BE541" s="3"/>
      <c r="BF541" s="3"/>
      <c r="BG541" s="3"/>
      <c r="BH541" s="3"/>
      <c r="BI541" s="3"/>
      <c r="BJ541" s="3"/>
      <c r="BK541" s="3"/>
      <c r="BL541" s="3"/>
      <c r="BM541" s="3"/>
      <c r="BN541" s="3"/>
      <c r="BO541" s="3"/>
      <c r="BP541" s="3"/>
      <c r="BQ541" s="3"/>
      <c r="BR541" s="3"/>
      <c r="BS541" s="3"/>
      <c r="BT541" s="3"/>
      <c r="BU541" s="3"/>
      <c r="BV541" s="3"/>
      <c r="BW541" s="3"/>
      <c r="BX541" s="3"/>
      <c r="BY541" s="3"/>
      <c r="BZ541" s="3"/>
      <c r="CA541" s="3"/>
      <c r="CB541" s="3"/>
      <c r="CC541" s="3"/>
      <c r="CD541" s="3"/>
      <c r="CE541" s="3"/>
      <c r="CF541" s="3"/>
      <c r="CG541" s="3"/>
      <c r="CH541" s="3"/>
      <c r="CI541" s="3"/>
      <c r="CJ541" s="3"/>
      <c r="CK541" s="3"/>
      <c r="CL541" s="3"/>
      <c r="CM541" s="3"/>
      <c r="CN541" s="3"/>
      <c r="CO541" s="3"/>
      <c r="CP541" s="3"/>
      <c r="CQ541" s="3"/>
      <c r="CR541" s="3"/>
      <c r="CS541" s="3"/>
      <c r="CT541" s="3"/>
    </row>
    <row r="542" spans="1:98" x14ac:dyDescent="0.2">
      <c r="A542" s="2"/>
      <c r="B542" s="2"/>
      <c r="C542" s="2"/>
      <c r="D542" s="3"/>
      <c r="E542" s="3"/>
      <c r="F542" s="3"/>
      <c r="G542" s="3"/>
      <c r="H542" s="3"/>
      <c r="I542" s="3"/>
      <c r="J542" s="3"/>
      <c r="K542" s="3"/>
      <c r="L542" s="3"/>
      <c r="M542" s="3"/>
      <c r="N542" s="3"/>
      <c r="O542" s="3"/>
      <c r="P542" s="3"/>
      <c r="Q542" s="3"/>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c r="AU542" s="3"/>
      <c r="AV542" s="3"/>
      <c r="AW542" s="3"/>
      <c r="AX542" s="3"/>
      <c r="AY542" s="3"/>
      <c r="AZ542" s="3"/>
      <c r="BA542" s="3"/>
      <c r="BB542" s="3"/>
      <c r="BC542" s="3"/>
      <c r="BD542" s="3"/>
      <c r="BE542" s="3"/>
      <c r="BF542" s="3"/>
      <c r="BG542" s="3"/>
      <c r="BH542" s="3"/>
      <c r="BI542" s="3"/>
      <c r="BJ542" s="3"/>
      <c r="BK542" s="3"/>
      <c r="BL542" s="3"/>
      <c r="BM542" s="3"/>
      <c r="BN542" s="3"/>
      <c r="BO542" s="3"/>
      <c r="BP542" s="3"/>
      <c r="BQ542" s="3"/>
      <c r="BR542" s="3"/>
      <c r="BS542" s="3"/>
      <c r="BT542" s="3"/>
      <c r="BU542" s="3"/>
      <c r="BV542" s="3"/>
      <c r="BW542" s="3"/>
      <c r="BX542" s="3"/>
      <c r="BY542" s="3"/>
      <c r="BZ542" s="3"/>
      <c r="CA542" s="3"/>
      <c r="CB542" s="3"/>
      <c r="CC542" s="3"/>
      <c r="CD542" s="3"/>
      <c r="CE542" s="3"/>
      <c r="CF542" s="3"/>
      <c r="CG542" s="3"/>
      <c r="CH542" s="3"/>
      <c r="CI542" s="3"/>
      <c r="CJ542" s="3"/>
      <c r="CK542" s="3"/>
      <c r="CL542" s="3"/>
      <c r="CM542" s="3"/>
      <c r="CN542" s="3"/>
      <c r="CO542" s="3"/>
      <c r="CP542" s="3"/>
      <c r="CQ542" s="3"/>
      <c r="CR542" s="3"/>
      <c r="CS542" s="3"/>
      <c r="CT542" s="3"/>
    </row>
    <row r="543" spans="1:98" x14ac:dyDescent="0.2">
      <c r="A543" s="2"/>
      <c r="B543" s="2"/>
      <c r="C543" s="2"/>
      <c r="D543" s="3"/>
      <c r="E543" s="3"/>
      <c r="F543" s="3"/>
      <c r="G543" s="3"/>
      <c r="H543" s="3"/>
      <c r="I543" s="3"/>
      <c r="J543" s="3"/>
      <c r="K543" s="3"/>
      <c r="L543" s="3"/>
      <c r="M543" s="3"/>
      <c r="N543" s="3"/>
      <c r="O543" s="3"/>
      <c r="P543" s="3"/>
      <c r="Q543" s="3"/>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c r="AU543" s="3"/>
      <c r="AV543" s="3"/>
      <c r="AW543" s="3"/>
      <c r="AX543" s="3"/>
      <c r="AY543" s="3"/>
      <c r="AZ543" s="3"/>
      <c r="BA543" s="3"/>
      <c r="BB543" s="3"/>
      <c r="BC543" s="3"/>
      <c r="BD543" s="3"/>
      <c r="BE543" s="3"/>
      <c r="BF543" s="3"/>
      <c r="BG543" s="3"/>
      <c r="BH543" s="3"/>
      <c r="BI543" s="3"/>
      <c r="BJ543" s="3"/>
      <c r="BK543" s="3"/>
      <c r="BL543" s="3"/>
      <c r="BM543" s="3"/>
      <c r="BN543" s="3"/>
      <c r="BO543" s="3"/>
      <c r="BP543" s="3"/>
      <c r="BQ543" s="3"/>
      <c r="BR543" s="3"/>
      <c r="BS543" s="3"/>
      <c r="BT543" s="3"/>
      <c r="BU543" s="3"/>
      <c r="BV543" s="3"/>
      <c r="BW543" s="3"/>
      <c r="BX543" s="3"/>
      <c r="BY543" s="3"/>
      <c r="BZ543" s="3"/>
      <c r="CA543" s="3"/>
      <c r="CB543" s="3"/>
      <c r="CC543" s="3"/>
      <c r="CD543" s="3"/>
      <c r="CE543" s="3"/>
      <c r="CF543" s="3"/>
      <c r="CG543" s="3"/>
      <c r="CH543" s="3"/>
      <c r="CI543" s="3"/>
      <c r="CJ543" s="3"/>
      <c r="CK543" s="3"/>
      <c r="CL543" s="3"/>
      <c r="CM543" s="3"/>
      <c r="CN543" s="3"/>
      <c r="CO543" s="3"/>
      <c r="CP543" s="3"/>
      <c r="CQ543" s="3"/>
      <c r="CR543" s="3"/>
      <c r="CS543" s="3"/>
      <c r="CT543" s="3"/>
    </row>
    <row r="544" spans="1:98" x14ac:dyDescent="0.2">
      <c r="A544" s="2"/>
      <c r="B544" s="2"/>
      <c r="C544" s="2"/>
      <c r="D544" s="3"/>
      <c r="E544" s="3"/>
      <c r="F544" s="3"/>
      <c r="G544" s="3"/>
      <c r="H544" s="3"/>
      <c r="I544" s="3"/>
      <c r="J544" s="3"/>
      <c r="K544" s="3"/>
      <c r="L544" s="3"/>
      <c r="M544" s="3"/>
      <c r="N544" s="3"/>
      <c r="O544" s="3"/>
      <c r="P544" s="3"/>
      <c r="Q544" s="3"/>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c r="AS544" s="3"/>
      <c r="AT544" s="3"/>
      <c r="AU544" s="3"/>
      <c r="AV544" s="3"/>
      <c r="AW544" s="3"/>
      <c r="AX544" s="3"/>
      <c r="AY544" s="3"/>
      <c r="AZ544" s="3"/>
      <c r="BA544" s="3"/>
      <c r="BB544" s="3"/>
      <c r="BC544" s="3"/>
      <c r="BD544" s="3"/>
      <c r="BE544" s="3"/>
      <c r="BF544" s="3"/>
      <c r="BG544" s="3"/>
      <c r="BH544" s="3"/>
      <c r="BI544" s="3"/>
      <c r="BJ544" s="3"/>
      <c r="BK544" s="3"/>
      <c r="BL544" s="3"/>
      <c r="BM544" s="3"/>
      <c r="BN544" s="3"/>
      <c r="BO544" s="3"/>
      <c r="BP544" s="3"/>
      <c r="BQ544" s="3"/>
      <c r="BR544" s="3"/>
      <c r="BS544" s="3"/>
      <c r="BT544" s="3"/>
      <c r="BU544" s="3"/>
      <c r="BV544" s="3"/>
      <c r="BW544" s="3"/>
      <c r="BX544" s="3"/>
      <c r="BY544" s="3"/>
      <c r="BZ544" s="3"/>
      <c r="CA544" s="3"/>
      <c r="CB544" s="3"/>
      <c r="CC544" s="3"/>
      <c r="CD544" s="3"/>
      <c r="CE544" s="3"/>
      <c r="CF544" s="3"/>
      <c r="CG544" s="3"/>
      <c r="CH544" s="3"/>
      <c r="CI544" s="3"/>
      <c r="CJ544" s="3"/>
      <c r="CK544" s="3"/>
      <c r="CL544" s="3"/>
      <c r="CM544" s="3"/>
      <c r="CN544" s="3"/>
      <c r="CO544" s="3"/>
      <c r="CP544" s="3"/>
      <c r="CQ544" s="3"/>
      <c r="CR544" s="3"/>
      <c r="CS544" s="3"/>
      <c r="CT544" s="3"/>
    </row>
    <row r="545" spans="1:98" x14ac:dyDescent="0.2">
      <c r="A545" s="2"/>
      <c r="B545" s="2"/>
      <c r="C545" s="2"/>
      <c r="D545" s="3"/>
      <c r="E545" s="3"/>
      <c r="F545" s="3"/>
      <c r="G545" s="3"/>
      <c r="H545" s="3"/>
      <c r="I545" s="3"/>
      <c r="J545" s="3"/>
      <c r="K545" s="3"/>
      <c r="L545" s="3"/>
      <c r="M545" s="3"/>
      <c r="N545" s="3"/>
      <c r="O545" s="3"/>
      <c r="P545" s="3"/>
      <c r="Q545" s="3"/>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c r="AS545" s="3"/>
      <c r="AT545" s="3"/>
      <c r="AU545" s="3"/>
      <c r="AV545" s="3"/>
      <c r="AW545" s="3"/>
      <c r="AX545" s="3"/>
      <c r="AY545" s="3"/>
      <c r="AZ545" s="3"/>
      <c r="BA545" s="3"/>
      <c r="BB545" s="3"/>
      <c r="BC545" s="3"/>
      <c r="BD545" s="3"/>
      <c r="BE545" s="3"/>
      <c r="BF545" s="3"/>
      <c r="BG545" s="3"/>
      <c r="BH545" s="3"/>
      <c r="BI545" s="3"/>
      <c r="BJ545" s="3"/>
      <c r="BK545" s="3"/>
      <c r="BL545" s="3"/>
      <c r="BM545" s="3"/>
      <c r="BN545" s="3"/>
      <c r="BO545" s="3"/>
      <c r="BP545" s="3"/>
      <c r="BQ545" s="3"/>
      <c r="BR545" s="3"/>
      <c r="BS545" s="3"/>
      <c r="BT545" s="3"/>
      <c r="BU545" s="3"/>
      <c r="BV545" s="3"/>
      <c r="BW545" s="3"/>
      <c r="BX545" s="3"/>
      <c r="BY545" s="3"/>
      <c r="BZ545" s="3"/>
      <c r="CA545" s="3"/>
      <c r="CB545" s="3"/>
      <c r="CC545" s="3"/>
      <c r="CD545" s="3"/>
      <c r="CE545" s="3"/>
      <c r="CF545" s="3"/>
      <c r="CG545" s="3"/>
      <c r="CH545" s="3"/>
      <c r="CI545" s="3"/>
      <c r="CJ545" s="3"/>
      <c r="CK545" s="3"/>
      <c r="CL545" s="3"/>
      <c r="CM545" s="3"/>
      <c r="CN545" s="3"/>
      <c r="CO545" s="3"/>
      <c r="CP545" s="3"/>
      <c r="CQ545" s="3"/>
      <c r="CR545" s="3"/>
      <c r="CS545" s="3"/>
      <c r="CT545" s="3"/>
    </row>
  </sheetData>
  <phoneticPr fontId="2"/>
  <pageMargins left="0.75" right="0.75" top="1" bottom="1" header="0.51200000000000001" footer="0.51200000000000001"/>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11</vt:i4>
      </vt:variant>
    </vt:vector>
  </HeadingPairs>
  <TitlesOfParts>
    <vt:vector size="19" baseType="lpstr">
      <vt:lpstr>要領</vt:lpstr>
      <vt:lpstr>1_資金収入</vt:lpstr>
      <vt:lpstr>2_資金支出</vt:lpstr>
      <vt:lpstr>3_活動区分</vt:lpstr>
      <vt:lpstr>4_事業活動</vt:lpstr>
      <vt:lpstr>5_貸借対照</vt:lpstr>
      <vt:lpstr>6_人件費等</vt:lpstr>
      <vt:lpstr>データ</vt:lpstr>
      <vt:lpstr>'1_資金収入'!Print_Area</vt:lpstr>
      <vt:lpstr>'2_資金支出'!Print_Area</vt:lpstr>
      <vt:lpstr>'3_活動区分'!Print_Area</vt:lpstr>
      <vt:lpstr>'4_事業活動'!Print_Area</vt:lpstr>
      <vt:lpstr>'5_貸借対照'!Print_Area</vt:lpstr>
      <vt:lpstr>'6_人件費等'!Print_Area</vt:lpstr>
      <vt:lpstr>'1_資金収入'!Print_Titles</vt:lpstr>
      <vt:lpstr>'2_資金支出'!Print_Titles</vt:lpstr>
      <vt:lpstr>'4_事業活動'!Print_Titles</vt:lpstr>
      <vt:lpstr>'5_貸借対照'!Print_Titles</vt:lpstr>
      <vt:lpstr>'6_人件費等'!Print_Titles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2019-04-18T06:34:57Z</dcterms:created>
  <dcterms:modified xsi:type="dcterms:W3CDTF">2025-05-09T01:03:36Z</dcterms:modified>
</cp:coreProperties>
</file>